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ЭтаКнига" defaultThemeVersion="153222"/>
  <workbookProtection workbookAlgorithmName="SHA-512" workbookHashValue="7vQpoiy1bf/TiAEF+etkS9574nPFwcyyZBc8NUuoeLpFEuwyYs1mzF/ar8pMwDf8m7w5J18Gcm9Lqp2LUn1zbA==" workbookSaltValue="Azo6rYIp+OP8ZPmwzhTcvQ==" workbookSpinCount="100000" lockStructure="1"/>
  <bookViews>
    <workbookView xWindow="0" yWindow="0" windowWidth="28800" windowHeight="12000" tabRatio="902"/>
  </bookViews>
  <sheets>
    <sheet name="Parameters to be filled in" sheetId="78" r:id="rId1"/>
    <sheet name="Table of Contents" sheetId="18" r:id="rId2"/>
    <sheet name="1" sheetId="23" r:id="rId3"/>
    <sheet name="2" sheetId="42" r:id="rId4"/>
    <sheet name="3" sheetId="68" r:id="rId5"/>
    <sheet name="4" sheetId="69" r:id="rId6"/>
    <sheet name="5" sheetId="70" r:id="rId7"/>
    <sheet name="6" sheetId="71" r:id="rId8"/>
    <sheet name="7" sheetId="72" r:id="rId9"/>
    <sheet name="8" sheetId="73" r:id="rId10"/>
    <sheet name="9" sheetId="43" r:id="rId11"/>
    <sheet name="10" sheetId="44" r:id="rId12"/>
    <sheet name="11" sheetId="45" r:id="rId13"/>
    <sheet name="12" sheetId="46" r:id="rId14"/>
    <sheet name="13" sheetId="47" r:id="rId15"/>
    <sheet name="14" sheetId="48" r:id="rId16"/>
    <sheet name="15-16" sheetId="22" r:id="rId17"/>
    <sheet name="17-23" sheetId="53" r:id="rId18"/>
    <sheet name="24" sheetId="74" r:id="rId19"/>
    <sheet name="25" sheetId="76" r:id="rId20"/>
    <sheet name="26" sheetId="77" r:id="rId21"/>
    <sheet name="27" sheetId="50" r:id="rId22"/>
    <sheet name="28" sheetId="51" r:id="rId23"/>
    <sheet name="29" sheetId="52" r:id="rId24"/>
    <sheet name="30" sheetId="57" r:id="rId25"/>
    <sheet name="31" sheetId="59" r:id="rId26"/>
    <sheet name="For printing" sheetId="66" r:id="rId27"/>
    <sheet name="Reference" sheetId="12" r:id="rId28"/>
  </sheets>
  <definedNames>
    <definedName name="_xlnm._FilterDatabase" localSheetId="2" hidden="1">'1'!$A$6:$BK$6</definedName>
    <definedName name="_xlnm._FilterDatabase" localSheetId="11" hidden="1">'10'!$A$5:$K$5</definedName>
    <definedName name="_xlnm._FilterDatabase" localSheetId="12" hidden="1">'11'!$A$5:$N$5</definedName>
    <definedName name="_xlnm._FilterDatabase" localSheetId="13" hidden="1">'12'!$A$4:$G$4</definedName>
    <definedName name="_xlnm._FilterDatabase" localSheetId="14" hidden="1">'13'!$A$4:$I$4</definedName>
    <definedName name="_xlnm._FilterDatabase" localSheetId="16" hidden="1">'15-16'!$A$5:$G$5</definedName>
    <definedName name="_xlnm._FilterDatabase" localSheetId="18" hidden="1">'24'!$A$4:$G$4</definedName>
    <definedName name="_xlnm._FilterDatabase" localSheetId="19" hidden="1">'25'!$A$4:$I$4</definedName>
    <definedName name="_xlnm._FilterDatabase" localSheetId="21" hidden="1">'27'!$A$5:$S$5</definedName>
    <definedName name="_xlnm._FilterDatabase" localSheetId="22" hidden="1">'28'!$A$5:$P$5</definedName>
    <definedName name="_xlnm._FilterDatabase" localSheetId="23" hidden="1">'29'!$A$5:$U$5</definedName>
    <definedName name="_xlnm._FilterDatabase" localSheetId="4" hidden="1">'3'!$A$5:$G$5</definedName>
    <definedName name="_xlnm._FilterDatabase" localSheetId="24" hidden="1">'30'!$A$6:$X$6</definedName>
    <definedName name="_xlnm._FilterDatabase" localSheetId="25" hidden="1">'31'!$A$5:$K$5</definedName>
    <definedName name="_xlnm._FilterDatabase" localSheetId="5" hidden="1">'4'!$A$5:$G$5</definedName>
    <definedName name="_xlnm._FilterDatabase" localSheetId="27" hidden="1">Reference!$C$3:$AG$3</definedName>
    <definedName name="_xlnm.Print_Area" localSheetId="26">'For printing'!$A$1:$AS$1821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18" l="1"/>
  <c r="N24" i="18"/>
  <c r="N25" i="18"/>
  <c r="N26" i="18"/>
  <c r="N27" i="18"/>
  <c r="H19" i="73" l="1"/>
  <c r="H17" i="73"/>
  <c r="H15" i="73"/>
  <c r="H13" i="73"/>
  <c r="H11" i="73"/>
  <c r="H9" i="73"/>
  <c r="H17" i="42" l="1"/>
  <c r="P5" i="66" l="1"/>
  <c r="BC6" i="44"/>
  <c r="BG6" i="44"/>
  <c r="BA5" i="48"/>
  <c r="BF6" i="44"/>
  <c r="BK6" i="44"/>
  <c r="BI6" i="44"/>
  <c r="BE6" i="44"/>
  <c r="BB5" i="48"/>
  <c r="BH6" i="44"/>
  <c r="BB6" i="44"/>
  <c r="BJ6" i="44"/>
  <c r="BB6" i="48"/>
  <c r="BA6" i="44"/>
  <c r="BL6" i="44"/>
  <c r="BD6" i="44"/>
  <c r="BA6" i="48"/>
  <c r="H21" i="73" l="1"/>
  <c r="H19" i="42"/>
  <c r="H15" i="42"/>
  <c r="C360" i="66" l="1"/>
  <c r="C358" i="66"/>
  <c r="C356" i="66"/>
  <c r="A352" i="66"/>
  <c r="A29" i="53"/>
  <c r="C300" i="66"/>
  <c r="A103" i="66"/>
  <c r="A110" i="66" s="1"/>
  <c r="A117" i="66" s="1"/>
  <c r="B110" i="66"/>
  <c r="J35" i="53"/>
  <c r="I32" i="53"/>
  <c r="H34" i="53"/>
  <c r="J13" i="53"/>
  <c r="J19" i="53"/>
  <c r="J28" i="53"/>
  <c r="G19" i="53"/>
  <c r="H35" i="53"/>
  <c r="I13" i="53"/>
  <c r="J33" i="53"/>
  <c r="I30" i="53"/>
  <c r="H33" i="53"/>
  <c r="I28" i="53"/>
  <c r="J34" i="53"/>
  <c r="I31" i="53"/>
  <c r="H25" i="53"/>
  <c r="H17" i="53"/>
  <c r="I35" i="53"/>
  <c r="H24" i="53"/>
  <c r="H26" i="53"/>
  <c r="H31" i="53"/>
  <c r="I21" i="53"/>
  <c r="H32" i="53"/>
  <c r="G20" i="53"/>
  <c r="G27" i="53"/>
  <c r="I20" i="53"/>
  <c r="G26" i="53"/>
  <c r="G25" i="53"/>
  <c r="H13" i="53"/>
  <c r="J12" i="53"/>
  <c r="G34" i="53"/>
  <c r="G17" i="53"/>
  <c r="J16" i="53"/>
  <c r="H14" i="53"/>
  <c r="G14" i="53"/>
  <c r="G31" i="53"/>
  <c r="I16" i="53"/>
  <c r="J24" i="53"/>
  <c r="H12" i="53"/>
  <c r="I12" i="53"/>
  <c r="G24" i="53"/>
  <c r="G35" i="53"/>
  <c r="I24" i="53"/>
  <c r="H22" i="53"/>
  <c r="J18" i="53"/>
  <c r="H15" i="53"/>
  <c r="G18" i="53"/>
  <c r="G30" i="53"/>
  <c r="H21" i="53"/>
  <c r="H27" i="53"/>
  <c r="G12" i="53"/>
  <c r="J20" i="53"/>
  <c r="I25" i="53"/>
  <c r="I29" i="53"/>
  <c r="H16" i="53"/>
  <c r="I17" i="53"/>
  <c r="J29" i="53"/>
  <c r="J22" i="53"/>
  <c r="H18" i="53"/>
  <c r="J14" i="53"/>
  <c r="I26" i="53"/>
  <c r="G28" i="53"/>
  <c r="H19" i="53"/>
  <c r="J17" i="53"/>
  <c r="I14" i="53"/>
  <c r="J32" i="53"/>
  <c r="J26" i="53"/>
  <c r="G22" i="53"/>
  <c r="G16" i="53"/>
  <c r="I23" i="53"/>
  <c r="I15" i="53"/>
  <c r="J21" i="53"/>
  <c r="G23" i="53"/>
  <c r="I22" i="53"/>
  <c r="G13" i="53"/>
  <c r="H23" i="53"/>
  <c r="J30" i="53"/>
  <c r="J25" i="53"/>
  <c r="G15" i="53"/>
  <c r="G32" i="53"/>
  <c r="H28" i="53"/>
  <c r="J23" i="53"/>
  <c r="J31" i="53"/>
  <c r="H29" i="53"/>
  <c r="I18" i="53"/>
  <c r="J27" i="53"/>
  <c r="I19" i="53"/>
  <c r="I27" i="53"/>
  <c r="I34" i="53"/>
  <c r="H30" i="53"/>
  <c r="G29" i="53"/>
  <c r="J15" i="53"/>
  <c r="G33" i="53"/>
  <c r="G21" i="53"/>
  <c r="H20" i="53"/>
  <c r="I33" i="53"/>
  <c r="C361" i="66" l="1"/>
  <c r="C359" i="66"/>
  <c r="AP360" i="66"/>
  <c r="AP358" i="66"/>
  <c r="C357" i="66"/>
  <c r="AP300" i="66"/>
  <c r="C301" i="66"/>
  <c r="M21" i="18"/>
  <c r="M26" i="18"/>
  <c r="P19" i="18"/>
  <c r="M16" i="18"/>
  <c r="B1815" i="66"/>
  <c r="AQ1754" i="66"/>
  <c r="AM1754" i="66"/>
  <c r="AH1754" i="66"/>
  <c r="AC1754" i="66"/>
  <c r="Y1755" i="66"/>
  <c r="U1755" i="66"/>
  <c r="Q1755" i="66"/>
  <c r="Q1754" i="66"/>
  <c r="L1754" i="66"/>
  <c r="H1754" i="66"/>
  <c r="B1754" i="66"/>
  <c r="AM1447" i="66"/>
  <c r="AG1447" i="66"/>
  <c r="AB1448" i="66"/>
  <c r="W1448" i="66"/>
  <c r="R1448" i="66"/>
  <c r="R1447" i="66"/>
  <c r="C1447" i="66"/>
  <c r="AN1142" i="66"/>
  <c r="AI1142" i="66"/>
  <c r="X1142" i="66"/>
  <c r="Q1141" i="66"/>
  <c r="X1141" i="66"/>
  <c r="C1446" i="66" s="1"/>
  <c r="L1141" i="66"/>
  <c r="C1141" i="66"/>
  <c r="AL1085" i="66"/>
  <c r="AB1085" i="66"/>
  <c r="W1085" i="66"/>
  <c r="T1085" i="66"/>
  <c r="L1085" i="66"/>
  <c r="B1085" i="66"/>
  <c r="AO979" i="66"/>
  <c r="AJ979" i="66"/>
  <c r="Y979" i="66"/>
  <c r="T979" i="66"/>
  <c r="O979" i="66"/>
  <c r="C979" i="66"/>
  <c r="AO472" i="66"/>
  <c r="AK472" i="66"/>
  <c r="AG473" i="66"/>
  <c r="AC473" i="66"/>
  <c r="Y473" i="66"/>
  <c r="Y472" i="66"/>
  <c r="S472" i="66"/>
  <c r="O472" i="66"/>
  <c r="K472" i="66"/>
  <c r="C472" i="66"/>
  <c r="AM386" i="66"/>
  <c r="AI387" i="66"/>
  <c r="AE387" i="66"/>
  <c r="AE386" i="66"/>
  <c r="W386" i="66"/>
  <c r="Q386" i="66"/>
  <c r="C386" i="66"/>
  <c r="AP306" i="66"/>
  <c r="AP324" i="66" s="1"/>
  <c r="AP340" i="66" s="1"/>
  <c r="AN182" i="66"/>
  <c r="AJ182" i="66"/>
  <c r="AG182" i="66"/>
  <c r="AC182" i="66"/>
  <c r="V182" i="66"/>
  <c r="S182" i="66"/>
  <c r="P182" i="66"/>
  <c r="M182" i="66"/>
  <c r="AG155" i="66"/>
  <c r="AD155" i="66"/>
  <c r="Z155" i="66"/>
  <c r="V154" i="66"/>
  <c r="R155" i="66"/>
  <c r="N155" i="66"/>
  <c r="J155" i="66"/>
  <c r="B155" i="66"/>
  <c r="AE110" i="66"/>
  <c r="AE117" i="66" s="1"/>
  <c r="R110" i="66"/>
  <c r="R117" i="66" s="1"/>
  <c r="B117" i="66"/>
  <c r="AG51" i="66"/>
  <c r="X51" i="66"/>
  <c r="B51" i="66"/>
  <c r="B45" i="66"/>
  <c r="B43" i="66"/>
  <c r="B41" i="66"/>
  <c r="B39" i="66"/>
  <c r="B37" i="66"/>
  <c r="B36" i="66"/>
  <c r="C21" i="66"/>
  <c r="C20" i="66"/>
  <c r="C19" i="66"/>
  <c r="C18" i="66"/>
  <c r="C14" i="66"/>
  <c r="C13" i="66"/>
  <c r="A6" i="66"/>
  <c r="H4" i="66"/>
  <c r="H15" i="77"/>
  <c r="H13" i="77"/>
  <c r="H11" i="77"/>
  <c r="H9" i="77"/>
  <c r="H13" i="42"/>
  <c r="H11" i="42"/>
  <c r="AP366" i="66" l="1"/>
  <c r="AP374" i="66" s="1"/>
  <c r="AP354" i="66"/>
  <c r="AP409" i="66"/>
  <c r="AP410" i="66"/>
  <c r="AP411" i="66"/>
  <c r="AP412" i="66"/>
  <c r="AP413" i="66"/>
  <c r="AP414" i="66"/>
  <c r="AP415" i="66"/>
  <c r="AP416" i="66"/>
  <c r="AP417" i="66"/>
  <c r="AP418" i="66"/>
  <c r="AP419" i="66"/>
  <c r="AP420" i="66"/>
  <c r="AP421" i="66"/>
  <c r="AP422" i="66"/>
  <c r="AP423" i="66"/>
  <c r="AP424" i="66"/>
  <c r="AP425" i="66"/>
  <c r="AP426" i="66"/>
  <c r="AP427" i="66"/>
  <c r="AP428" i="66"/>
  <c r="AP429" i="66"/>
  <c r="AP430" i="66"/>
  <c r="AP431" i="66"/>
  <c r="AP432" i="66"/>
  <c r="AP433" i="66"/>
  <c r="AP434" i="66"/>
  <c r="AP435" i="66"/>
  <c r="AP436" i="66"/>
  <c r="AP437" i="66"/>
  <c r="AP438" i="66"/>
  <c r="AP439" i="66"/>
  <c r="AP440" i="66"/>
  <c r="AP441" i="66"/>
  <c r="AP442" i="66"/>
  <c r="AP443" i="66"/>
  <c r="AP444" i="66"/>
  <c r="AP445" i="66"/>
  <c r="AP446" i="66"/>
  <c r="AP447" i="66"/>
  <c r="AK155" i="66" l="1"/>
  <c r="F155" i="66"/>
  <c r="A454" i="66" l="1"/>
  <c r="A179" i="66"/>
  <c r="A152" i="66"/>
  <c r="AP154" i="66"/>
  <c r="Z154" i="66"/>
  <c r="J154" i="66"/>
  <c r="B154" i="66"/>
  <c r="H3" i="66" l="1"/>
  <c r="Q6" i="50"/>
  <c r="Q139" i="50"/>
  <c r="A2" i="23"/>
  <c r="P15" i="18"/>
  <c r="M12" i="18"/>
  <c r="N12" i="18" s="1"/>
  <c r="A1753" i="66"/>
  <c r="B2" i="59"/>
  <c r="A1140" i="66"/>
  <c r="B2" i="57"/>
  <c r="A1083" i="66"/>
  <c r="B2" i="52"/>
  <c r="A977" i="66"/>
  <c r="A2" i="51"/>
  <c r="Q306" i="50"/>
  <c r="Q307" i="50" l="1"/>
  <c r="Q308" i="50"/>
  <c r="Q309" i="50"/>
  <c r="Q310" i="50"/>
  <c r="Q311" i="50"/>
  <c r="Q312" i="50"/>
  <c r="Q313" i="50"/>
  <c r="Q314" i="50"/>
  <c r="Q315" i="50"/>
  <c r="Q316" i="50"/>
  <c r="Q317" i="50"/>
  <c r="Q318" i="50"/>
  <c r="Q319" i="50"/>
  <c r="Q320" i="50"/>
  <c r="Q321" i="50"/>
  <c r="Q322" i="50"/>
  <c r="Q323" i="50"/>
  <c r="Q324" i="50"/>
  <c r="Q325" i="50"/>
  <c r="Q326" i="50"/>
  <c r="Q327" i="50"/>
  <c r="Q328" i="50"/>
  <c r="Q329" i="50"/>
  <c r="Q330" i="50"/>
  <c r="Q331" i="50"/>
  <c r="Q332" i="50"/>
  <c r="Q333" i="50"/>
  <c r="Q334" i="50"/>
  <c r="Q335" i="50"/>
  <c r="Q336" i="50"/>
  <c r="Q337" i="50"/>
  <c r="Q338" i="50"/>
  <c r="Q339" i="50"/>
  <c r="Q340" i="50"/>
  <c r="Q341" i="50"/>
  <c r="Q342" i="50"/>
  <c r="Q343" i="50"/>
  <c r="Q344" i="50"/>
  <c r="Q345" i="50"/>
  <c r="Q346" i="50"/>
  <c r="Q347" i="50"/>
  <c r="Q348" i="50"/>
  <c r="Q349" i="50"/>
  <c r="Q350" i="50"/>
  <c r="Q351" i="50"/>
  <c r="Q352" i="50"/>
  <c r="Q353" i="50"/>
  <c r="Q354" i="50"/>
  <c r="Q355" i="50"/>
  <c r="Q356" i="50"/>
  <c r="Q357" i="50"/>
  <c r="Q358" i="50"/>
  <c r="Q359" i="50"/>
  <c r="Q360" i="50"/>
  <c r="Q361" i="50"/>
  <c r="Q362" i="50"/>
  <c r="Q363" i="50"/>
  <c r="Q364" i="50"/>
  <c r="Q365" i="50"/>
  <c r="Q366" i="50"/>
  <c r="Q367" i="50"/>
  <c r="Q368" i="50"/>
  <c r="Q369" i="50"/>
  <c r="Q370" i="50"/>
  <c r="Q371" i="50"/>
  <c r="Q372" i="50"/>
  <c r="Q373" i="50"/>
  <c r="Q374" i="50"/>
  <c r="Q375" i="50"/>
  <c r="Q376" i="50"/>
  <c r="Q377" i="50"/>
  <c r="Q378" i="50"/>
  <c r="Q379" i="50"/>
  <c r="Q380" i="50"/>
  <c r="Q381" i="50"/>
  <c r="Q382" i="50"/>
  <c r="Q383" i="50"/>
  <c r="Q384" i="50"/>
  <c r="Q385" i="50"/>
  <c r="Q386" i="50"/>
  <c r="Q387" i="50"/>
  <c r="Q388" i="50"/>
  <c r="Q389" i="50"/>
  <c r="Q390" i="50"/>
  <c r="Q391" i="50"/>
  <c r="Q392" i="50"/>
  <c r="Q393" i="50"/>
  <c r="Q394" i="50"/>
  <c r="Q395" i="50"/>
  <c r="Q396" i="50"/>
  <c r="Q397" i="50"/>
  <c r="Q398" i="50"/>
  <c r="Q399" i="50"/>
  <c r="Q400" i="50"/>
  <c r="Q401" i="50"/>
  <c r="Q402" i="50"/>
  <c r="Q403" i="50"/>
  <c r="Q404" i="50"/>
  <c r="Q405" i="50"/>
  <c r="Q406" i="50"/>
  <c r="Q407" i="50"/>
  <c r="Q408" i="50"/>
  <c r="Q409" i="50"/>
  <c r="Q410" i="50"/>
  <c r="Q411" i="50"/>
  <c r="Q412" i="50"/>
  <c r="Q413" i="50"/>
  <c r="Q414" i="50"/>
  <c r="Q415" i="50"/>
  <c r="Q416" i="50"/>
  <c r="Q417" i="50"/>
  <c r="Q418" i="50"/>
  <c r="Q419" i="50"/>
  <c r="Q420" i="50"/>
  <c r="Q421" i="50"/>
  <c r="Q422" i="50"/>
  <c r="Q423" i="50"/>
  <c r="Q424" i="50"/>
  <c r="Q425" i="50"/>
  <c r="Q426" i="50"/>
  <c r="Q427" i="50"/>
  <c r="Q428" i="50"/>
  <c r="Q429" i="50"/>
  <c r="Q430" i="50"/>
  <c r="Q431" i="50"/>
  <c r="Q432" i="50"/>
  <c r="Q433" i="50"/>
  <c r="Q434" i="50"/>
  <c r="Q435" i="50"/>
  <c r="Q436" i="50"/>
  <c r="Q437" i="50"/>
  <c r="Q438" i="50"/>
  <c r="Q439" i="50"/>
  <c r="Q440" i="50"/>
  <c r="Q441" i="50"/>
  <c r="Q442" i="50"/>
  <c r="Q443" i="50"/>
  <c r="Q444" i="50"/>
  <c r="Q445" i="50"/>
  <c r="Q446" i="50"/>
  <c r="Q447" i="50"/>
  <c r="Q448" i="50"/>
  <c r="Q449" i="50"/>
  <c r="Q450" i="50"/>
  <c r="Q451" i="50"/>
  <c r="Q452" i="50"/>
  <c r="Q453" i="50"/>
  <c r="Q454" i="50"/>
  <c r="Q455" i="50"/>
  <c r="Q456" i="50"/>
  <c r="Q457" i="50"/>
  <c r="Q458" i="50"/>
  <c r="Q459" i="50"/>
  <c r="Q460" i="50"/>
  <c r="Q461" i="50"/>
  <c r="Q462" i="50"/>
  <c r="Q463" i="50"/>
  <c r="Q464" i="50"/>
  <c r="Q465" i="50"/>
  <c r="Q466" i="50"/>
  <c r="Q467" i="50"/>
  <c r="Q468" i="50"/>
  <c r="Q469" i="50"/>
  <c r="Q470" i="50"/>
  <c r="Q471" i="50"/>
  <c r="Q472" i="50"/>
  <c r="Q473" i="50"/>
  <c r="Q474" i="50"/>
  <c r="Q475" i="50"/>
  <c r="Q476" i="50"/>
  <c r="Q477" i="50"/>
  <c r="Q478" i="50"/>
  <c r="Q479" i="50"/>
  <c r="Q480" i="50"/>
  <c r="Q481" i="50"/>
  <c r="Q482" i="50"/>
  <c r="Q483" i="50"/>
  <c r="Q484" i="50"/>
  <c r="Q485" i="50"/>
  <c r="Q486" i="50"/>
  <c r="Q487" i="50"/>
  <c r="Q488" i="50"/>
  <c r="Q489" i="50"/>
  <c r="Q490" i="50"/>
  <c r="Q491" i="50"/>
  <c r="Q492" i="50"/>
  <c r="Q493" i="50"/>
  <c r="Q494" i="50"/>
  <c r="Q495" i="50"/>
  <c r="Q496" i="50"/>
  <c r="Q497" i="50"/>
  <c r="Q498" i="50"/>
  <c r="Q499" i="50"/>
  <c r="Q500" i="50"/>
  <c r="Q501" i="50"/>
  <c r="Q502" i="50"/>
  <c r="Q503" i="50"/>
  <c r="Q504" i="50"/>
  <c r="Q505" i="50"/>
  <c r="A470" i="66"/>
  <c r="B2" i="50"/>
  <c r="B467" i="66"/>
  <c r="B465" i="66"/>
  <c r="B463" i="66"/>
  <c r="B461" i="66"/>
  <c r="B8" i="77"/>
  <c r="A457" i="66"/>
  <c r="A456" i="66"/>
  <c r="A452" i="66"/>
  <c r="B2" i="76"/>
  <c r="AP390" i="66"/>
  <c r="AP391" i="66"/>
  <c r="AP392" i="66"/>
  <c r="AP393" i="66"/>
  <c r="AP394" i="66"/>
  <c r="AP395" i="66"/>
  <c r="AP396" i="66"/>
  <c r="AP397" i="66"/>
  <c r="AP398" i="66"/>
  <c r="AP399" i="66"/>
  <c r="AP400" i="66"/>
  <c r="AP401" i="66"/>
  <c r="AP402" i="66"/>
  <c r="AP403" i="66"/>
  <c r="AP404" i="66"/>
  <c r="AP405" i="66"/>
  <c r="AP406" i="66"/>
  <c r="AP407" i="66"/>
  <c r="AP408" i="66"/>
  <c r="A385" i="66"/>
  <c r="AP389" i="66"/>
  <c r="B2" i="74"/>
  <c r="C380" i="66"/>
  <c r="C378" i="66"/>
  <c r="C376" i="66"/>
  <c r="C368" i="66"/>
  <c r="C348" i="66"/>
  <c r="C346" i="66"/>
  <c r="C344" i="66"/>
  <c r="C342" i="66"/>
  <c r="C334" i="66"/>
  <c r="C332" i="66"/>
  <c r="C330" i="66"/>
  <c r="C328" i="66"/>
  <c r="C326" i="66"/>
  <c r="C318" i="66"/>
  <c r="C316" i="66"/>
  <c r="C314" i="66"/>
  <c r="C312" i="66"/>
  <c r="C310" i="66"/>
  <c r="C308" i="66"/>
  <c r="C298" i="66"/>
  <c r="C296" i="66"/>
  <c r="C294" i="66"/>
  <c r="C292" i="66"/>
  <c r="C290" i="66"/>
  <c r="C288" i="66"/>
  <c r="C286" i="66"/>
  <c r="C284" i="66"/>
  <c r="A33" i="53"/>
  <c r="A372" i="66" s="1"/>
  <c r="A32" i="53"/>
  <c r="A364" i="66" s="1"/>
  <c r="A25" i="53"/>
  <c r="A338" i="66" s="1"/>
  <c r="A20" i="53"/>
  <c r="A322" i="66" s="1"/>
  <c r="A14" i="53"/>
  <c r="A304" i="66" s="1"/>
  <c r="A5" i="53"/>
  <c r="A280" i="66"/>
  <c r="A279" i="66"/>
  <c r="A124" i="66"/>
  <c r="A272" i="66"/>
  <c r="AB274" i="66"/>
  <c r="B274" i="66"/>
  <c r="AK267" i="66"/>
  <c r="AB267" i="66"/>
  <c r="B267" i="66"/>
  <c r="A265" i="66"/>
  <c r="B8" i="22"/>
  <c r="BB37" i="74"/>
  <c r="BH51" i="74"/>
  <c r="BF33" i="74"/>
  <c r="BD61" i="74"/>
  <c r="BH25" i="74"/>
  <c r="BH30" i="74"/>
  <c r="BE45" i="74"/>
  <c r="BD58" i="74"/>
  <c r="BB34" i="74"/>
  <c r="BE31" i="74"/>
  <c r="BC26" i="74"/>
  <c r="BF35" i="74"/>
  <c r="BE30" i="74"/>
  <c r="BJ306" i="50"/>
  <c r="BC49" i="74"/>
  <c r="BC31" i="74"/>
  <c r="BG60" i="74"/>
  <c r="BB25" i="74"/>
  <c r="BH61" i="74"/>
  <c r="BD31" i="74"/>
  <c r="BB61" i="74"/>
  <c r="BB42" i="74"/>
  <c r="BB39" i="74"/>
  <c r="BG28" i="74"/>
  <c r="BH55" i="74"/>
  <c r="BE27" i="74"/>
  <c r="BB33" i="74"/>
  <c r="BD33" i="74"/>
  <c r="BG37" i="74"/>
  <c r="BG30" i="74"/>
  <c r="BH44" i="74"/>
  <c r="BC46" i="74"/>
  <c r="BD49" i="74"/>
  <c r="BB27" i="74"/>
  <c r="BG59" i="74"/>
  <c r="BE57" i="74"/>
  <c r="BE51" i="74"/>
  <c r="BD53" i="74"/>
  <c r="BB62" i="74"/>
  <c r="BC48" i="74"/>
  <c r="BD52" i="74"/>
  <c r="BE49" i="74"/>
  <c r="BB56" i="74"/>
  <c r="BE48" i="74"/>
  <c r="BD36" i="74"/>
  <c r="BE42" i="74"/>
  <c r="BE32" i="74"/>
  <c r="BH34" i="74"/>
  <c r="BF55" i="74"/>
  <c r="BC64" i="74"/>
  <c r="BH42" i="74"/>
  <c r="BC44" i="74"/>
  <c r="BG45" i="74"/>
  <c r="BI306" i="50"/>
  <c r="BC57" i="74"/>
  <c r="BC43" i="74"/>
  <c r="BG32" i="74"/>
  <c r="BC42" i="74"/>
  <c r="BD47" i="74"/>
  <c r="BD46" i="74"/>
  <c r="BH38" i="74"/>
  <c r="BH27" i="74"/>
  <c r="BD63" i="74"/>
  <c r="BF39" i="74"/>
  <c r="BF25" i="74"/>
  <c r="BC52" i="74"/>
  <c r="BC60" i="74"/>
  <c r="BH59" i="74"/>
  <c r="BF62" i="74"/>
  <c r="BC53" i="74"/>
  <c r="BE38" i="74"/>
  <c r="BG36" i="74"/>
  <c r="BB36" i="74"/>
  <c r="BF28" i="74"/>
  <c r="BC36" i="74"/>
  <c r="BG54" i="74"/>
  <c r="BC47" i="74"/>
  <c r="BF46" i="74"/>
  <c r="BC25" i="74"/>
  <c r="BG34" i="74"/>
  <c r="BE25" i="74"/>
  <c r="BH48" i="74"/>
  <c r="BB47" i="74"/>
  <c r="BF59" i="74"/>
  <c r="BE26" i="74"/>
  <c r="BC45" i="74"/>
  <c r="BF64" i="74"/>
  <c r="BH45" i="74"/>
  <c r="BD57" i="74"/>
  <c r="BG58" i="74"/>
  <c r="BC33" i="74"/>
  <c r="BF61" i="74"/>
  <c r="BC35" i="74"/>
  <c r="BD41" i="74"/>
  <c r="BB45" i="74"/>
  <c r="BC30" i="74"/>
  <c r="BE55" i="74"/>
  <c r="BH46" i="74"/>
  <c r="BH37" i="74"/>
  <c r="BC29" i="74"/>
  <c r="BH31" i="74"/>
  <c r="BB32" i="74"/>
  <c r="BD28" i="74"/>
  <c r="BD51" i="74"/>
  <c r="BG57" i="74"/>
  <c r="BF42" i="74"/>
  <c r="BB50" i="74"/>
  <c r="BF30" i="74"/>
  <c r="BG43" i="74"/>
  <c r="BG25" i="74"/>
  <c r="BG56" i="74"/>
  <c r="BC56" i="74"/>
  <c r="BF56" i="74"/>
  <c r="BF51" i="74"/>
  <c r="BL306" i="50"/>
  <c r="BH36" i="74"/>
  <c r="BB49" i="74"/>
  <c r="BG42" i="74"/>
  <c r="BG48" i="74"/>
  <c r="BB58" i="74"/>
  <c r="BH63" i="74"/>
  <c r="BE61" i="74"/>
  <c r="BB63" i="74"/>
  <c r="BD37" i="74"/>
  <c r="BE306" i="50"/>
  <c r="BG51" i="74"/>
  <c r="BB38" i="74"/>
  <c r="BH60" i="74"/>
  <c r="BB51" i="74"/>
  <c r="BC306" i="50"/>
  <c r="BE41" i="74"/>
  <c r="BH49" i="74"/>
  <c r="BC51" i="74"/>
  <c r="BB35" i="74"/>
  <c r="BB26" i="74"/>
  <c r="BF38" i="74"/>
  <c r="BH47" i="74"/>
  <c r="BB55" i="74"/>
  <c r="BE34" i="74"/>
  <c r="BF50" i="74"/>
  <c r="BF43" i="74"/>
  <c r="BB60" i="74"/>
  <c r="BE46" i="74"/>
  <c r="BD27" i="74"/>
  <c r="BH39" i="74"/>
  <c r="BE35" i="74"/>
  <c r="BB44" i="74"/>
  <c r="BE50" i="74"/>
  <c r="BC28" i="74"/>
  <c r="BD306" i="50"/>
  <c r="BC59" i="74"/>
  <c r="BB24" i="74"/>
  <c r="BG50" i="74"/>
  <c r="BD60" i="74"/>
  <c r="BF44" i="74"/>
  <c r="BF60" i="74"/>
  <c r="BD25" i="74"/>
  <c r="BC37" i="74"/>
  <c r="BE59" i="74"/>
  <c r="BF26" i="74"/>
  <c r="BF49" i="74"/>
  <c r="BK306" i="50"/>
  <c r="BH28" i="74"/>
  <c r="BE40" i="74"/>
  <c r="BF57" i="74"/>
  <c r="BD30" i="74"/>
  <c r="BE28" i="74"/>
  <c r="BE36" i="74"/>
  <c r="BB30" i="74"/>
  <c r="BD29" i="74"/>
  <c r="BB53" i="74"/>
  <c r="BH306" i="50"/>
  <c r="BF45" i="74"/>
  <c r="BB43" i="74"/>
  <c r="BE62" i="74"/>
  <c r="BD48" i="74"/>
  <c r="BE37" i="74"/>
  <c r="BF40" i="74"/>
  <c r="BF41" i="74"/>
  <c r="BD45" i="74"/>
  <c r="BH32" i="74"/>
  <c r="BH26" i="74"/>
  <c r="BG35" i="74"/>
  <c r="BC63" i="74"/>
  <c r="BD24" i="74"/>
  <c r="BE52" i="74"/>
  <c r="BB57" i="74"/>
  <c r="BF31" i="74"/>
  <c r="BH53" i="74"/>
  <c r="BE60" i="74"/>
  <c r="BD64" i="74"/>
  <c r="BG47" i="74"/>
  <c r="BE29" i="74"/>
  <c r="BC58" i="74"/>
  <c r="BB48" i="74"/>
  <c r="BG306" i="50"/>
  <c r="BD38" i="74"/>
  <c r="BG52" i="74"/>
  <c r="BE63" i="74"/>
  <c r="BB40" i="74"/>
  <c r="BF36" i="74"/>
  <c r="BB46" i="74"/>
  <c r="BF37" i="74"/>
  <c r="BF27" i="74"/>
  <c r="BD55" i="74"/>
  <c r="BG26" i="74"/>
  <c r="BF34" i="74"/>
  <c r="BC41" i="74"/>
  <c r="BF24" i="74"/>
  <c r="BC54" i="74"/>
  <c r="BH62" i="74"/>
  <c r="BD50" i="74"/>
  <c r="BG44" i="74"/>
  <c r="BA306" i="50"/>
  <c r="BN306" i="50"/>
  <c r="BG49" i="74"/>
  <c r="BG46" i="74"/>
  <c r="BE24" i="74"/>
  <c r="BD35" i="74"/>
  <c r="BD43" i="74"/>
  <c r="BC62" i="74"/>
  <c r="BG38" i="74"/>
  <c r="BH54" i="74"/>
  <c r="BH29" i="74"/>
  <c r="BE56" i="74"/>
  <c r="BF32" i="74"/>
  <c r="BG64" i="74"/>
  <c r="BD32" i="74"/>
  <c r="BH50" i="74"/>
  <c r="BG55" i="74"/>
  <c r="BH41" i="74"/>
  <c r="BG29" i="74"/>
  <c r="BB31" i="74"/>
  <c r="BF58" i="74"/>
  <c r="BH52" i="74"/>
  <c r="BB29" i="74"/>
  <c r="BE43" i="74"/>
  <c r="BG61" i="74"/>
  <c r="BB52" i="74"/>
  <c r="BE39" i="74"/>
  <c r="BF29" i="74"/>
  <c r="BB59" i="74"/>
  <c r="BG41" i="74"/>
  <c r="BC24" i="74"/>
  <c r="BH64" i="74"/>
  <c r="BH58" i="74"/>
  <c r="BB54" i="74"/>
  <c r="BF52" i="74"/>
  <c r="BE44" i="74"/>
  <c r="BE47" i="74"/>
  <c r="BC50" i="74"/>
  <c r="BC34" i="74"/>
  <c r="BM306" i="50"/>
  <c r="BC39" i="74"/>
  <c r="BF47" i="74"/>
  <c r="BC61" i="74"/>
  <c r="BD42" i="74"/>
  <c r="BD40" i="74"/>
  <c r="BB28" i="74"/>
  <c r="BF54" i="74"/>
  <c r="BH24" i="74"/>
  <c r="BD26" i="74"/>
  <c r="BG53" i="74"/>
  <c r="BC27" i="74"/>
  <c r="BB306" i="50"/>
  <c r="BG62" i="74"/>
  <c r="BH33" i="74"/>
  <c r="BD59" i="74"/>
  <c r="BE53" i="74"/>
  <c r="BD56" i="74"/>
  <c r="BH35" i="74"/>
  <c r="BC32" i="74"/>
  <c r="BE58" i="74"/>
  <c r="BG39" i="74"/>
  <c r="BD34" i="74"/>
  <c r="BG33" i="74"/>
  <c r="BE64" i="74"/>
  <c r="BF53" i="74"/>
  <c r="BF48" i="74"/>
  <c r="BF63" i="74"/>
  <c r="BB64" i="74"/>
  <c r="BD54" i="74"/>
  <c r="BE33" i="74"/>
  <c r="BC55" i="74"/>
  <c r="BG24" i="74"/>
  <c r="BD44" i="74"/>
  <c r="BD62" i="74"/>
  <c r="BH56" i="74"/>
  <c r="BF306" i="50"/>
  <c r="BB41" i="74"/>
  <c r="BG27" i="74"/>
  <c r="BH57" i="74"/>
  <c r="BG63" i="74"/>
  <c r="BD39" i="74"/>
  <c r="BH43" i="74"/>
  <c r="BH40" i="74"/>
  <c r="BE54" i="74"/>
  <c r="BG31" i="74"/>
  <c r="BG40" i="74"/>
  <c r="BC38" i="74"/>
  <c r="BC40" i="74"/>
  <c r="AE421" i="66" l="1"/>
  <c r="C419" i="66"/>
  <c r="AM438" i="66"/>
  <c r="W434" i="66"/>
  <c r="W437" i="66"/>
  <c r="C442" i="66"/>
  <c r="C433" i="66"/>
  <c r="Q409" i="66"/>
  <c r="AI423" i="66"/>
  <c r="AE424" i="66"/>
  <c r="AM423" i="66"/>
  <c r="AE434" i="66"/>
  <c r="AE423" i="66"/>
  <c r="AI418" i="66"/>
  <c r="C423" i="66"/>
  <c r="AM442" i="66"/>
  <c r="W426" i="66"/>
  <c r="Q430" i="66"/>
  <c r="Q412" i="66"/>
  <c r="W439" i="66"/>
  <c r="AE427" i="66"/>
  <c r="AM444" i="66"/>
  <c r="AI443" i="66"/>
  <c r="C429" i="66"/>
  <c r="AI426" i="66"/>
  <c r="W423" i="66"/>
  <c r="Q429" i="66"/>
  <c r="AM414" i="66"/>
  <c r="AI427" i="66"/>
  <c r="AE446" i="66"/>
  <c r="W416" i="66"/>
  <c r="AM424" i="66"/>
  <c r="AI446" i="66"/>
  <c r="W414" i="66"/>
  <c r="AI417" i="66"/>
  <c r="Q413" i="66"/>
  <c r="W421" i="66"/>
  <c r="Q448" i="66"/>
  <c r="W429" i="66"/>
  <c r="AI413" i="66"/>
  <c r="C425" i="66"/>
  <c r="C430" i="66"/>
  <c r="AM434" i="66"/>
  <c r="Q442" i="66"/>
  <c r="AI444" i="66"/>
  <c r="AI430" i="66"/>
  <c r="W446" i="66"/>
  <c r="AI437" i="66"/>
  <c r="W412" i="66"/>
  <c r="Q447" i="66"/>
  <c r="W445" i="66"/>
  <c r="C440" i="66"/>
  <c r="Q425" i="66"/>
  <c r="AE431" i="66"/>
  <c r="W415" i="66"/>
  <c r="C412" i="66"/>
  <c r="AI429" i="66"/>
  <c r="AI445" i="66"/>
  <c r="AE412" i="66"/>
  <c r="AI415" i="66"/>
  <c r="Q436" i="66"/>
  <c r="AM425" i="66"/>
  <c r="AE417" i="66"/>
  <c r="Q443" i="66"/>
  <c r="W409" i="66"/>
  <c r="C445" i="66"/>
  <c r="AI416" i="66"/>
  <c r="AE440" i="66"/>
  <c r="Q434" i="66"/>
  <c r="Q422" i="66"/>
  <c r="AM431" i="66"/>
  <c r="C413" i="66"/>
  <c r="AM411" i="66"/>
  <c r="AM439" i="66"/>
  <c r="Q445" i="66"/>
  <c r="W435" i="66"/>
  <c r="AE432" i="66"/>
  <c r="AI448" i="66"/>
  <c r="Q440" i="66"/>
  <c r="BO306" i="50"/>
  <c r="Q435" i="66"/>
  <c r="AI435" i="66"/>
  <c r="Q411" i="66"/>
  <c r="AE448" i="66"/>
  <c r="C409" i="66"/>
  <c r="C421" i="66"/>
  <c r="AE410" i="66"/>
  <c r="W413" i="66"/>
  <c r="C448" i="66"/>
  <c r="C431" i="66"/>
  <c r="C432" i="66"/>
  <c r="AE415" i="66"/>
  <c r="AE418" i="66"/>
  <c r="AM418" i="66"/>
  <c r="Q410" i="66"/>
  <c r="C437" i="66"/>
  <c r="AI433" i="66"/>
  <c r="AI440" i="66"/>
  <c r="Q419" i="66"/>
  <c r="AM421" i="66"/>
  <c r="Q415" i="66"/>
  <c r="AI447" i="66"/>
  <c r="AM441" i="66"/>
  <c r="W431" i="66"/>
  <c r="AE443" i="66"/>
  <c r="Q433" i="66"/>
  <c r="AE422" i="66"/>
  <c r="AI420" i="66"/>
  <c r="W441" i="66"/>
  <c r="AI411" i="66"/>
  <c r="W428" i="66"/>
  <c r="AE428" i="66"/>
  <c r="Q432" i="66"/>
  <c r="AE414" i="66"/>
  <c r="W430" i="66"/>
  <c r="AI428" i="66"/>
  <c r="W443" i="66"/>
  <c r="AI419" i="66"/>
  <c r="AI424" i="66"/>
  <c r="C422" i="66"/>
  <c r="C417" i="66"/>
  <c r="AI414" i="66"/>
  <c r="W418" i="66"/>
  <c r="Q423" i="66"/>
  <c r="C410" i="66"/>
  <c r="AE439" i="66"/>
  <c r="AE429" i="66"/>
  <c r="AI442" i="66"/>
  <c r="AE409" i="66"/>
  <c r="AI434" i="66"/>
  <c r="Q420" i="66"/>
  <c r="AE442" i="66"/>
  <c r="W433" i="66"/>
  <c r="AM416" i="66"/>
  <c r="AM436" i="66"/>
  <c r="W448" i="66"/>
  <c r="AE445" i="66"/>
  <c r="AE435" i="66"/>
  <c r="AI438" i="66"/>
  <c r="AE441" i="66"/>
  <c r="AE436" i="66"/>
  <c r="AM409" i="66"/>
  <c r="C424" i="66"/>
  <c r="AM426" i="66"/>
  <c r="W411" i="66"/>
  <c r="Q441" i="66"/>
  <c r="AM413" i="66"/>
  <c r="AI432" i="66"/>
  <c r="W444" i="66"/>
  <c r="Q428" i="66"/>
  <c r="Q418" i="66"/>
  <c r="AI422" i="66"/>
  <c r="W442" i="66"/>
  <c r="W438" i="66"/>
  <c r="C444" i="66"/>
  <c r="C420" i="66"/>
  <c r="AM440" i="66"/>
  <c r="C435" i="66"/>
  <c r="Q417" i="66"/>
  <c r="C438" i="66"/>
  <c r="W440" i="66"/>
  <c r="AM430" i="66"/>
  <c r="AM429" i="66"/>
  <c r="C436" i="66"/>
  <c r="C411" i="66"/>
  <c r="W447" i="66"/>
  <c r="Q431" i="66"/>
  <c r="AI410" i="66"/>
  <c r="W420" i="66"/>
  <c r="C418" i="66"/>
  <c r="AE430" i="66"/>
  <c r="W419" i="66"/>
  <c r="Q438" i="66"/>
  <c r="AE444" i="66"/>
  <c r="AM446" i="66"/>
  <c r="C414" i="66"/>
  <c r="AI439" i="66"/>
  <c r="AM419" i="66"/>
  <c r="AE413" i="66"/>
  <c r="AM443" i="66"/>
  <c r="AM435" i="66"/>
  <c r="Q437" i="66"/>
  <c r="W432" i="66"/>
  <c r="C427" i="66"/>
  <c r="AM415" i="66"/>
  <c r="AM445" i="66"/>
  <c r="AI441" i="66"/>
  <c r="AI421" i="66"/>
  <c r="W436" i="66"/>
  <c r="AE420" i="66"/>
  <c r="C415" i="66"/>
  <c r="AE416" i="66"/>
  <c r="AE411" i="66"/>
  <c r="AI409" i="66"/>
  <c r="AI425" i="66"/>
  <c r="C416" i="66"/>
  <c r="AI431" i="66"/>
  <c r="AE437" i="66"/>
  <c r="W417" i="66"/>
  <c r="C443" i="66"/>
  <c r="Q414" i="66"/>
  <c r="W410" i="66"/>
  <c r="AM417" i="66"/>
  <c r="W425" i="66"/>
  <c r="AE425" i="66"/>
  <c r="AE426" i="66"/>
  <c r="AM410" i="66"/>
  <c r="AE447" i="66"/>
  <c r="Q416" i="66"/>
  <c r="AM447" i="66"/>
  <c r="AE433" i="66"/>
  <c r="AM432" i="66"/>
  <c r="AM433" i="66"/>
  <c r="AM427" i="66"/>
  <c r="C426" i="66"/>
  <c r="Q424" i="66"/>
  <c r="W427" i="66"/>
  <c r="AM428" i="66"/>
  <c r="Q427" i="66"/>
  <c r="AE419" i="66"/>
  <c r="C439" i="66"/>
  <c r="Q421" i="66"/>
  <c r="Q446" i="66"/>
  <c r="W422" i="66"/>
  <c r="AM422" i="66"/>
  <c r="C434" i="66"/>
  <c r="C447" i="66"/>
  <c r="AM412" i="66"/>
  <c r="Q439" i="66"/>
  <c r="AE438" i="66"/>
  <c r="C428" i="66"/>
  <c r="C446" i="66"/>
  <c r="Q444" i="66"/>
  <c r="AM437" i="66"/>
  <c r="W424" i="66"/>
  <c r="AI436" i="66"/>
  <c r="AM420" i="66"/>
  <c r="AI412" i="66"/>
  <c r="C441" i="66"/>
  <c r="Q426" i="66"/>
  <c r="B2" i="22"/>
  <c r="O260" i="66"/>
  <c r="B260" i="66"/>
  <c r="A258" i="66"/>
  <c r="A2" i="48"/>
  <c r="AN234" i="66"/>
  <c r="AH234" i="66"/>
  <c r="AB234" i="66"/>
  <c r="V234" i="66"/>
  <c r="P234" i="66"/>
  <c r="K234" i="66"/>
  <c r="B234" i="66"/>
  <c r="A232" i="66"/>
  <c r="B2" i="47"/>
  <c r="AN208" i="66"/>
  <c r="AI208" i="66"/>
  <c r="AD208" i="66"/>
  <c r="Y208" i="66"/>
  <c r="S208" i="66"/>
  <c r="B208" i="66"/>
  <c r="A206" i="66"/>
  <c r="B2" i="46"/>
  <c r="AQ181" i="66"/>
  <c r="AC181" i="66"/>
  <c r="Y181" i="66"/>
  <c r="M181" i="66"/>
  <c r="J181" i="66"/>
  <c r="F181" i="66"/>
  <c r="B181" i="66"/>
  <c r="B2" i="45"/>
  <c r="B2" i="44"/>
  <c r="AL146" i="66"/>
  <c r="AF146" i="66"/>
  <c r="AA147" i="66"/>
  <c r="V147" i="66"/>
  <c r="P146" i="66"/>
  <c r="P147" i="66"/>
  <c r="I147" i="66"/>
  <c r="B147" i="66"/>
  <c r="B146" i="66"/>
  <c r="A144" i="66"/>
  <c r="B1" i="43"/>
  <c r="B139" i="66"/>
  <c r="B137" i="66"/>
  <c r="B135" i="66"/>
  <c r="B133" i="66"/>
  <c r="B131" i="66"/>
  <c r="B129" i="66"/>
  <c r="B127" i="66"/>
  <c r="A122" i="66"/>
  <c r="B8" i="73"/>
  <c r="B2" i="72"/>
  <c r="D6" i="72"/>
  <c r="A115" i="66"/>
  <c r="B2" i="71"/>
  <c r="D6" i="71"/>
  <c r="B2" i="70"/>
  <c r="D6" i="70"/>
  <c r="A108" i="66"/>
  <c r="A102" i="66"/>
  <c r="AG77" i="66"/>
  <c r="X77" i="66"/>
  <c r="B77" i="66"/>
  <c r="A75" i="66"/>
  <c r="B2" i="69"/>
  <c r="B2" i="68"/>
  <c r="A49" i="66"/>
  <c r="A32" i="66"/>
  <c r="B7" i="42"/>
  <c r="A30" i="66"/>
  <c r="A8" i="66"/>
  <c r="H2" i="66" l="1"/>
  <c r="B1813" i="66" l="1"/>
  <c r="V7" i="57" l="1"/>
  <c r="V8" i="57"/>
  <c r="M19" i="18" l="1"/>
  <c r="Q269" i="50" l="1"/>
  <c r="Q270" i="50"/>
  <c r="Q271" i="50"/>
  <c r="Q272" i="50"/>
  <c r="Q273" i="50"/>
  <c r="Q274" i="50"/>
  <c r="Q275" i="50"/>
  <c r="Q276" i="50"/>
  <c r="Q277" i="50"/>
  <c r="Q278" i="50"/>
  <c r="Q279" i="50"/>
  <c r="Q280" i="50"/>
  <c r="Q281" i="50"/>
  <c r="Q282" i="50"/>
  <c r="Q283" i="50"/>
  <c r="Q284" i="50"/>
  <c r="Q285" i="50"/>
  <c r="Q286" i="50"/>
  <c r="Q287" i="50"/>
  <c r="Q288" i="50"/>
  <c r="Q289" i="50"/>
  <c r="Q290" i="50"/>
  <c r="Q291" i="50"/>
  <c r="Q292" i="50"/>
  <c r="Q293" i="50"/>
  <c r="Q294" i="50"/>
  <c r="Q295" i="50"/>
  <c r="Q296" i="50"/>
  <c r="Q297" i="50"/>
  <c r="Q298" i="50"/>
  <c r="Q299" i="50"/>
  <c r="Q300" i="50"/>
  <c r="Q301" i="50"/>
  <c r="Q302" i="50"/>
  <c r="Q303" i="50"/>
  <c r="Q304" i="50"/>
  <c r="Q305" i="50"/>
  <c r="Q408" i="66" l="1"/>
  <c r="W408" i="66"/>
  <c r="AI408" i="66"/>
  <c r="AM408" i="66"/>
  <c r="C408" i="66"/>
  <c r="AE408" i="66"/>
  <c r="Q7" i="50"/>
  <c r="V9" i="57"/>
  <c r="V10" i="57"/>
  <c r="V11" i="57"/>
  <c r="V12" i="57"/>
  <c r="V13" i="57"/>
  <c r="V14" i="57"/>
  <c r="V15" i="57"/>
  <c r="V16" i="57"/>
  <c r="V17" i="57"/>
  <c r="V18" i="57"/>
  <c r="V19" i="57"/>
  <c r="V20" i="57"/>
  <c r="V21" i="57"/>
  <c r="V22" i="57"/>
  <c r="V23" i="57"/>
  <c r="V24" i="57"/>
  <c r="V25" i="57"/>
  <c r="V26" i="57"/>
  <c r="V27" i="57"/>
  <c r="V28" i="57"/>
  <c r="V29" i="57"/>
  <c r="V30" i="57"/>
  <c r="V31" i="57"/>
  <c r="V32" i="57"/>
  <c r="V33" i="57"/>
  <c r="V34" i="57"/>
  <c r="V35" i="57"/>
  <c r="V36" i="57"/>
  <c r="V37" i="57"/>
  <c r="V38" i="57"/>
  <c r="V39" i="57"/>
  <c r="V40" i="57"/>
  <c r="V41" i="57"/>
  <c r="V42" i="57"/>
  <c r="V43" i="57"/>
  <c r="V44" i="57"/>
  <c r="V45" i="57"/>
  <c r="V46" i="57"/>
  <c r="V47" i="57"/>
  <c r="V48" i="57"/>
  <c r="V49" i="57"/>
  <c r="V50" i="57"/>
  <c r="V51" i="57"/>
  <c r="V52" i="57"/>
  <c r="V53" i="57"/>
  <c r="V54" i="57"/>
  <c r="V55" i="57"/>
  <c r="V56" i="57"/>
  <c r="V57" i="57"/>
  <c r="V58" i="57"/>
  <c r="V59" i="57"/>
  <c r="V60" i="57"/>
  <c r="V61" i="57"/>
  <c r="V62" i="57"/>
  <c r="V63" i="57"/>
  <c r="V64" i="57"/>
  <c r="V65" i="57"/>
  <c r="V66" i="57"/>
  <c r="V67" i="57"/>
  <c r="V68" i="57"/>
  <c r="V69" i="57"/>
  <c r="V70" i="57"/>
  <c r="V71" i="57"/>
  <c r="V72" i="57"/>
  <c r="V73" i="57"/>
  <c r="V74" i="57"/>
  <c r="V75" i="57"/>
  <c r="V76" i="57"/>
  <c r="V77" i="57"/>
  <c r="V78" i="57"/>
  <c r="V79" i="57"/>
  <c r="V80" i="57"/>
  <c r="V81" i="57"/>
  <c r="V82" i="57"/>
  <c r="V83" i="57"/>
  <c r="V84" i="57"/>
  <c r="V85" i="57"/>
  <c r="V86" i="57"/>
  <c r="V87" i="57"/>
  <c r="V88" i="57"/>
  <c r="V89" i="57"/>
  <c r="V90" i="57"/>
  <c r="V91" i="57"/>
  <c r="V92" i="57"/>
  <c r="V93" i="57"/>
  <c r="V94" i="57"/>
  <c r="V95" i="57"/>
  <c r="V96" i="57"/>
  <c r="V97" i="57"/>
  <c r="V98" i="57"/>
  <c r="V99" i="57"/>
  <c r="V100" i="57"/>
  <c r="V101" i="57"/>
  <c r="V102" i="57"/>
  <c r="V103" i="57"/>
  <c r="V104" i="57"/>
  <c r="V105" i="57"/>
  <c r="V106" i="57"/>
  <c r="V107" i="57"/>
  <c r="V108" i="57"/>
  <c r="V109" i="57"/>
  <c r="V110" i="57"/>
  <c r="V111" i="57"/>
  <c r="V112" i="57"/>
  <c r="V113" i="57"/>
  <c r="V114" i="57"/>
  <c r="V115" i="57"/>
  <c r="V116" i="57"/>
  <c r="V117" i="57"/>
  <c r="V118" i="57"/>
  <c r="V119" i="57"/>
  <c r="V120" i="57"/>
  <c r="V121" i="57"/>
  <c r="V122" i="57"/>
  <c r="V123" i="57"/>
  <c r="V124" i="57"/>
  <c r="V125" i="57"/>
  <c r="V126" i="57"/>
  <c r="V127" i="57"/>
  <c r="V128" i="57"/>
  <c r="V129" i="57"/>
  <c r="V130" i="57"/>
  <c r="V131" i="57"/>
  <c r="V132" i="57"/>
  <c r="V133" i="57"/>
  <c r="V134" i="57"/>
  <c r="V135" i="57"/>
  <c r="V136" i="57"/>
  <c r="V137" i="57"/>
  <c r="V138" i="57"/>
  <c r="V139" i="57"/>
  <c r="V140" i="57"/>
  <c r="V141" i="57"/>
  <c r="V142" i="57"/>
  <c r="V143" i="57"/>
  <c r="V144" i="57"/>
  <c r="V145" i="57"/>
  <c r="V146" i="57"/>
  <c r="V147" i="57"/>
  <c r="V148" i="57"/>
  <c r="V149" i="57"/>
  <c r="V150" i="57"/>
  <c r="V151" i="57"/>
  <c r="V152" i="57"/>
  <c r="V153" i="57"/>
  <c r="V154" i="57"/>
  <c r="V155" i="57"/>
  <c r="V156" i="57"/>
  <c r="V157" i="57"/>
  <c r="V158" i="57"/>
  <c r="V159" i="57"/>
  <c r="V160" i="57"/>
  <c r="V161" i="57"/>
  <c r="V162" i="57"/>
  <c r="V163" i="57"/>
  <c r="V164" i="57"/>
  <c r="V165" i="57"/>
  <c r="V166" i="57"/>
  <c r="V167" i="57"/>
  <c r="V168" i="57"/>
  <c r="V169" i="57"/>
  <c r="V170" i="57"/>
  <c r="V171" i="57"/>
  <c r="V172" i="57"/>
  <c r="V173" i="57"/>
  <c r="V174" i="57"/>
  <c r="V175" i="57"/>
  <c r="V176" i="57"/>
  <c r="V177" i="57"/>
  <c r="V178" i="57"/>
  <c r="V179" i="57"/>
  <c r="V180" i="57"/>
  <c r="V181" i="57"/>
  <c r="V182" i="57"/>
  <c r="V183" i="57"/>
  <c r="V184" i="57"/>
  <c r="V185" i="57"/>
  <c r="V186" i="57"/>
  <c r="V187" i="57"/>
  <c r="V188" i="57"/>
  <c r="V189" i="57"/>
  <c r="V190" i="57"/>
  <c r="V191" i="57"/>
  <c r="V192" i="57"/>
  <c r="V193" i="57"/>
  <c r="V194" i="57"/>
  <c r="V195" i="57"/>
  <c r="V196" i="57"/>
  <c r="V197" i="57"/>
  <c r="V198" i="57"/>
  <c r="V199" i="57"/>
  <c r="V200" i="57"/>
  <c r="V201" i="57"/>
  <c r="V202" i="57"/>
  <c r="V203" i="57"/>
  <c r="V204" i="57"/>
  <c r="V205" i="57"/>
  <c r="V206" i="57"/>
  <c r="V207" i="57"/>
  <c r="V208" i="57"/>
  <c r="V209" i="57"/>
  <c r="V210" i="57"/>
  <c r="V211" i="57"/>
  <c r="V212" i="57"/>
  <c r="V213" i="57"/>
  <c r="V214" i="57"/>
  <c r="V215" i="57"/>
  <c r="V216" i="57"/>
  <c r="V217" i="57"/>
  <c r="V218" i="57"/>
  <c r="V219" i="57"/>
  <c r="V220" i="57"/>
  <c r="V221" i="57"/>
  <c r="V222" i="57"/>
  <c r="V223" i="57"/>
  <c r="V224" i="57"/>
  <c r="V225" i="57"/>
  <c r="V226" i="57"/>
  <c r="V227" i="57"/>
  <c r="V228" i="57"/>
  <c r="V229" i="57"/>
  <c r="V230" i="57"/>
  <c r="V231" i="57"/>
  <c r="V232" i="57"/>
  <c r="V233" i="57"/>
  <c r="V234" i="57"/>
  <c r="V235" i="57"/>
  <c r="V236" i="57"/>
  <c r="V237" i="57"/>
  <c r="V238" i="57"/>
  <c r="V239" i="57"/>
  <c r="V240" i="57"/>
  <c r="V241" i="57"/>
  <c r="V242" i="57"/>
  <c r="V243" i="57"/>
  <c r="V244" i="57"/>
  <c r="V245" i="57"/>
  <c r="V246" i="57"/>
  <c r="V247" i="57"/>
  <c r="V248" i="57"/>
  <c r="V249" i="57"/>
  <c r="V250" i="57"/>
  <c r="V251" i="57"/>
  <c r="V252" i="57"/>
  <c r="V253" i="57"/>
  <c r="V254" i="57"/>
  <c r="V255" i="57"/>
  <c r="V256" i="57"/>
  <c r="V257" i="57"/>
  <c r="V258" i="57"/>
  <c r="V259" i="57"/>
  <c r="V260" i="57"/>
  <c r="V261" i="57"/>
  <c r="V262" i="57"/>
  <c r="V263" i="57"/>
  <c r="V264" i="57"/>
  <c r="V265" i="57"/>
  <c r="V266" i="57"/>
  <c r="V267" i="57"/>
  <c r="V268" i="57"/>
  <c r="V269" i="57"/>
  <c r="V270" i="57"/>
  <c r="V271" i="57"/>
  <c r="V272" i="57"/>
  <c r="V273" i="57"/>
  <c r="V274" i="57"/>
  <c r="V275" i="57"/>
  <c r="V276" i="57"/>
  <c r="V277" i="57"/>
  <c r="V278" i="57"/>
  <c r="V279" i="57"/>
  <c r="V280" i="57"/>
  <c r="V281" i="57"/>
  <c r="V282" i="57"/>
  <c r="V283" i="57"/>
  <c r="V284" i="57"/>
  <c r="V285" i="57"/>
  <c r="V286" i="57"/>
  <c r="V287" i="57"/>
  <c r="V288" i="57"/>
  <c r="V289" i="57"/>
  <c r="V290" i="57"/>
  <c r="V291" i="57"/>
  <c r="V292" i="57"/>
  <c r="V293" i="57"/>
  <c r="V294" i="57"/>
  <c r="V295" i="57"/>
  <c r="V296" i="57"/>
  <c r="V297" i="57"/>
  <c r="V298" i="57"/>
  <c r="V299" i="57"/>
  <c r="V300" i="57"/>
  <c r="V301" i="57"/>
  <c r="V302" i="57"/>
  <c r="V303" i="57"/>
  <c r="V304" i="57"/>
  <c r="V305" i="57"/>
  <c r="V306" i="57"/>
  <c r="Q8" i="50"/>
  <c r="Q9" i="50"/>
  <c r="Q10" i="50"/>
  <c r="Q11" i="50"/>
  <c r="Q12" i="50"/>
  <c r="Q13" i="50"/>
  <c r="Q14" i="50"/>
  <c r="Q15" i="50"/>
  <c r="Q16" i="50"/>
  <c r="Q17" i="50"/>
  <c r="Q18" i="50"/>
  <c r="Q19" i="50"/>
  <c r="Q20" i="50"/>
  <c r="Q21" i="50"/>
  <c r="Q22" i="50"/>
  <c r="Q23" i="50"/>
  <c r="Q24" i="50"/>
  <c r="Q25" i="50"/>
  <c r="Q26" i="50"/>
  <c r="Q27" i="50"/>
  <c r="Q28" i="50"/>
  <c r="Q29" i="50"/>
  <c r="Q30" i="50"/>
  <c r="Q31" i="50"/>
  <c r="Q32" i="50"/>
  <c r="Q33" i="50"/>
  <c r="Q34" i="50"/>
  <c r="Q35" i="50"/>
  <c r="Q36" i="50"/>
  <c r="Q37" i="50"/>
  <c r="Q38" i="50"/>
  <c r="Q39" i="50"/>
  <c r="Q40" i="50"/>
  <c r="Q41" i="50"/>
  <c r="Q42" i="50"/>
  <c r="Q43" i="50"/>
  <c r="Q44" i="50"/>
  <c r="Q45" i="50"/>
  <c r="Q46" i="50"/>
  <c r="Q47" i="50"/>
  <c r="Q48" i="50"/>
  <c r="Q49" i="50"/>
  <c r="Q50" i="50"/>
  <c r="Q51" i="50"/>
  <c r="Q52" i="50"/>
  <c r="Q53" i="50"/>
  <c r="Q54" i="50"/>
  <c r="Q55" i="50"/>
  <c r="Q56" i="50"/>
  <c r="Q57" i="50"/>
  <c r="Q58" i="50"/>
  <c r="Q59" i="50"/>
  <c r="Q60" i="50"/>
  <c r="Q61" i="50"/>
  <c r="Q62" i="50"/>
  <c r="Q63" i="50"/>
  <c r="Q64" i="50"/>
  <c r="Q65" i="50"/>
  <c r="Q66" i="50"/>
  <c r="Q67" i="50"/>
  <c r="Q68" i="50"/>
  <c r="Q69" i="50"/>
  <c r="Q70" i="50"/>
  <c r="Q71" i="50"/>
  <c r="Q72" i="50"/>
  <c r="Q73" i="50"/>
  <c r="Q74" i="50"/>
  <c r="Q75" i="50"/>
  <c r="Q76" i="50"/>
  <c r="Q77" i="50"/>
  <c r="Q78" i="50"/>
  <c r="Q79" i="50"/>
  <c r="Q80" i="50"/>
  <c r="Q81" i="50"/>
  <c r="Q82" i="50"/>
  <c r="Q83" i="50"/>
  <c r="Q84" i="50"/>
  <c r="Q85" i="50"/>
  <c r="Q86" i="50"/>
  <c r="Q87" i="50"/>
  <c r="Q88" i="50"/>
  <c r="Q89" i="50"/>
  <c r="Q90" i="50"/>
  <c r="Q91" i="50"/>
  <c r="Q92" i="50"/>
  <c r="Q93" i="50"/>
  <c r="Q94" i="50"/>
  <c r="Q95" i="50"/>
  <c r="Q96" i="50"/>
  <c r="Q97" i="50"/>
  <c r="Q98" i="50"/>
  <c r="Q99" i="50"/>
  <c r="Q100" i="50"/>
  <c r="Q101" i="50"/>
  <c r="Q102" i="50"/>
  <c r="Q103" i="50"/>
  <c r="Q104" i="50"/>
  <c r="Q105" i="50"/>
  <c r="Q106" i="50"/>
  <c r="Q107" i="50"/>
  <c r="Q108" i="50"/>
  <c r="Q109" i="50"/>
  <c r="Q110" i="50"/>
  <c r="Q111" i="50"/>
  <c r="Q112" i="50"/>
  <c r="Q113" i="50"/>
  <c r="Q114" i="50"/>
  <c r="Q115" i="50"/>
  <c r="Q116" i="50"/>
  <c r="Q117" i="50"/>
  <c r="Q118" i="50"/>
  <c r="Q119" i="50"/>
  <c r="Q120" i="50"/>
  <c r="Q121" i="50"/>
  <c r="Q122" i="50"/>
  <c r="Q123" i="50"/>
  <c r="Q124" i="50"/>
  <c r="Q125" i="50"/>
  <c r="Q126" i="50"/>
  <c r="Q127" i="50"/>
  <c r="Q128" i="50"/>
  <c r="Q129" i="50"/>
  <c r="Q130" i="50"/>
  <c r="Q131" i="50"/>
  <c r="Q132" i="50"/>
  <c r="Q133" i="50"/>
  <c r="Q134" i="50"/>
  <c r="Q135" i="50"/>
  <c r="Q136" i="50"/>
  <c r="Q137" i="50"/>
  <c r="Q138" i="50"/>
  <c r="Q140" i="50"/>
  <c r="Q141" i="50"/>
  <c r="Q142" i="50"/>
  <c r="Q143" i="50"/>
  <c r="Q144" i="50"/>
  <c r="Q145" i="50"/>
  <c r="Q146" i="50"/>
  <c r="Q147" i="50"/>
  <c r="Q148" i="50"/>
  <c r="Q149" i="50"/>
  <c r="Q150" i="50"/>
  <c r="Q151" i="50"/>
  <c r="Q152" i="50"/>
  <c r="Q153" i="50"/>
  <c r="Q154" i="50"/>
  <c r="Q155" i="50"/>
  <c r="Q156" i="50"/>
  <c r="Q157" i="50"/>
  <c r="Q158" i="50"/>
  <c r="Q159" i="50"/>
  <c r="Q160" i="50"/>
  <c r="Q161" i="50"/>
  <c r="Q162" i="50"/>
  <c r="Q163" i="50"/>
  <c r="Q164" i="50"/>
  <c r="Q165" i="50"/>
  <c r="Q166" i="50"/>
  <c r="Q167" i="50"/>
  <c r="Q168" i="50"/>
  <c r="Q169" i="50"/>
  <c r="Q170" i="50"/>
  <c r="Q171" i="50"/>
  <c r="Q172" i="50"/>
  <c r="Q173" i="50"/>
  <c r="Q174" i="50"/>
  <c r="Q175" i="50"/>
  <c r="Q176" i="50"/>
  <c r="Q177" i="50"/>
  <c r="Q178" i="50"/>
  <c r="Q179" i="50"/>
  <c r="Q180" i="50"/>
  <c r="Q181" i="50"/>
  <c r="Q182" i="50"/>
  <c r="Q183" i="50"/>
  <c r="Q184" i="50"/>
  <c r="Q185" i="50"/>
  <c r="Q186" i="50"/>
  <c r="Q187" i="50"/>
  <c r="Q188" i="50"/>
  <c r="Q189" i="50"/>
  <c r="Q190" i="50"/>
  <c r="Q191" i="50"/>
  <c r="Q192" i="50"/>
  <c r="Q193" i="50"/>
  <c r="Q194" i="50"/>
  <c r="Q195" i="50"/>
  <c r="Q196" i="50"/>
  <c r="Q197" i="50"/>
  <c r="Q198" i="50"/>
  <c r="Q199" i="50"/>
  <c r="Q200" i="50"/>
  <c r="Q201" i="50"/>
  <c r="Q202" i="50"/>
  <c r="Q203" i="50"/>
  <c r="Q204" i="50"/>
  <c r="Q205" i="50"/>
  <c r="Q206" i="50"/>
  <c r="Q207" i="50"/>
  <c r="Q208" i="50"/>
  <c r="Q209" i="50"/>
  <c r="Q210" i="50"/>
  <c r="Q211" i="50"/>
  <c r="Q212" i="50"/>
  <c r="Q213" i="50"/>
  <c r="Q214" i="50"/>
  <c r="Q215" i="50"/>
  <c r="Q216" i="50"/>
  <c r="Q217" i="50"/>
  <c r="Q218" i="50"/>
  <c r="Q219" i="50"/>
  <c r="Q220" i="50"/>
  <c r="Q221" i="50"/>
  <c r="Q222" i="50"/>
  <c r="Q223" i="50"/>
  <c r="Q224" i="50"/>
  <c r="Q225" i="50"/>
  <c r="Q226" i="50"/>
  <c r="Q227" i="50"/>
  <c r="Q228" i="50"/>
  <c r="Q229" i="50"/>
  <c r="Q230" i="50"/>
  <c r="Q231" i="50"/>
  <c r="Q232" i="50"/>
  <c r="Q233" i="50"/>
  <c r="Q234" i="50"/>
  <c r="Q235" i="50"/>
  <c r="Q236" i="50"/>
  <c r="Q237" i="50"/>
  <c r="Q238" i="50"/>
  <c r="Q239" i="50"/>
  <c r="Q240" i="50"/>
  <c r="Q241" i="50"/>
  <c r="Q242" i="50"/>
  <c r="Q243" i="50"/>
  <c r="Q244" i="50"/>
  <c r="Q245" i="50"/>
  <c r="Q246" i="50"/>
  <c r="Q247" i="50"/>
  <c r="Q248" i="50"/>
  <c r="Q249" i="50"/>
  <c r="Q250" i="50"/>
  <c r="Q251" i="50"/>
  <c r="Q252" i="50"/>
  <c r="Q253" i="50"/>
  <c r="Q254" i="50"/>
  <c r="Q255" i="50"/>
  <c r="Q256" i="50"/>
  <c r="Q257" i="50"/>
  <c r="Q258" i="50"/>
  <c r="Q259" i="50"/>
  <c r="Q260" i="50"/>
  <c r="Q261" i="50"/>
  <c r="Q262" i="50"/>
  <c r="Q263" i="50"/>
  <c r="Q264" i="50"/>
  <c r="Q265" i="50"/>
  <c r="Q266" i="50"/>
  <c r="Q267" i="50"/>
  <c r="Q268" i="50"/>
  <c r="N6" i="45" l="1"/>
  <c r="M6" i="45"/>
  <c r="L6" i="45"/>
  <c r="K6" i="45"/>
  <c r="J6" i="45"/>
  <c r="I6" i="45"/>
  <c r="H6" i="45"/>
  <c r="G6" i="45"/>
  <c r="F6" i="45"/>
  <c r="E6" i="45"/>
  <c r="D6" i="45"/>
  <c r="C6" i="45"/>
  <c r="L6" i="44"/>
  <c r="A3" i="18" l="1"/>
  <c r="G5" i="66"/>
  <c r="AP334" i="66" l="1"/>
  <c r="AP332" i="66"/>
  <c r="C319" i="66"/>
  <c r="AP378" i="66"/>
  <c r="AP346" i="66"/>
  <c r="C299" i="66"/>
  <c r="AP368" i="66"/>
  <c r="AP318" i="66"/>
  <c r="AP326" i="66"/>
  <c r="C317" i="66"/>
  <c r="AP376" i="66"/>
  <c r="C329" i="66"/>
  <c r="C379" i="66"/>
  <c r="C347" i="66"/>
  <c r="C333" i="66"/>
  <c r="C331" i="66"/>
  <c r="AP312" i="66"/>
  <c r="AP380" i="66"/>
  <c r="C369" i="66"/>
  <c r="C315" i="66"/>
  <c r="C381" i="66"/>
  <c r="AP348" i="66"/>
  <c r="C343" i="66"/>
  <c r="AP344" i="66"/>
  <c r="AP330" i="66"/>
  <c r="AP298" i="66"/>
  <c r="C313" i="66"/>
  <c r="C349" i="66"/>
  <c r="AP342" i="66"/>
  <c r="AP314" i="66"/>
  <c r="AP316" i="66"/>
  <c r="C377" i="66"/>
  <c r="C335" i="66"/>
  <c r="AP308" i="66"/>
  <c r="AP310" i="66"/>
  <c r="AP328" i="66"/>
  <c r="C345" i="66"/>
  <c r="C327" i="66"/>
  <c r="C309" i="66"/>
  <c r="C311" i="66"/>
  <c r="M17" i="18"/>
  <c r="M18" i="18"/>
  <c r="M14" i="18"/>
  <c r="N21" i="18"/>
  <c r="N19" i="18"/>
  <c r="M27" i="18" l="1"/>
  <c r="M25" i="18"/>
  <c r="M24" i="18"/>
  <c r="M23" i="18"/>
  <c r="M20" i="18"/>
  <c r="N20" i="18" s="1"/>
  <c r="N17" i="18"/>
  <c r="N16" i="18"/>
  <c r="M15" i="18"/>
  <c r="N15" i="18" s="1"/>
  <c r="N14" i="18"/>
  <c r="M13" i="18"/>
  <c r="N13" i="18" s="1"/>
  <c r="U1819" i="66" l="1"/>
  <c r="P17" i="18"/>
  <c r="P18" i="18"/>
  <c r="P14" i="18"/>
  <c r="U1812" i="66" l="1"/>
  <c r="O775" i="66" l="1"/>
  <c r="S775" i="66"/>
  <c r="C775" i="66"/>
  <c r="K775" i="66"/>
  <c r="F157" i="66" l="1"/>
  <c r="O262" i="66"/>
  <c r="B157" i="66"/>
  <c r="Z157" i="66"/>
  <c r="R157" i="66"/>
  <c r="J157" i="66"/>
  <c r="AP157" i="66"/>
  <c r="AG157" i="66"/>
  <c r="V157" i="66"/>
  <c r="AD157" i="66"/>
  <c r="B262" i="66"/>
  <c r="N157" i="66"/>
  <c r="AK157" i="66"/>
  <c r="BN404" i="50" l="1"/>
  <c r="BF319" i="50"/>
  <c r="BS315" i="50"/>
  <c r="BN393" i="50"/>
  <c r="BA458" i="50"/>
  <c r="BE338" i="50"/>
  <c r="BA311" i="50"/>
  <c r="BD337" i="50"/>
  <c r="BC367" i="50"/>
  <c r="BH322" i="50"/>
  <c r="BG333" i="50"/>
  <c r="BC410" i="50"/>
  <c r="BD427" i="50"/>
  <c r="BH444" i="50"/>
  <c r="BR325" i="50"/>
  <c r="BJ341" i="50"/>
  <c r="BA339" i="50"/>
  <c r="BA326" i="50"/>
  <c r="BH329" i="50"/>
  <c r="BR429" i="50"/>
  <c r="BS405" i="50"/>
  <c r="BG314" i="50"/>
  <c r="BS380" i="50"/>
  <c r="BJ312" i="50"/>
  <c r="BL320" i="50"/>
  <c r="BE416" i="50"/>
  <c r="BE491" i="50"/>
  <c r="BP315" i="50"/>
  <c r="BQ406" i="50"/>
  <c r="BA328" i="50"/>
  <c r="BM343" i="50"/>
  <c r="BR389" i="50"/>
  <c r="BS314" i="50"/>
  <c r="BL499" i="50"/>
  <c r="BM504" i="50"/>
  <c r="BB5" i="71"/>
  <c r="BC324" i="50"/>
  <c r="BQ318" i="50"/>
  <c r="BC338" i="50"/>
  <c r="BL307" i="50"/>
  <c r="BM467" i="50"/>
  <c r="BT327" i="50"/>
  <c r="BH388" i="50"/>
  <c r="BG335" i="50"/>
  <c r="BK402" i="50"/>
  <c r="BD383" i="50"/>
  <c r="BN489" i="50"/>
  <c r="BC380" i="50"/>
  <c r="BG495" i="50"/>
  <c r="BN471" i="50"/>
  <c r="BM310" i="50"/>
  <c r="BD356" i="50"/>
  <c r="BI443" i="50"/>
  <c r="BF361" i="50"/>
  <c r="BE387" i="50"/>
  <c r="BL395" i="50"/>
  <c r="BD496" i="50"/>
  <c r="BH440" i="50"/>
  <c r="BN458" i="50"/>
  <c r="BQ353" i="50"/>
  <c r="BB459" i="50"/>
  <c r="BD354" i="50"/>
  <c r="BS316" i="50"/>
  <c r="BE325" i="50"/>
  <c r="BN352" i="50"/>
  <c r="BL402" i="50"/>
  <c r="BE401" i="50"/>
  <c r="BL416" i="50"/>
  <c r="BB402" i="50"/>
  <c r="BT354" i="50"/>
  <c r="BM312" i="50"/>
  <c r="BB350" i="50"/>
  <c r="BB6" i="74"/>
  <c r="BK440" i="50"/>
  <c r="BB400" i="50"/>
  <c r="BI344" i="50"/>
  <c r="BJ357" i="50"/>
  <c r="BR433" i="50"/>
  <c r="BB445" i="50"/>
  <c r="BH311" i="50"/>
  <c r="BJ401" i="50"/>
  <c r="BB355" i="50"/>
  <c r="BN378" i="50"/>
  <c r="BC465" i="50"/>
  <c r="BF430" i="50"/>
  <c r="BN369" i="50"/>
  <c r="BD396" i="50"/>
  <c r="BC337" i="50"/>
  <c r="BD311" i="50"/>
  <c r="BI425" i="50"/>
  <c r="BM349" i="50"/>
  <c r="BT335" i="50"/>
  <c r="BJ355" i="50"/>
  <c r="BE312" i="50"/>
  <c r="BN330" i="50"/>
  <c r="BJ369" i="50"/>
  <c r="BK428" i="50"/>
  <c r="BN364" i="50"/>
  <c r="BT459" i="50"/>
  <c r="BL385" i="50"/>
  <c r="BA329" i="50"/>
  <c r="BH415" i="50"/>
  <c r="BA393" i="50"/>
  <c r="BL311" i="50"/>
  <c r="BK405" i="50"/>
  <c r="BM398" i="50"/>
  <c r="BK451" i="50"/>
  <c r="BI339" i="50"/>
  <c r="BA422" i="50"/>
  <c r="BH454" i="50"/>
  <c r="BE464" i="50"/>
  <c r="BR374" i="50"/>
  <c r="BL360" i="50"/>
  <c r="BM319" i="50"/>
  <c r="BG369" i="50"/>
  <c r="BF452" i="50"/>
  <c r="BN324" i="50"/>
  <c r="BC381" i="50"/>
  <c r="BL349" i="50"/>
  <c r="BD480" i="50"/>
  <c r="BG428" i="50"/>
  <c r="BB18" i="74"/>
  <c r="BA340" i="50"/>
  <c r="BN341" i="50"/>
  <c r="BA463" i="50"/>
  <c r="BF474" i="50"/>
  <c r="BC345" i="50"/>
  <c r="BC393" i="50"/>
  <c r="BQ335" i="50"/>
  <c r="BD307" i="50"/>
  <c r="BK323" i="50"/>
  <c r="BN423" i="50"/>
  <c r="BT326" i="50"/>
  <c r="BF394" i="50"/>
  <c r="BC424" i="50"/>
  <c r="BP340" i="50"/>
  <c r="BC355" i="50"/>
  <c r="BT388" i="50"/>
  <c r="BS390" i="50"/>
  <c r="BJ431" i="50"/>
  <c r="BR442" i="50"/>
  <c r="BI446" i="50"/>
  <c r="BH380" i="50"/>
  <c r="BT306" i="50"/>
  <c r="BG370" i="50"/>
  <c r="BI385" i="50"/>
  <c r="BL372" i="50"/>
  <c r="BC344" i="50"/>
  <c r="BA415" i="50"/>
  <c r="BS436" i="50"/>
  <c r="BA16" i="68"/>
  <c r="BB369" i="50"/>
  <c r="BE329" i="50"/>
  <c r="BS409" i="50"/>
  <c r="BQ334" i="50"/>
  <c r="BJ337" i="50"/>
  <c r="BP342" i="50"/>
  <c r="BP330" i="50"/>
  <c r="BG348" i="50"/>
  <c r="BP356" i="50"/>
  <c r="BJ309" i="50"/>
  <c r="BE414" i="50"/>
  <c r="BD385" i="50"/>
  <c r="BT493" i="50"/>
  <c r="BP343" i="50"/>
  <c r="BC352" i="50"/>
  <c r="BA383" i="50"/>
  <c r="BI335" i="50"/>
  <c r="BA345" i="50"/>
  <c r="BS471" i="50"/>
  <c r="BA337" i="50"/>
  <c r="BQ438" i="50"/>
  <c r="BD360" i="50"/>
  <c r="BS331" i="50"/>
  <c r="BT390" i="50"/>
  <c r="BE371" i="50"/>
  <c r="BA497" i="50"/>
  <c r="BP414" i="50"/>
  <c r="BT344" i="50"/>
  <c r="BT353" i="50"/>
  <c r="BF369" i="50"/>
  <c r="BI319" i="50"/>
  <c r="BI343" i="50"/>
  <c r="BP329" i="50"/>
  <c r="BG468" i="50"/>
  <c r="BK433" i="50"/>
  <c r="BT412" i="50"/>
  <c r="BL451" i="50"/>
  <c r="BM377" i="50"/>
  <c r="BN366" i="50"/>
  <c r="BN367" i="50"/>
  <c r="BI317" i="50"/>
  <c r="BL390" i="50"/>
  <c r="BK327" i="50"/>
  <c r="BE355" i="50"/>
  <c r="BG444" i="50"/>
  <c r="BS345" i="50"/>
  <c r="BF362" i="50"/>
  <c r="BH331" i="50"/>
  <c r="BC320" i="50"/>
  <c r="BR339" i="50"/>
  <c r="BD346" i="50"/>
  <c r="BH321" i="50"/>
  <c r="BD377" i="50"/>
  <c r="BK434" i="50"/>
  <c r="BS375" i="50"/>
  <c r="BD366" i="50"/>
  <c r="BC441" i="50"/>
  <c r="BH379" i="50"/>
  <c r="BR318" i="50"/>
  <c r="BR319" i="50"/>
  <c r="BB411" i="50"/>
  <c r="BR354" i="50"/>
  <c r="BF381" i="50"/>
  <c r="BL501" i="50"/>
  <c r="BI466" i="50"/>
  <c r="BD443" i="50"/>
  <c r="BB360" i="50"/>
  <c r="BD318" i="50"/>
  <c r="BL403" i="50"/>
  <c r="BS427" i="50"/>
  <c r="BL350" i="50"/>
  <c r="BK354" i="50"/>
  <c r="BR322" i="50"/>
  <c r="BN337" i="50"/>
  <c r="BH419" i="50"/>
  <c r="BI397" i="50"/>
  <c r="BS341" i="50"/>
  <c r="BD330" i="50"/>
  <c r="BP357" i="50"/>
  <c r="BS432" i="50"/>
  <c r="BF425" i="50"/>
  <c r="BK374" i="50"/>
  <c r="BE324" i="50"/>
  <c r="BI366" i="50"/>
  <c r="BQ317" i="50"/>
  <c r="BQ466" i="50"/>
  <c r="BC313" i="50"/>
  <c r="BS449" i="50"/>
  <c r="BR330" i="50"/>
  <c r="BM440" i="50"/>
  <c r="BP349" i="50"/>
  <c r="BD333" i="50"/>
  <c r="BE320" i="50"/>
  <c r="BC408" i="50"/>
  <c r="BB432" i="50"/>
  <c r="BM482" i="50"/>
  <c r="BK331" i="50"/>
  <c r="BJ503" i="50"/>
  <c r="BG368" i="50"/>
  <c r="BB365" i="50"/>
  <c r="BS428" i="50"/>
  <c r="BJ372" i="50"/>
  <c r="BT445" i="50"/>
  <c r="BS457" i="50"/>
  <c r="BE382" i="50"/>
  <c r="BN380" i="50"/>
  <c r="BK445" i="50"/>
  <c r="BR385" i="50"/>
  <c r="BF336" i="50"/>
  <c r="BE425" i="50"/>
  <c r="BS371" i="50"/>
  <c r="BA350" i="50"/>
  <c r="BG342" i="50"/>
  <c r="BH400" i="50"/>
  <c r="BP328" i="50"/>
  <c r="BS332" i="50"/>
  <c r="BL343" i="50"/>
  <c r="BI342" i="50"/>
  <c r="BT400" i="50"/>
  <c r="BM447" i="50"/>
  <c r="BM360" i="50"/>
  <c r="BJ386" i="50"/>
  <c r="BI360" i="50"/>
  <c r="BE12" i="74"/>
  <c r="BM390" i="50"/>
  <c r="BA402" i="50"/>
  <c r="BN347" i="50"/>
  <c r="BR367" i="50"/>
  <c r="BP363" i="50"/>
  <c r="BC360" i="50"/>
  <c r="BH384" i="50"/>
  <c r="BG402" i="50"/>
  <c r="BA324" i="50"/>
  <c r="BS464" i="50"/>
  <c r="BQ331" i="50"/>
  <c r="BP311" i="50"/>
  <c r="BK465" i="50"/>
  <c r="BA378" i="50"/>
  <c r="BA333" i="50"/>
  <c r="BA379" i="50"/>
  <c r="BD464" i="50"/>
  <c r="BT480" i="50"/>
  <c r="BM354" i="50"/>
  <c r="BT391" i="50"/>
  <c r="BQ444" i="50"/>
  <c r="BD442" i="50"/>
  <c r="BR347" i="50"/>
  <c r="BM380" i="50"/>
  <c r="BM383" i="50"/>
  <c r="BE326" i="50"/>
  <c r="BS404" i="50"/>
  <c r="BA367" i="50"/>
  <c r="BI421" i="50"/>
  <c r="BC374" i="50"/>
  <c r="BR333" i="50"/>
  <c r="BG461" i="50"/>
  <c r="BP364" i="50"/>
  <c r="BF402" i="50"/>
  <c r="BB336" i="50"/>
  <c r="BM485" i="50"/>
  <c r="BS407" i="50"/>
  <c r="BB504" i="50"/>
  <c r="BE337" i="50"/>
  <c r="BI399" i="50"/>
  <c r="BT317" i="50"/>
  <c r="BT387" i="50"/>
  <c r="BA331" i="50"/>
  <c r="BB346" i="50"/>
  <c r="BM406" i="50"/>
  <c r="BH467" i="50"/>
  <c r="BT419" i="50"/>
  <c r="BF393" i="50"/>
  <c r="BM325" i="50"/>
  <c r="BJ424" i="50"/>
  <c r="BR331" i="50"/>
  <c r="BP348" i="50"/>
  <c r="BM401" i="50"/>
  <c r="BQ399" i="50"/>
  <c r="BN345" i="50"/>
  <c r="BH424" i="50"/>
  <c r="BM450" i="50"/>
  <c r="BL419" i="50"/>
  <c r="BJ351" i="50"/>
  <c r="BI416" i="50"/>
  <c r="BI324" i="50"/>
  <c r="BC501" i="50"/>
  <c r="BE378" i="50"/>
  <c r="BN440" i="50"/>
  <c r="BC328" i="50"/>
  <c r="BS372" i="50"/>
  <c r="BG465" i="50"/>
  <c r="BN429" i="50"/>
  <c r="BD462" i="50"/>
  <c r="BG352" i="50"/>
  <c r="BT382" i="50"/>
  <c r="BG308" i="50"/>
  <c r="BK371" i="50"/>
  <c r="BK389" i="50"/>
  <c r="BE346" i="50"/>
  <c r="BS480" i="50"/>
  <c r="BS399" i="50"/>
  <c r="BK317" i="50"/>
  <c r="BQ403" i="50"/>
  <c r="BP318" i="50"/>
  <c r="BG350" i="50"/>
  <c r="BF447" i="50"/>
  <c r="BI491" i="50"/>
  <c r="BT399" i="50"/>
  <c r="BK308" i="50"/>
  <c r="BD322" i="50"/>
  <c r="BM320" i="50"/>
  <c r="BC368" i="50"/>
  <c r="BN373" i="50"/>
  <c r="BJ324" i="50"/>
  <c r="BP392" i="50"/>
  <c r="BM387" i="50"/>
  <c r="BA425" i="50"/>
  <c r="BB326" i="50"/>
  <c r="BG323" i="50"/>
  <c r="BJ343" i="50"/>
  <c r="BH441" i="50"/>
  <c r="BA318" i="50"/>
  <c r="BP400" i="50"/>
  <c r="BI320" i="50"/>
  <c r="BJ363" i="50"/>
  <c r="BS403" i="50"/>
  <c r="BB327" i="50"/>
  <c r="BC370" i="50"/>
  <c r="BB390" i="50"/>
  <c r="BL467" i="50"/>
  <c r="BI369" i="50"/>
  <c r="BL370" i="50"/>
  <c r="BK412" i="50"/>
  <c r="BA349" i="50"/>
  <c r="BM470" i="50"/>
  <c r="BT383" i="50"/>
  <c r="BG310" i="50"/>
  <c r="BN457" i="50"/>
  <c r="BI387" i="50"/>
  <c r="BH336" i="50"/>
  <c r="BB323" i="50"/>
  <c r="BS337" i="50"/>
  <c r="BP429" i="50"/>
  <c r="BT329" i="50"/>
  <c r="BR412" i="50"/>
  <c r="BH397" i="50"/>
  <c r="BD401" i="50"/>
  <c r="BT312" i="50"/>
  <c r="BQ330" i="50"/>
  <c r="BQ381" i="50"/>
  <c r="BK312" i="50"/>
  <c r="BQ351" i="50"/>
  <c r="BD372" i="50"/>
  <c r="BF339" i="50"/>
  <c r="BB397" i="50"/>
  <c r="BS342" i="50"/>
  <c r="BT325" i="50"/>
  <c r="BJ393" i="50"/>
  <c r="BG409" i="50"/>
  <c r="BT347" i="50"/>
  <c r="BN408" i="50"/>
  <c r="BG311" i="50"/>
  <c r="BS368" i="50"/>
  <c r="BE352" i="50"/>
  <c r="BJ307" i="50"/>
  <c r="BT438" i="50"/>
  <c r="BR345" i="50"/>
  <c r="BQ359" i="50"/>
  <c r="BG374" i="50"/>
  <c r="BC335" i="50"/>
  <c r="BD324" i="50"/>
  <c r="BS354" i="50"/>
  <c r="BL392" i="50"/>
  <c r="BR315" i="50"/>
  <c r="BJ458" i="50"/>
  <c r="BS378" i="50"/>
  <c r="BD350" i="50"/>
  <c r="BL310" i="50"/>
  <c r="BH8" i="74"/>
  <c r="BH360" i="50"/>
  <c r="BK444" i="50"/>
  <c r="BN368" i="50"/>
  <c r="BE449" i="50"/>
  <c r="BP361" i="50"/>
  <c r="BK425" i="50"/>
  <c r="BL361" i="50"/>
  <c r="BM372" i="50"/>
  <c r="BD328" i="50"/>
  <c r="BK356" i="50"/>
  <c r="BL344" i="50"/>
  <c r="BT343" i="50"/>
  <c r="BC451" i="50"/>
  <c r="BK386" i="50"/>
  <c r="BR326" i="50"/>
  <c r="BJ308" i="50"/>
  <c r="BB479" i="50"/>
  <c r="BK353" i="50"/>
  <c r="BK352" i="50"/>
  <c r="BB373" i="50"/>
  <c r="BG312" i="50"/>
  <c r="BL323" i="50"/>
  <c r="BH342" i="50"/>
  <c r="BE333" i="50"/>
  <c r="BT479" i="50"/>
  <c r="BF347" i="50"/>
  <c r="BP372" i="50"/>
  <c r="BQ384" i="50"/>
  <c r="BC341" i="50"/>
  <c r="BN450" i="50"/>
  <c r="BJ340" i="50"/>
  <c r="BC390" i="50"/>
  <c r="BF459" i="50"/>
  <c r="BI322" i="50"/>
  <c r="BS306" i="50"/>
  <c r="BD504" i="50"/>
  <c r="BB320" i="50"/>
  <c r="BI362" i="50"/>
  <c r="BS335" i="50"/>
  <c r="BQ322" i="50"/>
  <c r="BL477" i="50"/>
  <c r="BM359" i="50"/>
  <c r="BP387" i="50"/>
  <c r="BL329" i="50"/>
  <c r="BJ404" i="50"/>
  <c r="BG355" i="50"/>
  <c r="BR314" i="50"/>
  <c r="BQ308" i="50"/>
  <c r="BE15" i="77"/>
  <c r="BC342" i="50"/>
  <c r="BD429" i="50"/>
  <c r="BL503" i="50"/>
  <c r="BD339" i="50"/>
  <c r="BN323" i="50"/>
  <c r="BN353" i="50"/>
  <c r="BK376" i="50"/>
  <c r="BE475" i="50"/>
  <c r="BA358" i="50"/>
  <c r="BN439" i="50"/>
  <c r="BK404" i="50"/>
  <c r="BG387" i="50"/>
  <c r="BB441" i="50"/>
  <c r="BB421" i="50"/>
  <c r="BM375" i="50"/>
  <c r="BG448" i="50"/>
  <c r="BS362" i="50"/>
  <c r="BD371" i="50"/>
  <c r="BN497" i="50"/>
  <c r="BH396" i="50"/>
  <c r="BI458" i="50"/>
  <c r="BI364" i="50"/>
  <c r="BA397" i="50"/>
  <c r="BL379" i="50"/>
  <c r="BD344" i="50"/>
  <c r="BL325" i="50"/>
  <c r="BM318" i="50"/>
  <c r="BK324" i="50"/>
  <c r="BF316" i="50"/>
  <c r="BI325" i="50"/>
  <c r="BH405" i="50"/>
  <c r="BK5" i="71"/>
  <c r="BS446" i="50"/>
  <c r="BR306" i="50"/>
  <c r="BT322" i="50"/>
  <c r="BI354" i="50"/>
  <c r="BS364" i="50"/>
  <c r="BF17" i="73"/>
  <c r="BD392" i="50"/>
  <c r="BH464" i="50"/>
  <c r="BC11" i="69"/>
  <c r="BS359" i="50"/>
  <c r="BL367" i="50"/>
  <c r="BE430" i="50"/>
  <c r="BA18" i="68"/>
  <c r="BQ421" i="50"/>
  <c r="BL406" i="50"/>
  <c r="BK321" i="50"/>
  <c r="BG353" i="50"/>
  <c r="BN374" i="50"/>
  <c r="BM391" i="50"/>
  <c r="BH436" i="50"/>
  <c r="BT307" i="50"/>
  <c r="BL375" i="50"/>
  <c r="BJ9" i="42"/>
  <c r="BI395" i="50"/>
  <c r="BH385" i="50"/>
  <c r="BH323" i="50"/>
  <c r="BS469" i="50"/>
  <c r="BA312" i="50"/>
  <c r="BJ502" i="50"/>
  <c r="BL461" i="50"/>
  <c r="BB22" i="68"/>
  <c r="BT432" i="50"/>
  <c r="BA428" i="50"/>
  <c r="BP347" i="50"/>
  <c r="BK393" i="50"/>
  <c r="BB425" i="50"/>
  <c r="BG433" i="50"/>
  <c r="BN486" i="50"/>
  <c r="BQ320" i="50"/>
  <c r="BA382" i="50"/>
  <c r="BN422" i="50"/>
  <c r="BH393" i="50"/>
  <c r="BD24" i="68"/>
  <c r="BR346" i="50"/>
  <c r="BE481" i="50"/>
  <c r="BJ11" i="42"/>
  <c r="BJ465" i="50"/>
  <c r="BH12" i="77"/>
  <c r="BD481" i="50"/>
  <c r="BH356" i="50"/>
  <c r="BE402" i="50"/>
  <c r="BH6" i="73"/>
  <c r="BQ367" i="50"/>
  <c r="BG372" i="50"/>
  <c r="BH13" i="77"/>
  <c r="BK484" i="50"/>
  <c r="BG7" i="74"/>
  <c r="H6" i="53"/>
  <c r="BH365" i="50"/>
  <c r="BR463" i="50"/>
  <c r="BC397" i="50"/>
  <c r="BT369" i="50"/>
  <c r="BG390" i="50"/>
  <c r="BN328" i="50"/>
  <c r="BK307" i="50"/>
  <c r="BL315" i="50"/>
  <c r="BT320" i="50"/>
  <c r="BN417" i="50"/>
  <c r="BF354" i="50"/>
  <c r="BS415" i="50"/>
  <c r="BL383" i="50"/>
  <c r="BA330" i="50"/>
  <c r="BJ373" i="50"/>
  <c r="BJ466" i="50"/>
  <c r="BR416" i="50"/>
  <c r="BJ333" i="50"/>
  <c r="BQ481" i="50"/>
  <c r="BD18" i="42"/>
  <c r="BA457" i="50"/>
  <c r="BL457" i="50"/>
  <c r="BL493" i="50"/>
  <c r="BQ350" i="50"/>
  <c r="BE442" i="50"/>
  <c r="BS339" i="50"/>
  <c r="BI464" i="50"/>
  <c r="BJ435" i="50"/>
  <c r="BS381" i="50"/>
  <c r="BF360" i="50"/>
  <c r="BR399" i="50"/>
  <c r="BI316" i="50"/>
  <c r="BF457" i="50"/>
  <c r="BI341" i="50"/>
  <c r="BE356" i="50"/>
  <c r="BG384" i="50"/>
  <c r="BR448" i="50"/>
  <c r="BH8" i="77"/>
  <c r="BP437" i="50"/>
  <c r="BI432" i="50"/>
  <c r="BN456" i="50"/>
  <c r="BB328" i="50"/>
  <c r="BG20" i="42"/>
  <c r="BT490" i="50"/>
  <c r="BB23" i="69"/>
  <c r="BG325" i="50"/>
  <c r="BS349" i="50"/>
  <c r="BQ452" i="50"/>
  <c r="BI370" i="50"/>
  <c r="BD365" i="50"/>
  <c r="BH346" i="50"/>
  <c r="BQ366" i="50"/>
  <c r="BN377" i="50"/>
  <c r="BB499" i="50"/>
  <c r="BT472" i="50"/>
  <c r="BQ463" i="50"/>
  <c r="BE13" i="73"/>
  <c r="BA469" i="50"/>
  <c r="BP314" i="50"/>
  <c r="BT481" i="50"/>
  <c r="BN498" i="50"/>
  <c r="BM386" i="50"/>
  <c r="BA434" i="50"/>
  <c r="BJ495" i="50"/>
  <c r="BD368" i="50"/>
  <c r="BF6" i="74"/>
  <c r="BT447" i="50"/>
  <c r="BQ397" i="50"/>
  <c r="BL374" i="50"/>
  <c r="BM426" i="50"/>
  <c r="BE368" i="50"/>
  <c r="BA323" i="50"/>
  <c r="BF324" i="50"/>
  <c r="BJ349" i="50"/>
  <c r="BR366" i="50"/>
  <c r="BG17" i="42"/>
  <c r="BE342" i="50"/>
  <c r="BR474" i="50"/>
  <c r="BQ370" i="50"/>
  <c r="BB370" i="50"/>
  <c r="BT334" i="50"/>
  <c r="BD309" i="50"/>
  <c r="BP458" i="50"/>
  <c r="BI382" i="50"/>
  <c r="BB331" i="50"/>
  <c r="BF376" i="50"/>
  <c r="BK420" i="50"/>
  <c r="BJ397" i="50"/>
  <c r="BR481" i="50"/>
  <c r="BI409" i="50"/>
  <c r="BA487" i="50"/>
  <c r="BM442" i="50"/>
  <c r="BR349" i="50"/>
  <c r="BP411" i="50"/>
  <c r="BK344" i="50"/>
  <c r="BC326" i="50"/>
  <c r="BG349" i="50"/>
  <c r="BH23" i="74"/>
  <c r="BH406" i="50"/>
  <c r="BA448" i="50"/>
  <c r="BA321" i="50"/>
  <c r="BQ440" i="50"/>
  <c r="BG364" i="50"/>
  <c r="BK347" i="50"/>
  <c r="BI434" i="50"/>
  <c r="BI334" i="50"/>
  <c r="BF321" i="50"/>
  <c r="BJ365" i="50"/>
  <c r="BP430" i="50"/>
  <c r="BB20" i="74"/>
  <c r="BH483" i="50"/>
  <c r="BP448" i="50"/>
  <c r="BC364" i="50"/>
  <c r="BE385" i="50"/>
  <c r="BP362" i="50"/>
  <c r="BR340" i="50"/>
  <c r="BB471" i="50"/>
  <c r="BQ321" i="50"/>
  <c r="BQ373" i="50"/>
  <c r="BQ338" i="50"/>
  <c r="BP388" i="50"/>
  <c r="BP381" i="50"/>
  <c r="BQ363" i="50"/>
  <c r="BA386" i="50"/>
  <c r="BC361" i="50"/>
  <c r="BQ314" i="50"/>
  <c r="BM374" i="50"/>
  <c r="BH319" i="50"/>
  <c r="BQ413" i="50"/>
  <c r="BM497" i="50"/>
  <c r="BD310" i="50"/>
  <c r="BE494" i="50"/>
  <c r="BG440" i="50"/>
  <c r="BG361" i="50"/>
  <c r="BP359" i="50"/>
  <c r="BA435" i="50"/>
  <c r="BR361" i="50"/>
  <c r="BS308" i="50"/>
  <c r="BJ398" i="50"/>
  <c r="BQ388" i="50"/>
  <c r="BI13" i="42"/>
  <c r="BM355" i="50"/>
  <c r="BF427" i="50"/>
  <c r="BD412" i="50"/>
  <c r="BM491" i="50"/>
  <c r="BL324" i="50"/>
  <c r="BA494" i="50"/>
  <c r="BA376" i="50"/>
  <c r="BI379" i="50"/>
  <c r="BI494" i="50"/>
  <c r="BI372" i="50"/>
  <c r="BQ307" i="50"/>
  <c r="BP422" i="50"/>
  <c r="BD485" i="50"/>
  <c r="BE347" i="50"/>
  <c r="BI426" i="50"/>
  <c r="BQ470" i="50"/>
  <c r="BJ407" i="50"/>
  <c r="BQ378" i="50"/>
  <c r="BH320" i="50"/>
  <c r="BR327" i="50"/>
  <c r="BR384" i="50"/>
  <c r="BA357" i="50"/>
  <c r="BD390" i="50"/>
  <c r="BR495" i="50"/>
  <c r="BL353" i="50"/>
  <c r="BS459" i="50"/>
  <c r="BG19" i="74"/>
  <c r="BG6" i="73"/>
  <c r="BS475" i="50"/>
  <c r="BC402" i="50"/>
  <c r="BS431" i="50"/>
  <c r="BB440" i="50"/>
  <c r="BN315" i="50"/>
  <c r="BT405" i="50"/>
  <c r="BC353" i="50"/>
  <c r="BN453" i="50"/>
  <c r="BS376" i="50"/>
  <c r="BT324" i="50"/>
  <c r="BB311" i="50"/>
  <c r="BH476" i="50"/>
  <c r="BD16" i="69"/>
  <c r="BP370" i="50"/>
  <c r="BD20" i="69"/>
  <c r="BD455" i="50"/>
  <c r="BP473" i="50"/>
  <c r="BG415" i="50"/>
  <c r="BF367" i="50"/>
  <c r="BD20" i="74"/>
  <c r="BA20" i="69"/>
  <c r="BF433" i="50"/>
  <c r="BS474" i="50"/>
  <c r="BQ430" i="50"/>
  <c r="BC378" i="50"/>
  <c r="BC8" i="68"/>
  <c r="BL424" i="50"/>
  <c r="BP325" i="50"/>
  <c r="BQ462" i="50"/>
  <c r="BC358" i="50"/>
  <c r="BQ326" i="50"/>
  <c r="BG16" i="74"/>
  <c r="BS392" i="50"/>
  <c r="BF386" i="50"/>
  <c r="BC425" i="50"/>
  <c r="BS398" i="50"/>
  <c r="BP390" i="50"/>
  <c r="BG396" i="50"/>
  <c r="BI318" i="50"/>
  <c r="BH310" i="50"/>
  <c r="BN356" i="50"/>
  <c r="BD420" i="50"/>
  <c r="BG336" i="50"/>
  <c r="BP377" i="50"/>
  <c r="BR379" i="50"/>
  <c r="BA355" i="50"/>
  <c r="BD402" i="50"/>
  <c r="BJ331" i="50"/>
  <c r="BJ335" i="50"/>
  <c r="BM409" i="50"/>
  <c r="BS363" i="50"/>
  <c r="BP468" i="50"/>
  <c r="BB378" i="50"/>
  <c r="BF481" i="50"/>
  <c r="BN316" i="50"/>
  <c r="BC487" i="50"/>
  <c r="BG386" i="50"/>
  <c r="BL429" i="50"/>
  <c r="BM418" i="50"/>
  <c r="BI337" i="50"/>
  <c r="BI355" i="50"/>
  <c r="BJ381" i="50"/>
  <c r="BP332" i="50"/>
  <c r="BS394" i="50"/>
  <c r="BP432" i="50"/>
  <c r="BB410" i="50"/>
  <c r="BC457" i="50"/>
  <c r="BG11" i="42"/>
  <c r="BP341" i="50"/>
  <c r="BE428" i="50"/>
  <c r="BP391" i="50"/>
  <c r="BT421" i="50"/>
  <c r="BD329" i="50"/>
  <c r="BL435" i="50"/>
  <c r="BL365" i="50"/>
  <c r="BE369" i="50"/>
  <c r="BR310" i="50"/>
  <c r="BN343" i="50"/>
  <c r="BH493" i="50"/>
  <c r="BB405" i="50"/>
  <c r="BA432" i="50"/>
  <c r="BM399" i="50"/>
  <c r="BL363" i="50"/>
  <c r="BG330" i="50"/>
  <c r="BN329" i="50"/>
  <c r="BE392" i="50"/>
  <c r="BA308" i="50"/>
  <c r="BA406" i="50"/>
  <c r="BQ465" i="50"/>
  <c r="BL333" i="50"/>
  <c r="BQ358" i="50"/>
  <c r="BJ414" i="50"/>
  <c r="BP397" i="50"/>
  <c r="BJ338" i="50"/>
  <c r="BN482" i="50"/>
  <c r="BF309" i="50"/>
  <c r="BC478" i="50"/>
  <c r="BF323" i="50"/>
  <c r="BK369" i="50"/>
  <c r="BA380" i="50"/>
  <c r="BT358" i="50"/>
  <c r="BE308" i="50"/>
  <c r="BH12" i="74"/>
  <c r="BH325" i="50"/>
  <c r="BR332" i="50"/>
  <c r="BJ478" i="50"/>
  <c r="BK446" i="50"/>
  <c r="BB6" i="71"/>
  <c r="BA499" i="50"/>
  <c r="BJ403" i="50"/>
  <c r="BS343" i="50"/>
  <c r="BH350" i="50"/>
  <c r="BN313" i="50"/>
  <c r="BP308" i="50"/>
  <c r="BH378" i="50"/>
  <c r="BS311" i="50"/>
  <c r="BT368" i="50"/>
  <c r="BL331" i="50"/>
  <c r="BG358" i="50"/>
  <c r="BS329" i="50"/>
  <c r="BS453" i="50"/>
  <c r="BA377" i="50"/>
  <c r="BA17" i="69"/>
  <c r="BQ311" i="50"/>
  <c r="BS492" i="50"/>
  <c r="BM308" i="50"/>
  <c r="BK368" i="50"/>
  <c r="BM453" i="50"/>
  <c r="BD320" i="50"/>
  <c r="BK392" i="50"/>
  <c r="BI423" i="50"/>
  <c r="BS470" i="50"/>
  <c r="BD313" i="50"/>
  <c r="BC310" i="50"/>
  <c r="BE418" i="50"/>
  <c r="BJ484" i="50"/>
  <c r="BP352" i="50"/>
  <c r="BL494" i="50"/>
  <c r="BK483" i="50"/>
  <c r="BG316" i="50"/>
  <c r="BH469" i="50"/>
  <c r="BH403" i="50"/>
  <c r="BC422" i="50"/>
  <c r="BF337" i="50"/>
  <c r="BJ364" i="50"/>
  <c r="BP443" i="50"/>
  <c r="BB389" i="50"/>
  <c r="BP436" i="50"/>
  <c r="BQ379" i="50"/>
  <c r="BB312" i="50"/>
  <c r="BT379" i="50"/>
  <c r="BI336" i="50"/>
  <c r="BC327" i="50"/>
  <c r="BJ13" i="42"/>
  <c r="BI498" i="50"/>
  <c r="BL442" i="50"/>
  <c r="BA381" i="50"/>
  <c r="BR425" i="50"/>
  <c r="BN326" i="50"/>
  <c r="BB358" i="50"/>
  <c r="BJ327" i="50"/>
  <c r="BD342" i="50"/>
  <c r="BJ339" i="50"/>
  <c r="BB408" i="50"/>
  <c r="BA502" i="50"/>
  <c r="BN354" i="50"/>
  <c r="BE484" i="50"/>
  <c r="BM446" i="50"/>
  <c r="BM478" i="50"/>
  <c r="BP321" i="50"/>
  <c r="BE5" i="74"/>
  <c r="BK372" i="50"/>
  <c r="BC453" i="50"/>
  <c r="BF420" i="50"/>
  <c r="BR377" i="50"/>
  <c r="BQ312" i="50"/>
  <c r="BQ479" i="50"/>
  <c r="BP405" i="50"/>
  <c r="BH491" i="50"/>
  <c r="BG407" i="50"/>
  <c r="BQ497" i="50"/>
  <c r="BP375" i="50"/>
  <c r="BA371" i="50"/>
  <c r="BG411" i="50"/>
  <c r="BB381" i="50"/>
  <c r="BL398" i="50"/>
  <c r="BH351" i="50"/>
  <c r="BD374" i="50"/>
  <c r="BP471" i="50"/>
  <c r="BS356" i="50"/>
  <c r="BM474" i="50"/>
  <c r="BS379" i="50"/>
  <c r="BH458" i="50"/>
  <c r="BC420" i="50"/>
  <c r="BP419" i="50"/>
  <c r="BI333" i="50"/>
  <c r="BR378" i="50"/>
  <c r="BG20" i="74"/>
  <c r="BI375" i="50"/>
  <c r="BG324" i="50"/>
  <c r="BR334" i="50"/>
  <c r="BC336" i="50"/>
  <c r="BJ352" i="50"/>
  <c r="BE13" i="74"/>
  <c r="BD361" i="50"/>
  <c r="BI338" i="50"/>
  <c r="BQ306" i="50"/>
  <c r="BD340" i="50"/>
  <c r="BC421" i="50"/>
  <c r="BH377" i="50"/>
  <c r="BB375" i="50"/>
  <c r="BG10" i="74"/>
  <c r="BI332" i="50"/>
  <c r="BJ474" i="50"/>
  <c r="BB318" i="50"/>
  <c r="BA412" i="50"/>
  <c r="BP331" i="50"/>
  <c r="BM328" i="50"/>
  <c r="BT345" i="50"/>
  <c r="BQ411" i="50"/>
  <c r="BE391" i="50"/>
  <c r="BS386" i="50"/>
  <c r="BL309" i="50"/>
  <c r="BI347" i="50"/>
  <c r="BC333" i="50"/>
  <c r="BC406" i="50"/>
  <c r="BH307" i="50"/>
  <c r="BH334" i="50"/>
  <c r="BI412" i="50"/>
  <c r="BH22" i="74"/>
  <c r="BF487" i="50"/>
  <c r="BR381" i="50"/>
  <c r="BB495" i="50"/>
  <c r="BJ347" i="50"/>
  <c r="BH478" i="50"/>
  <c r="BC426" i="50"/>
  <c r="BG13" i="42"/>
  <c r="BQ371" i="50"/>
  <c r="BE318" i="50"/>
  <c r="BQ489" i="50"/>
  <c r="BI473" i="50"/>
  <c r="BC340" i="50"/>
  <c r="BM466" i="50"/>
  <c r="BD351" i="50"/>
  <c r="BB477" i="50"/>
  <c r="BL9" i="23"/>
  <c r="BD352" i="50"/>
  <c r="BS395" i="50"/>
  <c r="BI440" i="50"/>
  <c r="BL319" i="50"/>
  <c r="I6" i="53"/>
  <c r="BT478" i="50"/>
  <c r="BR337" i="50"/>
  <c r="BH318" i="50"/>
  <c r="BM365" i="50"/>
  <c r="BN398" i="50"/>
  <c r="BL484" i="50"/>
  <c r="BN402" i="50"/>
  <c r="BN430" i="50"/>
  <c r="BS321" i="50"/>
  <c r="BE339" i="50"/>
  <c r="BK391" i="50"/>
  <c r="BP464" i="50"/>
  <c r="BK326" i="50"/>
  <c r="BM455" i="50"/>
  <c r="BL426" i="50"/>
  <c r="BI424" i="50"/>
  <c r="BP333" i="50"/>
  <c r="BE435" i="50"/>
  <c r="BD12" i="69"/>
  <c r="BB354" i="50"/>
  <c r="BC404" i="50"/>
  <c r="BF371" i="50"/>
  <c r="BI371" i="50"/>
  <c r="BC475" i="50"/>
  <c r="BB349" i="50"/>
  <c r="BN310" i="50"/>
  <c r="BT364" i="50"/>
  <c r="BL364" i="50"/>
  <c r="BN409" i="50"/>
  <c r="BV8" i="23"/>
  <c r="BG425" i="50"/>
  <c r="BN309" i="50"/>
  <c r="BR494" i="50"/>
  <c r="BR368" i="50"/>
  <c r="BM376" i="50"/>
  <c r="BJ316" i="50"/>
  <c r="BB503" i="50"/>
  <c r="BN478" i="50"/>
  <c r="BC471" i="50"/>
  <c r="BL334" i="50"/>
  <c r="BL352" i="50"/>
  <c r="BB385" i="50"/>
  <c r="BE357" i="50"/>
  <c r="BC429" i="50"/>
  <c r="BB470" i="50"/>
  <c r="BL389" i="50"/>
  <c r="BB334" i="50"/>
  <c r="BH10" i="77"/>
  <c r="BC13" i="42"/>
  <c r="BN387" i="50"/>
  <c r="BA426" i="50"/>
  <c r="BA360" i="50"/>
  <c r="BC331" i="50"/>
  <c r="BJ432" i="50"/>
  <c r="BK382" i="50"/>
  <c r="BJ481" i="50"/>
  <c r="BC311" i="50"/>
  <c r="BK418" i="50"/>
  <c r="BF428" i="50"/>
  <c r="BN399" i="50"/>
  <c r="BB486" i="50"/>
  <c r="BR307" i="50"/>
  <c r="BN342" i="50"/>
  <c r="BC416" i="50"/>
  <c r="BA362" i="50"/>
  <c r="BL490" i="50"/>
  <c r="BF350" i="50"/>
  <c r="BA356" i="50"/>
  <c r="BP425" i="50"/>
  <c r="BT420" i="50"/>
  <c r="BQ418" i="50"/>
  <c r="BG467" i="50"/>
  <c r="BB398" i="50"/>
  <c r="BJ345" i="50"/>
  <c r="BH349" i="50"/>
  <c r="BT330" i="50"/>
  <c r="BT361" i="50"/>
  <c r="BI451" i="50"/>
  <c r="BD6" i="69"/>
  <c r="BQ410" i="50"/>
  <c r="BQ477" i="50"/>
  <c r="BD388" i="50"/>
  <c r="BQ396" i="50"/>
  <c r="BK325" i="50"/>
  <c r="BA453" i="50"/>
  <c r="BR400" i="50"/>
  <c r="BD376" i="50"/>
  <c r="BT465" i="50"/>
  <c r="BG406" i="50"/>
  <c r="BD321" i="50"/>
  <c r="BF392" i="50"/>
  <c r="BA411" i="50"/>
  <c r="BS347" i="50"/>
  <c r="BP393" i="50"/>
  <c r="BR438" i="50"/>
  <c r="BE309" i="50"/>
  <c r="BG484" i="50"/>
  <c r="BC25" i="69"/>
  <c r="BF396" i="50"/>
  <c r="BQ362" i="50"/>
  <c r="BR484" i="50"/>
  <c r="BP424" i="50"/>
  <c r="BI384" i="50"/>
  <c r="BL359" i="50"/>
  <c r="BL351" i="50"/>
  <c r="BM430" i="50"/>
  <c r="BS408" i="50"/>
  <c r="BJ457" i="50"/>
  <c r="BH330" i="50"/>
  <c r="BF478" i="50"/>
  <c r="BH457" i="50"/>
  <c r="BQ441" i="50"/>
  <c r="BJ456" i="50"/>
  <c r="BF472" i="50"/>
  <c r="BJ354" i="50"/>
  <c r="BD341" i="50"/>
  <c r="BJ468" i="50"/>
  <c r="BB6" i="70"/>
  <c r="BL387" i="50"/>
  <c r="BH432" i="50"/>
  <c r="BB404" i="50"/>
  <c r="BE331" i="50"/>
  <c r="BM422" i="50"/>
  <c r="BH381" i="50"/>
  <c r="BT500" i="50"/>
  <c r="BD7" i="68"/>
  <c r="BM358" i="50"/>
  <c r="BD501" i="50"/>
  <c r="BL445" i="50"/>
  <c r="BB382" i="50"/>
  <c r="BR348" i="50"/>
  <c r="BE360" i="50"/>
  <c r="BI326" i="50"/>
  <c r="BM411" i="50"/>
  <c r="BB388" i="50"/>
  <c r="BE321" i="50"/>
  <c r="BN400" i="50"/>
  <c r="BH16" i="74"/>
  <c r="BI439" i="50"/>
  <c r="BA8" i="69"/>
  <c r="BB438" i="50"/>
  <c r="BM324" i="50"/>
  <c r="BJ370" i="50"/>
  <c r="BS384" i="50"/>
  <c r="BP410" i="50"/>
  <c r="BI463" i="50"/>
  <c r="BA440" i="50"/>
  <c r="BK335" i="50"/>
  <c r="BQ455" i="50"/>
  <c r="BT431" i="50"/>
  <c r="BG376" i="50"/>
  <c r="BK330" i="50"/>
  <c r="BI350" i="50"/>
  <c r="BI401" i="50"/>
  <c r="BB333" i="50"/>
  <c r="BB19" i="74"/>
  <c r="BB379" i="50"/>
  <c r="BR403" i="50"/>
  <c r="BP451" i="50"/>
  <c r="BA325" i="50"/>
  <c r="BT402" i="50"/>
  <c r="BT443" i="50"/>
  <c r="BE307" i="50"/>
  <c r="BG418" i="50"/>
  <c r="BC394" i="50"/>
  <c r="BC16" i="69"/>
  <c r="BG318" i="50"/>
  <c r="BK342" i="50"/>
  <c r="BB366" i="50"/>
  <c r="BS370" i="50"/>
  <c r="BA391" i="50"/>
  <c r="BA405" i="50"/>
  <c r="BQ377" i="50"/>
  <c r="BH497" i="50"/>
  <c r="BP334" i="50"/>
  <c r="BK385" i="50"/>
  <c r="BK378" i="50"/>
  <c r="BI462" i="50"/>
  <c r="BP395" i="50"/>
  <c r="BN460" i="50"/>
  <c r="BN370" i="50"/>
  <c r="BF497" i="50"/>
  <c r="BG373" i="50"/>
  <c r="BG450" i="50"/>
  <c r="BJ318" i="50"/>
  <c r="BG417" i="50"/>
  <c r="BM403" i="50"/>
  <c r="BF349" i="50"/>
  <c r="BB413" i="50"/>
  <c r="BG442" i="50"/>
  <c r="BL393" i="50"/>
  <c r="BL316" i="50"/>
  <c r="BR335" i="50"/>
  <c r="BT476" i="50"/>
  <c r="BF334" i="50"/>
  <c r="BI389" i="50"/>
  <c r="BM441" i="50"/>
  <c r="BM468" i="50"/>
  <c r="BS366" i="50"/>
  <c r="BC502" i="50"/>
  <c r="BR444" i="50"/>
  <c r="BH451" i="50"/>
  <c r="BJ420" i="50"/>
  <c r="BC14" i="42"/>
  <c r="BK448" i="50"/>
  <c r="BB461" i="50"/>
  <c r="BR344" i="50"/>
  <c r="BE384" i="50"/>
  <c r="BT416" i="50"/>
  <c r="BE335" i="50"/>
  <c r="BE351" i="50"/>
  <c r="BT396" i="50"/>
  <c r="BB443" i="50"/>
  <c r="BE323" i="50"/>
  <c r="BQ490" i="50"/>
  <c r="BC15" i="74"/>
  <c r="BE467" i="50"/>
  <c r="BG327" i="50"/>
  <c r="BD331" i="50"/>
  <c r="BL411" i="50"/>
  <c r="BH312" i="50"/>
  <c r="BF335" i="50"/>
  <c r="BC322" i="50"/>
  <c r="BC480" i="50"/>
  <c r="BR382" i="50"/>
  <c r="BE317" i="50"/>
  <c r="BQ461" i="50"/>
  <c r="BB406" i="50"/>
  <c r="BQ398" i="50"/>
  <c r="BA450" i="50"/>
  <c r="BS326" i="50"/>
  <c r="BJ400" i="50"/>
  <c r="BT352" i="50"/>
  <c r="BN336" i="50"/>
  <c r="BD325" i="50"/>
  <c r="BG339" i="50"/>
  <c r="BC505" i="50"/>
  <c r="BE372" i="50"/>
  <c r="BC472" i="50"/>
  <c r="BH308" i="50"/>
  <c r="H8" i="53"/>
  <c r="BQ354" i="50"/>
  <c r="BL314" i="50"/>
  <c r="BD359" i="50"/>
  <c r="BT392" i="50"/>
  <c r="BT460" i="50"/>
  <c r="BJ368" i="50"/>
  <c r="BR355" i="50"/>
  <c r="BN483" i="50"/>
  <c r="BT355" i="50"/>
  <c r="BB442" i="50"/>
  <c r="BH373" i="50"/>
  <c r="BH21" i="73"/>
  <c r="BM314" i="50"/>
  <c r="BA12" i="68"/>
  <c r="BD14" i="69"/>
  <c r="BR460" i="50"/>
  <c r="BA316" i="50"/>
  <c r="BD19" i="74"/>
  <c r="BC503" i="50"/>
  <c r="BM313" i="50"/>
  <c r="BL409" i="50"/>
  <c r="BF13" i="73"/>
  <c r="BT395" i="50"/>
  <c r="BL433" i="50"/>
  <c r="BN474" i="50"/>
  <c r="BH426" i="50"/>
  <c r="BM427" i="50"/>
  <c r="BD391" i="50"/>
  <c r="BA395" i="50"/>
  <c r="BB465" i="50"/>
  <c r="BN445" i="50"/>
  <c r="BR469" i="50"/>
  <c r="BH447" i="50"/>
  <c r="BE340" i="50"/>
  <c r="BC13" i="69"/>
  <c r="BC369" i="50"/>
  <c r="BR359" i="50"/>
  <c r="BN420" i="50"/>
  <c r="BH389" i="50"/>
  <c r="BD393" i="50"/>
  <c r="BR352" i="50"/>
  <c r="BM329" i="50"/>
  <c r="BJ447" i="50"/>
  <c r="BJ394" i="50"/>
  <c r="BN412" i="50"/>
  <c r="BE450" i="50"/>
  <c r="BC427" i="50"/>
  <c r="BE367" i="50"/>
  <c r="BS414" i="50"/>
  <c r="BD375" i="50"/>
  <c r="BT339" i="50"/>
  <c r="BC323" i="50"/>
  <c r="BM449" i="50"/>
  <c r="BE451" i="50"/>
  <c r="BH461" i="50"/>
  <c r="BK322" i="50"/>
  <c r="BH383" i="50"/>
  <c r="BT336" i="50"/>
  <c r="BA467" i="50"/>
  <c r="BH15" i="42"/>
  <c r="BA363" i="50"/>
  <c r="BI353" i="50"/>
  <c r="BB362" i="50"/>
  <c r="BR311" i="50"/>
  <c r="BD444" i="50"/>
  <c r="BA346" i="50"/>
  <c r="BN403" i="50"/>
  <c r="BF363" i="50"/>
  <c r="BK18" i="42"/>
  <c r="BH14" i="42"/>
  <c r="BF329" i="50"/>
  <c r="BI467" i="50"/>
  <c r="BS504" i="50"/>
  <c r="BQ475" i="50"/>
  <c r="BF355" i="50"/>
  <c r="BI327" i="50"/>
  <c r="BS369" i="50"/>
  <c r="BT440" i="50"/>
  <c r="I9" i="53"/>
  <c r="BR370" i="50"/>
  <c r="BH352" i="50"/>
  <c r="BC489" i="50"/>
  <c r="BC455" i="50"/>
  <c r="BR496" i="50"/>
  <c r="BF5" i="74"/>
  <c r="BL447" i="50"/>
  <c r="BG12" i="74"/>
  <c r="BB347" i="50"/>
  <c r="BP445" i="50"/>
  <c r="BG492" i="50"/>
  <c r="BQ484" i="50"/>
  <c r="BE472" i="50"/>
  <c r="BR434" i="50"/>
  <c r="BS456" i="50"/>
  <c r="BC362" i="50"/>
  <c r="BD472" i="50"/>
  <c r="BB377" i="50"/>
  <c r="BN476" i="50"/>
  <c r="BG434" i="50"/>
  <c r="BJ497" i="50"/>
  <c r="BQ474" i="50"/>
  <c r="BT426" i="50"/>
  <c r="BA19" i="68"/>
  <c r="BB341" i="50"/>
  <c r="BM351" i="50"/>
  <c r="BF344" i="50"/>
  <c r="BA341" i="50"/>
  <c r="BS497" i="50"/>
  <c r="BC379" i="50"/>
  <c r="H9" i="53"/>
  <c r="BP351" i="50"/>
  <c r="BA359" i="50"/>
  <c r="BJ314" i="50"/>
  <c r="BL381" i="50"/>
  <c r="BB485" i="50"/>
  <c r="BH453" i="50"/>
  <c r="BT411" i="50"/>
  <c r="BJ17" i="42"/>
  <c r="BM371" i="50"/>
  <c r="BL456" i="50"/>
  <c r="BB429" i="50"/>
  <c r="BD398" i="50"/>
  <c r="BE477" i="50"/>
  <c r="BC468" i="50"/>
  <c r="BP476" i="50"/>
  <c r="BI10" i="42"/>
  <c r="BD424" i="50"/>
  <c r="BC18" i="69"/>
  <c r="BA374" i="50"/>
  <c r="BB9" i="74"/>
  <c r="BQ333" i="50"/>
  <c r="BM311" i="50"/>
  <c r="BI367" i="50"/>
  <c r="BJ450" i="50"/>
  <c r="BL486" i="50"/>
  <c r="BC435" i="50"/>
  <c r="BC317" i="50"/>
  <c r="BP452" i="50"/>
  <c r="BF368" i="50"/>
  <c r="BK345" i="50"/>
  <c r="BH348" i="50"/>
  <c r="BQ476" i="50"/>
  <c r="BR486" i="50"/>
  <c r="BB343" i="50"/>
  <c r="BF341" i="50"/>
  <c r="BG360" i="50"/>
  <c r="BJ389" i="50"/>
  <c r="BR343" i="50"/>
  <c r="BS352" i="50"/>
  <c r="BJ459" i="50"/>
  <c r="BP382" i="50"/>
  <c r="BC482" i="50"/>
  <c r="BR351" i="50"/>
  <c r="BH394" i="50"/>
  <c r="BJ501" i="50"/>
  <c r="BS327" i="50"/>
  <c r="BG394" i="50"/>
  <c r="BQ428" i="50"/>
  <c r="G9" i="53"/>
  <c r="BI474" i="50"/>
  <c r="BE407" i="50"/>
  <c r="BC19" i="74"/>
  <c r="BC339" i="50"/>
  <c r="BH477" i="50"/>
  <c r="BT323" i="50"/>
  <c r="BJ315" i="50"/>
  <c r="BK480" i="50"/>
  <c r="BB11" i="68"/>
  <c r="BP379" i="50"/>
  <c r="BN308" i="50"/>
  <c r="BA503" i="50"/>
  <c r="BQ356" i="50"/>
  <c r="BB393" i="50"/>
  <c r="BC470" i="50"/>
  <c r="BQ365" i="50"/>
  <c r="BK328" i="50"/>
  <c r="BL401" i="50"/>
  <c r="BM439" i="50"/>
  <c r="BM346" i="50"/>
  <c r="BC6" i="70"/>
  <c r="BD323" i="50"/>
  <c r="BA12" i="69"/>
  <c r="BN339" i="50"/>
  <c r="BF390" i="50"/>
  <c r="BS334" i="50"/>
  <c r="BJ311" i="50"/>
  <c r="BA468" i="50"/>
  <c r="BR396" i="50"/>
  <c r="BL470" i="50"/>
  <c r="BB418" i="50"/>
  <c r="BD6" i="68"/>
  <c r="BF10" i="42"/>
  <c r="BF398" i="50"/>
  <c r="BC17" i="68"/>
  <c r="BK415" i="50"/>
  <c r="BT367" i="50"/>
  <c r="BL371" i="50"/>
  <c r="BB315" i="50"/>
  <c r="BS389" i="50"/>
  <c r="BD5" i="68"/>
  <c r="BA25" i="68"/>
  <c r="BK384" i="50"/>
  <c r="BT342" i="50"/>
  <c r="BI408" i="50"/>
  <c r="BQ357" i="50"/>
  <c r="BM389" i="50"/>
  <c r="BK349" i="50"/>
  <c r="BM323" i="50"/>
  <c r="BP503" i="50"/>
  <c r="BS318" i="50"/>
  <c r="BJ473" i="50"/>
  <c r="BH364" i="50"/>
  <c r="BA423" i="50"/>
  <c r="BL444" i="50"/>
  <c r="BA389" i="50"/>
  <c r="BB316" i="50"/>
  <c r="BF21" i="73"/>
  <c r="BT393" i="50"/>
  <c r="BG473" i="50"/>
  <c r="BQ310" i="50"/>
  <c r="BD437" i="50"/>
  <c r="BL308" i="50"/>
  <c r="BM501" i="50"/>
  <c r="BP404" i="50"/>
  <c r="BI358" i="50"/>
  <c r="BF404" i="50"/>
  <c r="BG320" i="50"/>
  <c r="BQ329" i="50"/>
  <c r="BC486" i="50"/>
  <c r="BF370" i="50"/>
  <c r="BL328" i="50"/>
  <c r="BJ367" i="50"/>
  <c r="BQ369" i="50"/>
  <c r="BH315" i="50"/>
  <c r="BI392" i="50"/>
  <c r="BG319" i="50"/>
  <c r="BD22" i="74"/>
  <c r="BE344" i="50"/>
  <c r="BT423" i="50"/>
  <c r="BR362" i="50"/>
  <c r="BN333" i="50"/>
  <c r="BG21" i="74"/>
  <c r="BN449" i="50"/>
  <c r="BF19" i="73"/>
  <c r="BD370" i="50"/>
  <c r="BF499" i="50"/>
  <c r="BM379" i="50"/>
  <c r="BB5" i="69"/>
  <c r="BG443" i="50"/>
  <c r="BF328" i="50"/>
  <c r="BT424" i="50"/>
  <c r="BQ494" i="50"/>
  <c r="BN363" i="50"/>
  <c r="BA476" i="50"/>
  <c r="BD426" i="50"/>
  <c r="BD399" i="50"/>
  <c r="BE488" i="50"/>
  <c r="BJ494" i="50"/>
  <c r="BJ375" i="50"/>
  <c r="BH19" i="74"/>
  <c r="BA17" i="68"/>
  <c r="BN504" i="50"/>
  <c r="BH353" i="50"/>
  <c r="BH324" i="50"/>
  <c r="BF307" i="50"/>
  <c r="BC351" i="50"/>
  <c r="BF503" i="50"/>
  <c r="BE454" i="50"/>
  <c r="BP504" i="50"/>
  <c r="BP418" i="50"/>
  <c r="BI381" i="50"/>
  <c r="BM412" i="50"/>
  <c r="BE390" i="50"/>
  <c r="BK401" i="50"/>
  <c r="BF395" i="50"/>
  <c r="BC373" i="50"/>
  <c r="BR372" i="50"/>
  <c r="BE373" i="50"/>
  <c r="BA439" i="50"/>
  <c r="BR422" i="50"/>
  <c r="BF411" i="50"/>
  <c r="BF322" i="50"/>
  <c r="BE490" i="50"/>
  <c r="BS467" i="50"/>
  <c r="BQ422" i="50"/>
  <c r="BA437" i="50"/>
  <c r="BF332" i="50"/>
  <c r="BF19" i="74"/>
  <c r="BQ502" i="50"/>
  <c r="BI407" i="50"/>
  <c r="BD17" i="68"/>
  <c r="BQ343" i="50"/>
  <c r="BF380" i="50"/>
  <c r="BA342" i="50"/>
  <c r="BK492" i="50"/>
  <c r="BG347" i="50"/>
  <c r="BE374" i="50"/>
  <c r="BP320" i="50"/>
  <c r="BG392" i="50"/>
  <c r="BK398" i="50"/>
  <c r="BQ487" i="50"/>
  <c r="BD418" i="50"/>
  <c r="BM348" i="50"/>
  <c r="BF434" i="50"/>
  <c r="BN424" i="50"/>
  <c r="BM317" i="50"/>
  <c r="BS410" i="50"/>
  <c r="BT408" i="50"/>
  <c r="BP434" i="50"/>
  <c r="BG410" i="50"/>
  <c r="BH417" i="50"/>
  <c r="BA479" i="50"/>
  <c r="BL459" i="50"/>
  <c r="BE498" i="50"/>
  <c r="BT315" i="50"/>
  <c r="BG321" i="50"/>
  <c r="BR371" i="50"/>
  <c r="BH438" i="50"/>
  <c r="BJ361" i="50"/>
  <c r="BI452" i="50"/>
  <c r="BP444" i="50"/>
  <c r="BC318" i="50"/>
  <c r="BH422" i="50"/>
  <c r="BI441" i="50"/>
  <c r="BI377" i="50"/>
  <c r="BP322" i="50"/>
  <c r="BD353" i="50"/>
  <c r="BK467" i="50"/>
  <c r="BJ460" i="50"/>
  <c r="BA501" i="50"/>
  <c r="BF471" i="50"/>
  <c r="BT349" i="50"/>
  <c r="BJ346" i="50"/>
  <c r="BC417" i="50"/>
  <c r="BT309" i="50"/>
  <c r="BH358" i="50"/>
  <c r="BC315" i="50"/>
  <c r="BJ325" i="50"/>
  <c r="BL356" i="50"/>
  <c r="BE448" i="50"/>
  <c r="BM456" i="50"/>
  <c r="BB457" i="50"/>
  <c r="BA24" i="69"/>
  <c r="I8" i="53"/>
  <c r="BR437" i="50"/>
  <c r="BM340" i="50"/>
  <c r="BI309" i="50"/>
  <c r="BF389" i="50"/>
  <c r="BP383" i="50"/>
  <c r="BM370" i="50"/>
  <c r="BC484" i="50"/>
  <c r="BT415" i="50"/>
  <c r="BM462" i="50"/>
  <c r="BE469" i="50"/>
  <c r="BE443" i="50"/>
  <c r="BL317" i="50"/>
  <c r="BL422" i="50"/>
  <c r="BJ317" i="50"/>
  <c r="BF9" i="73"/>
  <c r="BS458" i="50"/>
  <c r="BD13" i="74"/>
  <c r="BP461" i="50"/>
  <c r="BD475" i="50"/>
  <c r="BS472" i="50"/>
  <c r="BC414" i="50"/>
  <c r="BR505" i="50"/>
  <c r="BH481" i="50"/>
  <c r="BL446" i="50"/>
  <c r="BA375" i="50"/>
  <c r="BT316" i="50"/>
  <c r="BM502" i="50"/>
  <c r="BP373" i="50"/>
  <c r="BJ417" i="50"/>
  <c r="BN394" i="50"/>
  <c r="BD494" i="50"/>
  <c r="BP365" i="50"/>
  <c r="BF490" i="50"/>
  <c r="BF333" i="50"/>
  <c r="BK424" i="50"/>
  <c r="BE358" i="50"/>
  <c r="BH316" i="50"/>
  <c r="BH317" i="50"/>
  <c r="BR312" i="50"/>
  <c r="BC464" i="50"/>
  <c r="BL386" i="50"/>
  <c r="BG499" i="50"/>
  <c r="BI468" i="50"/>
  <c r="BG338" i="50"/>
  <c r="BB449" i="50"/>
  <c r="BI383" i="50"/>
  <c r="BT488" i="50"/>
  <c r="BL428" i="50"/>
  <c r="BN359" i="50"/>
  <c r="BK379" i="50"/>
  <c r="BP492" i="50"/>
  <c r="BL337" i="50"/>
  <c r="BR364" i="50"/>
  <c r="BL452" i="50"/>
  <c r="BM505" i="50"/>
  <c r="BH462" i="50"/>
  <c r="BC6" i="74"/>
  <c r="BB12" i="74"/>
  <c r="BQ425" i="50"/>
  <c r="BN433" i="50"/>
  <c r="BP366" i="50"/>
  <c r="BS433" i="50"/>
  <c r="BD335" i="50"/>
  <c r="BT397" i="50"/>
  <c r="BT332" i="50"/>
  <c r="BK399" i="50"/>
  <c r="BI430" i="50"/>
  <c r="BH443" i="50"/>
  <c r="BJ321" i="50"/>
  <c r="BF401" i="50"/>
  <c r="BA335" i="50"/>
  <c r="BT448" i="50"/>
  <c r="BQ336" i="50"/>
  <c r="BJ5" i="71"/>
  <c r="BB8" i="74"/>
  <c r="BE17" i="74"/>
  <c r="BH7" i="74"/>
  <c r="BA436" i="50"/>
  <c r="BC467" i="50"/>
  <c r="BM369" i="50"/>
  <c r="BD334" i="50"/>
  <c r="BA444" i="50"/>
  <c r="BH328" i="50"/>
  <c r="BA322" i="50"/>
  <c r="BK336" i="50"/>
  <c r="BC423" i="50"/>
  <c r="BR499" i="50"/>
  <c r="BQ389" i="50"/>
  <c r="BT404" i="50"/>
  <c r="BS430" i="50"/>
  <c r="BH404" i="50"/>
  <c r="BK482" i="50"/>
  <c r="BD397" i="50"/>
  <c r="BN385" i="50"/>
  <c r="BI321" i="50"/>
  <c r="BG474" i="50"/>
  <c r="BE473" i="50"/>
  <c r="BQ364" i="50"/>
  <c r="BG488" i="50"/>
  <c r="BI391" i="50"/>
  <c r="BE349" i="50"/>
  <c r="BT463" i="50"/>
  <c r="BE319" i="50"/>
  <c r="BA366" i="50"/>
  <c r="BM347" i="50"/>
  <c r="BJ441" i="50"/>
  <c r="BE503" i="50"/>
  <c r="BB496" i="50"/>
  <c r="BG458" i="50"/>
  <c r="BR461" i="50"/>
  <c r="BQ500" i="50"/>
  <c r="BH401" i="50"/>
  <c r="BH387" i="50"/>
  <c r="BP438" i="50"/>
  <c r="BG439" i="50"/>
  <c r="BG397" i="50"/>
  <c r="BG6" i="74"/>
  <c r="BF372" i="50"/>
  <c r="BE447" i="50"/>
  <c r="BR489" i="50"/>
  <c r="BB314" i="50"/>
  <c r="BS496" i="50"/>
  <c r="BQ328" i="50"/>
  <c r="BP463" i="50"/>
  <c r="BD308" i="50"/>
  <c r="BQ412" i="50"/>
  <c r="BH442" i="50"/>
  <c r="BD9" i="69"/>
  <c r="BQ451" i="50"/>
  <c r="BT442" i="50"/>
  <c r="BD425" i="50"/>
  <c r="BB10" i="68"/>
  <c r="BH10" i="74"/>
  <c r="BR459" i="50"/>
  <c r="BI501" i="50"/>
  <c r="BB427" i="50"/>
  <c r="BM330" i="50"/>
  <c r="BB364" i="50"/>
  <c r="BA327" i="50"/>
  <c r="BN462" i="50"/>
  <c r="BS423" i="50"/>
  <c r="BC389" i="50"/>
  <c r="BB371" i="50"/>
  <c r="BT482" i="50"/>
  <c r="BM315" i="50"/>
  <c r="BB482" i="50"/>
  <c r="BF477" i="50"/>
  <c r="BS503" i="50"/>
  <c r="BI400" i="50"/>
  <c r="BS447" i="50"/>
  <c r="BH10" i="42"/>
  <c r="BB317" i="50"/>
  <c r="BB451" i="50"/>
  <c r="BE15" i="73"/>
  <c r="BJ470" i="50"/>
  <c r="BE332" i="50"/>
  <c r="BR414" i="50"/>
  <c r="BC19" i="69"/>
  <c r="BA307" i="50"/>
  <c r="BF6" i="73"/>
  <c r="BI357" i="50"/>
  <c r="BM417" i="50"/>
  <c r="BQ454" i="50"/>
  <c r="BI406" i="50"/>
  <c r="BK357" i="50"/>
  <c r="BQ473" i="50"/>
  <c r="BS441" i="50"/>
  <c r="BC405" i="50"/>
  <c r="BN319" i="50"/>
  <c r="BT407" i="50"/>
  <c r="BI418" i="50"/>
  <c r="BI345" i="50"/>
  <c r="BF426" i="50"/>
  <c r="BH416" i="50"/>
  <c r="BC15" i="69"/>
  <c r="BE502" i="50"/>
  <c r="BT413" i="50"/>
  <c r="BE21" i="73"/>
  <c r="BH492" i="50"/>
  <c r="BB21" i="69"/>
  <c r="BP344" i="50"/>
  <c r="BE405" i="50"/>
  <c r="BK313" i="50"/>
  <c r="BH376" i="50"/>
  <c r="BM361" i="50"/>
  <c r="BN461" i="50"/>
  <c r="BP454" i="50"/>
  <c r="BN432" i="50"/>
  <c r="BH11" i="73"/>
  <c r="BG5" i="73"/>
  <c r="BB396" i="50"/>
  <c r="G10" i="53"/>
  <c r="BB7" i="74"/>
  <c r="BR316" i="50"/>
  <c r="BC23" i="68"/>
  <c r="BL488" i="50"/>
  <c r="BS374" i="50"/>
  <c r="BP496" i="50"/>
  <c r="BH17" i="74"/>
  <c r="BR432" i="50"/>
  <c r="BM420" i="50"/>
  <c r="BE348" i="50"/>
  <c r="BF445" i="50"/>
  <c r="BT340" i="50"/>
  <c r="BB466" i="50"/>
  <c r="BG486" i="50"/>
  <c r="BQ315" i="50"/>
  <c r="BF11" i="42"/>
  <c r="BN348" i="50"/>
  <c r="BJ472" i="50"/>
  <c r="BD382" i="50"/>
  <c r="BG456" i="50"/>
  <c r="BI437" i="50"/>
  <c r="BF432" i="50"/>
  <c r="BQ323" i="50"/>
  <c r="BG9" i="42"/>
  <c r="BS373" i="50"/>
  <c r="BR450" i="50"/>
  <c r="BR321" i="50"/>
  <c r="BA505" i="50"/>
  <c r="BG416" i="50"/>
  <c r="BE483" i="50"/>
  <c r="BA403" i="50"/>
  <c r="BM480" i="50"/>
  <c r="BD315" i="50"/>
  <c r="BE315" i="50"/>
  <c r="BS312" i="50"/>
  <c r="BG367" i="50"/>
  <c r="BA466" i="50"/>
  <c r="BJ358" i="50"/>
  <c r="BP475" i="50"/>
  <c r="BS418" i="50"/>
  <c r="BT350" i="50"/>
  <c r="BK388" i="50"/>
  <c r="BJ436" i="50"/>
  <c r="BL313" i="50"/>
  <c r="BP339" i="50"/>
  <c r="BD487" i="50"/>
  <c r="BM341" i="50"/>
  <c r="BR439" i="50"/>
  <c r="BG19" i="42"/>
  <c r="BP360" i="50"/>
  <c r="BL321" i="50"/>
  <c r="BN350" i="50"/>
  <c r="BD11" i="74"/>
  <c r="BA13" i="69"/>
  <c r="BG11" i="74"/>
  <c r="BP462" i="50"/>
  <c r="BS365" i="50"/>
  <c r="BT359" i="50"/>
  <c r="BJ423" i="50"/>
  <c r="BR328" i="50"/>
  <c r="BD419" i="50"/>
  <c r="BH21" i="74"/>
  <c r="BP490" i="50"/>
  <c r="BD433" i="50"/>
  <c r="BN335" i="50"/>
  <c r="BD317" i="50"/>
  <c r="BF422" i="50"/>
  <c r="BE399" i="50"/>
  <c r="BP480" i="50"/>
  <c r="BC12" i="68"/>
  <c r="BF338" i="50"/>
  <c r="BT430" i="50"/>
  <c r="BC363" i="50"/>
  <c r="BM309" i="50"/>
  <c r="BF351" i="50"/>
  <c r="BN435" i="50"/>
  <c r="BT475" i="50"/>
  <c r="BE463" i="50"/>
  <c r="BG385" i="50"/>
  <c r="BP312" i="50"/>
  <c r="BJ390" i="50"/>
  <c r="BI361" i="50"/>
  <c r="BG478" i="50"/>
  <c r="BI307" i="50"/>
  <c r="BI497" i="50"/>
  <c r="BP354" i="50"/>
  <c r="BD16" i="68"/>
  <c r="BK346" i="50"/>
  <c r="BP313" i="50"/>
  <c r="BM334" i="50"/>
  <c r="BF13" i="42"/>
  <c r="BQ493" i="50"/>
  <c r="BI450" i="50"/>
  <c r="BM397" i="50"/>
  <c r="BA387" i="50"/>
  <c r="BM396" i="50"/>
  <c r="BN322" i="50"/>
  <c r="BL336" i="50"/>
  <c r="BD381" i="50"/>
  <c r="BP355" i="50"/>
  <c r="BL357" i="50"/>
  <c r="BT341" i="50"/>
  <c r="BT474" i="50"/>
  <c r="BE376" i="50"/>
  <c r="BQ349" i="50"/>
  <c r="BK311" i="50"/>
  <c r="BQ337" i="50"/>
  <c r="BD387" i="50"/>
  <c r="BN413" i="50"/>
  <c r="BK360" i="50"/>
  <c r="BM503" i="50"/>
  <c r="BH429" i="50"/>
  <c r="BP498" i="50"/>
  <c r="BJ359" i="50"/>
  <c r="BK460" i="50"/>
  <c r="BK17" i="42"/>
  <c r="BF317" i="50"/>
  <c r="BH13" i="42"/>
  <c r="BC443" i="50"/>
  <c r="BT477" i="50"/>
  <c r="BN490" i="50"/>
  <c r="BA429" i="50"/>
  <c r="BK407" i="50"/>
  <c r="BG357" i="50"/>
  <c r="BH335" i="50"/>
  <c r="BP380" i="50"/>
  <c r="BR395" i="50"/>
  <c r="BB455" i="50"/>
  <c r="BQ361" i="50"/>
  <c r="BK365" i="50"/>
  <c r="BJ332" i="50"/>
  <c r="BH20" i="42"/>
  <c r="BA5" i="68"/>
  <c r="BQ435" i="50"/>
  <c r="BG422" i="50"/>
  <c r="BC437" i="50"/>
  <c r="BJ427" i="50"/>
  <c r="BP374" i="50"/>
  <c r="BA11" i="69"/>
  <c r="BL339" i="50"/>
  <c r="BF470" i="50"/>
  <c r="BB475" i="50"/>
  <c r="BN390" i="50"/>
  <c r="BJ419" i="50"/>
  <c r="BB407" i="50"/>
  <c r="BM487" i="50"/>
  <c r="BF331" i="50"/>
  <c r="BH496" i="50"/>
  <c r="BB473" i="50"/>
  <c r="BF343" i="50"/>
  <c r="BE366" i="50"/>
  <c r="BP493" i="50"/>
  <c r="BL404" i="50"/>
  <c r="BD417" i="50"/>
  <c r="BL415" i="50"/>
  <c r="BF340" i="50"/>
  <c r="BB356" i="50"/>
  <c r="BG322" i="50"/>
  <c r="BS348" i="50"/>
  <c r="BS421" i="50"/>
  <c r="BM402" i="50"/>
  <c r="BP435" i="50"/>
  <c r="BG16" i="42"/>
  <c r="BL354" i="50"/>
  <c r="BF384" i="50"/>
  <c r="BD482" i="50"/>
  <c r="BT427" i="50"/>
  <c r="BM433" i="50"/>
  <c r="BE328" i="50"/>
  <c r="BC10" i="69"/>
  <c r="BC330" i="50"/>
  <c r="BG346" i="50"/>
  <c r="BN427" i="50"/>
  <c r="BC25" i="68"/>
  <c r="BA25" i="69"/>
  <c r="BA319" i="50"/>
  <c r="BI329" i="50"/>
  <c r="BM448" i="50"/>
  <c r="BH359" i="50"/>
  <c r="BP367" i="50"/>
  <c r="BG378" i="50"/>
  <c r="BE431" i="50"/>
  <c r="BC9" i="74"/>
  <c r="BP368" i="50"/>
  <c r="BA332" i="50"/>
  <c r="BR338" i="50"/>
  <c r="BF488" i="50"/>
  <c r="BF377" i="50"/>
  <c r="BF500" i="50"/>
  <c r="BK13" i="42"/>
  <c r="BD20" i="68"/>
  <c r="BF440" i="50"/>
  <c r="BC23" i="74"/>
  <c r="BP494" i="50"/>
  <c r="BH494" i="50"/>
  <c r="BG341" i="50"/>
  <c r="BA18" i="69"/>
  <c r="BI456" i="50"/>
  <c r="BC19" i="42"/>
  <c r="BQ424" i="50"/>
  <c r="BL380" i="50"/>
  <c r="BJ418" i="50"/>
  <c r="BF15" i="74"/>
  <c r="BD355" i="50"/>
  <c r="BB476" i="50"/>
  <c r="BT505" i="50"/>
  <c r="BB6" i="69"/>
  <c r="BQ400" i="50"/>
  <c r="BG61" i="51"/>
  <c r="BJ49" i="51"/>
  <c r="BK177" i="50"/>
  <c r="BG501" i="50"/>
  <c r="BS58" i="50"/>
  <c r="BG303" i="50"/>
  <c r="BC332" i="50"/>
  <c r="BH473" i="50"/>
  <c r="BE455" i="50"/>
  <c r="BM335" i="50"/>
  <c r="BJ405" i="50"/>
  <c r="BH14" i="77"/>
  <c r="BT437" i="50"/>
  <c r="BJ491" i="50"/>
  <c r="BD414" i="50"/>
  <c r="BT366" i="50"/>
  <c r="BG503" i="50"/>
  <c r="BF312" i="50"/>
  <c r="BF8" i="74"/>
  <c r="BK429" i="50"/>
  <c r="BC444" i="50"/>
  <c r="BA8" i="68"/>
  <c r="BM476" i="50"/>
  <c r="BB8" i="69"/>
  <c r="BC432" i="50"/>
  <c r="BH463" i="50"/>
  <c r="BG379" i="50"/>
  <c r="BC481" i="50"/>
  <c r="BQ392" i="50"/>
  <c r="BQ471" i="50"/>
  <c r="BK14" i="42"/>
  <c r="BQ415" i="50"/>
  <c r="BP484" i="50"/>
  <c r="BL413" i="50"/>
  <c r="BN338" i="50"/>
  <c r="BR360" i="50"/>
  <c r="BF451" i="50"/>
  <c r="BB352" i="50"/>
  <c r="BK488" i="50"/>
  <c r="BQ339" i="50"/>
  <c r="BJ360" i="50"/>
  <c r="BT418" i="50"/>
  <c r="BF310" i="50"/>
  <c r="BG307" i="50"/>
  <c r="BG21" i="73"/>
  <c r="BK432" i="50"/>
  <c r="BT450" i="50"/>
  <c r="BF387" i="50"/>
  <c r="BJ374" i="50"/>
  <c r="BB21" i="74"/>
  <c r="BR462" i="50"/>
  <c r="BM338" i="50"/>
  <c r="BD326" i="50"/>
  <c r="BB18" i="69"/>
  <c r="BS309" i="50"/>
  <c r="BB22" i="74"/>
  <c r="BP497" i="50"/>
  <c r="BK319" i="50"/>
  <c r="BE377" i="50"/>
  <c r="BE480" i="50"/>
  <c r="BQ464" i="50"/>
  <c r="BA334" i="50"/>
  <c r="BC466" i="50"/>
  <c r="BT451" i="50"/>
  <c r="BE363" i="50"/>
  <c r="BD471" i="50"/>
  <c r="BD492" i="50"/>
  <c r="BK417" i="50"/>
  <c r="BT338" i="50"/>
  <c r="BC348" i="50"/>
  <c r="BT318" i="50"/>
  <c r="BR323" i="50"/>
  <c r="BG459" i="50"/>
  <c r="BA418" i="50"/>
  <c r="BL431" i="50"/>
  <c r="BK498" i="50"/>
  <c r="BE445" i="50"/>
  <c r="BL332" i="50"/>
  <c r="BK475" i="50"/>
  <c r="BR373" i="50"/>
  <c r="BC366" i="50"/>
  <c r="BQ404" i="50"/>
  <c r="BJ413" i="50"/>
  <c r="BA5" i="69"/>
  <c r="BB313" i="50"/>
  <c r="BH435" i="50"/>
  <c r="BI496" i="50"/>
  <c r="BN346" i="50"/>
  <c r="BH367" i="50"/>
  <c r="BT378" i="50"/>
  <c r="BE426" i="50"/>
  <c r="BR456" i="50"/>
  <c r="BS442" i="50"/>
  <c r="BF318" i="50"/>
  <c r="BC316" i="50"/>
  <c r="BN344" i="50"/>
  <c r="BG389" i="50"/>
  <c r="BS393" i="50"/>
  <c r="BK468" i="50"/>
  <c r="BH11" i="77"/>
  <c r="BL469" i="50"/>
  <c r="BK454" i="50"/>
  <c r="BE8" i="77"/>
  <c r="BR358" i="50"/>
  <c r="BI427" i="50"/>
  <c r="BT328" i="50"/>
  <c r="BS358" i="50"/>
  <c r="BC17" i="74"/>
  <c r="BG356" i="50"/>
  <c r="BI477" i="50"/>
  <c r="BL440" i="50"/>
  <c r="BC312" i="50"/>
  <c r="BR503" i="50"/>
  <c r="BR391" i="50"/>
  <c r="BR497" i="50"/>
  <c r="BK309" i="50"/>
  <c r="BI482" i="50"/>
  <c r="BJ440" i="50"/>
  <c r="BC319" i="50"/>
  <c r="BF364" i="50"/>
  <c r="BM400" i="50"/>
  <c r="BS452" i="50"/>
  <c r="BA417" i="50"/>
  <c r="BC334" i="50"/>
  <c r="BF20" i="74"/>
  <c r="BD343" i="50"/>
  <c r="BJ442" i="50"/>
  <c r="BT471" i="50"/>
  <c r="BQ498" i="50"/>
  <c r="BR430" i="50"/>
  <c r="BQ426" i="50"/>
  <c r="BR357" i="50"/>
  <c r="BG382" i="50"/>
  <c r="BN421" i="50"/>
  <c r="BN340" i="50"/>
  <c r="BI308" i="50"/>
  <c r="BN314" i="50"/>
  <c r="BA451" i="50"/>
  <c r="BI328" i="50"/>
  <c r="BP409" i="50"/>
  <c r="BD407" i="50"/>
  <c r="BF442" i="50"/>
  <c r="BD16" i="42"/>
  <c r="BT406" i="50"/>
  <c r="BE383" i="50"/>
  <c r="BE423" i="50"/>
  <c r="BT348" i="50"/>
  <c r="BK409" i="50"/>
  <c r="BQ431" i="50"/>
  <c r="BS361" i="50"/>
  <c r="BB340" i="50"/>
  <c r="BI403" i="50"/>
  <c r="BA310" i="50"/>
  <c r="BE403" i="50"/>
  <c r="BF446" i="50"/>
  <c r="BB391" i="50"/>
  <c r="BP398" i="50"/>
  <c r="BK497" i="50"/>
  <c r="BF415" i="50"/>
  <c r="BA421" i="50"/>
  <c r="BA496" i="50"/>
  <c r="BB342" i="50"/>
  <c r="BH361" i="50"/>
  <c r="BP394" i="50"/>
  <c r="BK332" i="50"/>
  <c r="BE359" i="50"/>
  <c r="BM443" i="50"/>
  <c r="BQ442" i="50"/>
  <c r="BG438" i="50"/>
  <c r="BD13" i="69"/>
  <c r="BS396" i="50"/>
  <c r="BJ430" i="50"/>
  <c r="BC483" i="50"/>
  <c r="BP324" i="50"/>
  <c r="BK501" i="50"/>
  <c r="BF467" i="50"/>
  <c r="BB430" i="50"/>
  <c r="BK431" i="50"/>
  <c r="BR471" i="50"/>
  <c r="BD12" i="68"/>
  <c r="BG490" i="50"/>
  <c r="BF429" i="50"/>
  <c r="BE389" i="50"/>
  <c r="BP412" i="50"/>
  <c r="BK314" i="50"/>
  <c r="BD373" i="50"/>
  <c r="BG485" i="50"/>
  <c r="BA493" i="50"/>
  <c r="BT502" i="50"/>
  <c r="BQ485" i="50"/>
  <c r="BC431" i="50"/>
  <c r="BL49" i="51"/>
  <c r="CT6" i="23"/>
  <c r="BL157" i="50"/>
  <c r="BI340" i="50"/>
  <c r="BU269" i="57"/>
  <c r="BE102" i="50"/>
  <c r="BG317" i="50"/>
  <c r="BH407" i="50"/>
  <c r="BL449" i="50"/>
  <c r="BR324" i="50"/>
  <c r="BH486" i="50"/>
  <c r="BN410" i="50"/>
  <c r="BB392" i="50"/>
  <c r="BD406" i="50"/>
  <c r="BC9" i="42"/>
  <c r="BE6" i="73"/>
  <c r="BM416" i="50"/>
  <c r="BF455" i="50"/>
  <c r="BI331" i="50"/>
  <c r="BS232" i="50"/>
  <c r="BM179" i="57"/>
  <c r="BD21" i="50"/>
  <c r="BE364" i="50"/>
  <c r="BF494" i="50"/>
  <c r="BJ489" i="50"/>
  <c r="BA338" i="50"/>
  <c r="BF408" i="50"/>
  <c r="BK422" i="50"/>
  <c r="BB324" i="50"/>
  <c r="BQ458" i="50"/>
  <c r="DF9" i="23"/>
  <c r="BS490" i="50"/>
  <c r="BC445" i="50"/>
  <c r="BR431" i="50"/>
  <c r="BU9" i="23"/>
  <c r="BA408" i="50"/>
  <c r="BR441" i="50"/>
  <c r="BR464" i="50"/>
  <c r="BF314" i="50"/>
  <c r="BC458" i="50"/>
  <c r="BL342" i="50"/>
  <c r="BP385" i="50"/>
  <c r="BL397" i="50"/>
  <c r="BE386" i="50"/>
  <c r="BS324" i="50"/>
  <c r="BJ124" i="50"/>
  <c r="BW185" i="57"/>
  <c r="BI217" i="50"/>
  <c r="BR329" i="50"/>
  <c r="BU297" i="57"/>
  <c r="BB63" i="50"/>
  <c r="BI313" i="50"/>
  <c r="BF327" i="50"/>
  <c r="BA354" i="50"/>
  <c r="BJ336" i="50"/>
  <c r="BC462" i="50"/>
  <c r="BM342" i="50"/>
  <c r="BD428" i="50"/>
  <c r="BH413" i="50"/>
  <c r="BP453" i="50"/>
  <c r="BE19" i="73"/>
  <c r="BI398" i="50"/>
  <c r="BJ500" i="50"/>
  <c r="BH17" i="42"/>
  <c r="BB454" i="50"/>
  <c r="BP306" i="50"/>
  <c r="BR491" i="50"/>
  <c r="BB338" i="50"/>
  <c r="BG5" i="74"/>
  <c r="BE13" i="77"/>
  <c r="BN442" i="50"/>
  <c r="BN312" i="50"/>
  <c r="BS448" i="50"/>
  <c r="BH5" i="73"/>
  <c r="BG426" i="50"/>
  <c r="BG497" i="50"/>
  <c r="BI472" i="50"/>
  <c r="BB488" i="50"/>
  <c r="BA368" i="50"/>
  <c r="BS416" i="50"/>
  <c r="BL465" i="50"/>
  <c r="BS310" i="50"/>
  <c r="BL412" i="50"/>
  <c r="BA320" i="50"/>
  <c r="BD438" i="50"/>
  <c r="BB322" i="50"/>
  <c r="BG377" i="50"/>
  <c r="BG463" i="50"/>
  <c r="BP416" i="50"/>
  <c r="BI449" i="50"/>
  <c r="BG453" i="50"/>
  <c r="BG404" i="50"/>
  <c r="BS493" i="50"/>
  <c r="BK477" i="50"/>
  <c r="BK469" i="50"/>
  <c r="BK339" i="50"/>
  <c r="BG329" i="50"/>
  <c r="BN361" i="50"/>
  <c r="BF13" i="74"/>
  <c r="BB330" i="50"/>
  <c r="BM465" i="50"/>
  <c r="BD21" i="69"/>
  <c r="BB5" i="76"/>
  <c r="BK316" i="50"/>
  <c r="BB19" i="69"/>
  <c r="BD13" i="42"/>
  <c r="BK466" i="50"/>
  <c r="BS355" i="50"/>
  <c r="BA433" i="50"/>
  <c r="BB24" i="68"/>
  <c r="BE471" i="50"/>
  <c r="BJ434" i="50"/>
  <c r="BE433" i="50"/>
  <c r="BJ10" i="42"/>
  <c r="BN357" i="50"/>
  <c r="BH428" i="50"/>
  <c r="BT363" i="50"/>
  <c r="BF21" i="74"/>
  <c r="BJ329" i="50"/>
  <c r="BQ496" i="50"/>
  <c r="BE439" i="50"/>
  <c r="BJ320" i="50"/>
  <c r="BD21" i="74"/>
  <c r="BC377" i="50"/>
  <c r="BS412" i="50"/>
  <c r="BR365" i="50"/>
  <c r="BL436" i="50"/>
  <c r="BM458" i="50"/>
  <c r="BJ433" i="50"/>
  <c r="BK458" i="50"/>
  <c r="BD490" i="50"/>
  <c r="BA414" i="50"/>
  <c r="BK436" i="50"/>
  <c r="BQ319" i="50"/>
  <c r="BG475" i="50"/>
  <c r="BD389" i="50"/>
  <c r="BH11" i="74"/>
  <c r="BQ450" i="50"/>
  <c r="BC456" i="50"/>
  <c r="BB409" i="50"/>
  <c r="BD493" i="50"/>
  <c r="BI18" i="42"/>
  <c r="BC325" i="50"/>
  <c r="BQ325" i="50"/>
  <c r="BC349" i="50"/>
  <c r="BG13" i="74"/>
  <c r="BB353" i="50"/>
  <c r="BA461" i="50"/>
  <c r="BF308" i="50"/>
  <c r="BI495" i="50"/>
  <c r="BL434" i="50"/>
  <c r="BA404" i="50"/>
  <c r="BE379" i="50"/>
  <c r="BR341" i="50"/>
  <c r="BA315" i="50"/>
  <c r="BB474" i="50"/>
  <c r="BT371" i="50"/>
  <c r="BC307" i="50"/>
  <c r="BL421" i="50"/>
  <c r="BD348" i="50"/>
  <c r="BQ376" i="50"/>
  <c r="BI475" i="50"/>
  <c r="BS323" i="50"/>
  <c r="BC372" i="50"/>
  <c r="BT458" i="50"/>
  <c r="BC409" i="50"/>
  <c r="BA390" i="50"/>
  <c r="BE23" i="74"/>
  <c r="BK362" i="50"/>
  <c r="BM336" i="50"/>
  <c r="BB20" i="68"/>
  <c r="BD470" i="50"/>
  <c r="BS437" i="50"/>
  <c r="BT375" i="50"/>
  <c r="BM327" i="50"/>
  <c r="BF469" i="50"/>
  <c r="BF379" i="50"/>
  <c r="BI378" i="50"/>
  <c r="BL414" i="50"/>
  <c r="BL462" i="50"/>
  <c r="BH309" i="50"/>
  <c r="BS330" i="50"/>
  <c r="BC10" i="68"/>
  <c r="BL394" i="50"/>
  <c r="BG331" i="50"/>
  <c r="BS443" i="50"/>
  <c r="BE492" i="50"/>
  <c r="BH19" i="42"/>
  <c r="BN320" i="50"/>
  <c r="BD17" i="74"/>
  <c r="BK461" i="50"/>
  <c r="BK416" i="50"/>
  <c r="BG401" i="50"/>
  <c r="BB467" i="50"/>
  <c r="BF20" i="42"/>
  <c r="BN451" i="50"/>
  <c r="BH362" i="50"/>
  <c r="BN375" i="50"/>
  <c r="BC314" i="50"/>
  <c r="BR401" i="50"/>
  <c r="BQ436" i="50"/>
  <c r="BB453" i="50"/>
  <c r="BD345" i="50"/>
  <c r="BB463" i="50"/>
  <c r="BI435" i="50"/>
  <c r="BC376" i="50"/>
  <c r="BS344" i="50"/>
  <c r="BH498" i="50"/>
  <c r="BN311" i="50"/>
  <c r="BD338" i="50"/>
  <c r="BP501" i="50"/>
  <c r="BE354" i="50"/>
  <c r="BB436" i="50"/>
  <c r="BC7" i="68"/>
  <c r="BQ385" i="50"/>
  <c r="BM493" i="50"/>
  <c r="BS333" i="50"/>
  <c r="BK16" i="42"/>
  <c r="BB472" i="50"/>
  <c r="BC365" i="50"/>
  <c r="BD357" i="50"/>
  <c r="BJ371" i="50"/>
  <c r="BQ482" i="50"/>
  <c r="BD347" i="50"/>
  <c r="BF11" i="73"/>
  <c r="BP335" i="50"/>
  <c r="BC492" i="50"/>
  <c r="BL468" i="50"/>
  <c r="BJ319" i="50"/>
  <c r="BD327" i="50"/>
  <c r="BT313" i="50"/>
  <c r="BA420" i="50"/>
  <c r="BP369" i="50"/>
  <c r="BR406" i="50"/>
  <c r="BT385" i="50"/>
  <c r="BN494" i="50"/>
  <c r="BF346" i="50"/>
  <c r="BQ407" i="50"/>
  <c r="BI476" i="50"/>
  <c r="BQ383" i="50"/>
  <c r="BC430" i="50"/>
  <c r="BI14" i="42"/>
  <c r="BM322" i="50"/>
  <c r="BL498" i="50"/>
  <c r="BI431" i="50"/>
  <c r="BN467" i="50"/>
  <c r="BM425" i="50"/>
  <c r="BD364" i="50"/>
  <c r="BM481" i="50"/>
  <c r="BA456" i="50"/>
  <c r="BN466" i="50"/>
  <c r="BC401" i="50"/>
  <c r="BT470" i="50"/>
  <c r="BF9" i="74"/>
  <c r="BM483" i="50"/>
  <c r="BF85" i="50"/>
  <c r="BG129" i="50"/>
  <c r="BJ253" i="50"/>
  <c r="BB481" i="50"/>
  <c r="BR301" i="57"/>
  <c r="BL65" i="50"/>
  <c r="BK381" i="50"/>
  <c r="BQ457" i="50"/>
  <c r="BJ499" i="50"/>
  <c r="BG427" i="50"/>
  <c r="BJ387" i="50"/>
  <c r="BE409" i="50"/>
  <c r="BK361" i="50"/>
  <c r="BD25" i="69"/>
  <c r="BQ395" i="50"/>
  <c r="BH372" i="50"/>
  <c r="BS360" i="50"/>
  <c r="BL478" i="50"/>
  <c r="BS484" i="50"/>
  <c r="G11" i="53"/>
  <c r="BC9" i="68"/>
  <c r="BN419" i="50"/>
  <c r="BA471" i="50"/>
  <c r="BF399" i="50"/>
  <c r="BI503" i="50"/>
  <c r="BB11" i="74"/>
  <c r="BG328" i="50"/>
  <c r="BF464" i="50"/>
  <c r="BG9" i="74"/>
  <c r="BH386" i="50"/>
  <c r="BR445" i="50"/>
  <c r="BN488" i="50"/>
  <c r="BJ377" i="50"/>
  <c r="BT485" i="50"/>
  <c r="BG494" i="50"/>
  <c r="BA484" i="50"/>
  <c r="BJ330" i="50"/>
  <c r="BC385" i="50"/>
  <c r="BI20" i="42"/>
  <c r="BD18" i="74"/>
  <c r="BS419" i="50"/>
  <c r="BQ340" i="50"/>
  <c r="BE427" i="50"/>
  <c r="BQ387" i="50"/>
  <c r="BN503" i="50"/>
  <c r="BG476" i="50"/>
  <c r="BF501" i="50"/>
  <c r="BE444" i="50"/>
  <c r="BC454" i="50"/>
  <c r="BL376" i="50"/>
  <c r="BF491" i="50"/>
  <c r="BQ488" i="50"/>
  <c r="BR457" i="50"/>
  <c r="BB11" i="69"/>
  <c r="BL340" i="50"/>
  <c r="BD474" i="50"/>
  <c r="BC15" i="68"/>
  <c r="BI365" i="50"/>
  <c r="BN407" i="50"/>
  <c r="BA392" i="50"/>
  <c r="BN360" i="50"/>
  <c r="BL476" i="50"/>
  <c r="BE336" i="50"/>
  <c r="BN463" i="50"/>
  <c r="BA365" i="50"/>
  <c r="BD477" i="50"/>
  <c r="BK472" i="50"/>
  <c r="BH370" i="50"/>
  <c r="BF15" i="73"/>
  <c r="BS501" i="50"/>
  <c r="J8" i="53"/>
  <c r="BB367" i="50"/>
  <c r="BM496" i="50"/>
  <c r="BD476" i="50"/>
  <c r="BN479" i="50"/>
  <c r="BB15" i="68"/>
  <c r="BG19" i="73"/>
  <c r="BA473" i="50"/>
  <c r="BL460" i="50"/>
  <c r="BS400" i="50"/>
  <c r="BD22" i="69"/>
  <c r="BG505" i="50"/>
  <c r="BD386" i="50"/>
  <c r="BI419" i="50"/>
  <c r="BI442" i="50"/>
  <c r="BG359" i="50"/>
  <c r="BT473" i="50"/>
  <c r="BJ463" i="50"/>
  <c r="BB415" i="50"/>
  <c r="BT425" i="50"/>
  <c r="BG429" i="50"/>
  <c r="CS37" i="52"/>
  <c r="BD411" i="50"/>
  <c r="BJ196" i="57"/>
  <c r="BJ128" i="50"/>
  <c r="BD400" i="50"/>
  <c r="BF365" i="50"/>
  <c r="BS488" i="50"/>
  <c r="BF19" i="42"/>
  <c r="BP428" i="50"/>
  <c r="BE486" i="50"/>
  <c r="BA489" i="50"/>
  <c r="BA21" i="68"/>
  <c r="BC440" i="50"/>
  <c r="BE20" i="74"/>
  <c r="BH19" i="73"/>
  <c r="BF468" i="50"/>
  <c r="BP396" i="50"/>
  <c r="BE370" i="50"/>
  <c r="BA480" i="50"/>
  <c r="BL312" i="50"/>
  <c r="BJ462" i="50"/>
  <c r="BF397" i="50"/>
  <c r="BG344" i="50"/>
  <c r="BP307" i="50"/>
  <c r="BF320" i="50"/>
  <c r="BD6" i="72"/>
  <c r="BC477" i="50"/>
  <c r="BL417" i="50"/>
  <c r="BN465" i="50"/>
  <c r="BA446" i="50"/>
  <c r="BC384" i="50"/>
  <c r="BR336" i="50"/>
  <c r="BP310" i="50"/>
  <c r="BE341" i="50"/>
  <c r="BG383" i="50"/>
  <c r="BB468" i="50"/>
  <c r="BB414" i="50"/>
  <c r="BD10" i="22"/>
  <c r="BQ240" i="57"/>
  <c r="BF23" i="45"/>
  <c r="BM326" i="50"/>
  <c r="BQ296" i="50"/>
  <c r="BD194" i="50"/>
  <c r="BE327" i="50"/>
  <c r="BQ401" i="50"/>
  <c r="BR356" i="50"/>
  <c r="BA20" i="68"/>
  <c r="BC452" i="50"/>
  <c r="BC412" i="50"/>
  <c r="BE487" i="50"/>
  <c r="BB17" i="68"/>
  <c r="BT362" i="50"/>
  <c r="BS466" i="50"/>
  <c r="BM445" i="50"/>
  <c r="BL368" i="50"/>
  <c r="BB501" i="50"/>
  <c r="BW281" i="57"/>
  <c r="BG16" i="44"/>
  <c r="BY59" i="57"/>
  <c r="BK414" i="50"/>
  <c r="BE468" i="50"/>
  <c r="BF413" i="50"/>
  <c r="BJ444" i="50"/>
  <c r="BJ348" i="50"/>
  <c r="BE311" i="50"/>
  <c r="BG345" i="50"/>
  <c r="BD5" i="74"/>
  <c r="BE7" i="74"/>
  <c r="BL355" i="50"/>
  <c r="BC12" i="42"/>
  <c r="BM368" i="50"/>
  <c r="BQ427" i="50"/>
  <c r="BH363" i="50"/>
  <c r="BS382" i="50"/>
  <c r="BM307" i="50"/>
  <c r="BF480" i="50"/>
  <c r="BD17" i="42"/>
  <c r="BN426" i="50"/>
  <c r="BF374" i="50"/>
  <c r="G6" i="53"/>
  <c r="BK333" i="50"/>
  <c r="BB478" i="50"/>
  <c r="BN384" i="50"/>
  <c r="BR488" i="50"/>
  <c r="BL473" i="50"/>
  <c r="BA442" i="50"/>
  <c r="BN307" i="50"/>
  <c r="BH337" i="50"/>
  <c r="BC463" i="50"/>
  <c r="BM363" i="50"/>
  <c r="BI388" i="50"/>
  <c r="BE18" i="74"/>
  <c r="BQ360" i="50"/>
  <c r="BQ478" i="50"/>
  <c r="BC382" i="50"/>
  <c r="BJ479" i="50"/>
  <c r="BC14" i="68"/>
  <c r="BN434" i="50"/>
  <c r="BN327" i="50"/>
  <c r="BI19" i="42"/>
  <c r="BG17" i="74"/>
  <c r="BJ437" i="50"/>
  <c r="BB3" i="76"/>
  <c r="BP353" i="50"/>
  <c r="I7" i="53"/>
  <c r="BK340" i="50"/>
  <c r="BL400" i="50"/>
  <c r="BN358" i="50"/>
  <c r="BB505" i="50"/>
  <c r="BD19" i="42"/>
  <c r="BN388" i="50"/>
  <c r="BF330" i="50"/>
  <c r="BH452" i="50"/>
  <c r="BP384" i="50"/>
  <c r="BQ375" i="50"/>
  <c r="BG393" i="50"/>
  <c r="BF460" i="50"/>
  <c r="BC476" i="50"/>
  <c r="BB395" i="50"/>
  <c r="BJ477" i="50"/>
  <c r="BT501" i="50"/>
  <c r="BE16" i="74"/>
  <c r="BT492" i="50"/>
  <c r="BN321" i="50"/>
  <c r="BR427" i="50"/>
  <c r="BI453" i="50"/>
  <c r="BQ313" i="50"/>
  <c r="BI85" i="50"/>
  <c r="BS78" i="50"/>
  <c r="BF345" i="50"/>
  <c r="CQ25" i="52"/>
  <c r="BK265" i="50"/>
  <c r="BF505" i="50"/>
  <c r="BC399" i="50"/>
  <c r="BJ449" i="50"/>
  <c r="BI405" i="50"/>
  <c r="BA4" i="46"/>
  <c r="BR71" i="50"/>
  <c r="BG419" i="50"/>
  <c r="BH203" i="50"/>
  <c r="BP481" i="50"/>
  <c r="BH366" i="50"/>
  <c r="BM125" i="50"/>
  <c r="BA278" i="50"/>
  <c r="BI23" i="47"/>
  <c r="BD19" i="69"/>
  <c r="BN383" i="50"/>
  <c r="BC8" i="74"/>
  <c r="BA225" i="50"/>
  <c r="BU210" i="57"/>
  <c r="BI137" i="57"/>
  <c r="BA419" i="50"/>
  <c r="BM475" i="50"/>
  <c r="BM193" i="50"/>
  <c r="BT22" i="50"/>
  <c r="BQ332" i="50"/>
  <c r="BD457" i="50"/>
  <c r="BD422" i="50"/>
  <c r="BR410" i="50"/>
  <c r="BR418" i="50"/>
  <c r="BD497" i="50"/>
  <c r="BT398" i="50"/>
  <c r="BF466" i="50"/>
  <c r="BR383" i="50"/>
  <c r="BH357" i="50"/>
  <c r="BH326" i="50"/>
  <c r="BQ469" i="50"/>
  <c r="BR262" i="57"/>
  <c r="BB6" i="22"/>
  <c r="BM139" i="50"/>
  <c r="BF279" i="57"/>
  <c r="BA443" i="50"/>
  <c r="BJ505" i="50"/>
  <c r="BO206" i="57"/>
  <c r="BM163" i="50"/>
  <c r="BC280" i="50"/>
  <c r="BU187" i="57"/>
  <c r="BK493" i="50"/>
  <c r="BH166" i="57"/>
  <c r="BD478" i="50"/>
  <c r="BO302" i="57"/>
  <c r="BD175" i="50"/>
  <c r="BL111" i="50"/>
  <c r="BG271" i="50"/>
  <c r="CK13" i="52"/>
  <c r="BC371" i="50"/>
  <c r="BD29" i="59"/>
  <c r="BE63" i="50"/>
  <c r="BB500" i="50"/>
  <c r="BC5" i="71"/>
  <c r="BC179" i="57"/>
  <c r="BL108" i="50"/>
  <c r="BE20" i="47"/>
  <c r="BN173" i="50"/>
  <c r="BN349" i="50"/>
  <c r="BF416" i="50"/>
  <c r="BM304" i="57"/>
  <c r="BF437" i="50"/>
  <c r="BM173" i="50"/>
  <c r="BS124" i="50"/>
  <c r="BA220" i="50"/>
  <c r="BD5" i="71"/>
  <c r="BM419" i="50"/>
  <c r="BB321" i="50"/>
  <c r="BB131" i="50"/>
  <c r="BS322" i="50"/>
  <c r="BO241" i="57"/>
  <c r="BL388" i="50"/>
  <c r="G7" i="53"/>
  <c r="BP223" i="57"/>
  <c r="BW278" i="57"/>
  <c r="BB14" i="68"/>
  <c r="BN8" i="57"/>
  <c r="BE264" i="50"/>
  <c r="BB187" i="57"/>
  <c r="BJ482" i="50"/>
  <c r="BA36" i="51"/>
  <c r="BB423" i="50"/>
  <c r="BE25" i="59"/>
  <c r="BC13" i="57"/>
  <c r="BI197" i="50"/>
  <c r="BC488" i="50"/>
  <c r="BE15" i="51"/>
  <c r="BJ310" i="50"/>
  <c r="BC16" i="42"/>
  <c r="BN265" i="50"/>
  <c r="BM253" i="50"/>
  <c r="BR62" i="50"/>
  <c r="BF286" i="50"/>
  <c r="BH412" i="50"/>
  <c r="BE398" i="50"/>
  <c r="BF23" i="74"/>
  <c r="BD166" i="50"/>
  <c r="BR479" i="50"/>
  <c r="BF482" i="50"/>
  <c r="BJ328" i="50"/>
  <c r="BK343" i="50"/>
  <c r="BR502" i="50"/>
  <c r="BA488" i="50"/>
  <c r="BL505" i="50"/>
  <c r="BA396" i="50"/>
  <c r="BI486" i="50"/>
  <c r="BF406" i="50"/>
  <c r="BH382" i="50"/>
  <c r="BP487" i="50"/>
  <c r="BP101" i="50"/>
  <c r="BD16" i="59"/>
  <c r="BH468" i="50"/>
  <c r="BF375" i="50"/>
  <c r="BQ380" i="50"/>
  <c r="BN436" i="50"/>
  <c r="BA266" i="50"/>
  <c r="BG125" i="57"/>
  <c r="BL46" i="50"/>
  <c r="BS411" i="50"/>
  <c r="BR407" i="50"/>
  <c r="BD449" i="50"/>
  <c r="BM30" i="51"/>
  <c r="BK153" i="57"/>
  <c r="BD129" i="50"/>
  <c r="BR103" i="57"/>
  <c r="BA372" i="50"/>
  <c r="BE485" i="50"/>
  <c r="BJ223" i="57"/>
  <c r="BC346" i="50"/>
  <c r="BC403" i="50"/>
  <c r="BI461" i="50"/>
  <c r="BT429" i="50"/>
  <c r="BH420" i="50"/>
  <c r="BN415" i="50"/>
  <c r="BI359" i="50"/>
  <c r="BD369" i="50"/>
  <c r="BJ476" i="50"/>
  <c r="BE460" i="50"/>
  <c r="BH484" i="50"/>
  <c r="BC20" i="69"/>
  <c r="BT384" i="50"/>
  <c r="BT314" i="50"/>
  <c r="BM378" i="50"/>
  <c r="BC308" i="50"/>
  <c r="BB469" i="50"/>
  <c r="BP499" i="50"/>
  <c r="BF18" i="74"/>
  <c r="BI394" i="50"/>
  <c r="BB444" i="50"/>
  <c r="BG479" i="50"/>
  <c r="BE19" i="42"/>
  <c r="BP401" i="50"/>
  <c r="BM345" i="50"/>
  <c r="BI390" i="50"/>
  <c r="BF311" i="50"/>
  <c r="BT401" i="50"/>
  <c r="BL378" i="50"/>
  <c r="BA465" i="50"/>
  <c r="BQ347" i="50"/>
  <c r="BS317" i="50"/>
  <c r="BJ18" i="42"/>
  <c r="BH327" i="50"/>
  <c r="BR342" i="50"/>
  <c r="BI429" i="50"/>
  <c r="BB399" i="50"/>
  <c r="BC17" i="42"/>
  <c r="BR413" i="50"/>
  <c r="BL237" i="50"/>
  <c r="BS325" i="50"/>
  <c r="BG395" i="50"/>
  <c r="BK481" i="50"/>
  <c r="BP441" i="50"/>
  <c r="BL483" i="50"/>
  <c r="BS320" i="50"/>
  <c r="BT372" i="50"/>
  <c r="BK456" i="50"/>
  <c r="BG337" i="50"/>
  <c r="BS499" i="50"/>
  <c r="BD463" i="50"/>
  <c r="BC8" i="69"/>
  <c r="BN481" i="50"/>
  <c r="BK437" i="50"/>
  <c r="BK464" i="50"/>
  <c r="BT374" i="50"/>
  <c r="BF409" i="50"/>
  <c r="BC490" i="50"/>
  <c r="BR487" i="50"/>
  <c r="BP486" i="50"/>
  <c r="BJ353" i="50"/>
  <c r="BD448" i="50"/>
  <c r="BL480" i="50"/>
  <c r="BH390" i="50"/>
  <c r="BH410" i="50"/>
  <c r="BS385" i="50"/>
  <c r="BL347" i="50"/>
  <c r="BE362" i="50"/>
  <c r="BP427" i="50"/>
  <c r="BD394" i="50"/>
  <c r="BD378" i="50"/>
  <c r="BG326" i="50"/>
  <c r="J7" i="53"/>
  <c r="BH16" i="42"/>
  <c r="BT381" i="50"/>
  <c r="BC442" i="50"/>
  <c r="BI487" i="50"/>
  <c r="BL438" i="50"/>
  <c r="BE361" i="50"/>
  <c r="BM382" i="50"/>
  <c r="BB435" i="50"/>
  <c r="BN492" i="50"/>
  <c r="BB460" i="50"/>
  <c r="BC438" i="50"/>
  <c r="BF461" i="50"/>
  <c r="BK364" i="50"/>
  <c r="BT441" i="50"/>
  <c r="BL500" i="50"/>
  <c r="BQ486" i="50"/>
  <c r="BB384" i="50"/>
  <c r="BD450" i="50"/>
  <c r="BK406" i="50"/>
  <c r="BI484" i="50"/>
  <c r="BH313" i="50"/>
  <c r="BA394" i="50"/>
  <c r="BE394" i="50"/>
  <c r="BM408" i="50"/>
  <c r="BF357" i="50"/>
  <c r="BS491" i="50"/>
  <c r="BJ409" i="50"/>
  <c r="BC415" i="50"/>
  <c r="BR363" i="50"/>
  <c r="BB386" i="50"/>
  <c r="BJ326" i="50"/>
  <c r="BI445" i="50"/>
  <c r="BH408" i="50"/>
  <c r="BK12" i="42"/>
  <c r="BE322" i="50"/>
  <c r="BQ480" i="50"/>
  <c r="BJ344" i="50"/>
  <c r="BG400" i="50"/>
  <c r="CS30" i="52"/>
  <c r="BE139" i="57"/>
  <c r="BQ256" i="50"/>
  <c r="BB18" i="68"/>
  <c r="BG81" i="57"/>
  <c r="BK487" i="50"/>
  <c r="BE113" i="50"/>
  <c r="BJ118" i="50"/>
  <c r="BP59" i="50"/>
  <c r="BN272" i="50"/>
  <c r="BU258" i="57"/>
  <c r="BS397" i="50"/>
  <c r="BS45" i="57"/>
  <c r="BH15" i="59"/>
  <c r="BQ35" i="57"/>
  <c r="BK255" i="50"/>
  <c r="BF16" i="42"/>
  <c r="BS438" i="50"/>
  <c r="BI296" i="50"/>
  <c r="BH92" i="57"/>
  <c r="BB363" i="50"/>
  <c r="BF476" i="50"/>
  <c r="BP417" i="50"/>
  <c r="BD13" i="68"/>
  <c r="BR386" i="50"/>
  <c r="BL76" i="50"/>
  <c r="BD362" i="50"/>
  <c r="BR299" i="50"/>
  <c r="BR83" i="57"/>
  <c r="BK232" i="50"/>
  <c r="BH439" i="50"/>
  <c r="BL12" i="50"/>
  <c r="BK122" i="50"/>
  <c r="BE272" i="50"/>
  <c r="BN102" i="50"/>
  <c r="BM235" i="50"/>
  <c r="BG354" i="50"/>
  <c r="CX27" i="52"/>
  <c r="BQ302" i="50"/>
  <c r="BS211" i="50"/>
  <c r="BU207" i="57"/>
  <c r="BC253" i="57"/>
  <c r="BK435" i="50"/>
  <c r="BG471" i="50"/>
  <c r="BA11" i="68"/>
  <c r="BL103" i="50"/>
  <c r="BN475" i="50"/>
  <c r="BH15" i="77"/>
  <c r="BK126" i="50"/>
  <c r="BX188" i="57"/>
  <c r="BF438" i="50"/>
  <c r="BN291" i="57"/>
  <c r="BJ439" i="50"/>
  <c r="BF11" i="74"/>
  <c r="BH280" i="50"/>
  <c r="BJ165" i="50"/>
  <c r="BA10" i="44"/>
  <c r="BM115" i="50"/>
  <c r="BX301" i="57"/>
  <c r="BB332" i="50"/>
  <c r="BB374" i="50"/>
  <c r="BD252" i="57"/>
  <c r="BE417" i="50"/>
  <c r="DN7" i="23"/>
  <c r="BH13" i="45"/>
  <c r="BQ393" i="50"/>
  <c r="BG405" i="50"/>
  <c r="BR353" i="50"/>
  <c r="BD403" i="50"/>
  <c r="BR449" i="50"/>
  <c r="BB325" i="50"/>
  <c r="BL408" i="50"/>
  <c r="BI493" i="50"/>
  <c r="BC398" i="50"/>
  <c r="BH344" i="50"/>
  <c r="BP371" i="50"/>
  <c r="BR453" i="50"/>
  <c r="BA29" i="51"/>
  <c r="BP13" i="57"/>
  <c r="BJ23" i="51"/>
  <c r="BH472" i="50"/>
  <c r="BH414" i="50"/>
  <c r="BH499" i="50"/>
  <c r="BP421" i="50"/>
  <c r="CY42" i="52"/>
  <c r="BQ27" i="51"/>
  <c r="BC17" i="69"/>
  <c r="BB6" i="68"/>
  <c r="BK377" i="50"/>
  <c r="BJ480" i="50"/>
  <c r="BM8" i="50"/>
  <c r="BO75" i="57"/>
  <c r="BR254" i="50"/>
  <c r="BM394" i="50"/>
  <c r="BR350" i="50"/>
  <c r="BM53" i="57"/>
  <c r="BF124" i="57"/>
  <c r="BT351" i="50"/>
  <c r="BS482" i="50"/>
  <c r="BG472" i="50"/>
  <c r="BD24" i="69"/>
  <c r="BE496" i="50"/>
  <c r="BA23" i="68"/>
  <c r="BJ464" i="50"/>
  <c r="BB13" i="69"/>
  <c r="BP378" i="50"/>
  <c r="BI490" i="50"/>
  <c r="BN447" i="50"/>
  <c r="BT360" i="50"/>
  <c r="BT409" i="50"/>
  <c r="BE155" i="50"/>
  <c r="BG234" i="50"/>
  <c r="BF483" i="50"/>
  <c r="BA364" i="50"/>
  <c r="BM339" i="50"/>
  <c r="BF15" i="42"/>
  <c r="BE186" i="50"/>
  <c r="BR98" i="50"/>
  <c r="BJ155" i="50"/>
  <c r="BT337" i="50"/>
  <c r="BP358" i="50"/>
  <c r="BB17" i="69"/>
  <c r="BP231" i="50"/>
  <c r="BR52" i="50"/>
  <c r="DJ6" i="23"/>
  <c r="BI393" i="50"/>
  <c r="BN401" i="50"/>
  <c r="CY51" i="52"/>
  <c r="BH164" i="57"/>
  <c r="BP431" i="50"/>
  <c r="J10" i="53"/>
  <c r="BN469" i="50"/>
  <c r="BE400" i="50"/>
  <c r="BC329" i="50"/>
  <c r="BM344" i="50"/>
  <c r="BP376" i="50"/>
  <c r="BC309" i="50"/>
  <c r="BC499" i="50"/>
  <c r="BC498" i="50"/>
  <c r="BA314" i="50"/>
  <c r="BD468" i="50"/>
  <c r="BB171" i="50"/>
  <c r="BB335" i="50"/>
  <c r="BS481" i="50"/>
  <c r="BK282" i="50"/>
  <c r="BR492" i="50"/>
  <c r="BF484" i="50"/>
  <c r="BD229" i="57"/>
  <c r="BE482" i="50"/>
  <c r="BH495" i="50"/>
  <c r="BB137" i="50"/>
  <c r="BF325" i="50"/>
  <c r="BA309" i="50"/>
  <c r="BT455" i="50"/>
  <c r="BA317" i="50"/>
  <c r="BK329" i="50"/>
  <c r="BA370" i="50"/>
  <c r="J9" i="53"/>
  <c r="BT380" i="50"/>
  <c r="BE452" i="50"/>
  <c r="BN334" i="50"/>
  <c r="BS417" i="50"/>
  <c r="BK337" i="50"/>
  <c r="BS478" i="50"/>
  <c r="BK471" i="50"/>
  <c r="BT373" i="50"/>
  <c r="BM477" i="50"/>
  <c r="BS425" i="50"/>
  <c r="BD6" i="71"/>
  <c r="H11" i="53"/>
  <c r="BM381" i="50"/>
  <c r="BD11" i="42"/>
  <c r="BN386" i="50"/>
  <c r="BR404" i="50"/>
  <c r="BM434" i="50"/>
  <c r="H7" i="53"/>
  <c r="BR421" i="50"/>
  <c r="BT436" i="50"/>
  <c r="BM492" i="50"/>
  <c r="BK310" i="50"/>
  <c r="BB16" i="74"/>
  <c r="BJ313" i="50"/>
  <c r="BH411" i="50"/>
  <c r="BG437" i="50"/>
  <c r="BJ402" i="50"/>
  <c r="BA16" i="69"/>
  <c r="BR387" i="50"/>
  <c r="BR483" i="50"/>
  <c r="BI349" i="50"/>
  <c r="BC5" i="69"/>
  <c r="BN371" i="50"/>
  <c r="BB10" i="69"/>
  <c r="BE19" i="74"/>
  <c r="BE314" i="50"/>
  <c r="BB480" i="50"/>
  <c r="BH5" i="71"/>
  <c r="BP389" i="50"/>
  <c r="G8" i="53"/>
  <c r="BE334" i="50"/>
  <c r="BH14" i="74"/>
  <c r="BR477" i="50"/>
  <c r="BL369" i="50"/>
  <c r="BD483" i="50"/>
  <c r="BH455" i="50"/>
  <c r="BI312" i="50"/>
  <c r="BH395" i="50"/>
  <c r="BH371" i="50"/>
  <c r="BE470" i="50"/>
  <c r="BR478" i="50"/>
  <c r="BG11" i="73"/>
  <c r="BD17" i="69"/>
  <c r="BL453" i="50"/>
  <c r="BP500" i="50"/>
  <c r="BC493" i="50"/>
  <c r="BD505" i="50"/>
  <c r="BT454" i="50"/>
  <c r="BM356" i="50"/>
  <c r="BP485" i="50"/>
  <c r="BD316" i="50"/>
  <c r="BA352" i="50"/>
  <c r="BS445" i="50"/>
  <c r="BL482" i="50"/>
  <c r="BC11" i="74"/>
  <c r="BA424" i="50"/>
  <c r="BI348" i="50"/>
  <c r="BH11" i="42"/>
  <c r="BL322" i="50"/>
  <c r="BA343" i="50"/>
  <c r="BP456" i="50"/>
  <c r="BE16" i="42"/>
  <c r="BS454" i="50"/>
  <c r="BM352" i="50"/>
  <c r="BP488" i="50"/>
  <c r="BM490" i="50"/>
  <c r="BH343" i="50"/>
  <c r="BD479" i="50"/>
  <c r="BA500" i="50"/>
  <c r="BP505" i="50"/>
  <c r="BI363" i="50"/>
  <c r="BL382" i="50"/>
  <c r="BG10" i="42"/>
  <c r="BD14" i="74"/>
  <c r="BC6" i="68"/>
  <c r="BQ439" i="50"/>
  <c r="BD384" i="50"/>
  <c r="BE5" i="71"/>
  <c r="BT403" i="50"/>
  <c r="BB422" i="50"/>
  <c r="BB23" i="45"/>
  <c r="BJ322" i="50"/>
  <c r="BJ12" i="42"/>
  <c r="BK375" i="50"/>
  <c r="BK427" i="50"/>
  <c r="BA410" i="50"/>
  <c r="BI15" i="42"/>
  <c r="BD415" i="50"/>
  <c r="BA54" i="57"/>
  <c r="BI6" i="57"/>
  <c r="BE499" i="50"/>
  <c r="BT247" i="50"/>
  <c r="BP217" i="57"/>
  <c r="BA22" i="69"/>
  <c r="BN53" i="57"/>
  <c r="BS187" i="50"/>
  <c r="BS227" i="57"/>
  <c r="BG5" i="50"/>
  <c r="BC234" i="57"/>
  <c r="BB308" i="50"/>
  <c r="BU225" i="57"/>
  <c r="BA236" i="50"/>
  <c r="BC64" i="50"/>
  <c r="BB110" i="57"/>
  <c r="BE14" i="77"/>
  <c r="BA459" i="50"/>
  <c r="BC92" i="50"/>
  <c r="BS279" i="57"/>
  <c r="BQ391" i="50"/>
  <c r="BG334" i="50"/>
  <c r="BC10" i="74"/>
  <c r="BB15" i="74"/>
  <c r="BF479" i="50"/>
  <c r="BL8" i="23"/>
  <c r="BQ382" i="50"/>
  <c r="BL420" i="50"/>
  <c r="BN496" i="50"/>
  <c r="BP466" i="50"/>
  <c r="BD380" i="50"/>
  <c r="BI259" i="57"/>
  <c r="BJ410" i="50"/>
  <c r="BC447" i="50"/>
  <c r="BL153" i="57"/>
  <c r="BA196" i="57"/>
  <c r="BS402" i="50"/>
  <c r="BK163" i="50"/>
  <c r="BC18" i="74"/>
  <c r="BB383" i="50"/>
  <c r="BJ152" i="57"/>
  <c r="BA252" i="50"/>
  <c r="BE388" i="50"/>
  <c r="BP455" i="50"/>
  <c r="BR394" i="50"/>
  <c r="BL293" i="50"/>
  <c r="BT422" i="50"/>
  <c r="BC21" i="69"/>
  <c r="BM64" i="57"/>
  <c r="BJ421" i="50"/>
  <c r="BB337" i="50"/>
  <c r="BP277" i="50"/>
  <c r="BA445" i="50"/>
  <c r="BI485" i="50"/>
  <c r="BA143" i="50"/>
  <c r="BM407" i="50"/>
  <c r="BH485" i="50"/>
  <c r="BN198" i="50"/>
  <c r="BN77" i="50"/>
  <c r="BA399" i="50"/>
  <c r="BQ453" i="50"/>
  <c r="BR485" i="50"/>
  <c r="BM367" i="50"/>
  <c r="BT468" i="50"/>
  <c r="BA75" i="57"/>
  <c r="BF435" i="50"/>
  <c r="BB309" i="50"/>
  <c r="BG22" i="74"/>
  <c r="BY295" i="57"/>
  <c r="BG424" i="50"/>
  <c r="BR317" i="50"/>
  <c r="BP474" i="50"/>
  <c r="BB464" i="50"/>
  <c r="BK348" i="50"/>
  <c r="BD395" i="50"/>
  <c r="BP403" i="50"/>
  <c r="BN362" i="50"/>
  <c r="BB45" i="51"/>
  <c r="BD30" i="51"/>
  <c r="BW103" i="57"/>
  <c r="BI504" i="50"/>
  <c r="BK334" i="50"/>
  <c r="BS338" i="50"/>
  <c r="BQ130" i="50"/>
  <c r="BD18" i="46"/>
  <c r="BP103" i="51"/>
  <c r="BB447" i="50"/>
  <c r="BL362" i="50"/>
  <c r="BT377" i="50"/>
  <c r="BT376" i="50"/>
  <c r="BY32" i="57"/>
  <c r="BB190" i="50"/>
  <c r="BU271" i="57"/>
  <c r="BK397" i="50"/>
  <c r="BR480" i="50"/>
  <c r="BG127" i="50"/>
  <c r="BX268" i="57"/>
  <c r="BN477" i="50"/>
  <c r="BS502" i="50"/>
  <c r="BQ346" i="50"/>
  <c r="BB348" i="50"/>
  <c r="BB9" i="69"/>
  <c r="BE11" i="74"/>
  <c r="BM410" i="50"/>
  <c r="BN416" i="50"/>
  <c r="BG480" i="50"/>
  <c r="BJ411" i="50"/>
  <c r="BK370" i="50"/>
  <c r="BB19" i="68"/>
  <c r="BX61" i="57"/>
  <c r="BE198" i="50"/>
  <c r="BG26" i="59"/>
  <c r="BG31" i="50"/>
  <c r="BC479" i="50"/>
  <c r="BQ499" i="50"/>
  <c r="BK56" i="51"/>
  <c r="BB305" i="50"/>
  <c r="BU10" i="57"/>
  <c r="BA26" i="50"/>
  <c r="BA384" i="50"/>
  <c r="BB15" i="69"/>
  <c r="BC418" i="50"/>
  <c r="BA10" i="50"/>
  <c r="BS219" i="57"/>
  <c r="BS162" i="50"/>
  <c r="BI413" i="50"/>
  <c r="BB12" i="69"/>
  <c r="BJ143" i="50"/>
  <c r="BB231" i="57"/>
  <c r="BR376" i="50"/>
  <c r="BR390" i="50"/>
  <c r="BA498" i="50"/>
  <c r="BG481" i="50"/>
  <c r="BE420" i="50"/>
  <c r="BE432" i="50"/>
  <c r="BF485" i="50"/>
  <c r="BG493" i="50"/>
  <c r="BG412" i="50"/>
  <c r="BL396" i="50"/>
  <c r="BB452" i="50"/>
  <c r="BI414" i="50"/>
  <c r="BG441" i="50"/>
  <c r="BR447" i="50"/>
  <c r="BE412" i="50"/>
  <c r="BJ379" i="50"/>
  <c r="BL463" i="50"/>
  <c r="BE504" i="50"/>
  <c r="BD14" i="42"/>
  <c r="BQ405" i="50"/>
  <c r="BR308" i="50"/>
  <c r="BS476" i="50"/>
  <c r="BE466" i="50"/>
  <c r="BR420" i="50"/>
  <c r="BE453" i="50"/>
  <c r="BG454" i="50"/>
  <c r="BF391" i="50"/>
  <c r="BB23" i="68"/>
  <c r="BA361" i="50"/>
  <c r="BD11" i="69"/>
  <c r="BM288" i="50"/>
  <c r="BA176" i="50"/>
  <c r="BM149" i="50"/>
  <c r="BC347" i="50"/>
  <c r="BN473" i="50"/>
  <c r="BQ491" i="50"/>
  <c r="BH332" i="50"/>
  <c r="BA481" i="50"/>
  <c r="BF15" i="46"/>
  <c r="BG18" i="74"/>
  <c r="BB426" i="50"/>
  <c r="BE22" i="74"/>
  <c r="BP459" i="50"/>
  <c r="BN318" i="50"/>
  <c r="BL492" i="50"/>
  <c r="BN495" i="50"/>
  <c r="BK490" i="50"/>
  <c r="BK496" i="50"/>
  <c r="BE462" i="50"/>
  <c r="BR393" i="50"/>
  <c r="BF495" i="50"/>
  <c r="BJ493" i="50"/>
  <c r="BE406" i="50"/>
  <c r="BN454" i="50"/>
  <c r="BR398" i="50"/>
  <c r="BK367" i="50"/>
  <c r="BB11" i="57"/>
  <c r="BC288" i="57"/>
  <c r="BS38" i="57"/>
  <c r="BG340" i="50"/>
  <c r="BS79" i="50"/>
  <c r="BG103" i="51"/>
  <c r="BN397" i="50"/>
  <c r="BH375" i="50"/>
  <c r="BJ429" i="50"/>
  <c r="BN480" i="50"/>
  <c r="BJ426" i="50"/>
  <c r="BB424" i="50"/>
  <c r="BI404" i="50"/>
  <c r="BC449" i="50"/>
  <c r="BC6" i="71"/>
  <c r="BC434" i="50"/>
  <c r="BL491" i="50"/>
  <c r="BR309" i="50"/>
  <c r="BM332" i="50"/>
  <c r="BI170" i="57"/>
  <c r="DI6" i="23"/>
  <c r="BP303" i="50"/>
  <c r="BD16" i="74"/>
  <c r="BF145" i="50"/>
  <c r="BU277" i="57"/>
  <c r="BQ386" i="50"/>
  <c r="BI356" i="50"/>
  <c r="BL427" i="50"/>
  <c r="BT389" i="50"/>
  <c r="BP336" i="50"/>
  <c r="BM393" i="50"/>
  <c r="BF358" i="50"/>
  <c r="BR405" i="50"/>
  <c r="BC400" i="50"/>
  <c r="BG445" i="50"/>
  <c r="BA486" i="50"/>
  <c r="BR490" i="50"/>
  <c r="BD367" i="50"/>
  <c r="BD465" i="50"/>
  <c r="BL346" i="50"/>
  <c r="BI502" i="50"/>
  <c r="BN331" i="50"/>
  <c r="BD314" i="50"/>
  <c r="DF8" i="23"/>
  <c r="BJ438" i="50"/>
  <c r="BH20" i="74"/>
  <c r="BA15" i="68"/>
  <c r="BS350" i="50"/>
  <c r="BG403" i="50"/>
  <c r="BN389" i="50"/>
  <c r="BJ391" i="50"/>
  <c r="BM460" i="50"/>
  <c r="BD488" i="50"/>
  <c r="BP465" i="50"/>
  <c r="BE149" i="50"/>
  <c r="BJ47" i="59"/>
  <c r="BR504" i="50"/>
  <c r="BP309" i="50"/>
  <c r="BJ366" i="50"/>
  <c r="BD409" i="50"/>
  <c r="BG269" i="50"/>
  <c r="BM216" i="57"/>
  <c r="BK43" i="57"/>
  <c r="BM414" i="50"/>
  <c r="BE14" i="42"/>
  <c r="BT467" i="50"/>
  <c r="BP268" i="57"/>
  <c r="BB180" i="50"/>
  <c r="BH305" i="50"/>
  <c r="BD349" i="50"/>
  <c r="BI479" i="50"/>
  <c r="BN414" i="50"/>
  <c r="BS142" i="50"/>
  <c r="BH347" i="50"/>
  <c r="BJ471" i="50"/>
  <c r="BE446" i="50"/>
  <c r="BD405" i="50"/>
  <c r="BF496" i="50"/>
  <c r="BL450" i="50"/>
  <c r="BM333" i="50"/>
  <c r="BN365" i="50"/>
  <c r="BT428" i="50"/>
  <c r="BP337" i="50"/>
  <c r="BS328" i="50"/>
  <c r="BE15" i="74"/>
  <c r="BC108" i="57"/>
  <c r="BF5" i="73"/>
  <c r="BS489" i="50"/>
  <c r="BJ13" i="57"/>
  <c r="BS313" i="50"/>
  <c r="BD6" i="74"/>
  <c r="BI78" i="50"/>
  <c r="BG447" i="50"/>
  <c r="BH448" i="50"/>
  <c r="CM26" i="52"/>
  <c r="BH433" i="50"/>
  <c r="BI489" i="50"/>
  <c r="BA482" i="50"/>
  <c r="BT456" i="50"/>
  <c r="BA155" i="50"/>
  <c r="BQ85" i="51"/>
  <c r="BC107" i="50"/>
  <c r="BJ59" i="51"/>
  <c r="BU8" i="23"/>
  <c r="BF16" i="74"/>
  <c r="BE107" i="57"/>
  <c r="BE413" i="50"/>
  <c r="BG12" i="42"/>
  <c r="BF88" i="50"/>
  <c r="BE497" i="50"/>
  <c r="BQ374" i="50"/>
  <c r="BS139" i="57"/>
  <c r="BN148" i="57"/>
  <c r="BE310" i="50"/>
  <c r="BE193" i="50"/>
  <c r="BK146" i="57"/>
  <c r="BK410" i="50"/>
  <c r="BH17" i="59"/>
  <c r="BK88" i="50"/>
  <c r="BA455" i="50"/>
  <c r="BF498" i="50"/>
  <c r="BD460" i="50"/>
  <c r="BB264" i="50"/>
  <c r="BF441" i="50"/>
  <c r="BM236" i="50"/>
  <c r="BE478" i="50"/>
  <c r="BL504" i="50"/>
  <c r="BF302" i="50"/>
  <c r="BY237" i="57"/>
  <c r="BF12" i="74"/>
  <c r="BD40" i="51"/>
  <c r="BE33" i="50"/>
  <c r="BL172" i="50"/>
  <c r="CN53" i="52"/>
  <c r="BE170" i="57"/>
  <c r="BN502" i="50"/>
  <c r="BB298" i="50"/>
  <c r="BI30" i="51"/>
  <c r="BQ185" i="50"/>
  <c r="BR106" i="50"/>
  <c r="BA293" i="50"/>
  <c r="BL410" i="50"/>
  <c r="BS505" i="50"/>
  <c r="BL128" i="50"/>
  <c r="BI205" i="50"/>
  <c r="BJ76" i="50"/>
  <c r="BN109" i="50"/>
  <c r="BD379" i="50"/>
  <c r="BJ486" i="50"/>
  <c r="BJ256" i="57"/>
  <c r="BE127" i="50"/>
  <c r="BM479" i="50"/>
  <c r="BQ445" i="50"/>
  <c r="BC3" i="76"/>
  <c r="BH6" i="74"/>
  <c r="BM8" i="23"/>
  <c r="BE249" i="50"/>
  <c r="BH341" i="50"/>
  <c r="BD222" i="50"/>
  <c r="BC144" i="57"/>
  <c r="BQ434" i="50"/>
  <c r="BA441" i="50"/>
  <c r="BN396" i="50"/>
  <c r="CY5" i="52"/>
  <c r="BQ277" i="50"/>
  <c r="BI376" i="50"/>
  <c r="BA71" i="57"/>
  <c r="BR482" i="50"/>
  <c r="BP402" i="50"/>
  <c r="BF218" i="50"/>
  <c r="BH209" i="57"/>
  <c r="BB47" i="50"/>
  <c r="BE233" i="50"/>
  <c r="BF423" i="50"/>
  <c r="BP470" i="50"/>
  <c r="BP413" i="50"/>
  <c r="BA31" i="57"/>
  <c r="BJ256" i="50"/>
  <c r="BM294" i="50"/>
  <c r="BC460" i="50"/>
  <c r="BH459" i="50"/>
  <c r="BU165" i="57"/>
  <c r="BJ114" i="50"/>
  <c r="BF17" i="74"/>
  <c r="BJ455" i="50"/>
  <c r="BG483" i="50"/>
  <c r="BI415" i="50"/>
  <c r="BJ428" i="50"/>
  <c r="BA483" i="50"/>
  <c r="BQ372" i="50"/>
  <c r="BQ448" i="50"/>
  <c r="BA13" i="68"/>
  <c r="BN499" i="50"/>
  <c r="BC5" i="74"/>
  <c r="BU197" i="57"/>
  <c r="BQ402" i="50"/>
  <c r="BS498" i="50"/>
  <c r="BH43" i="57"/>
  <c r="BG303" i="57"/>
  <c r="BE17" i="42"/>
  <c r="BN230" i="50"/>
  <c r="BQ459" i="50"/>
  <c r="BT357" i="50"/>
  <c r="BE226" i="57"/>
  <c r="BH142" i="50"/>
  <c r="BJ28" i="59"/>
  <c r="BJ151" i="50"/>
  <c r="BA232" i="50"/>
  <c r="BK139" i="57"/>
  <c r="BK17" i="45"/>
  <c r="BW62" i="57"/>
  <c r="BC229" i="50"/>
  <c r="CM51" i="52"/>
  <c r="BS440" i="50"/>
  <c r="BD404" i="50"/>
  <c r="BP482" i="50"/>
  <c r="BP239" i="57"/>
  <c r="BF439" i="50"/>
  <c r="BQ437" i="50"/>
  <c r="BR218" i="50"/>
  <c r="BL34" i="51"/>
  <c r="BQ345" i="50"/>
  <c r="BN211" i="50"/>
  <c r="BD441" i="50"/>
  <c r="BJ490" i="50"/>
  <c r="BL283" i="50"/>
  <c r="BF81" i="50"/>
  <c r="BC356" i="50"/>
  <c r="BK121" i="57"/>
  <c r="BM225" i="50"/>
  <c r="BR411" i="50"/>
  <c r="BS479" i="50"/>
  <c r="BQ129" i="57"/>
  <c r="BB329" i="50"/>
  <c r="BF62" i="51"/>
  <c r="BC68" i="50"/>
  <c r="BP97" i="51"/>
  <c r="BL373" i="50"/>
  <c r="BE313" i="50"/>
  <c r="BF366" i="50"/>
  <c r="BA454" i="50"/>
  <c r="BR426" i="50"/>
  <c r="BG14" i="42"/>
  <c r="BC357" i="50"/>
  <c r="BK421" i="50"/>
  <c r="BF454" i="50"/>
  <c r="BH479" i="50"/>
  <c r="BH64" i="51"/>
  <c r="BF25" i="59"/>
  <c r="BA199" i="57"/>
  <c r="BG142" i="57"/>
  <c r="BA313" i="50"/>
  <c r="BE421" i="50"/>
  <c r="BG462" i="50"/>
  <c r="BK474" i="50"/>
  <c r="BQ172" i="50"/>
  <c r="BJ175" i="50"/>
  <c r="BB372" i="50"/>
  <c r="CK49" i="52"/>
  <c r="BD303" i="50"/>
  <c r="BA447" i="50"/>
  <c r="BG201" i="50"/>
  <c r="BR131" i="57"/>
  <c r="BH45" i="57"/>
  <c r="BC179" i="50"/>
  <c r="BV207" i="57"/>
  <c r="BF465" i="50"/>
  <c r="BC168" i="57"/>
  <c r="BG15" i="45"/>
  <c r="BA409" i="50"/>
  <c r="BM364" i="50"/>
  <c r="BR415" i="50"/>
  <c r="BR455" i="50"/>
  <c r="BJ453" i="50"/>
  <c r="DG8" i="23"/>
  <c r="BH456" i="50"/>
  <c r="BA492" i="50"/>
  <c r="BD495" i="50"/>
  <c r="BG291" i="50"/>
  <c r="BR466" i="50"/>
  <c r="BP217" i="50"/>
  <c r="BH298" i="57"/>
  <c r="BK373" i="50"/>
  <c r="BF502" i="50"/>
  <c r="BN485" i="50"/>
  <c r="BF17" i="42"/>
  <c r="BD73" i="50"/>
  <c r="BD189" i="50"/>
  <c r="BF412" i="50"/>
  <c r="BJ5" i="47"/>
  <c r="BK49" i="51"/>
  <c r="BH226" i="50"/>
  <c r="BH489" i="50"/>
  <c r="DU7" i="23"/>
  <c r="BK449" i="50"/>
  <c r="BP293" i="50"/>
  <c r="BN227" i="50"/>
  <c r="BD119" i="50"/>
  <c r="BP323" i="50"/>
  <c r="BL290" i="50"/>
  <c r="BB17" i="74"/>
  <c r="BC299" i="50"/>
  <c r="BY50" i="57"/>
  <c r="CN6" i="23"/>
  <c r="BI315" i="50"/>
  <c r="BK58" i="51"/>
  <c r="BG14" i="74"/>
  <c r="BD452" i="50"/>
  <c r="BJ27" i="51"/>
  <c r="BA400" i="50"/>
  <c r="BB376" i="50"/>
  <c r="BC496" i="50"/>
  <c r="BW289" i="57"/>
  <c r="BF8" i="44"/>
  <c r="BC6" i="72"/>
  <c r="BH374" i="50"/>
  <c r="BQ443" i="50"/>
  <c r="BB24" i="69"/>
  <c r="BN418" i="50"/>
  <c r="BQ156" i="50"/>
  <c r="BK315" i="50"/>
  <c r="BO214" i="57"/>
  <c r="BE219" i="57"/>
  <c r="BS144" i="50"/>
  <c r="BF26" i="57"/>
  <c r="BP420" i="50"/>
  <c r="BG287" i="57"/>
  <c r="BD249" i="57"/>
  <c r="BS293" i="50"/>
  <c r="BH197" i="50"/>
  <c r="BH130" i="50"/>
  <c r="BW95" i="57"/>
  <c r="BD91" i="57"/>
  <c r="BQ170" i="57"/>
  <c r="BT346" i="50"/>
  <c r="BF388" i="50"/>
  <c r="BC235" i="50"/>
  <c r="BT310" i="50"/>
  <c r="BA15" i="69"/>
  <c r="BT457" i="50"/>
  <c r="BG414" i="50"/>
  <c r="BA452" i="50"/>
  <c r="BC16" i="74"/>
  <c r="BK462" i="50"/>
  <c r="BN443" i="50"/>
  <c r="BI210" i="50"/>
  <c r="BT143" i="50"/>
  <c r="BN261" i="50"/>
  <c r="BH24" i="47"/>
  <c r="BJ483" i="50"/>
  <c r="BH392" i="50"/>
  <c r="BC29" i="57"/>
  <c r="BS180" i="57"/>
  <c r="BE180" i="50"/>
  <c r="BF33" i="50"/>
  <c r="BL496" i="50"/>
  <c r="BJ170" i="57"/>
  <c r="BP155" i="50"/>
  <c r="BF182" i="50"/>
  <c r="BX224" i="57"/>
  <c r="BP255" i="57"/>
  <c r="BK476" i="50"/>
  <c r="BQ303" i="57"/>
  <c r="BJ163" i="50"/>
  <c r="BB416" i="50"/>
  <c r="BE397" i="50"/>
  <c r="BG413" i="50"/>
  <c r="BE396" i="50"/>
  <c r="BE289" i="50"/>
  <c r="BC5" i="68"/>
  <c r="BH108" i="50"/>
  <c r="BH199" i="50"/>
  <c r="BF30" i="59"/>
  <c r="BK61" i="51"/>
  <c r="BH255" i="50"/>
  <c r="BK413" i="50"/>
  <c r="BQ153" i="57"/>
  <c r="BE188" i="50"/>
  <c r="CY10" i="52"/>
  <c r="BB162" i="57"/>
  <c r="BI6" i="43"/>
  <c r="BX102" i="57"/>
  <c r="BR179" i="50"/>
  <c r="BP7" i="51"/>
  <c r="BN265" i="57"/>
  <c r="BH112" i="50"/>
  <c r="BC219" i="57"/>
  <c r="BH259" i="50"/>
  <c r="BS208" i="50"/>
  <c r="BR6" i="50"/>
  <c r="CL50" i="52"/>
  <c r="BC22" i="74"/>
  <c r="BR397" i="50"/>
  <c r="BW276" i="57"/>
  <c r="BI267" i="50"/>
  <c r="BY56" i="57"/>
  <c r="BP469" i="50"/>
  <c r="BI95" i="51"/>
  <c r="BD413" i="50"/>
  <c r="BH15" i="73"/>
  <c r="BD77" i="50"/>
  <c r="BC459" i="50"/>
  <c r="BT370" i="50"/>
  <c r="BI346" i="50"/>
  <c r="BD440" i="50"/>
  <c r="BQ355" i="50"/>
  <c r="BO227" i="57"/>
  <c r="BE393" i="50"/>
  <c r="BH129" i="50"/>
  <c r="BX220" i="57"/>
  <c r="BA44" i="51"/>
  <c r="BU110" i="57"/>
  <c r="BJ286" i="57"/>
  <c r="BG248" i="57"/>
  <c r="BG197" i="50"/>
  <c r="BE22" i="45"/>
  <c r="BJ237" i="57"/>
  <c r="BI126" i="50"/>
  <c r="BT6" i="50"/>
  <c r="CY49" i="52"/>
  <c r="BG58" i="50"/>
  <c r="BD305" i="50"/>
  <c r="BC54" i="59"/>
  <c r="BC294" i="57"/>
  <c r="BD11" i="68"/>
  <c r="BK452" i="50"/>
  <c r="BM444" i="50"/>
  <c r="BI242" i="50"/>
  <c r="BJ416" i="50"/>
  <c r="BH399" i="50"/>
  <c r="BG452" i="50"/>
  <c r="BL341" i="50"/>
  <c r="BA198" i="50"/>
  <c r="BR392" i="50"/>
  <c r="BT290" i="50"/>
  <c r="BR26" i="57"/>
  <c r="BN100" i="51"/>
  <c r="BF252" i="50"/>
  <c r="CX7" i="23"/>
  <c r="BC474" i="50"/>
  <c r="BM189" i="57"/>
  <c r="BS233" i="50"/>
  <c r="BF245" i="57"/>
  <c r="BN180" i="57"/>
  <c r="BI454" i="50"/>
  <c r="BM392" i="50"/>
  <c r="BH50" i="50"/>
  <c r="BP79" i="50"/>
  <c r="BP224" i="50"/>
  <c r="BU239" i="57"/>
  <c r="BC77" i="51"/>
  <c r="BA60" i="51"/>
  <c r="BK67" i="51"/>
  <c r="BE461" i="50"/>
  <c r="BK128" i="57"/>
  <c r="BH284" i="50"/>
  <c r="BH168" i="50"/>
  <c r="BQ342" i="50"/>
  <c r="BB16" i="69"/>
  <c r="BS319" i="50"/>
  <c r="BF348" i="50"/>
  <c r="BE441" i="50"/>
  <c r="BH434" i="50"/>
  <c r="BL286" i="57"/>
  <c r="BA14" i="69"/>
  <c r="BI460" i="50"/>
  <c r="BR238" i="50"/>
  <c r="BM331" i="50"/>
  <c r="BH151" i="50"/>
  <c r="BH475" i="50"/>
  <c r="BF414" i="50"/>
  <c r="BC448" i="50"/>
  <c r="BG258" i="57"/>
  <c r="BC428" i="50"/>
  <c r="BH501" i="50"/>
  <c r="BB161" i="57"/>
  <c r="BL358" i="50"/>
  <c r="BL472" i="50"/>
  <c r="CN55" i="52"/>
  <c r="BF10" i="74"/>
  <c r="BS439" i="50"/>
  <c r="BL235" i="57"/>
  <c r="BS391" i="50"/>
  <c r="BI483" i="50"/>
  <c r="BC144" i="50"/>
  <c r="BU267" i="57"/>
  <c r="BD458" i="50"/>
  <c r="BR423" i="50"/>
  <c r="BJ378" i="50"/>
  <c r="BC11" i="68"/>
  <c r="BG423" i="50"/>
  <c r="BM267" i="50"/>
  <c r="BD436" i="50"/>
  <c r="BC419" i="50"/>
  <c r="BK355" i="50"/>
  <c r="BS307" i="50"/>
  <c r="BD484" i="50"/>
  <c r="BT410" i="50"/>
  <c r="BC392" i="50"/>
  <c r="BN487" i="50"/>
  <c r="BE8" i="74"/>
  <c r="BA348" i="50"/>
  <c r="BF405" i="50"/>
  <c r="BL326" i="50"/>
  <c r="BL241" i="57"/>
  <c r="BQ299" i="50"/>
  <c r="BF262" i="57"/>
  <c r="BD467" i="50"/>
  <c r="BB433" i="50"/>
  <c r="BK20" i="42"/>
  <c r="BK485" i="50"/>
  <c r="BG230" i="57"/>
  <c r="BA95" i="50"/>
  <c r="BK486" i="50"/>
  <c r="BD435" i="50"/>
  <c r="BD363" i="50"/>
  <c r="BF424" i="50"/>
  <c r="BS265" i="57"/>
  <c r="BS127" i="50"/>
  <c r="BQ177" i="50"/>
  <c r="BI368" i="50"/>
  <c r="BJ452" i="50"/>
  <c r="BE285" i="50"/>
  <c r="BI116" i="50"/>
  <c r="BD25" i="68"/>
  <c r="BG15" i="42"/>
  <c r="BN379" i="50"/>
  <c r="BC15" i="42"/>
  <c r="BD8" i="74"/>
  <c r="BA472" i="50"/>
  <c r="BL405" i="50"/>
  <c r="BC18" i="42"/>
  <c r="BE479" i="50"/>
  <c r="BL348" i="50"/>
  <c r="BQ309" i="50"/>
  <c r="CR27" i="52"/>
  <c r="BL250" i="50"/>
  <c r="BB199" i="50"/>
  <c r="BN351" i="50"/>
  <c r="BM357" i="50"/>
  <c r="BT433" i="50"/>
  <c r="BQ432" i="50"/>
  <c r="BJ448" i="50"/>
  <c r="BM454" i="50"/>
  <c r="BQ341" i="50"/>
  <c r="BH147" i="50"/>
  <c r="BJ172" i="50"/>
  <c r="BE19" i="47"/>
  <c r="BN459" i="50"/>
  <c r="BS450" i="50"/>
  <c r="BE476" i="50"/>
  <c r="BB297" i="57"/>
  <c r="BE46" i="50"/>
  <c r="BN68" i="50"/>
  <c r="BH482" i="50"/>
  <c r="BJ487" i="50"/>
  <c r="BJ382" i="50"/>
  <c r="BP286" i="57"/>
  <c r="BH156" i="50"/>
  <c r="BJ45" i="59"/>
  <c r="BA353" i="50"/>
  <c r="BM362" i="50"/>
  <c r="BT498" i="50"/>
  <c r="BI380" i="50"/>
  <c r="BG145" i="57"/>
  <c r="BR467" i="50"/>
  <c r="BH230" i="50"/>
  <c r="BI148" i="50"/>
  <c r="BR306" i="57"/>
  <c r="BN262" i="50"/>
  <c r="BS251" i="50"/>
  <c r="BQ144" i="50"/>
  <c r="BB14" i="69"/>
  <c r="BA62" i="51"/>
  <c r="BB5" i="68"/>
  <c r="BM79" i="57"/>
  <c r="BC247" i="50"/>
  <c r="BF163" i="50"/>
  <c r="BE34" i="50"/>
  <c r="BN297" i="50"/>
  <c r="BL45" i="51"/>
  <c r="BD234" i="57"/>
  <c r="BB93" i="50"/>
  <c r="BE108" i="50"/>
  <c r="BV176" i="57"/>
  <c r="CJ46" i="52"/>
  <c r="BB97" i="57"/>
  <c r="BC52" i="57"/>
  <c r="BE273" i="50"/>
  <c r="BH58" i="57"/>
  <c r="BB79" i="57"/>
  <c r="BN405" i="50"/>
  <c r="BA263" i="50"/>
  <c r="BH449" i="50"/>
  <c r="BD489" i="50"/>
  <c r="BI444" i="50"/>
  <c r="BQ368" i="50"/>
  <c r="BM91" i="57"/>
  <c r="BJ395" i="50"/>
  <c r="BS426" i="50"/>
  <c r="BK450" i="50"/>
  <c r="CG46" i="52"/>
  <c r="BI12" i="45"/>
  <c r="BG19" i="44"/>
  <c r="BM174" i="57"/>
  <c r="BK390" i="50"/>
  <c r="BD82" i="50"/>
  <c r="BA464" i="50"/>
  <c r="BF359" i="50"/>
  <c r="BV129" i="57"/>
  <c r="BF143" i="57"/>
  <c r="BK457" i="50"/>
  <c r="BD144" i="50"/>
  <c r="BF9" i="42"/>
  <c r="BA5" i="71"/>
  <c r="BF290" i="57"/>
  <c r="BI56" i="50"/>
  <c r="BL430" i="50"/>
  <c r="BQ233" i="57"/>
  <c r="BM79" i="51"/>
  <c r="BK395" i="50"/>
  <c r="BM353" i="50"/>
  <c r="BG496" i="50"/>
  <c r="BM191" i="50"/>
  <c r="BX199" i="57"/>
  <c r="BT491" i="50"/>
  <c r="BS495" i="50"/>
  <c r="CF12" i="52"/>
  <c r="BB11" i="45"/>
  <c r="BK228" i="50"/>
  <c r="BD290" i="57"/>
  <c r="BA373" i="50"/>
  <c r="BQ92" i="51"/>
  <c r="BM129" i="50"/>
  <c r="BW264" i="57"/>
  <c r="BO50" i="57"/>
  <c r="BC12" i="74"/>
  <c r="BH34" i="57"/>
  <c r="BF5" i="45"/>
  <c r="BG114" i="57"/>
  <c r="BB109" i="57"/>
  <c r="BP440" i="50"/>
  <c r="BJ286" i="50"/>
  <c r="BQ226" i="50"/>
  <c r="BK278" i="50"/>
  <c r="BJ53" i="57"/>
  <c r="BG42" i="51"/>
  <c r="BI447" i="50"/>
  <c r="BL407" i="50"/>
  <c r="BA475" i="50"/>
  <c r="BC433" i="50"/>
  <c r="BC439" i="50"/>
  <c r="BK396" i="50"/>
  <c r="BI191" i="57"/>
  <c r="BF492" i="50"/>
  <c r="BL199" i="50"/>
  <c r="BI323" i="50"/>
  <c r="BN431" i="50"/>
  <c r="BF489" i="50"/>
  <c r="BD10" i="69"/>
  <c r="BQ417" i="50"/>
  <c r="BF284" i="57"/>
  <c r="BF504" i="50"/>
  <c r="BJ376" i="50"/>
  <c r="BD101" i="51"/>
  <c r="BL304" i="57"/>
  <c r="BF22" i="44"/>
  <c r="BH480" i="50"/>
  <c r="BL425" i="50"/>
  <c r="BN138" i="57"/>
  <c r="BI301" i="57"/>
  <c r="BT104" i="50"/>
  <c r="BA293" i="57"/>
  <c r="BB25" i="68"/>
  <c r="BJ406" i="50"/>
  <c r="BE14" i="57"/>
  <c r="BM93" i="57"/>
  <c r="BG90" i="51"/>
  <c r="BD50" i="50"/>
  <c r="BS462" i="50"/>
  <c r="BE221" i="50"/>
  <c r="BV9" i="23"/>
  <c r="BE5" i="73"/>
  <c r="BE266" i="57"/>
  <c r="BK504" i="50"/>
  <c r="BE13" i="42"/>
  <c r="BI471" i="50"/>
  <c r="BI174" i="50"/>
  <c r="BA284" i="50"/>
  <c r="BH431" i="50"/>
  <c r="BJ356" i="50"/>
  <c r="BP477" i="50"/>
  <c r="BR186" i="57"/>
  <c r="CW5" i="52"/>
  <c r="BR198" i="50"/>
  <c r="BH13" i="73"/>
  <c r="BI299" i="50"/>
  <c r="BL180" i="50"/>
  <c r="BJ46" i="50"/>
  <c r="BJ268" i="50"/>
  <c r="BE440" i="50"/>
  <c r="BP423" i="50"/>
  <c r="BB14" i="46"/>
  <c r="BG257" i="57"/>
  <c r="BK135" i="50"/>
  <c r="BT414" i="50"/>
  <c r="BH9" i="44"/>
  <c r="BB214" i="50"/>
  <c r="BH267" i="57"/>
  <c r="BF315" i="50"/>
  <c r="BI386" i="50"/>
  <c r="BJ201" i="57"/>
  <c r="BT444" i="50"/>
  <c r="BR435" i="50"/>
  <c r="BB25" i="69"/>
  <c r="BE14" i="74"/>
  <c r="BP399" i="50"/>
  <c r="BD134" i="57"/>
  <c r="BL464" i="50"/>
  <c r="BP32" i="51"/>
  <c r="BQ271" i="57"/>
  <c r="BK438" i="50"/>
  <c r="CH6" i="52"/>
  <c r="BS292" i="50"/>
  <c r="BH9" i="74"/>
  <c r="BN501" i="50"/>
  <c r="BI402" i="50"/>
  <c r="BK383" i="50"/>
  <c r="BQ102" i="57"/>
  <c r="BK478" i="50"/>
  <c r="BL454" i="50"/>
  <c r="BJ257" i="57"/>
  <c r="BG455" i="50"/>
  <c r="BE437" i="50"/>
  <c r="BO86" i="57"/>
  <c r="BH465" i="50"/>
  <c r="BG5" i="71"/>
  <c r="BI292" i="57"/>
  <c r="BB361" i="50"/>
  <c r="BG500" i="50"/>
  <c r="BC13" i="50"/>
  <c r="BK280" i="57"/>
  <c r="BG380" i="50"/>
  <c r="BK491" i="50"/>
  <c r="BT453" i="50"/>
  <c r="I11" i="53"/>
  <c r="BN136" i="50"/>
  <c r="BL46" i="51"/>
  <c r="BG365" i="50"/>
  <c r="BD454" i="50"/>
  <c r="BH9" i="73"/>
  <c r="BF443" i="50"/>
  <c r="BH504" i="50"/>
  <c r="BD10" i="74"/>
  <c r="BG371" i="50"/>
  <c r="BK11" i="42"/>
  <c r="BE429" i="50"/>
  <c r="BL441" i="50"/>
  <c r="BG19" i="57"/>
  <c r="BN411" i="50"/>
  <c r="CG14" i="52"/>
  <c r="BP290" i="50"/>
  <c r="BW219" i="57"/>
  <c r="BA19" i="69"/>
  <c r="BP346" i="50"/>
  <c r="BM350" i="50"/>
  <c r="BG288" i="50"/>
  <c r="BA171" i="57"/>
  <c r="BC87" i="50"/>
  <c r="BJ504" i="50"/>
  <c r="BW153" i="57"/>
  <c r="BC20" i="74"/>
  <c r="BH466" i="50"/>
  <c r="BX291" i="57"/>
  <c r="CP10" i="52"/>
  <c r="BU228" i="57"/>
  <c r="BP249" i="50"/>
  <c r="BB493" i="50"/>
  <c r="BV256" i="57"/>
  <c r="BB18" i="51"/>
  <c r="BK455" i="50"/>
  <c r="BE16" i="77"/>
  <c r="BF14" i="74"/>
  <c r="BN455" i="50"/>
  <c r="BG489" i="50"/>
  <c r="BG332" i="50"/>
  <c r="BK439" i="50"/>
  <c r="BE493" i="50"/>
  <c r="BQ460" i="50"/>
  <c r="BC16" i="68"/>
  <c r="BB462" i="50"/>
  <c r="CA7" i="23"/>
  <c r="BC22" i="69"/>
  <c r="BP117" i="50"/>
  <c r="BD15" i="42"/>
  <c r="BE15" i="42"/>
  <c r="BG103" i="57"/>
  <c r="BN13" i="50"/>
  <c r="BR443" i="50"/>
  <c r="BL474" i="50"/>
  <c r="BG436" i="50"/>
  <c r="BA106" i="50"/>
  <c r="BD217" i="57"/>
  <c r="BN7" i="50"/>
  <c r="BP502" i="50"/>
  <c r="BR458" i="50"/>
  <c r="BB319" i="50"/>
  <c r="CY7" i="52"/>
  <c r="BR261" i="50"/>
  <c r="BE89" i="57"/>
  <c r="BN355" i="50"/>
  <c r="BE12" i="77"/>
  <c r="BJ323" i="50"/>
  <c r="BC202" i="50"/>
  <c r="BK286" i="57"/>
  <c r="BS150" i="57"/>
  <c r="BM373" i="50"/>
  <c r="BN446" i="50"/>
  <c r="BE17" i="73"/>
  <c r="BL114" i="50"/>
  <c r="BD473" i="50"/>
  <c r="BM366" i="50"/>
  <c r="BW112" i="57"/>
  <c r="BB431" i="50"/>
  <c r="BI16" i="42"/>
  <c r="BB23" i="74"/>
  <c r="BC274" i="57"/>
  <c r="BT499" i="50"/>
  <c r="BR436" i="50"/>
  <c r="BF493" i="50"/>
  <c r="BH355" i="50"/>
  <c r="BM486" i="50"/>
  <c r="BG250" i="50"/>
  <c r="BH51" i="51"/>
  <c r="BS233" i="57"/>
  <c r="BS158" i="50"/>
  <c r="BS104" i="57"/>
  <c r="BR253" i="57"/>
  <c r="BN256" i="50"/>
  <c r="BM292" i="57"/>
  <c r="BC37" i="51"/>
  <c r="BO119" i="57"/>
  <c r="BA92" i="51"/>
  <c r="BQ86" i="51"/>
  <c r="BK338" i="50"/>
  <c r="BA401" i="50"/>
  <c r="BI266" i="50"/>
  <c r="BD461" i="50"/>
  <c r="BQ189" i="50"/>
  <c r="BE395" i="50"/>
  <c r="BK408" i="50"/>
  <c r="BD456" i="50"/>
  <c r="BK318" i="50"/>
  <c r="BM438" i="50"/>
  <c r="BQ414" i="50"/>
  <c r="BD8" i="69"/>
  <c r="BE438" i="50"/>
  <c r="BY137" i="57"/>
  <c r="BG160" i="50"/>
  <c r="BL291" i="50"/>
  <c r="BL471" i="50"/>
  <c r="BN452" i="50"/>
  <c r="BH40" i="57"/>
  <c r="BN491" i="50"/>
  <c r="BP449" i="50"/>
  <c r="BE209" i="57"/>
  <c r="BB491" i="50"/>
  <c r="BM436" i="50"/>
  <c r="BJ209" i="50"/>
  <c r="BQ419" i="50"/>
  <c r="BI478" i="50"/>
  <c r="BB215" i="50"/>
  <c r="BM484" i="50"/>
  <c r="BF449" i="50"/>
  <c r="BJ415" i="50"/>
  <c r="BM337" i="50"/>
  <c r="BN468" i="50"/>
  <c r="BG17" i="73"/>
  <c r="BF109" i="57"/>
  <c r="BA385" i="50"/>
  <c r="BJ267" i="57"/>
  <c r="BL136" i="50"/>
  <c r="BH333" i="50"/>
  <c r="BA203" i="50"/>
  <c r="BK275" i="50"/>
  <c r="BK250" i="50"/>
  <c r="BH132" i="50"/>
  <c r="BE225" i="50"/>
  <c r="BD14" i="51"/>
  <c r="BY269" i="57"/>
  <c r="BI241" i="50"/>
  <c r="BH16" i="44"/>
  <c r="BT85" i="50"/>
  <c r="BJ22" i="47"/>
  <c r="BT46" i="50"/>
  <c r="BC106" i="50"/>
  <c r="BL12" i="51"/>
  <c r="BQ38" i="51"/>
  <c r="BH266" i="50"/>
  <c r="BK261" i="50"/>
  <c r="BH15" i="44"/>
  <c r="BL24" i="45"/>
  <c r="BI8" i="44"/>
  <c r="BE380" i="50"/>
  <c r="BQ205" i="57"/>
  <c r="BM283" i="50"/>
  <c r="BA229" i="50"/>
  <c r="BQ429" i="50"/>
  <c r="BK423" i="50"/>
  <c r="BG362" i="50"/>
  <c r="BI222" i="50"/>
  <c r="BD466" i="50"/>
  <c r="BE13" i="44"/>
  <c r="BA22" i="68"/>
  <c r="BM413" i="50"/>
  <c r="BL487" i="50"/>
  <c r="BN505" i="50"/>
  <c r="BI428" i="50"/>
  <c r="BL479" i="50"/>
  <c r="BP489" i="50"/>
  <c r="BF140" i="50"/>
  <c r="BM187" i="57"/>
  <c r="BK205" i="57"/>
  <c r="BF5" i="71"/>
  <c r="BD23" i="68"/>
  <c r="BS346" i="50"/>
  <c r="BR289" i="50"/>
  <c r="BU204" i="57"/>
  <c r="BT286" i="50"/>
  <c r="BD459" i="50"/>
  <c r="BD8" i="68"/>
  <c r="BC21" i="74"/>
  <c r="BK223" i="50"/>
  <c r="BE26" i="51"/>
  <c r="BD110" i="57"/>
  <c r="BP483" i="50"/>
  <c r="BL399" i="50"/>
  <c r="BC23" i="69"/>
  <c r="BJ117" i="50"/>
  <c r="BN391" i="50"/>
  <c r="BJ362" i="50"/>
  <c r="BK380" i="50"/>
  <c r="BT141" i="50"/>
  <c r="BC13" i="74"/>
  <c r="BA113" i="57"/>
  <c r="BM250" i="57"/>
  <c r="BR475" i="50"/>
  <c r="BH421" i="50"/>
  <c r="BQ261" i="57"/>
  <c r="BD127" i="57"/>
  <c r="BS31" i="50"/>
  <c r="BK167" i="57"/>
  <c r="BF19" i="47"/>
  <c r="BH14" i="57"/>
  <c r="BI93" i="51"/>
  <c r="BK42" i="57"/>
  <c r="BA175" i="50"/>
  <c r="BE404" i="50"/>
  <c r="BR409" i="50"/>
  <c r="BP112" i="57"/>
  <c r="BB90" i="51"/>
  <c r="BF46" i="59"/>
  <c r="BK140" i="50"/>
  <c r="BC48" i="57"/>
  <c r="BB307" i="50"/>
  <c r="BC286" i="50"/>
  <c r="BI411" i="50"/>
  <c r="BL366" i="50"/>
  <c r="BA477" i="50"/>
  <c r="BA413" i="50"/>
  <c r="BE11" i="42"/>
  <c r="BN484" i="50"/>
  <c r="BK358" i="50"/>
  <c r="BN464" i="50"/>
  <c r="BM500" i="50"/>
  <c r="BB102" i="57"/>
  <c r="BK473" i="50"/>
  <c r="BH437" i="50"/>
  <c r="CY20" i="52"/>
  <c r="BQ408" i="50"/>
  <c r="BA286" i="57"/>
  <c r="BB10" i="74"/>
  <c r="BL54" i="50"/>
  <c r="BB250" i="50"/>
  <c r="BF219" i="57"/>
  <c r="CX11" i="52"/>
  <c r="BT252" i="50"/>
  <c r="BB417" i="50"/>
  <c r="BA261" i="57"/>
  <c r="BM146" i="57"/>
  <c r="BC196" i="50"/>
  <c r="BK218" i="50"/>
  <c r="BI286" i="50"/>
  <c r="BJ342" i="50"/>
  <c r="BC65" i="50"/>
  <c r="BJ12" i="47"/>
  <c r="BL73" i="50"/>
  <c r="BC35" i="57"/>
  <c r="BM196" i="50"/>
  <c r="BH446" i="50"/>
  <c r="BR182" i="50"/>
  <c r="BG69" i="57"/>
  <c r="BI10" i="51"/>
  <c r="BG451" i="50"/>
  <c r="BP460" i="50"/>
  <c r="BP415" i="50"/>
  <c r="BE20" i="42"/>
  <c r="BD408" i="50"/>
  <c r="BQ181" i="50"/>
  <c r="BF407" i="50"/>
  <c r="BN381" i="50"/>
  <c r="BF164" i="50"/>
  <c r="BP234" i="50"/>
  <c r="BC11" i="57"/>
  <c r="BJ8" i="59"/>
  <c r="BE18" i="59"/>
  <c r="BB7" i="59"/>
  <c r="BH182" i="50"/>
  <c r="BB458" i="50"/>
  <c r="BM494" i="50"/>
  <c r="BM93" i="51"/>
  <c r="BJ158" i="50"/>
  <c r="BS199" i="50"/>
  <c r="BH42" i="50"/>
  <c r="BF22" i="74"/>
  <c r="BD22" i="47"/>
  <c r="BR419" i="50"/>
  <c r="BA6" i="57"/>
  <c r="BP31" i="57"/>
  <c r="BA270" i="50"/>
  <c r="BC13" i="44"/>
  <c r="BI207" i="50"/>
  <c r="BR428" i="50"/>
  <c r="BS263" i="50"/>
  <c r="BA13" i="44"/>
  <c r="BS483" i="50"/>
  <c r="BF444" i="50"/>
  <c r="BK459" i="50"/>
  <c r="BB21" i="68"/>
  <c r="BD12" i="42"/>
  <c r="BI396" i="50"/>
  <c r="BM428" i="50"/>
  <c r="BC160" i="50"/>
  <c r="BE87" i="51"/>
  <c r="BP302" i="57"/>
  <c r="BB401" i="50"/>
  <c r="BC228" i="57"/>
  <c r="BP301" i="57"/>
  <c r="BL318" i="50"/>
  <c r="BF7" i="74"/>
  <c r="BL345" i="50"/>
  <c r="BD332" i="50"/>
  <c r="BR369" i="50"/>
  <c r="BF179" i="50"/>
  <c r="BR473" i="50"/>
  <c r="BF296" i="57"/>
  <c r="BF97" i="51"/>
  <c r="BF90" i="51"/>
  <c r="BG207" i="50"/>
  <c r="BA126" i="50"/>
  <c r="BG432" i="50"/>
  <c r="BQ294" i="57"/>
  <c r="BU260" i="57"/>
  <c r="CU16" i="52"/>
  <c r="BB294" i="50"/>
  <c r="BB78" i="50"/>
  <c r="BH15" i="74"/>
  <c r="BP149" i="50"/>
  <c r="BB27" i="57"/>
  <c r="BS209" i="50"/>
  <c r="CL55" i="52"/>
  <c r="BD223" i="50"/>
  <c r="BR313" i="50"/>
  <c r="BH340" i="50"/>
  <c r="BA282" i="50"/>
  <c r="BH471" i="50"/>
  <c r="BY104" i="57"/>
  <c r="BB412" i="50"/>
  <c r="BM499" i="50"/>
  <c r="BL212" i="57"/>
  <c r="BS287" i="57"/>
  <c r="BN296" i="50"/>
  <c r="BV269" i="57"/>
  <c r="BR417" i="50"/>
  <c r="BH409" i="50"/>
  <c r="BM421" i="50"/>
  <c r="BE457" i="50"/>
  <c r="BK6" i="57"/>
  <c r="BP107" i="57"/>
  <c r="BE165" i="57"/>
  <c r="BR239" i="57"/>
  <c r="BM469" i="50"/>
  <c r="BD97" i="51"/>
  <c r="BF255" i="50"/>
  <c r="CQ12" i="52"/>
  <c r="BP213" i="57"/>
  <c r="BP212" i="57"/>
  <c r="BT82" i="50"/>
  <c r="BK145" i="57"/>
  <c r="BE106" i="50"/>
  <c r="BS145" i="57"/>
  <c r="BD135" i="57"/>
  <c r="BB293" i="50"/>
  <c r="BN184" i="50"/>
  <c r="BC359" i="50"/>
  <c r="BK479" i="50"/>
  <c r="BW214" i="57"/>
  <c r="BG296" i="50"/>
  <c r="BS388" i="50"/>
  <c r="BK442" i="50"/>
  <c r="BJ488" i="50"/>
  <c r="BJ422" i="50"/>
  <c r="BM210" i="57"/>
  <c r="BJ300" i="57"/>
  <c r="BF41" i="50"/>
  <c r="BL335" i="50"/>
  <c r="BE316" i="50"/>
  <c r="BJ10" i="51"/>
  <c r="BF18" i="42"/>
  <c r="BT469" i="50"/>
  <c r="BE143" i="57"/>
  <c r="BC20" i="68"/>
  <c r="BD20" i="42"/>
  <c r="BQ150" i="50"/>
  <c r="BG460" i="50"/>
  <c r="BC13" i="68"/>
  <c r="CS26" i="52"/>
  <c r="BA14" i="68"/>
  <c r="BE6" i="74"/>
  <c r="BX96" i="57"/>
  <c r="BH314" i="50"/>
  <c r="BF109" i="50"/>
  <c r="BA388" i="50"/>
  <c r="BG15" i="74"/>
  <c r="BC473" i="50"/>
  <c r="BD447" i="50"/>
  <c r="BF22" i="59"/>
  <c r="BJ443" i="50"/>
  <c r="BH194" i="50"/>
  <c r="BN190" i="57"/>
  <c r="BP117" i="57"/>
  <c r="BT281" i="50"/>
  <c r="BL87" i="50"/>
  <c r="BG6" i="46"/>
  <c r="DS7" i="23"/>
  <c r="BX217" i="57"/>
  <c r="BR215" i="57"/>
  <c r="BS216" i="57"/>
  <c r="BN53" i="51"/>
  <c r="BJ292" i="57"/>
  <c r="BF78" i="57"/>
  <c r="BB263" i="50"/>
  <c r="BE173" i="57"/>
  <c r="DM6" i="23"/>
  <c r="BK155" i="50"/>
  <c r="BH32" i="51"/>
  <c r="BM95" i="50"/>
  <c r="BV26" i="57"/>
  <c r="BM451" i="50"/>
  <c r="BQ14" i="50"/>
  <c r="BG398" i="50"/>
  <c r="BS340" i="50"/>
  <c r="BM498" i="50"/>
  <c r="BX210" i="57"/>
  <c r="BL485" i="50"/>
  <c r="BS232" i="57"/>
  <c r="BP66" i="51"/>
  <c r="BB260" i="50"/>
  <c r="BA7" i="69"/>
  <c r="BP447" i="50"/>
  <c r="BI276" i="50"/>
  <c r="BT169" i="50"/>
  <c r="BI311" i="50"/>
  <c r="BB437" i="50"/>
  <c r="BJ469" i="50"/>
  <c r="BA74" i="51"/>
  <c r="BF257" i="50"/>
  <c r="BP161" i="57"/>
  <c r="BN45" i="57"/>
  <c r="BD163" i="57"/>
  <c r="BM405" i="50"/>
  <c r="BO235" i="57"/>
  <c r="BH219" i="50"/>
  <c r="BL158" i="50"/>
  <c r="BD247" i="57"/>
  <c r="BC386" i="50"/>
  <c r="BF342" i="50"/>
  <c r="BW230" i="57"/>
  <c r="CE49" i="52"/>
  <c r="BR195" i="50"/>
  <c r="BN470" i="50"/>
  <c r="BM148" i="50"/>
  <c r="BK495" i="50"/>
  <c r="BP232" i="57"/>
  <c r="BB351" i="50"/>
  <c r="BJ425" i="50"/>
  <c r="BM461" i="50"/>
  <c r="BJ399" i="50"/>
  <c r="BK10" i="42"/>
  <c r="BB490" i="50"/>
  <c r="BF76" i="50"/>
  <c r="BN325" i="50"/>
  <c r="BC183" i="57"/>
  <c r="BJ16" i="57"/>
  <c r="BW298" i="57"/>
  <c r="BA20" i="50"/>
  <c r="BM247" i="57"/>
  <c r="BC99" i="57"/>
  <c r="BF27" i="59"/>
  <c r="BC55" i="50"/>
  <c r="BD15" i="45"/>
  <c r="BL458" i="50"/>
  <c r="BL481" i="50"/>
  <c r="BK426" i="50"/>
  <c r="CH32" i="52"/>
  <c r="BN181" i="50"/>
  <c r="BL19" i="45"/>
  <c r="BU283" i="57"/>
  <c r="BF450" i="50"/>
  <c r="BM489" i="50"/>
  <c r="BX180" i="57"/>
  <c r="BT503" i="50"/>
  <c r="BJ20" i="57"/>
  <c r="BM437" i="50"/>
  <c r="BE343" i="50"/>
  <c r="BT497" i="50"/>
  <c r="BH17" i="73"/>
  <c r="BN428" i="50"/>
  <c r="BB310" i="50"/>
  <c r="BT504" i="50"/>
  <c r="BS451" i="50"/>
  <c r="BT228" i="50"/>
  <c r="BQ31" i="51"/>
  <c r="BO167" i="57"/>
  <c r="BK113" i="50"/>
  <c r="BQ327" i="50"/>
  <c r="BS196" i="50"/>
  <c r="BH5" i="74"/>
  <c r="BB13" i="74"/>
  <c r="BC199" i="57"/>
  <c r="BL215" i="57"/>
  <c r="BS424" i="50"/>
  <c r="BL261" i="57"/>
  <c r="BA478" i="50"/>
  <c r="BG482" i="50"/>
  <c r="BD181" i="50"/>
  <c r="BD13" i="46"/>
  <c r="BM316" i="50"/>
  <c r="BF269" i="57"/>
  <c r="BM74" i="51"/>
  <c r="BN317" i="50"/>
  <c r="BB38" i="59"/>
  <c r="CY33" i="52"/>
  <c r="BR261" i="57"/>
  <c r="BY81" i="57"/>
  <c r="BI30" i="59"/>
  <c r="BS109" i="57"/>
  <c r="BD251" i="50"/>
  <c r="BG161" i="50"/>
  <c r="BP194" i="57"/>
  <c r="BE8" i="51"/>
  <c r="BB420" i="50"/>
  <c r="BC6" i="69"/>
  <c r="BP300" i="57"/>
  <c r="BN472" i="50"/>
  <c r="BV212" i="57"/>
  <c r="BQ80" i="51"/>
  <c r="BQ253" i="57"/>
  <c r="BH44" i="51"/>
  <c r="BR131" i="50"/>
  <c r="BG240" i="57"/>
  <c r="BC24" i="69"/>
  <c r="BF116" i="50"/>
  <c r="BC71" i="57"/>
  <c r="BQ46" i="57"/>
  <c r="BI57" i="50"/>
  <c r="CO43" i="52"/>
  <c r="BL135" i="50"/>
  <c r="CK46" i="52"/>
  <c r="BB187" i="50"/>
  <c r="BN83" i="57"/>
  <c r="BJ209" i="57"/>
  <c r="BD46" i="50"/>
  <c r="BM244" i="57"/>
  <c r="BM25" i="51"/>
  <c r="BL166" i="50"/>
  <c r="BQ316" i="50"/>
  <c r="BE375" i="50"/>
  <c r="BE9" i="77"/>
  <c r="BP168" i="57"/>
  <c r="BL437" i="50"/>
  <c r="BB6" i="72"/>
  <c r="BF104" i="57"/>
  <c r="BM127" i="50"/>
  <c r="CP41" i="52"/>
  <c r="BN88" i="51"/>
  <c r="BW207" i="57"/>
  <c r="BQ252" i="50"/>
  <c r="BL53" i="51"/>
  <c r="BQ121" i="50"/>
  <c r="BA186" i="50"/>
  <c r="BQ57" i="51"/>
  <c r="BJ181" i="50"/>
  <c r="BP130" i="57"/>
  <c r="BR192" i="50"/>
  <c r="BQ239" i="57"/>
  <c r="BF242" i="57"/>
  <c r="BP457" i="50"/>
  <c r="BP289" i="57"/>
  <c r="BC110" i="50"/>
  <c r="BH25" i="44"/>
  <c r="BD6" i="70"/>
  <c r="BK15" i="42"/>
  <c r="BD10" i="42"/>
  <c r="BL466" i="50"/>
  <c r="BP426" i="50"/>
  <c r="BL235" i="50"/>
  <c r="BK110" i="50"/>
  <c r="CJ5" i="52"/>
  <c r="BT217" i="50"/>
  <c r="BD7" i="59"/>
  <c r="BY225" i="57"/>
  <c r="BG9" i="45"/>
  <c r="BF68" i="51"/>
  <c r="BV267" i="57"/>
  <c r="BN201" i="50"/>
  <c r="BT114" i="50"/>
  <c r="BQ50" i="50"/>
  <c r="BD211" i="57"/>
  <c r="BB36" i="51"/>
  <c r="BN94" i="50"/>
  <c r="BY220" i="57"/>
  <c r="BK22" i="45"/>
  <c r="BX238" i="57"/>
  <c r="BO93" i="57"/>
  <c r="BI19" i="57"/>
  <c r="BE434" i="50"/>
  <c r="BJ22" i="51"/>
  <c r="BC6" i="45"/>
  <c r="BN98" i="50"/>
  <c r="BG304" i="57"/>
  <c r="BJ242" i="50"/>
  <c r="BN131" i="57"/>
  <c r="BP95" i="51"/>
  <c r="BM231" i="50"/>
  <c r="BO153" i="57"/>
  <c r="BN128" i="50"/>
  <c r="BR71" i="57"/>
  <c r="BJ26" i="50"/>
  <c r="BD86" i="50"/>
  <c r="BF383" i="50"/>
  <c r="BB380" i="50"/>
  <c r="BN161" i="50"/>
  <c r="BJ9" i="47"/>
  <c r="BG375" i="50"/>
  <c r="BG13" i="73"/>
  <c r="BG268" i="50"/>
  <c r="BY299" i="57"/>
  <c r="BT159" i="50"/>
  <c r="BE223" i="50"/>
  <c r="BK185" i="50"/>
  <c r="BR214" i="50"/>
  <c r="BA303" i="57"/>
  <c r="CS43" i="52"/>
  <c r="BE11" i="45"/>
  <c r="BA68" i="57"/>
  <c r="BA276" i="50"/>
  <c r="CL6" i="52"/>
  <c r="BY192" i="57"/>
  <c r="BG50" i="51"/>
  <c r="CI19" i="52"/>
  <c r="BR476" i="50"/>
  <c r="BQ270" i="50"/>
  <c r="BT202" i="50"/>
  <c r="BO145" i="57"/>
  <c r="BN249" i="50"/>
  <c r="BD103" i="50"/>
  <c r="BR57" i="50"/>
  <c r="BF14" i="50"/>
  <c r="BI438" i="50"/>
  <c r="BG504" i="50"/>
  <c r="DW6" i="23"/>
  <c r="BC96" i="57"/>
  <c r="BI172" i="50"/>
  <c r="BW282" i="57"/>
  <c r="BQ504" i="50"/>
  <c r="BG38" i="51"/>
  <c r="BQ82" i="57"/>
  <c r="CL23" i="52"/>
  <c r="BI43" i="51"/>
  <c r="BK12" i="45"/>
  <c r="BN137" i="50"/>
  <c r="BE235" i="50"/>
  <c r="BJ216" i="57"/>
  <c r="CE33" i="52"/>
  <c r="BI273" i="57"/>
  <c r="BK10" i="59"/>
  <c r="BH21" i="59"/>
  <c r="BQ52" i="57"/>
  <c r="BL214" i="57"/>
  <c r="BL439" i="50"/>
  <c r="BT356" i="50"/>
  <c r="BE505" i="50"/>
  <c r="BP495" i="50"/>
  <c r="BM110" i="57"/>
  <c r="BJ54" i="50"/>
  <c r="CP29" i="52"/>
  <c r="BM91" i="50"/>
  <c r="BL121" i="57"/>
  <c r="BL47" i="51"/>
  <c r="BD7" i="69"/>
  <c r="BM459" i="50"/>
  <c r="BE277" i="50"/>
  <c r="BN120" i="50"/>
  <c r="BH204" i="50"/>
  <c r="BH500" i="50"/>
  <c r="BU305" i="57"/>
  <c r="BL86" i="51"/>
  <c r="BI184" i="57"/>
  <c r="BB61" i="51"/>
  <c r="BN270" i="50"/>
  <c r="BH490" i="50"/>
  <c r="BH144" i="50"/>
  <c r="BT462" i="50"/>
  <c r="BD154" i="57"/>
  <c r="BJ14" i="44"/>
  <c r="BM432" i="50"/>
  <c r="BL5" i="51"/>
  <c r="BW305" i="57"/>
  <c r="BD133" i="57"/>
  <c r="BJ146" i="57"/>
  <c r="BC72" i="51"/>
  <c r="BI291" i="50"/>
  <c r="BV252" i="57"/>
  <c r="BR13" i="57"/>
  <c r="BF419" i="50"/>
  <c r="BB91" i="51"/>
  <c r="BL118" i="50"/>
  <c r="BU237" i="57"/>
  <c r="CD6" i="23"/>
  <c r="BC61" i="50"/>
  <c r="BH39" i="51"/>
  <c r="BB21" i="44"/>
  <c r="BQ59" i="51"/>
  <c r="BT196" i="50"/>
  <c r="BJ66" i="50"/>
  <c r="BR156" i="50"/>
  <c r="BF132" i="50"/>
  <c r="BA449" i="50"/>
  <c r="BH430" i="50"/>
  <c r="BR472" i="50"/>
  <c r="BK366" i="50"/>
  <c r="BJ220" i="57"/>
  <c r="BG309" i="50"/>
  <c r="BY289" i="57"/>
  <c r="BC60" i="51"/>
  <c r="BH295" i="50"/>
  <c r="BL22" i="45"/>
  <c r="BX237" i="57"/>
  <c r="BQ503" i="50"/>
  <c r="BM187" i="50"/>
  <c r="CY16" i="52"/>
  <c r="BH230" i="57"/>
  <c r="BP89" i="51"/>
  <c r="BW39" i="57"/>
  <c r="CP35" i="52"/>
  <c r="BB301" i="57"/>
  <c r="BG59" i="50"/>
  <c r="BQ254" i="57"/>
  <c r="BR249" i="57"/>
  <c r="BG8" i="47"/>
  <c r="BS150" i="50"/>
  <c r="BP10" i="50"/>
  <c r="BX11" i="57"/>
  <c r="BP298" i="50"/>
  <c r="BG43" i="59"/>
  <c r="BC269" i="50"/>
  <c r="BY20" i="57"/>
  <c r="BR39" i="57"/>
  <c r="BH208" i="50"/>
  <c r="BB67" i="50"/>
  <c r="BB7" i="22"/>
  <c r="BJ43" i="51"/>
  <c r="BI459" i="50"/>
  <c r="BT449" i="50"/>
  <c r="BD491" i="50"/>
  <c r="CF44" i="52"/>
  <c r="BH503" i="50"/>
  <c r="BF241" i="50"/>
  <c r="BC49" i="59"/>
  <c r="BI155" i="50"/>
  <c r="CY6" i="52"/>
  <c r="BI156" i="50"/>
  <c r="BJ278" i="50"/>
  <c r="BV282" i="57"/>
  <c r="BG26" i="51"/>
  <c r="BL156" i="50"/>
  <c r="BG251" i="50"/>
  <c r="BO285" i="57"/>
  <c r="BQ236" i="50"/>
  <c r="BA219" i="57"/>
  <c r="BB304" i="50"/>
  <c r="BJ279" i="50"/>
  <c r="BI60" i="50"/>
  <c r="BC17" i="51"/>
  <c r="BK104" i="50"/>
  <c r="BI265" i="57"/>
  <c r="BS212" i="57"/>
  <c r="BD103" i="51"/>
  <c r="BQ184" i="57"/>
  <c r="BD210" i="57"/>
  <c r="CF37" i="52"/>
  <c r="BH391" i="50"/>
  <c r="BC387" i="50"/>
  <c r="BF456" i="50"/>
  <c r="BG131" i="50"/>
  <c r="BC12" i="44"/>
  <c r="BP439" i="50"/>
  <c r="BM221" i="50"/>
  <c r="CY14" i="52"/>
  <c r="BB230" i="57"/>
  <c r="BX119" i="57"/>
  <c r="BB145" i="57"/>
  <c r="BN170" i="50"/>
  <c r="BW227" i="57"/>
  <c r="BA193" i="50"/>
  <c r="BF301" i="57"/>
  <c r="BH145" i="50"/>
  <c r="CY31" i="52"/>
  <c r="BE204" i="50"/>
  <c r="BD104" i="51"/>
  <c r="BD273" i="57"/>
  <c r="CS41" i="52"/>
  <c r="BM429" i="50"/>
  <c r="BB85" i="51"/>
  <c r="BG4" i="46"/>
  <c r="BA121" i="50"/>
  <c r="BN128" i="57"/>
  <c r="BM154" i="50"/>
  <c r="BY39" i="57"/>
  <c r="BN158" i="50"/>
  <c r="BM99" i="57"/>
  <c r="BD45" i="59"/>
  <c r="BQ259" i="57"/>
  <c r="BJ218" i="50"/>
  <c r="BJ278" i="57"/>
  <c r="BX294" i="57"/>
  <c r="BO246" i="57"/>
  <c r="BC469" i="50"/>
  <c r="BT319" i="50"/>
  <c r="BR269" i="50"/>
  <c r="BN500" i="50"/>
  <c r="BD6" i="22"/>
  <c r="BH243" i="50"/>
  <c r="BV165" i="57"/>
  <c r="BE87" i="50"/>
  <c r="BB63" i="57"/>
  <c r="BE116" i="57"/>
  <c r="BG151" i="57"/>
  <c r="BQ175" i="50"/>
  <c r="BI95" i="57"/>
  <c r="BN25" i="57"/>
  <c r="BA183" i="57"/>
  <c r="BE105" i="57"/>
  <c r="BK33" i="57"/>
  <c r="BD263" i="50"/>
  <c r="BA8" i="51"/>
  <c r="BP296" i="50"/>
  <c r="BE211" i="57"/>
  <c r="BA26" i="51"/>
  <c r="BC278" i="57"/>
  <c r="BS146" i="57"/>
  <c r="BC184" i="57"/>
  <c r="BW218" i="57"/>
  <c r="BI54" i="59"/>
  <c r="BS6" i="23"/>
  <c r="BJ203" i="50"/>
  <c r="BR245" i="57"/>
  <c r="BE168" i="50"/>
  <c r="BJ299" i="57"/>
  <c r="BM261" i="50"/>
  <c r="BN18" i="50"/>
  <c r="BN376" i="50"/>
  <c r="BO293" i="57"/>
  <c r="BG214" i="57"/>
  <c r="BG154" i="50"/>
  <c r="BB51" i="59"/>
  <c r="BF85" i="57"/>
  <c r="BJ17" i="45"/>
  <c r="BG255" i="50"/>
  <c r="BD43" i="50"/>
  <c r="CM46" i="52"/>
  <c r="BR263" i="50"/>
  <c r="BQ90" i="51"/>
  <c r="CG9" i="52"/>
  <c r="BI119" i="57"/>
  <c r="BC50" i="57"/>
  <c r="BI40" i="59"/>
  <c r="BN71" i="57"/>
  <c r="BQ199" i="57"/>
  <c r="BU91" i="57"/>
  <c r="CW13" i="52"/>
  <c r="BF12" i="44"/>
  <c r="BF10" i="45"/>
  <c r="BD469" i="50"/>
  <c r="BG295" i="50"/>
  <c r="BB138" i="57"/>
  <c r="BR136" i="57"/>
  <c r="BO180" i="57"/>
  <c r="BW174" i="57"/>
  <c r="BJ41" i="57"/>
  <c r="BF225" i="57"/>
  <c r="BC9" i="46"/>
  <c r="BF75" i="57"/>
  <c r="BM103" i="57"/>
  <c r="BI71" i="51"/>
  <c r="BA275" i="57"/>
  <c r="BO30" i="57"/>
  <c r="BX64" i="57"/>
  <c r="BE95" i="50"/>
  <c r="BS208" i="57"/>
  <c r="BU98" i="57"/>
  <c r="BL219" i="50"/>
  <c r="BI34" i="57"/>
  <c r="BO66" i="57"/>
  <c r="BQ265" i="57"/>
  <c r="CS38" i="52"/>
  <c r="BY6" i="23"/>
  <c r="BK276" i="57"/>
  <c r="BI59" i="51"/>
  <c r="BC283" i="50"/>
  <c r="BN276" i="50"/>
  <c r="BM20" i="57"/>
  <c r="BB20" i="46"/>
  <c r="BD8" i="51"/>
  <c r="BD300" i="57"/>
  <c r="BK57" i="57"/>
  <c r="BS134" i="50"/>
  <c r="BC20" i="46"/>
  <c r="BJ85" i="50"/>
  <c r="CG26" i="52"/>
  <c r="BI63" i="51"/>
  <c r="BI422" i="50"/>
  <c r="BE415" i="50"/>
  <c r="BS38" i="50"/>
  <c r="BE290" i="50"/>
  <c r="BB70" i="57"/>
  <c r="BB217" i="57"/>
  <c r="BR9" i="57"/>
  <c r="BC221" i="57"/>
  <c r="BD33" i="59"/>
  <c r="BM304" i="50"/>
  <c r="BI167" i="57"/>
  <c r="BA267" i="57"/>
  <c r="BI19" i="45"/>
  <c r="BM208" i="50"/>
  <c r="BK115" i="57"/>
  <c r="BH93" i="57"/>
  <c r="BH47" i="51"/>
  <c r="BR138" i="50"/>
  <c r="BI80" i="51"/>
  <c r="BR126" i="57"/>
  <c r="BE306" i="57"/>
  <c r="BD24" i="44"/>
  <c r="BW169" i="57"/>
  <c r="BH19" i="59"/>
  <c r="BK33" i="51"/>
  <c r="BQ166" i="50"/>
  <c r="BJ61" i="57"/>
  <c r="CO16" i="52"/>
  <c r="BB246" i="57"/>
  <c r="CT41" i="52"/>
  <c r="BI133" i="50"/>
  <c r="BE246" i="50"/>
  <c r="CU47" i="52"/>
  <c r="BE69" i="57"/>
  <c r="BI118" i="50"/>
  <c r="BK23" i="44"/>
  <c r="DX6" i="23"/>
  <c r="BQ416" i="50"/>
  <c r="BT265" i="50"/>
  <c r="BN176" i="50"/>
  <c r="BC86" i="51"/>
  <c r="BF55" i="57"/>
  <c r="BL297" i="57"/>
  <c r="BL207" i="50"/>
  <c r="BC24" i="50"/>
  <c r="BR63" i="50"/>
  <c r="BT209" i="50"/>
  <c r="BB120" i="50"/>
  <c r="BI105" i="51"/>
  <c r="BF155" i="50"/>
  <c r="BF167" i="50"/>
  <c r="BJ51" i="59"/>
  <c r="BJ297" i="50"/>
  <c r="BY53" i="57"/>
  <c r="BS265" i="50"/>
  <c r="BD9" i="45"/>
  <c r="BE272" i="57"/>
  <c r="BD102" i="50"/>
  <c r="BR298" i="50"/>
  <c r="BH171" i="57"/>
  <c r="BI91" i="51"/>
  <c r="BP175" i="50"/>
  <c r="BA270" i="57"/>
  <c r="BW244" i="57"/>
  <c r="BK293" i="50"/>
  <c r="BS201" i="57"/>
  <c r="BI41" i="57"/>
  <c r="BK254" i="57"/>
  <c r="BR468" i="50"/>
  <c r="BB27" i="50"/>
  <c r="BU222" i="57"/>
  <c r="BF111" i="57"/>
  <c r="BI102" i="50"/>
  <c r="BD59" i="57"/>
  <c r="BK208" i="50"/>
  <c r="BE192" i="50"/>
  <c r="BL104" i="57"/>
  <c r="BA137" i="57"/>
  <c r="BC196" i="57"/>
  <c r="BE86" i="50"/>
  <c r="BK240" i="57"/>
  <c r="BO76" i="57"/>
  <c r="BS43" i="50"/>
  <c r="BM168" i="50"/>
  <c r="BF96" i="51"/>
  <c r="BK122" i="57"/>
  <c r="BM35" i="51"/>
  <c r="BK56" i="57"/>
  <c r="BI9" i="45"/>
  <c r="BO24" i="57"/>
  <c r="BS42" i="50"/>
  <c r="BH251" i="50"/>
  <c r="BB228" i="57"/>
  <c r="BL66" i="50"/>
  <c r="BT238" i="50"/>
  <c r="BK453" i="50"/>
  <c r="BC395" i="50"/>
  <c r="BQ447" i="50"/>
  <c r="BR320" i="50"/>
  <c r="BA470" i="50"/>
  <c r="BI182" i="50"/>
  <c r="BP48" i="57"/>
  <c r="BN293" i="57"/>
  <c r="BH398" i="50"/>
  <c r="BT452" i="50"/>
  <c r="BW195" i="57"/>
  <c r="BM424" i="50"/>
  <c r="BD15" i="68"/>
  <c r="BB7" i="57"/>
  <c r="BH338" i="50"/>
  <c r="BK463" i="50"/>
  <c r="BA18" i="51"/>
  <c r="BP450" i="50"/>
  <c r="BR501" i="50"/>
  <c r="BR221" i="50"/>
  <c r="BT487" i="50"/>
  <c r="BJ408" i="50"/>
  <c r="BJ192" i="50"/>
  <c r="BE330" i="50"/>
  <c r="BU53" i="57"/>
  <c r="BP238" i="50"/>
  <c r="BH37" i="50"/>
  <c r="BQ495" i="50"/>
  <c r="BH132" i="57"/>
  <c r="BK191" i="57"/>
  <c r="BE424" i="50"/>
  <c r="BH45" i="50"/>
  <c r="BV229" i="57"/>
  <c r="BF295" i="50"/>
  <c r="BV96" i="57"/>
  <c r="BD268" i="50"/>
  <c r="BI417" i="50"/>
  <c r="BG399" i="50"/>
  <c r="BD499" i="50"/>
  <c r="BH502" i="50"/>
  <c r="DT7" i="23"/>
  <c r="BN160" i="57"/>
  <c r="BF285" i="57"/>
  <c r="BA105" i="50"/>
  <c r="BQ120" i="57"/>
  <c r="BH97" i="50"/>
  <c r="BE262" i="57"/>
  <c r="BB74" i="57"/>
  <c r="BL149" i="57"/>
  <c r="BN258" i="50"/>
  <c r="BO157" i="57"/>
  <c r="BA136" i="57"/>
  <c r="CT48" i="52"/>
  <c r="BC26" i="50"/>
  <c r="BP156" i="57"/>
  <c r="BC354" i="50"/>
  <c r="BH298" i="50"/>
  <c r="BK100" i="57"/>
  <c r="BL247" i="57"/>
  <c r="BU45" i="57"/>
  <c r="BG366" i="50"/>
  <c r="BI373" i="50"/>
  <c r="BC21" i="68"/>
  <c r="BC11" i="46"/>
  <c r="BH38" i="51"/>
  <c r="BL327" i="50"/>
  <c r="BC167" i="50"/>
  <c r="BF32" i="57"/>
  <c r="BH36" i="51"/>
  <c r="BJ304" i="50"/>
  <c r="BR75" i="50"/>
  <c r="BR250" i="57"/>
  <c r="BI113" i="57"/>
  <c r="BI140" i="50"/>
  <c r="BI271" i="57"/>
  <c r="BK243" i="50"/>
  <c r="CP32" i="52"/>
  <c r="BH23" i="59"/>
  <c r="BR247" i="50"/>
  <c r="BL59" i="57"/>
  <c r="BU85" i="57"/>
  <c r="BH33" i="51"/>
  <c r="BR217" i="57"/>
  <c r="BC38" i="50"/>
  <c r="BA205" i="50"/>
  <c r="BQ505" i="50"/>
  <c r="BI116" i="57"/>
  <c r="BN395" i="50"/>
  <c r="BC407" i="50"/>
  <c r="BT331" i="50"/>
  <c r="BK86" i="51"/>
  <c r="BU302" i="57"/>
  <c r="BR451" i="50"/>
  <c r="BS251" i="57"/>
  <c r="BK101" i="50"/>
  <c r="BA16" i="57"/>
  <c r="BB260" i="57"/>
  <c r="BQ81" i="50"/>
  <c r="BN70" i="57"/>
  <c r="BU296" i="57"/>
  <c r="BS101" i="50"/>
  <c r="BI149" i="50"/>
  <c r="BQ93" i="50"/>
  <c r="BB218" i="50"/>
  <c r="BN266" i="50"/>
  <c r="BS151" i="50"/>
  <c r="BG19" i="50"/>
  <c r="BG37" i="50"/>
  <c r="BL149" i="50"/>
  <c r="BG124" i="57"/>
  <c r="BE117" i="57"/>
  <c r="BG52" i="50"/>
  <c r="BI202" i="50"/>
  <c r="BA188" i="57"/>
  <c r="CY43" i="52"/>
  <c r="BD187" i="50"/>
  <c r="BF272" i="57"/>
  <c r="BG186" i="57"/>
  <c r="BS27" i="57"/>
  <c r="BN263" i="57"/>
  <c r="BX133" i="57"/>
  <c r="BI238" i="50"/>
  <c r="BS47" i="57"/>
  <c r="BQ133" i="57"/>
  <c r="BJ454" i="50"/>
  <c r="BA347" i="50"/>
  <c r="BS485" i="50"/>
  <c r="BM289" i="50"/>
  <c r="BS220" i="50"/>
  <c r="BR465" i="50"/>
  <c r="BR74" i="50"/>
  <c r="BL58" i="51"/>
  <c r="BC294" i="50"/>
  <c r="BP97" i="50"/>
  <c r="CP18" i="52"/>
  <c r="BE166" i="50"/>
  <c r="CH22" i="52"/>
  <c r="CK40" i="52"/>
  <c r="BP291" i="57"/>
  <c r="CV29" i="52"/>
  <c r="BS367" i="50"/>
  <c r="BR234" i="57"/>
  <c r="BJ121" i="50"/>
  <c r="BV249" i="57"/>
  <c r="BR8" i="50"/>
  <c r="BD222" i="57"/>
  <c r="BK40" i="57"/>
  <c r="BM264" i="57"/>
  <c r="BB285" i="50"/>
  <c r="BO142" i="57"/>
  <c r="BA42" i="57"/>
  <c r="BG208" i="50"/>
  <c r="BF373" i="50"/>
  <c r="BL423" i="50"/>
  <c r="BC391" i="50"/>
  <c r="BG388" i="50"/>
  <c r="BC22" i="68"/>
  <c r="BQ423" i="50"/>
  <c r="BC201" i="50"/>
  <c r="BR38" i="57"/>
  <c r="BN139" i="57"/>
  <c r="BL151" i="50"/>
  <c r="BN141" i="50"/>
  <c r="BG25" i="50"/>
  <c r="BK20" i="57"/>
  <c r="BN117" i="50"/>
  <c r="CJ28" i="52"/>
  <c r="BY121" i="57"/>
  <c r="BU261" i="57"/>
  <c r="BW262" i="57"/>
  <c r="BB16" i="45"/>
  <c r="BH115" i="50"/>
  <c r="BM235" i="57"/>
  <c r="BK109" i="57"/>
  <c r="BL338" i="50"/>
  <c r="BG351" i="50"/>
  <c r="BE459" i="50"/>
  <c r="BS12" i="57"/>
  <c r="BD124" i="57"/>
  <c r="CH33" i="52"/>
  <c r="BI229" i="57"/>
  <c r="BR106" i="57"/>
  <c r="BM164" i="57"/>
  <c r="BD205" i="57"/>
  <c r="BC396" i="50"/>
  <c r="BQ55" i="57"/>
  <c r="BU116" i="57"/>
  <c r="BJ62" i="50"/>
  <c r="BS357" i="50"/>
  <c r="BC10" i="42"/>
  <c r="BH104" i="57"/>
  <c r="BE25" i="57"/>
  <c r="BF84" i="57"/>
  <c r="BF103" i="51"/>
  <c r="BC495" i="50"/>
  <c r="BJ492" i="50"/>
  <c r="BI226" i="57"/>
  <c r="BK341" i="50"/>
  <c r="BX71" i="57"/>
  <c r="BT173" i="50"/>
  <c r="BA25" i="50"/>
  <c r="BA22" i="50"/>
  <c r="BJ273" i="57"/>
  <c r="BB74" i="50"/>
  <c r="BK419" i="50"/>
  <c r="CM40" i="52"/>
  <c r="BX143" i="57"/>
  <c r="BX302" i="57"/>
  <c r="BA299" i="50"/>
  <c r="BL188" i="50"/>
  <c r="BU209" i="57"/>
  <c r="BH13" i="47"/>
  <c r="BP147" i="50"/>
  <c r="BS255" i="57"/>
  <c r="BF431" i="50"/>
  <c r="CH18" i="52"/>
  <c r="BC58" i="50"/>
  <c r="BD15" i="46"/>
  <c r="BD6" i="46"/>
  <c r="BH100" i="57"/>
  <c r="BO132" i="57"/>
  <c r="BQ214" i="50"/>
  <c r="BP442" i="50"/>
  <c r="BM435" i="50"/>
  <c r="BE18" i="42"/>
  <c r="BR199" i="50"/>
  <c r="BM118" i="50"/>
  <c r="BE10" i="74"/>
  <c r="BD21" i="68"/>
  <c r="BB47" i="57"/>
  <c r="BK295" i="57"/>
  <c r="BD194" i="57"/>
  <c r="BF17" i="44"/>
  <c r="BS420" i="50"/>
  <c r="BK8" i="44"/>
  <c r="CY6" i="23"/>
  <c r="BM52" i="51"/>
  <c r="BV135" i="57"/>
  <c r="BA39" i="50"/>
  <c r="BP85" i="51"/>
  <c r="BV105" i="57"/>
  <c r="CU36" i="52"/>
  <c r="BQ197" i="50"/>
  <c r="BG15" i="73"/>
  <c r="BJ87" i="50"/>
  <c r="BY66" i="57"/>
  <c r="DW7" i="23"/>
  <c r="BJ305" i="50"/>
  <c r="BL218" i="50"/>
  <c r="CY12" i="52"/>
  <c r="BL188" i="57"/>
  <c r="CH47" i="52"/>
  <c r="BH299" i="57"/>
  <c r="BM297" i="50"/>
  <c r="BN278" i="57"/>
  <c r="BX7" i="23"/>
  <c r="BP113" i="50"/>
  <c r="BP327" i="50"/>
  <c r="BS500" i="50"/>
  <c r="CY44" i="52"/>
  <c r="BS299" i="57"/>
  <c r="BS146" i="50"/>
  <c r="BJ446" i="50"/>
  <c r="CY48" i="52"/>
  <c r="BF210" i="57"/>
  <c r="BG16" i="57"/>
  <c r="BF208" i="50"/>
  <c r="BK168" i="50"/>
  <c r="BQ298" i="50"/>
  <c r="BF270" i="50"/>
  <c r="BP102" i="50"/>
  <c r="BC35" i="50"/>
  <c r="BN172" i="57"/>
  <c r="BA232" i="57"/>
  <c r="BG21" i="57"/>
  <c r="CR45" i="52"/>
  <c r="BI150" i="57"/>
  <c r="BL33" i="51"/>
  <c r="BJ69" i="50"/>
  <c r="CG27" i="52"/>
  <c r="BK251" i="50"/>
  <c r="BC95" i="57"/>
  <c r="BF24" i="57"/>
  <c r="BR141" i="50"/>
  <c r="BD14" i="50"/>
  <c r="BE381" i="50"/>
  <c r="BA495" i="50"/>
  <c r="BT461" i="50"/>
  <c r="BH216" i="50"/>
  <c r="BD15" i="69"/>
  <c r="BS168" i="50"/>
  <c r="BJ19" i="47"/>
  <c r="BC215" i="50"/>
  <c r="BK17" i="50"/>
  <c r="BN31" i="51"/>
  <c r="BD46" i="59"/>
  <c r="CX46" i="52"/>
  <c r="BP269" i="57"/>
  <c r="BF169" i="50"/>
  <c r="BQ146" i="50"/>
  <c r="BJ262" i="50"/>
  <c r="BC285" i="50"/>
  <c r="BS164" i="50"/>
  <c r="BG252" i="50"/>
  <c r="BM155" i="50"/>
  <c r="BJ169" i="50"/>
  <c r="BG78" i="57"/>
  <c r="BN28" i="51"/>
  <c r="CH19" i="52"/>
  <c r="BF297" i="57"/>
  <c r="BJ7" i="57"/>
  <c r="BD77" i="57"/>
  <c r="BN89" i="50"/>
  <c r="BD9" i="51"/>
  <c r="CI46" i="52"/>
  <c r="BN6" i="45"/>
  <c r="BG293" i="50"/>
  <c r="BB14" i="74"/>
  <c r="BC491" i="50"/>
  <c r="BE47" i="57"/>
  <c r="BS285" i="57"/>
  <c r="BQ132" i="50"/>
  <c r="BB345" i="50"/>
  <c r="BI253" i="50"/>
  <c r="BE11" i="73"/>
  <c r="BE9" i="74"/>
  <c r="BB219" i="50"/>
  <c r="BA66" i="57"/>
  <c r="BP274" i="57"/>
  <c r="BQ224" i="50"/>
  <c r="BV170" i="57"/>
  <c r="BA179" i="50"/>
  <c r="BB156" i="50"/>
  <c r="BO222" i="57"/>
  <c r="BH234" i="57"/>
  <c r="BJ106" i="57"/>
  <c r="BT183" i="50"/>
  <c r="BD128" i="57"/>
  <c r="BE67" i="51"/>
  <c r="BM186" i="50"/>
  <c r="BJ190" i="57"/>
  <c r="BL242" i="50"/>
  <c r="BQ148" i="57"/>
  <c r="CS21" i="52"/>
  <c r="BF15" i="50"/>
  <c r="BA247" i="57"/>
  <c r="BJ215" i="50"/>
  <c r="BW38" i="57"/>
  <c r="BS6" i="57"/>
  <c r="BS221" i="50"/>
  <c r="BL301" i="57"/>
  <c r="BK272" i="57"/>
  <c r="BB357" i="50"/>
  <c r="BL497" i="50"/>
  <c r="CX55" i="52"/>
  <c r="BP95" i="57"/>
  <c r="BF43" i="57"/>
  <c r="BJ289" i="57"/>
  <c r="BH76" i="51"/>
  <c r="CO51" i="52"/>
  <c r="BC171" i="57"/>
  <c r="BG298" i="57"/>
  <c r="BG306" i="57"/>
  <c r="BL29" i="57"/>
  <c r="BI191" i="50"/>
  <c r="CR9" i="52"/>
  <c r="BP80" i="50"/>
  <c r="BY247" i="57"/>
  <c r="BU205" i="57"/>
  <c r="BI88" i="50"/>
  <c r="BR95" i="57"/>
  <c r="BK12" i="50"/>
  <c r="BG17" i="45"/>
  <c r="BY183" i="57"/>
  <c r="BN253" i="50"/>
  <c r="BM245" i="50"/>
  <c r="BX120" i="57"/>
  <c r="BG215" i="57"/>
  <c r="CV23" i="52"/>
  <c r="BJ16" i="47"/>
  <c r="BC45" i="51"/>
  <c r="BH55" i="51"/>
  <c r="BH274" i="57"/>
  <c r="BB55" i="51"/>
  <c r="BJ29" i="57"/>
  <c r="BV172" i="57"/>
  <c r="BF64" i="50"/>
  <c r="BJ145" i="50"/>
  <c r="BN392" i="50"/>
  <c r="BI295" i="50"/>
  <c r="BB39" i="51"/>
  <c r="BK182" i="57"/>
  <c r="BD15" i="50"/>
  <c r="BS293" i="57"/>
  <c r="BP28" i="50"/>
  <c r="BM52" i="50"/>
  <c r="BK282" i="57"/>
  <c r="CJ9" i="52"/>
  <c r="BF228" i="57"/>
  <c r="BX247" i="57"/>
  <c r="BE230" i="50"/>
  <c r="BQ276" i="50"/>
  <c r="BG250" i="57"/>
  <c r="BJ105" i="57"/>
  <c r="CU40" i="52"/>
  <c r="BC12" i="22"/>
  <c r="BT123" i="50"/>
  <c r="BE24" i="51"/>
  <c r="BN156" i="57"/>
  <c r="BB150" i="50"/>
  <c r="BW209" i="57"/>
  <c r="BM261" i="57"/>
  <c r="BY233" i="57"/>
  <c r="BP241" i="50"/>
  <c r="BQ291" i="57"/>
  <c r="BQ6" i="23"/>
  <c r="BG470" i="50"/>
  <c r="BR209" i="50"/>
  <c r="BM56" i="51"/>
  <c r="BA306" i="57"/>
  <c r="BN7" i="23"/>
  <c r="BF65" i="50"/>
  <c r="BP12" i="50"/>
  <c r="BM138" i="50"/>
  <c r="BI293" i="57"/>
  <c r="BJ24" i="45"/>
  <c r="BP96" i="50"/>
  <c r="BM14" i="51"/>
  <c r="BG22" i="45"/>
  <c r="BG302" i="57"/>
  <c r="BG13" i="44"/>
  <c r="BL137" i="50"/>
  <c r="BI156" i="57"/>
  <c r="BF277" i="50"/>
  <c r="BA296" i="50"/>
  <c r="BM70" i="51"/>
  <c r="BS169" i="50"/>
  <c r="BB175" i="57"/>
  <c r="CN26" i="52"/>
  <c r="BE94" i="50"/>
  <c r="BB41" i="57"/>
  <c r="BP225" i="57"/>
  <c r="BC172" i="57"/>
  <c r="BN182" i="50"/>
  <c r="BN101" i="50"/>
  <c r="BC11" i="47"/>
  <c r="BB73" i="57"/>
  <c r="BN217" i="57"/>
  <c r="BG10" i="59"/>
  <c r="BU88" i="57"/>
  <c r="BH181" i="57"/>
  <c r="BT333" i="50"/>
  <c r="BI6" i="47"/>
  <c r="BT122" i="50"/>
  <c r="BA153" i="57"/>
  <c r="BW248" i="57"/>
  <c r="BD9" i="47"/>
  <c r="BG58" i="57"/>
  <c r="BB12" i="47"/>
  <c r="BE6" i="50"/>
  <c r="BJ295" i="50"/>
  <c r="BO236" i="57"/>
  <c r="BU13" i="57"/>
  <c r="BU97" i="57"/>
  <c r="BC155" i="50"/>
  <c r="BE265" i="50"/>
  <c r="BP144" i="50"/>
  <c r="BC11" i="22"/>
  <c r="BT227" i="50"/>
  <c r="CH9" i="52"/>
  <c r="BN182" i="57"/>
  <c r="BM125" i="57"/>
  <c r="BP292" i="57"/>
  <c r="BX82" i="57"/>
  <c r="BG60" i="51"/>
  <c r="BA191" i="50"/>
  <c r="BM38" i="57"/>
  <c r="BP146" i="50"/>
  <c r="BM80" i="50"/>
  <c r="BO187" i="57"/>
  <c r="BK320" i="50"/>
  <c r="BS406" i="50"/>
  <c r="BA250" i="57"/>
  <c r="BI6" i="45"/>
  <c r="BA80" i="51"/>
  <c r="BH287" i="50"/>
  <c r="BB37" i="51"/>
  <c r="BK137" i="50"/>
  <c r="CT7" i="52"/>
  <c r="BC301" i="50"/>
  <c r="BI189" i="50"/>
  <c r="BQ63" i="57"/>
  <c r="BM120" i="50"/>
  <c r="BF61" i="51"/>
  <c r="BC69" i="51"/>
  <c r="BX272" i="57"/>
  <c r="BR292" i="50"/>
  <c r="BN24" i="51"/>
  <c r="BG272" i="57"/>
  <c r="BC198" i="50"/>
  <c r="BJ148" i="57"/>
  <c r="CN34" i="52"/>
  <c r="BM110" i="50"/>
  <c r="BA295" i="57"/>
  <c r="BR280" i="50"/>
  <c r="BD54" i="50"/>
  <c r="BE231" i="57"/>
  <c r="BD285" i="57"/>
  <c r="BD180" i="50"/>
  <c r="BG254" i="57"/>
  <c r="BC101" i="51"/>
  <c r="BR440" i="50"/>
  <c r="BH418" i="50"/>
  <c r="H10" i="53"/>
  <c r="BI17" i="42"/>
  <c r="BQ433" i="50"/>
  <c r="BN200" i="50"/>
  <c r="BX103" i="57"/>
  <c r="BM6" i="45"/>
  <c r="BS383" i="50"/>
  <c r="BB7" i="69"/>
  <c r="BS209" i="57"/>
  <c r="BG170" i="57"/>
  <c r="BD102" i="51"/>
  <c r="BK215" i="57"/>
  <c r="BI374" i="50"/>
  <c r="BJ485" i="50"/>
  <c r="BV20" i="57"/>
  <c r="BH242" i="50"/>
  <c r="BM254" i="57"/>
  <c r="BQ29" i="51"/>
  <c r="BD10" i="68"/>
  <c r="BB22" i="69"/>
  <c r="BC275" i="57"/>
  <c r="BF12" i="42"/>
  <c r="CY11" i="52"/>
  <c r="BP100" i="57"/>
  <c r="BF99" i="57"/>
  <c r="BY100" i="57"/>
  <c r="BF181" i="50"/>
  <c r="BD272" i="57"/>
  <c r="CF17" i="52"/>
  <c r="BS206" i="57"/>
  <c r="BO211" i="57"/>
  <c r="BP209" i="50"/>
  <c r="BD45" i="51"/>
  <c r="BH16" i="77"/>
  <c r="BD446" i="50"/>
  <c r="BB9" i="68"/>
  <c r="BB450" i="50"/>
  <c r="BD18" i="68"/>
  <c r="BI181" i="50"/>
  <c r="BR11" i="57"/>
  <c r="BV227" i="57"/>
  <c r="BS242" i="57"/>
  <c r="BF66" i="57"/>
  <c r="BI76" i="51"/>
  <c r="BD128" i="50"/>
  <c r="BW149" i="57"/>
  <c r="BV108" i="57"/>
  <c r="BK172" i="50"/>
  <c r="BQ180" i="50"/>
  <c r="BB5" i="51"/>
  <c r="BB277" i="57"/>
  <c r="BH237" i="50"/>
  <c r="BU72" i="57"/>
  <c r="BQ446" i="50"/>
  <c r="BY93" i="57"/>
  <c r="BG228" i="50"/>
  <c r="BV232" i="57"/>
  <c r="BJ254" i="57"/>
  <c r="BI470" i="50"/>
  <c r="BP472" i="50"/>
  <c r="BE474" i="50"/>
  <c r="BD453" i="50"/>
  <c r="BH231" i="57"/>
  <c r="BQ467" i="50"/>
  <c r="BS413" i="50"/>
  <c r="BR75" i="57"/>
  <c r="BX73" i="57"/>
  <c r="BB21" i="59"/>
  <c r="BN243" i="50"/>
  <c r="BI260" i="57"/>
  <c r="BG185" i="50"/>
  <c r="BR149" i="57"/>
  <c r="BD304" i="57"/>
  <c r="BH25" i="51"/>
  <c r="BJ157" i="57"/>
  <c r="BD292" i="57"/>
  <c r="BL72" i="57"/>
  <c r="BF276" i="50"/>
  <c r="BD107" i="50"/>
  <c r="BC182" i="50"/>
  <c r="BV29" i="57"/>
  <c r="BH195" i="50"/>
  <c r="BE142" i="57"/>
  <c r="BB448" i="50"/>
  <c r="BJ20" i="50"/>
  <c r="BG381" i="50"/>
  <c r="BJ445" i="50"/>
  <c r="BB35" i="57"/>
  <c r="BS163" i="50"/>
  <c r="BR402" i="50"/>
  <c r="BN123" i="50"/>
  <c r="BH95" i="51"/>
  <c r="BG11" i="47"/>
  <c r="CY35" i="52"/>
  <c r="BF204" i="50"/>
  <c r="BB173" i="57"/>
  <c r="BS213" i="57"/>
  <c r="BS353" i="50"/>
  <c r="BJ264" i="50"/>
  <c r="BL268" i="50"/>
  <c r="BJ10" i="44"/>
  <c r="BD241" i="50"/>
  <c r="BL502" i="50"/>
  <c r="BI270" i="57"/>
  <c r="BR205" i="50"/>
  <c r="CT29" i="52"/>
  <c r="CW32" i="52"/>
  <c r="BJ214" i="57"/>
  <c r="BR206" i="50"/>
  <c r="BD131" i="57"/>
  <c r="BG100" i="57"/>
  <c r="BD300" i="50"/>
  <c r="BA268" i="57"/>
  <c r="BM122" i="50"/>
  <c r="BV262" i="57"/>
  <c r="BE87" i="57"/>
  <c r="BG215" i="50"/>
  <c r="BR283" i="57"/>
  <c r="BC147" i="50"/>
  <c r="BQ273" i="57"/>
  <c r="BN211" i="57"/>
  <c r="BH222" i="50"/>
  <c r="BL391" i="50"/>
  <c r="BJ16" i="42"/>
  <c r="BT386" i="50"/>
  <c r="BK443" i="50"/>
  <c r="BN57" i="50"/>
  <c r="BT308" i="50"/>
  <c r="BB487" i="50"/>
  <c r="BN78" i="57"/>
  <c r="BQ6" i="50"/>
  <c r="BF104" i="50"/>
  <c r="BV217" i="57"/>
  <c r="BG214" i="50"/>
  <c r="BB236" i="50"/>
  <c r="BM207" i="57"/>
  <c r="BL91" i="51"/>
  <c r="BV143" i="57"/>
  <c r="BQ71" i="50"/>
  <c r="BD160" i="57"/>
  <c r="BI15" i="47"/>
  <c r="BP150" i="57"/>
  <c r="BI119" i="50"/>
  <c r="BE8" i="50"/>
  <c r="BB278" i="50"/>
  <c r="BF36" i="51"/>
  <c r="BA66" i="51"/>
  <c r="BH221" i="57"/>
  <c r="BP112" i="50"/>
  <c r="CN44" i="52"/>
  <c r="BK351" i="50"/>
  <c r="BI330" i="50"/>
  <c r="BT486" i="50"/>
  <c r="BA460" i="50"/>
  <c r="BD228" i="57"/>
  <c r="BF436" i="50"/>
  <c r="BN229" i="57"/>
  <c r="BH12" i="45"/>
  <c r="BC214" i="50"/>
  <c r="CV30" i="52"/>
  <c r="BU141" i="57"/>
  <c r="BP467" i="50"/>
  <c r="BS103" i="50"/>
  <c r="BB91" i="57"/>
  <c r="BP6" i="57"/>
  <c r="BQ264" i="57"/>
  <c r="BG420" i="50"/>
  <c r="BB22" i="51"/>
  <c r="BU158" i="57"/>
  <c r="BL181" i="50"/>
  <c r="BN132" i="50"/>
  <c r="CM29" i="52"/>
  <c r="BT434" i="50"/>
  <c r="BD9" i="42"/>
  <c r="BD421" i="50"/>
  <c r="BA57" i="50"/>
  <c r="CT20" i="52"/>
  <c r="BH11" i="45"/>
  <c r="BA86" i="57"/>
  <c r="BS112" i="57"/>
  <c r="BJ107" i="57"/>
  <c r="BJ123" i="50"/>
  <c r="BD439" i="50"/>
  <c r="BD358" i="50"/>
  <c r="BP211" i="50"/>
  <c r="BQ210" i="50"/>
  <c r="BE353" i="50"/>
  <c r="BN34" i="51"/>
  <c r="BR123" i="50"/>
  <c r="BQ295" i="50"/>
  <c r="BP111" i="57"/>
  <c r="BS351" i="50"/>
  <c r="BC343" i="50"/>
  <c r="BB112" i="50"/>
  <c r="BR55" i="50"/>
  <c r="BC107" i="57"/>
  <c r="BR470" i="50"/>
  <c r="BK255" i="57"/>
  <c r="BR34" i="50"/>
  <c r="BF17" i="51"/>
  <c r="BH10" i="50"/>
  <c r="BD158" i="50"/>
  <c r="BC169" i="57"/>
  <c r="BV278" i="57"/>
  <c r="BV41" i="57"/>
  <c r="BF172" i="57"/>
  <c r="BP91" i="50"/>
  <c r="BA146" i="50"/>
  <c r="BP252" i="50"/>
  <c r="BK275" i="57"/>
  <c r="BU73" i="57"/>
  <c r="BV287" i="57"/>
  <c r="BI433" i="50"/>
  <c r="BD112" i="50"/>
  <c r="BK292" i="50"/>
  <c r="BG226" i="57"/>
  <c r="CU18" i="52"/>
  <c r="BS245" i="57"/>
  <c r="BG175" i="57"/>
  <c r="BA369" i="50"/>
  <c r="BA351" i="50"/>
  <c r="BC461" i="50"/>
  <c r="BC39" i="51"/>
  <c r="DG9" i="23"/>
  <c r="CI10" i="52"/>
  <c r="BD216" i="50"/>
  <c r="BA336" i="50"/>
  <c r="BA107" i="50"/>
  <c r="BL27" i="51"/>
  <c r="BU281" i="57"/>
  <c r="BX68" i="57"/>
  <c r="BD240" i="57"/>
  <c r="BI125" i="57"/>
  <c r="BO71" i="57"/>
  <c r="BM84" i="50"/>
  <c r="BF201" i="57"/>
  <c r="BH139" i="50"/>
  <c r="BL41" i="50"/>
  <c r="BB8" i="57"/>
  <c r="BU259" i="57"/>
  <c r="BE26" i="57"/>
  <c r="BW123" i="57"/>
  <c r="BB18" i="45"/>
  <c r="BP122" i="50"/>
  <c r="BQ187" i="57"/>
  <c r="BJ6" i="51"/>
  <c r="BE15" i="47"/>
  <c r="BQ123" i="50"/>
  <c r="CW55" i="52"/>
  <c r="BL262" i="57"/>
  <c r="BM219" i="57"/>
  <c r="BM243" i="57"/>
  <c r="BM251" i="50"/>
  <c r="BL132" i="57"/>
  <c r="BT15" i="50"/>
  <c r="BE11" i="77"/>
  <c r="BI500" i="50"/>
  <c r="BQ409" i="50"/>
  <c r="CM22" i="52"/>
  <c r="BQ281" i="50"/>
  <c r="BP350" i="50"/>
  <c r="BM102" i="50"/>
  <c r="BV301" i="57"/>
  <c r="BT263" i="50"/>
  <c r="BS302" i="57"/>
  <c r="CI7" i="23"/>
  <c r="BQ208" i="50"/>
  <c r="BT61" i="50"/>
  <c r="BK124" i="50"/>
  <c r="BC281" i="57"/>
  <c r="BA201" i="57"/>
  <c r="BI314" i="50"/>
  <c r="BD37" i="50"/>
  <c r="BQ277" i="57"/>
  <c r="CU44" i="52"/>
  <c r="BJ38" i="50"/>
  <c r="BB266" i="50"/>
  <c r="BS120" i="50"/>
  <c r="BL291" i="57"/>
  <c r="BW40" i="57"/>
  <c r="CM7" i="52"/>
  <c r="BV63" i="57"/>
  <c r="CW35" i="52"/>
  <c r="BJ14" i="42"/>
  <c r="BS473" i="50"/>
  <c r="BR380" i="50"/>
  <c r="BS477" i="50"/>
  <c r="BH354" i="50"/>
  <c r="BG71" i="57"/>
  <c r="BP11" i="50"/>
  <c r="BD7" i="74"/>
  <c r="BX288" i="57"/>
  <c r="BG85" i="51"/>
  <c r="BQ215" i="57"/>
  <c r="BI240" i="57"/>
  <c r="BA286" i="50"/>
  <c r="BS149" i="57"/>
  <c r="BJ253" i="57"/>
  <c r="BI142" i="57"/>
  <c r="BF453" i="50"/>
  <c r="BI258" i="57"/>
  <c r="BD299" i="50"/>
  <c r="BQ285" i="50"/>
  <c r="BG213" i="57"/>
  <c r="CY41" i="52"/>
  <c r="BI55" i="57"/>
  <c r="BC114" i="57"/>
  <c r="CN52" i="52"/>
  <c r="BD7" i="45"/>
  <c r="BD5" i="22"/>
  <c r="BP235" i="57"/>
  <c r="BR146" i="50"/>
  <c r="BG7" i="50"/>
  <c r="BC293" i="50"/>
  <c r="BK153" i="50"/>
  <c r="BD319" i="50"/>
  <c r="BG446" i="50"/>
  <c r="BJ245" i="50"/>
  <c r="BA59" i="51"/>
  <c r="BP406" i="50"/>
  <c r="BA23" i="69"/>
  <c r="BD260" i="50"/>
  <c r="CJ26" i="52"/>
  <c r="BH402" i="50"/>
  <c r="BG187" i="57"/>
  <c r="BA10" i="45"/>
  <c r="BB98" i="57"/>
  <c r="BQ77" i="57"/>
  <c r="DK7" i="23"/>
  <c r="BA234" i="50"/>
  <c r="BH189" i="50"/>
  <c r="BD257" i="57"/>
  <c r="BM7" i="23"/>
  <c r="BC119" i="50"/>
  <c r="BI238" i="57"/>
  <c r="BV137" i="57"/>
  <c r="BR147" i="57"/>
  <c r="BE68" i="57"/>
  <c r="BQ291" i="50"/>
  <c r="BW233" i="57"/>
  <c r="BD240" i="50"/>
  <c r="BG29" i="57"/>
  <c r="BJ32" i="50"/>
  <c r="BV79" i="57"/>
  <c r="BF166" i="50"/>
  <c r="BH128" i="50"/>
  <c r="BE250" i="50"/>
  <c r="BC100" i="50"/>
  <c r="BE146" i="50"/>
  <c r="BW288" i="57"/>
  <c r="BB368" i="50"/>
  <c r="BJ496" i="50"/>
  <c r="BN240" i="50"/>
  <c r="BM395" i="50"/>
  <c r="BB90" i="57"/>
  <c r="BR388" i="50"/>
  <c r="BJ283" i="50"/>
  <c r="BP223" i="50"/>
  <c r="BF6" i="59"/>
  <c r="BC138" i="50"/>
  <c r="BA103" i="50"/>
  <c r="BM66" i="57"/>
  <c r="CF16" i="52"/>
  <c r="BG236" i="57"/>
  <c r="BS151" i="57"/>
  <c r="BC57" i="51"/>
  <c r="BG126" i="50"/>
  <c r="BQ257" i="50"/>
  <c r="BJ230" i="50"/>
  <c r="BG23" i="51"/>
  <c r="BK8" i="57"/>
  <c r="BA135" i="50"/>
  <c r="CR43" i="52"/>
  <c r="BH113" i="50"/>
  <c r="BF24" i="47"/>
  <c r="BB200" i="50"/>
  <c r="BI34" i="51"/>
  <c r="BN5" i="45"/>
  <c r="BL171" i="57"/>
  <c r="BW191" i="57"/>
  <c r="BJ98" i="51"/>
  <c r="BU119" i="57"/>
  <c r="BD9" i="74"/>
  <c r="BI351" i="50"/>
  <c r="BS193" i="57"/>
  <c r="BQ221" i="50"/>
  <c r="BK118" i="50"/>
  <c r="BR245" i="50"/>
  <c r="BD20" i="59"/>
  <c r="BG160" i="57"/>
  <c r="BG23" i="50"/>
  <c r="BE274" i="50"/>
  <c r="BJ186" i="50"/>
  <c r="BG142" i="50"/>
  <c r="BQ297" i="57"/>
  <c r="BY270" i="57"/>
  <c r="BB224" i="50"/>
  <c r="BA19" i="45"/>
  <c r="BX193" i="57"/>
  <c r="BR49" i="57"/>
  <c r="BK11" i="50"/>
  <c r="BY149" i="57"/>
  <c r="BA6" i="50"/>
  <c r="BE97" i="50"/>
  <c r="CV6" i="52"/>
  <c r="BQ224" i="57"/>
  <c r="CX26" i="52"/>
  <c r="BK25" i="50"/>
  <c r="BH155" i="57"/>
  <c r="BD100" i="50"/>
  <c r="BS141" i="50"/>
  <c r="BJ204" i="57"/>
  <c r="BK74" i="50"/>
  <c r="BS193" i="50"/>
  <c r="BY158" i="57"/>
  <c r="BL39" i="50"/>
  <c r="BT36" i="50"/>
  <c r="BA285" i="57"/>
  <c r="BH146" i="50"/>
  <c r="BD13" i="45"/>
  <c r="BR173" i="50"/>
  <c r="BF131" i="57"/>
  <c r="BH90" i="51"/>
  <c r="BI247" i="57"/>
  <c r="BF12" i="45"/>
  <c r="BM253" i="57"/>
  <c r="BW15" i="57"/>
  <c r="BA244" i="50"/>
  <c r="BS15" i="57"/>
  <c r="BE136" i="50"/>
  <c r="BP257" i="50"/>
  <c r="BF152" i="57"/>
  <c r="BA187" i="50"/>
  <c r="BH5" i="45"/>
  <c r="BJ19" i="50"/>
  <c r="BW58" i="57"/>
  <c r="BC97" i="51"/>
  <c r="BK169" i="50"/>
  <c r="BA18" i="44"/>
  <c r="BM300" i="57"/>
  <c r="BQ192" i="57"/>
  <c r="BB14" i="59"/>
  <c r="BL12" i="57"/>
  <c r="BW213" i="57"/>
  <c r="BH106" i="50"/>
  <c r="BW292" i="57"/>
  <c r="BB48" i="51"/>
  <c r="BJ11" i="50"/>
  <c r="BD264" i="50"/>
  <c r="BS186" i="50"/>
  <c r="CR7" i="52"/>
  <c r="BE119" i="57"/>
  <c r="BK259" i="50"/>
  <c r="BT43" i="50"/>
  <c r="BN34" i="50"/>
  <c r="BT35" i="50"/>
  <c r="BI226" i="50"/>
  <c r="BE248" i="57"/>
  <c r="BC133" i="50"/>
  <c r="BN10" i="51"/>
  <c r="BR94" i="50"/>
  <c r="BP18" i="51"/>
  <c r="BJ239" i="50"/>
  <c r="CG45" i="52"/>
  <c r="BT117" i="50"/>
  <c r="BK18" i="50"/>
  <c r="BE78" i="51"/>
  <c r="BE282" i="57"/>
  <c r="BY184" i="57"/>
  <c r="BQ203" i="57"/>
  <c r="BL133" i="50"/>
  <c r="BR220" i="50"/>
  <c r="BN39" i="51"/>
  <c r="BL254" i="57"/>
  <c r="BG163" i="50"/>
  <c r="BA24" i="57"/>
  <c r="CO52" i="52"/>
  <c r="BY45" i="57"/>
  <c r="BD19" i="68"/>
  <c r="BQ61" i="50"/>
  <c r="BF247" i="50"/>
  <c r="BS336" i="50"/>
  <c r="BD273" i="50"/>
  <c r="BD199" i="50"/>
  <c r="BE36" i="51"/>
  <c r="BG231" i="50"/>
  <c r="BL248" i="50"/>
  <c r="BB14" i="45"/>
  <c r="BE243" i="50"/>
  <c r="BE185" i="50"/>
  <c r="BF299" i="50"/>
  <c r="BO38" i="57"/>
  <c r="BQ114" i="50"/>
  <c r="BF221" i="50"/>
  <c r="CL27" i="52"/>
  <c r="BO61" i="57"/>
  <c r="BM130" i="50"/>
  <c r="BO41" i="57"/>
  <c r="BC25" i="50"/>
  <c r="BR207" i="50"/>
  <c r="CI7" i="52"/>
  <c r="BI73" i="50"/>
  <c r="BY35" i="57"/>
  <c r="BY68" i="57"/>
  <c r="BE33" i="57"/>
  <c r="BM178" i="50"/>
  <c r="BJ20" i="47"/>
  <c r="BC101" i="50"/>
  <c r="BC60" i="50"/>
  <c r="BG502" i="50"/>
  <c r="BS444" i="50"/>
  <c r="BN448" i="50"/>
  <c r="BB428" i="50"/>
  <c r="BG23" i="74"/>
  <c r="BR14" i="57"/>
  <c r="BH44" i="50"/>
  <c r="BL86" i="50"/>
  <c r="BJ498" i="50"/>
  <c r="BH339" i="50"/>
  <c r="BF8" i="50"/>
  <c r="BD286" i="50"/>
  <c r="CX53" i="52"/>
  <c r="BS244" i="50"/>
  <c r="BH13" i="74"/>
  <c r="CY18" i="52"/>
  <c r="BK173" i="57"/>
  <c r="BU218" i="57"/>
  <c r="BK129" i="57"/>
  <c r="BH138" i="57"/>
  <c r="BF486" i="50"/>
  <c r="BI158" i="57"/>
  <c r="BG44" i="50"/>
  <c r="BH505" i="50"/>
  <c r="BB7" i="68"/>
  <c r="BB403" i="50"/>
  <c r="BQ241" i="50"/>
  <c r="BN164" i="50"/>
  <c r="BG421" i="50"/>
  <c r="BB258" i="50"/>
  <c r="BT239" i="50"/>
  <c r="BL32" i="51"/>
  <c r="BH248" i="50"/>
  <c r="BB67" i="51"/>
  <c r="BP319" i="50"/>
  <c r="BC321" i="50"/>
  <c r="CS9" i="52"/>
  <c r="BD18" i="69"/>
  <c r="BX230" i="57"/>
  <c r="BS494" i="50"/>
  <c r="BP162" i="57"/>
  <c r="BF37" i="50"/>
  <c r="BR291" i="57"/>
  <c r="BM296" i="57"/>
  <c r="BC98" i="50"/>
  <c r="BJ111" i="50"/>
  <c r="BD289" i="57"/>
  <c r="BL210" i="57"/>
  <c r="BK97" i="57"/>
  <c r="BB56" i="51"/>
  <c r="BN72" i="51"/>
  <c r="BR60" i="57"/>
  <c r="BX39" i="57"/>
  <c r="BR188" i="50"/>
  <c r="BM167" i="57"/>
  <c r="BB439" i="50"/>
  <c r="BE5" i="51"/>
  <c r="BS238" i="57"/>
  <c r="BC6" i="47"/>
  <c r="BY283" i="57"/>
  <c r="BQ260" i="57"/>
  <c r="BA427" i="50"/>
  <c r="BQ164" i="57"/>
  <c r="BD416" i="50"/>
  <c r="BP30" i="51"/>
  <c r="BH303" i="57"/>
  <c r="BS463" i="50"/>
  <c r="BX75" i="57"/>
  <c r="BS300" i="50"/>
  <c r="BD7" i="22"/>
  <c r="BQ492" i="50"/>
  <c r="BN59" i="57"/>
  <c r="BH290" i="50"/>
  <c r="BI107" i="50"/>
  <c r="BH297" i="50"/>
  <c r="BM255" i="57"/>
  <c r="CW7" i="23"/>
  <c r="BO174" i="57"/>
  <c r="BR153" i="57"/>
  <c r="BY40" i="57"/>
  <c r="BT435" i="50"/>
  <c r="CP26" i="52"/>
  <c r="BE233" i="57"/>
  <c r="BH216" i="57"/>
  <c r="BJ40" i="57"/>
  <c r="BG466" i="50"/>
  <c r="BS468" i="50"/>
  <c r="BH423" i="50"/>
  <c r="BA10" i="69"/>
  <c r="BQ324" i="50"/>
  <c r="BI12" i="42"/>
  <c r="BK503" i="50"/>
  <c r="BI27" i="59"/>
  <c r="BD42" i="51"/>
  <c r="BH46" i="50"/>
  <c r="BD27" i="50"/>
  <c r="BA68" i="50"/>
  <c r="CJ52" i="52"/>
  <c r="BT55" i="50"/>
  <c r="BG391" i="50"/>
  <c r="BI14" i="50"/>
  <c r="BE209" i="50"/>
  <c r="BU244" i="57"/>
  <c r="BN17" i="50"/>
  <c r="BK411" i="50"/>
  <c r="BF228" i="50"/>
  <c r="BG39" i="57"/>
  <c r="BH271" i="57"/>
  <c r="BT204" i="50"/>
  <c r="CY22" i="52"/>
  <c r="BB117" i="50"/>
  <c r="BS52" i="50"/>
  <c r="BK149" i="57"/>
  <c r="BB249" i="57"/>
  <c r="BM218" i="57"/>
  <c r="BT300" i="50"/>
  <c r="BJ295" i="57"/>
  <c r="BP23" i="57"/>
  <c r="BH74" i="57"/>
  <c r="BG10" i="46"/>
  <c r="BI91" i="57"/>
  <c r="BJ142" i="57"/>
  <c r="BI44" i="51"/>
  <c r="BS282" i="57"/>
  <c r="BF353" i="50"/>
  <c r="BE456" i="50"/>
  <c r="CY29" i="52"/>
  <c r="BI310" i="50"/>
  <c r="BT255" i="50"/>
  <c r="CK9" i="52"/>
  <c r="BT483" i="50"/>
  <c r="BI248" i="57"/>
  <c r="BL32" i="57"/>
  <c r="BE10" i="47"/>
  <c r="BM415" i="50"/>
  <c r="BM223" i="57"/>
  <c r="BC206" i="50"/>
  <c r="BP67" i="50"/>
  <c r="BV306" i="57"/>
  <c r="CS20" i="52"/>
  <c r="BU96" i="57"/>
  <c r="BP75" i="57"/>
  <c r="BL187" i="50"/>
  <c r="BI176" i="50"/>
  <c r="BR493" i="50"/>
  <c r="BK25" i="57"/>
  <c r="BI251" i="57"/>
  <c r="BG174" i="57"/>
  <c r="BB259" i="50"/>
  <c r="BW297" i="57"/>
  <c r="BL30" i="51"/>
  <c r="BV81" i="57"/>
  <c r="BQ394" i="50"/>
  <c r="BI465" i="50"/>
  <c r="BS460" i="50"/>
  <c r="BL174" i="57"/>
  <c r="CE17" i="52"/>
  <c r="BE240" i="57"/>
  <c r="BH487" i="50"/>
  <c r="BQ300" i="50"/>
  <c r="BQ42" i="57"/>
  <c r="BS176" i="57"/>
  <c r="BK202" i="50"/>
  <c r="BK502" i="50"/>
  <c r="BR130" i="50"/>
  <c r="BU99" i="57"/>
  <c r="BW80" i="57"/>
  <c r="BC94" i="51"/>
  <c r="BB484" i="50"/>
  <c r="BP108" i="50"/>
  <c r="BA60" i="50"/>
  <c r="BY141" i="57"/>
  <c r="BS183" i="57"/>
  <c r="BL125" i="50"/>
  <c r="BP317" i="50"/>
  <c r="BL167" i="50"/>
  <c r="BE465" i="50"/>
  <c r="BQ275" i="50"/>
  <c r="BC298" i="50"/>
  <c r="BH105" i="51"/>
  <c r="BG45" i="51"/>
  <c r="BJ226" i="57"/>
  <c r="BH12" i="50"/>
  <c r="BD20" i="45"/>
  <c r="BP316" i="50"/>
  <c r="BP338" i="50"/>
  <c r="BF258" i="57"/>
  <c r="BR102" i="50"/>
  <c r="BB394" i="50"/>
  <c r="BF48" i="59"/>
  <c r="BJ210" i="50"/>
  <c r="BK189" i="57"/>
  <c r="BI18" i="45"/>
  <c r="BI455" i="50"/>
  <c r="BG9" i="73"/>
  <c r="BP407" i="50"/>
  <c r="BK172" i="57"/>
  <c r="CE9" i="52"/>
  <c r="BJ334" i="50"/>
  <c r="BP46" i="57"/>
  <c r="BW240" i="57"/>
  <c r="BH187" i="57"/>
  <c r="CU31" i="52"/>
  <c r="BK170" i="50"/>
  <c r="BT268" i="50"/>
  <c r="BF294" i="50"/>
  <c r="BK118" i="57"/>
  <c r="BH281" i="57"/>
  <c r="BU198" i="57"/>
  <c r="BN493" i="50"/>
  <c r="BW196" i="57"/>
  <c r="BO264" i="57"/>
  <c r="BW212" i="57"/>
  <c r="BT295" i="50"/>
  <c r="BS175" i="50"/>
  <c r="BH16" i="59"/>
  <c r="BI203" i="50"/>
  <c r="BC188" i="57"/>
  <c r="BK11" i="57"/>
  <c r="BH254" i="57"/>
  <c r="BK204" i="57"/>
  <c r="BH18" i="42"/>
  <c r="BE500" i="50"/>
  <c r="BE411" i="50"/>
  <c r="BG313" i="50"/>
  <c r="BS435" i="50"/>
  <c r="BG464" i="50"/>
  <c r="BL283" i="57"/>
  <c r="BE422" i="50"/>
  <c r="CL40" i="52"/>
  <c r="BG96" i="50"/>
  <c r="BG161" i="57"/>
  <c r="BQ109" i="50"/>
  <c r="BH293" i="57"/>
  <c r="BJ276" i="50"/>
  <c r="BC78" i="50"/>
  <c r="BO190" i="57"/>
  <c r="BS234" i="57"/>
  <c r="BA87" i="51"/>
  <c r="BI280" i="50"/>
  <c r="BQ288" i="50"/>
  <c r="BP216" i="50"/>
  <c r="BH36" i="57"/>
  <c r="BP26" i="50"/>
  <c r="BS248" i="57"/>
  <c r="BK100" i="50"/>
  <c r="BR145" i="57"/>
  <c r="BW105" i="57"/>
  <c r="BI14" i="59"/>
  <c r="BJ251" i="50"/>
  <c r="BB194" i="50"/>
  <c r="BH148" i="50"/>
  <c r="BQ147" i="50"/>
  <c r="BK237" i="50"/>
  <c r="BJ90" i="51"/>
  <c r="BG14" i="46"/>
  <c r="BA184" i="50"/>
  <c r="BD423" i="50"/>
  <c r="BC446" i="50"/>
  <c r="BS49" i="57"/>
  <c r="BC14" i="74"/>
  <c r="BM119" i="50"/>
  <c r="CY13" i="52"/>
  <c r="BP478" i="50"/>
  <c r="BP287" i="50"/>
  <c r="BU235" i="57"/>
  <c r="CN8" i="52"/>
  <c r="BK500" i="50"/>
  <c r="BK66" i="50"/>
  <c r="BI284" i="50"/>
  <c r="BA298" i="50"/>
  <c r="BR98" i="57"/>
  <c r="BA6" i="69"/>
  <c r="BK59" i="51"/>
  <c r="BD257" i="50"/>
  <c r="BL227" i="57"/>
  <c r="BH215" i="57"/>
  <c r="BR294" i="50"/>
  <c r="BL23" i="44"/>
  <c r="BK23" i="45"/>
  <c r="BS11" i="57"/>
  <c r="BE168" i="57"/>
  <c r="BJ50" i="59"/>
  <c r="BG30" i="50"/>
  <c r="BX122" i="57"/>
  <c r="BT439" i="50"/>
  <c r="BC7" i="69"/>
  <c r="BT119" i="50"/>
  <c r="BN437" i="50"/>
  <c r="BV289" i="57"/>
  <c r="BF170" i="57"/>
  <c r="BH201" i="50"/>
  <c r="BK105" i="50"/>
  <c r="BL64" i="51"/>
  <c r="BQ112" i="50"/>
  <c r="BC67" i="51"/>
  <c r="BT53" i="50"/>
  <c r="BX111" i="57"/>
  <c r="BC265" i="57"/>
  <c r="BA37" i="51"/>
  <c r="BF262" i="50"/>
  <c r="BM404" i="50"/>
  <c r="BC295" i="57"/>
  <c r="BN207" i="50"/>
  <c r="BP153" i="50"/>
  <c r="BC175" i="57"/>
  <c r="BS176" i="50"/>
  <c r="BV73" i="57"/>
  <c r="BE37" i="57"/>
  <c r="BS34" i="57"/>
  <c r="CP49" i="52"/>
  <c r="BF156" i="50"/>
  <c r="DP6" i="23"/>
  <c r="BS303" i="57"/>
  <c r="BC38" i="51"/>
  <c r="BE257" i="50"/>
  <c r="CV18" i="52"/>
  <c r="BD312" i="50"/>
  <c r="BE51" i="50"/>
  <c r="CS28" i="52"/>
  <c r="BJ288" i="57"/>
  <c r="BH460" i="50"/>
  <c r="BQ64" i="51"/>
  <c r="BB359" i="50"/>
  <c r="BS182" i="50"/>
  <c r="BI184" i="50"/>
  <c r="BI54" i="57"/>
  <c r="BP58" i="57"/>
  <c r="BS276" i="50"/>
  <c r="BP179" i="50"/>
  <c r="BS37" i="57"/>
  <c r="DH6" i="23"/>
  <c r="BF220" i="50"/>
  <c r="BR31" i="57"/>
  <c r="BJ45" i="50"/>
  <c r="BI130" i="57"/>
  <c r="BE176" i="57"/>
  <c r="BK46" i="59"/>
  <c r="BN246" i="50"/>
  <c r="BU219" i="57"/>
  <c r="CE13" i="52"/>
  <c r="BE52" i="51"/>
  <c r="BC178" i="50"/>
  <c r="BN147" i="57"/>
  <c r="BG222" i="57"/>
  <c r="BD62" i="51"/>
  <c r="CG20" i="52"/>
  <c r="BB122" i="50"/>
  <c r="BD275" i="50"/>
  <c r="BD140" i="50"/>
  <c r="BS198" i="57"/>
  <c r="BM287" i="57"/>
  <c r="BL448" i="50"/>
  <c r="BH87" i="50"/>
  <c r="BR89" i="50"/>
  <c r="BG477" i="50"/>
  <c r="BC11" i="44"/>
  <c r="BM30" i="50"/>
  <c r="BF293" i="50"/>
  <c r="CU38" i="52"/>
  <c r="BB104" i="57"/>
  <c r="BW51" i="57"/>
  <c r="CU37" i="52"/>
  <c r="CY25" i="52"/>
  <c r="CY37" i="52"/>
  <c r="BR290" i="57"/>
  <c r="BY298" i="57"/>
  <c r="BE208" i="50"/>
  <c r="BB24" i="51"/>
  <c r="BA93" i="51"/>
  <c r="BH187" i="50"/>
  <c r="BG70" i="51"/>
  <c r="BM299" i="57"/>
  <c r="BA296" i="57"/>
  <c r="CG34" i="52"/>
  <c r="BI260" i="50"/>
  <c r="BI71" i="50"/>
  <c r="BR258" i="50"/>
  <c r="CL17" i="52"/>
  <c r="BK259" i="57"/>
  <c r="BG237" i="57"/>
  <c r="BA216" i="50"/>
  <c r="BL93" i="51"/>
  <c r="BN17" i="57"/>
  <c r="BB419" i="50"/>
  <c r="BA278" i="57"/>
  <c r="BK7" i="45"/>
  <c r="BN97" i="50"/>
  <c r="BP109" i="57"/>
  <c r="BN21" i="45"/>
  <c r="BY37" i="57"/>
  <c r="BP294" i="57"/>
  <c r="CV47" i="52"/>
  <c r="CW47" i="52"/>
  <c r="BM50" i="57"/>
  <c r="BF194" i="50"/>
  <c r="BK29" i="57"/>
  <c r="BD302" i="57"/>
  <c r="BK72" i="50"/>
  <c r="BG101" i="57"/>
  <c r="BN202" i="57"/>
  <c r="BJ50" i="57"/>
  <c r="BS143" i="50"/>
  <c r="BF148" i="50"/>
  <c r="BJ263" i="50"/>
  <c r="BK200" i="50"/>
  <c r="BY251" i="57"/>
  <c r="BV61" i="57"/>
  <c r="BE27" i="51"/>
  <c r="BE65" i="57"/>
  <c r="BB55" i="57"/>
  <c r="BM217" i="50"/>
  <c r="BL155" i="50"/>
  <c r="BD265" i="50"/>
  <c r="BQ297" i="50"/>
  <c r="BY109" i="57"/>
  <c r="BH265" i="57"/>
  <c r="BJ122" i="50"/>
  <c r="CR10" i="52"/>
  <c r="BK15" i="50"/>
  <c r="CO15" i="52"/>
  <c r="BK76" i="50"/>
  <c r="BH161" i="57"/>
  <c r="BH106" i="57"/>
  <c r="BQ8" i="50"/>
  <c r="BR109" i="50"/>
  <c r="CX14" i="52"/>
  <c r="BB281" i="57"/>
  <c r="BJ261" i="57"/>
  <c r="BB94" i="57"/>
  <c r="BG245" i="57"/>
  <c r="BI85" i="51"/>
  <c r="CK22" i="52"/>
  <c r="BA181" i="50"/>
  <c r="BL228" i="50"/>
  <c r="BF118" i="57"/>
  <c r="BK195" i="50"/>
  <c r="BH103" i="50"/>
  <c r="BF233" i="50"/>
  <c r="BW135" i="57"/>
  <c r="BC46" i="51"/>
  <c r="BH102" i="57"/>
  <c r="BC272" i="57"/>
  <c r="BJ23" i="44"/>
  <c r="BK244" i="50"/>
  <c r="BE74" i="57"/>
  <c r="BJ72" i="50"/>
  <c r="CL13" i="52"/>
  <c r="BD66" i="57"/>
  <c r="BG135" i="50"/>
  <c r="BK350" i="50"/>
  <c r="BL120" i="50"/>
  <c r="BJ350" i="50"/>
  <c r="BL262" i="50"/>
  <c r="CJ35" i="52"/>
  <c r="BC304" i="57"/>
  <c r="BH288" i="57"/>
  <c r="BI11" i="59"/>
  <c r="BY263" i="57"/>
  <c r="BB279" i="50"/>
  <c r="CE7" i="23"/>
  <c r="BJ244" i="50"/>
  <c r="BX9" i="57"/>
  <c r="BP84" i="57"/>
  <c r="BJ46" i="51"/>
  <c r="BE6" i="59"/>
  <c r="BJ159" i="50"/>
  <c r="BQ41" i="51"/>
  <c r="BD211" i="50"/>
  <c r="BJ110" i="57"/>
  <c r="BJ122" i="57"/>
  <c r="BA70" i="50"/>
  <c r="BR237" i="57"/>
  <c r="BB15" i="50"/>
  <c r="BL145" i="50"/>
  <c r="BY217" i="57"/>
  <c r="DG7" i="23"/>
  <c r="BK64" i="57"/>
  <c r="BX214" i="57"/>
  <c r="CO29" i="52"/>
  <c r="BS247" i="50"/>
  <c r="BG102" i="57"/>
  <c r="BB40" i="59"/>
  <c r="BM24" i="57"/>
  <c r="BR54" i="50"/>
  <c r="BD32" i="59"/>
  <c r="BK28" i="59"/>
  <c r="CR42" i="52"/>
  <c r="BX30" i="57"/>
  <c r="BY77" i="57"/>
  <c r="BV98" i="57"/>
  <c r="BI152" i="50"/>
  <c r="BB238" i="57"/>
  <c r="BY133" i="57"/>
  <c r="BP159" i="50"/>
  <c r="BU51" i="57"/>
  <c r="BC13" i="45"/>
  <c r="BL236" i="50"/>
  <c r="BG188" i="57"/>
  <c r="BR111" i="57"/>
  <c r="BR69" i="57"/>
  <c r="BQ163" i="50"/>
  <c r="CX47" i="52"/>
  <c r="BC137" i="57"/>
  <c r="BP285" i="57"/>
  <c r="BB303" i="57"/>
  <c r="BA123" i="50"/>
  <c r="BE227" i="50"/>
  <c r="BQ177" i="57"/>
  <c r="CM52" i="52"/>
  <c r="BR43" i="50"/>
  <c r="BL193" i="50"/>
  <c r="BP433" i="50"/>
  <c r="CN50" i="52"/>
  <c r="BC302" i="57"/>
  <c r="BG277" i="50"/>
  <c r="BW161" i="57"/>
  <c r="BD226" i="50"/>
  <c r="BV180" i="57"/>
  <c r="BW99" i="57"/>
  <c r="BF94" i="57"/>
  <c r="BM163" i="57"/>
  <c r="BN55" i="51"/>
  <c r="BJ162" i="50"/>
  <c r="BQ112" i="57"/>
  <c r="BT80" i="50"/>
  <c r="BF136" i="50"/>
  <c r="BE187" i="50"/>
  <c r="BI46" i="57"/>
  <c r="BO95" i="57"/>
  <c r="BM86" i="57"/>
  <c r="BK301" i="57"/>
  <c r="BO141" i="57"/>
  <c r="BI220" i="50"/>
  <c r="BR249" i="50"/>
  <c r="BL44" i="57"/>
  <c r="BC200" i="50"/>
  <c r="BK32" i="59"/>
  <c r="BX35" i="57"/>
  <c r="BS192" i="50"/>
  <c r="BK84" i="57"/>
  <c r="BL179" i="57"/>
  <c r="BD208" i="50"/>
  <c r="BF105" i="57"/>
  <c r="BK165" i="50"/>
  <c r="BS246" i="57"/>
  <c r="BC261" i="57"/>
  <c r="BE21" i="47"/>
  <c r="BX55" i="57"/>
  <c r="BE40" i="50"/>
  <c r="BL259" i="57"/>
  <c r="BM36" i="57"/>
  <c r="BK24" i="57"/>
  <c r="BB17" i="44"/>
  <c r="BK302" i="57"/>
  <c r="BF160" i="57"/>
  <c r="BP244" i="57"/>
  <c r="BD287" i="57"/>
  <c r="BO240" i="57"/>
  <c r="BA230" i="57"/>
  <c r="BQ115" i="50"/>
  <c r="BP226" i="57"/>
  <c r="BT144" i="50"/>
  <c r="BP17" i="50"/>
  <c r="BA215" i="57"/>
  <c r="BD88" i="50"/>
  <c r="BG35" i="50"/>
  <c r="BC164" i="57"/>
  <c r="BA17" i="46"/>
  <c r="BH67" i="50"/>
  <c r="BV95" i="57"/>
  <c r="BE141" i="57"/>
  <c r="BT34" i="50"/>
  <c r="BI17" i="51"/>
  <c r="BE266" i="50"/>
  <c r="BM133" i="57"/>
  <c r="BK93" i="57"/>
  <c r="BY219" i="57"/>
  <c r="BM85" i="50"/>
  <c r="BB167" i="57"/>
  <c r="BS78" i="57"/>
  <c r="BN223" i="50"/>
  <c r="BA254" i="57"/>
  <c r="BS140" i="50"/>
  <c r="BJ47" i="57"/>
  <c r="CM25" i="52"/>
  <c r="BD52" i="51"/>
  <c r="BA91" i="57"/>
  <c r="BM259" i="50"/>
  <c r="BH236" i="57"/>
  <c r="BI257" i="57"/>
  <c r="BG75" i="57"/>
  <c r="BT245" i="50"/>
  <c r="BM271" i="50"/>
  <c r="BP229" i="57"/>
  <c r="BN65" i="51"/>
  <c r="CU24" i="52"/>
  <c r="BW283" i="57"/>
  <c r="CF48" i="52"/>
  <c r="BY246" i="57"/>
  <c r="BB237" i="50"/>
  <c r="BG232" i="50"/>
  <c r="BN203" i="50"/>
  <c r="BT250" i="50"/>
  <c r="BB163" i="50"/>
  <c r="BN168" i="57"/>
  <c r="BY129" i="57"/>
  <c r="BG363" i="50"/>
  <c r="BK403" i="50"/>
  <c r="BP261" i="57"/>
  <c r="BT311" i="50"/>
  <c r="BX266" i="57"/>
  <c r="BM200" i="57"/>
  <c r="BM185" i="50"/>
  <c r="BD302" i="50"/>
  <c r="BM62" i="51"/>
  <c r="BK104" i="51"/>
  <c r="BC43" i="57"/>
  <c r="BC142" i="57"/>
  <c r="BN58" i="57"/>
  <c r="CL14" i="52"/>
  <c r="BG275" i="57"/>
  <c r="BC289" i="57"/>
  <c r="BB283" i="57"/>
  <c r="BB67" i="57"/>
  <c r="BR129" i="57"/>
  <c r="BB259" i="57"/>
  <c r="BE31" i="51"/>
  <c r="BC259" i="50"/>
  <c r="BD284" i="57"/>
  <c r="BY6" i="57"/>
  <c r="BG21" i="44"/>
  <c r="BP177" i="57"/>
  <c r="BL257" i="57"/>
  <c r="CO26" i="52"/>
  <c r="BX23" i="57"/>
  <c r="BK32" i="50"/>
  <c r="BS90" i="50"/>
  <c r="BP19" i="50"/>
  <c r="BT489" i="50"/>
  <c r="BT106" i="50"/>
  <c r="BJ392" i="50"/>
  <c r="CI36" i="52"/>
  <c r="BK116" i="50"/>
  <c r="BR189" i="50"/>
  <c r="BT193" i="50"/>
  <c r="BR73" i="57"/>
  <c r="BG32" i="57"/>
  <c r="BA54" i="51"/>
  <c r="BB54" i="57"/>
  <c r="BK359" i="50"/>
  <c r="BN438" i="50"/>
  <c r="BH427" i="50"/>
  <c r="BF403" i="50"/>
  <c r="BF14" i="42"/>
  <c r="BH445" i="50"/>
  <c r="BR446" i="50"/>
  <c r="BP408" i="50"/>
  <c r="BJ146" i="50"/>
  <c r="BS285" i="50"/>
  <c r="BA83" i="57"/>
  <c r="BH150" i="50"/>
  <c r="BX153" i="57"/>
  <c r="CY23" i="52"/>
  <c r="CE38" i="52"/>
  <c r="BD49" i="50"/>
  <c r="BS173" i="50"/>
  <c r="BF212" i="50"/>
  <c r="BF28" i="59"/>
  <c r="CN49" i="52"/>
  <c r="BU50" i="57"/>
  <c r="BT167" i="50"/>
  <c r="BN46" i="50"/>
  <c r="BL107" i="50"/>
  <c r="BK23" i="57"/>
  <c r="BK8" i="51"/>
  <c r="BR204" i="57"/>
  <c r="BD193" i="57"/>
  <c r="BF275" i="57"/>
  <c r="BJ285" i="50"/>
  <c r="BF260" i="57"/>
  <c r="BM303" i="50"/>
  <c r="BJ204" i="50"/>
  <c r="BD177" i="57"/>
  <c r="CP55" i="52"/>
  <c r="BV266" i="57"/>
  <c r="BE123" i="50"/>
  <c r="BI254" i="57"/>
  <c r="BG199" i="50"/>
  <c r="BU32" i="57"/>
  <c r="BQ221" i="57"/>
  <c r="DR6" i="23"/>
  <c r="BS126" i="50"/>
  <c r="CR34" i="52"/>
  <c r="BF159" i="50"/>
  <c r="BK37" i="59"/>
  <c r="BC153" i="50"/>
  <c r="BA180" i="57"/>
  <c r="BU71" i="57"/>
  <c r="BE20" i="51"/>
  <c r="BL13" i="44"/>
  <c r="BD270" i="57"/>
  <c r="BB41" i="59"/>
  <c r="DN6" i="23"/>
  <c r="BQ195" i="50"/>
  <c r="BQ130" i="57"/>
  <c r="BG67" i="57"/>
  <c r="BM223" i="50"/>
  <c r="BG130" i="50"/>
  <c r="BJ37" i="57"/>
  <c r="BD4" i="46"/>
  <c r="BP279" i="57"/>
  <c r="BJ226" i="50"/>
  <c r="BA192" i="50"/>
  <c r="BF10" i="50"/>
  <c r="BJ20" i="44"/>
  <c r="BD136" i="50"/>
  <c r="BW295" i="57"/>
  <c r="BC210" i="50"/>
  <c r="BN78" i="50"/>
  <c r="BB55" i="59"/>
  <c r="BU87" i="57"/>
  <c r="BC30" i="57"/>
  <c r="BR240" i="50"/>
  <c r="BG38" i="59"/>
  <c r="CN13" i="52"/>
  <c r="BD113" i="50"/>
  <c r="BJ250" i="50"/>
  <c r="BG78" i="51"/>
  <c r="BG449" i="50"/>
  <c r="BJ262" i="57"/>
  <c r="BJ383" i="50"/>
  <c r="BL63" i="50"/>
  <c r="BT303" i="50"/>
  <c r="BR190" i="57"/>
  <c r="BI66" i="50"/>
  <c r="BF410" i="50"/>
  <c r="BL279" i="50"/>
  <c r="BA462" i="50"/>
  <c r="BL55" i="51"/>
  <c r="BA30" i="51"/>
  <c r="BM106" i="50"/>
  <c r="BR57" i="57"/>
  <c r="BU124" i="57"/>
  <c r="BB201" i="57"/>
  <c r="BE59" i="50"/>
  <c r="BH89" i="50"/>
  <c r="BF213" i="57"/>
  <c r="CM19" i="52"/>
  <c r="BN241" i="57"/>
  <c r="BF113" i="57"/>
  <c r="BI45" i="51"/>
  <c r="BC19" i="45"/>
  <c r="BC24" i="68"/>
  <c r="BA291" i="57"/>
  <c r="BL418" i="50"/>
  <c r="BJ33" i="59"/>
  <c r="BY228" i="57"/>
  <c r="BC21" i="50"/>
  <c r="BM183" i="50"/>
  <c r="BK236" i="57"/>
  <c r="BD16" i="50"/>
  <c r="BW256" i="57"/>
  <c r="BG16" i="50"/>
  <c r="BD195" i="57"/>
  <c r="BA264" i="57"/>
  <c r="BI99" i="50"/>
  <c r="BA279" i="50"/>
  <c r="BA431" i="50"/>
  <c r="BH93" i="50"/>
  <c r="BB277" i="50"/>
  <c r="BL88" i="50"/>
  <c r="BL110" i="57"/>
  <c r="BK61" i="57"/>
  <c r="BS227" i="50"/>
  <c r="BB209" i="57"/>
  <c r="BD112" i="57"/>
  <c r="BA231" i="50"/>
  <c r="BA142" i="57"/>
  <c r="BK132" i="50"/>
  <c r="BV224" i="57"/>
  <c r="BE92" i="57"/>
  <c r="BJ44" i="50"/>
  <c r="BB56" i="50"/>
  <c r="BB279" i="57"/>
  <c r="BI74" i="50"/>
  <c r="BD32" i="57"/>
  <c r="BS131" i="57"/>
  <c r="BR176" i="57"/>
  <c r="BI44" i="50"/>
  <c r="BE16" i="47"/>
  <c r="BL48" i="57"/>
  <c r="BF22" i="57"/>
  <c r="BJ179" i="50"/>
  <c r="BQ251" i="50"/>
  <c r="BI173" i="57"/>
  <c r="BO260" i="57"/>
  <c r="BE184" i="57"/>
  <c r="BF249" i="57"/>
  <c r="BM237" i="50"/>
  <c r="BB241" i="50"/>
  <c r="BT248" i="50"/>
  <c r="BQ13" i="51"/>
  <c r="BI250" i="50"/>
  <c r="BM123" i="57"/>
  <c r="BT66" i="50"/>
  <c r="BM27" i="57"/>
  <c r="BG122" i="50"/>
  <c r="BH58" i="50"/>
  <c r="BT232" i="50"/>
  <c r="BT40" i="50"/>
  <c r="BL42" i="57"/>
  <c r="BF213" i="50"/>
  <c r="BP151" i="57"/>
  <c r="BB77" i="50"/>
  <c r="CU43" i="52"/>
  <c r="BN51" i="51"/>
  <c r="BU167" i="57"/>
  <c r="BC230" i="57"/>
  <c r="BL184" i="50"/>
  <c r="BW273" i="57"/>
  <c r="BG77" i="50"/>
  <c r="BF68" i="50"/>
  <c r="BH163" i="57"/>
  <c r="BX37" i="57"/>
  <c r="BD90" i="57"/>
  <c r="BE63" i="57"/>
  <c r="BC161" i="50"/>
  <c r="BA104" i="51"/>
  <c r="BO63" i="57"/>
  <c r="CU46" i="52"/>
  <c r="BD141" i="57"/>
  <c r="BJ13" i="59"/>
  <c r="BY98" i="57"/>
  <c r="BL46" i="57"/>
  <c r="BO178" i="57"/>
  <c r="BH16" i="47"/>
  <c r="CT35" i="52"/>
  <c r="BG22" i="59"/>
  <c r="BM195" i="57"/>
  <c r="BN228" i="50"/>
  <c r="BY80" i="57"/>
  <c r="BK249" i="50"/>
  <c r="CL34" i="52"/>
  <c r="BN55" i="57"/>
  <c r="BH28" i="57"/>
  <c r="BK108" i="57"/>
  <c r="BP36" i="51"/>
  <c r="BB10" i="47"/>
  <c r="BJ277" i="50"/>
  <c r="BS44" i="57"/>
  <c r="BR27" i="57"/>
  <c r="CM48" i="52"/>
  <c r="BG6" i="59"/>
  <c r="BE24" i="57"/>
  <c r="BW7" i="57"/>
  <c r="BG147" i="57"/>
  <c r="BX165" i="57"/>
  <c r="BQ28" i="51"/>
  <c r="BJ225" i="57"/>
  <c r="BP33" i="51"/>
  <c r="BM463" i="50"/>
  <c r="BB12" i="68"/>
  <c r="BH121" i="57"/>
  <c r="BL126" i="50"/>
  <c r="BE152" i="57"/>
  <c r="BG189" i="50"/>
  <c r="CH55" i="52"/>
  <c r="BK150" i="57"/>
  <c r="BW220" i="57"/>
  <c r="BK152" i="50"/>
  <c r="CK10" i="52"/>
  <c r="BD193" i="50"/>
  <c r="BH240" i="57"/>
  <c r="BF279" i="50"/>
  <c r="BF32" i="59"/>
  <c r="BQ32" i="50"/>
  <c r="BS40" i="57"/>
  <c r="BN251" i="50"/>
  <c r="BY136" i="57"/>
  <c r="BT262" i="50"/>
  <c r="BE70" i="50"/>
  <c r="CG55" i="52"/>
  <c r="BA276" i="57"/>
  <c r="BF91" i="57"/>
  <c r="BA73" i="51"/>
  <c r="BG83" i="51"/>
  <c r="BJ212" i="57"/>
  <c r="BE285" i="57"/>
  <c r="BU137" i="57"/>
  <c r="BS185" i="50"/>
  <c r="BR231" i="57"/>
  <c r="BJ81" i="57"/>
  <c r="BA247" i="50"/>
  <c r="BG49" i="57"/>
  <c r="BP50" i="50"/>
  <c r="BE67" i="57"/>
  <c r="BK216" i="57"/>
  <c r="BE85" i="51"/>
  <c r="BM164" i="50"/>
  <c r="BC53" i="59"/>
  <c r="BC22" i="44"/>
  <c r="BG147" i="50"/>
  <c r="BB4" i="46"/>
  <c r="BE281" i="50"/>
  <c r="BQ306" i="57"/>
  <c r="BJ54" i="57"/>
  <c r="BI94" i="57"/>
  <c r="BB207" i="50"/>
  <c r="BJ199" i="57"/>
  <c r="BN163" i="50"/>
  <c r="BH18" i="44"/>
  <c r="BE19" i="46"/>
  <c r="BE173" i="50"/>
  <c r="BQ14" i="51"/>
  <c r="BU27" i="57"/>
  <c r="BN62" i="51"/>
  <c r="BG81" i="51"/>
  <c r="BW223" i="57"/>
  <c r="BF153" i="50"/>
  <c r="BG98" i="51"/>
  <c r="BC24" i="46"/>
  <c r="BM9" i="50"/>
  <c r="DA6" i="23"/>
  <c r="BC436" i="50"/>
  <c r="BF5" i="50"/>
  <c r="BG156" i="50"/>
  <c r="BR5" i="50"/>
  <c r="BF7" i="45"/>
  <c r="BP125" i="57"/>
  <c r="BU55" i="57"/>
  <c r="CI38" i="52"/>
  <c r="BQ137" i="57"/>
  <c r="BB296" i="50"/>
  <c r="BM250" i="50"/>
  <c r="BA134" i="50"/>
  <c r="BC228" i="50"/>
  <c r="CH14" i="52"/>
  <c r="BM114" i="57"/>
  <c r="BU257" i="57"/>
  <c r="BB186" i="50"/>
  <c r="BM72" i="50"/>
  <c r="BC255" i="57"/>
  <c r="BM26" i="57"/>
  <c r="BB49" i="59"/>
  <c r="BX80" i="57"/>
  <c r="BH294" i="50"/>
  <c r="BL259" i="50"/>
  <c r="BG15" i="46"/>
  <c r="BI164" i="57"/>
  <c r="BL173" i="50"/>
  <c r="CP6" i="52"/>
  <c r="BP237" i="57"/>
  <c r="BB123" i="50"/>
  <c r="BG251" i="57"/>
  <c r="BQ168" i="57"/>
  <c r="BX93" i="57"/>
  <c r="CE25" i="52"/>
  <c r="BY207" i="57"/>
  <c r="BY135" i="57"/>
  <c r="BT83" i="50"/>
  <c r="BC53" i="57"/>
  <c r="BA290" i="50"/>
  <c r="BO212" i="57"/>
  <c r="BQ30" i="50"/>
  <c r="CJ32" i="52"/>
  <c r="BA53" i="50"/>
  <c r="CN46" i="52"/>
  <c r="BR128" i="57"/>
  <c r="BB33" i="50"/>
  <c r="BK161" i="50"/>
  <c r="BS117" i="50"/>
  <c r="BQ52" i="50"/>
  <c r="BC264" i="50"/>
  <c r="BS228" i="57"/>
  <c r="BF178" i="50"/>
  <c r="BG112" i="50"/>
  <c r="BO210" i="57"/>
  <c r="BJ175" i="57"/>
  <c r="BB274" i="57"/>
  <c r="BE22" i="50"/>
  <c r="BU149" i="57"/>
  <c r="BN75" i="51"/>
  <c r="BP20" i="51"/>
  <c r="BE120" i="57"/>
  <c r="BL75" i="57"/>
  <c r="BH30" i="57"/>
  <c r="BJ136" i="57"/>
  <c r="BQ134" i="57"/>
  <c r="BB38" i="57"/>
  <c r="BG170" i="50"/>
  <c r="BI51" i="57"/>
  <c r="BA19" i="51"/>
  <c r="BJ133" i="50"/>
  <c r="BG10" i="45"/>
  <c r="BJ141" i="50"/>
  <c r="BE133" i="57"/>
  <c r="BB197" i="50"/>
  <c r="BB82" i="57"/>
  <c r="BM301" i="57"/>
  <c r="BO125" i="57"/>
  <c r="CF24" i="52"/>
  <c r="BM201" i="50"/>
  <c r="BQ142" i="57"/>
  <c r="BQ104" i="57"/>
  <c r="BP263" i="50"/>
  <c r="BE29" i="50"/>
  <c r="BY234" i="57"/>
  <c r="BE23" i="44"/>
  <c r="BE131" i="50"/>
  <c r="BK279" i="50"/>
  <c r="BN297" i="57"/>
  <c r="BJ107" i="50"/>
  <c r="BD25" i="50"/>
  <c r="BQ149" i="57"/>
  <c r="BH293" i="50"/>
  <c r="BN37" i="57"/>
  <c r="BF23" i="47"/>
  <c r="BC85" i="51"/>
  <c r="BJ228" i="57"/>
  <c r="BK107" i="57"/>
  <c r="BH300" i="50"/>
  <c r="BH45" i="59"/>
  <c r="BI233" i="57"/>
  <c r="BI469" i="50"/>
  <c r="BE419" i="50"/>
  <c r="BA65" i="57"/>
  <c r="BD151" i="57"/>
  <c r="BH61" i="57"/>
  <c r="BH22" i="44"/>
  <c r="BV242" i="57"/>
  <c r="BF201" i="50"/>
  <c r="BK142" i="50"/>
  <c r="BA140" i="50"/>
  <c r="BF216" i="57"/>
  <c r="BR216" i="50"/>
  <c r="BH5" i="47"/>
  <c r="BT71" i="50"/>
  <c r="BA16" i="45"/>
  <c r="BN86" i="51"/>
  <c r="BL102" i="57"/>
  <c r="BU49" i="57"/>
  <c r="BJ91" i="51"/>
  <c r="BM13" i="57"/>
  <c r="BM296" i="50"/>
  <c r="BA221" i="57"/>
  <c r="BD15" i="57"/>
  <c r="BP16" i="50"/>
  <c r="BY209" i="57"/>
  <c r="BM27" i="51"/>
  <c r="BM76" i="50"/>
  <c r="BY62" i="57"/>
  <c r="BH41" i="50"/>
  <c r="BJ181" i="57"/>
  <c r="BR26" i="50"/>
  <c r="BJ130" i="57"/>
  <c r="BI9" i="51"/>
  <c r="BH306" i="57"/>
  <c r="BN108" i="57"/>
  <c r="BC15" i="59"/>
  <c r="BG18" i="46"/>
  <c r="BC94" i="57"/>
  <c r="BE267" i="50"/>
  <c r="BI10" i="45"/>
  <c r="BP169" i="57"/>
  <c r="BG289" i="50"/>
  <c r="BO205" i="57"/>
  <c r="BV233" i="57"/>
  <c r="BL290" i="57"/>
  <c r="BS287" i="50"/>
  <c r="BB195" i="57"/>
  <c r="BY226" i="57"/>
  <c r="BC21" i="46"/>
  <c r="CG12" i="52"/>
  <c r="BJ303" i="50"/>
  <c r="BG99" i="50"/>
  <c r="BF134" i="50"/>
  <c r="BY297" i="57"/>
  <c r="BJ252" i="50"/>
  <c r="BL194" i="57"/>
  <c r="BJ20" i="45"/>
  <c r="BN52" i="51"/>
  <c r="BB211" i="57"/>
  <c r="BI252" i="50"/>
  <c r="BH345" i="50"/>
  <c r="BH12" i="42"/>
  <c r="BD430" i="50"/>
  <c r="BG435" i="50"/>
  <c r="BB489" i="50"/>
  <c r="BD12" i="74"/>
  <c r="BP48" i="50"/>
  <c r="CO7" i="23"/>
  <c r="BD143" i="50"/>
  <c r="BP6" i="50"/>
  <c r="BL240" i="57"/>
  <c r="BH156" i="57"/>
  <c r="BX63" i="57"/>
  <c r="BA144" i="57"/>
  <c r="BL14" i="50"/>
  <c r="BA96" i="51"/>
  <c r="BK26" i="50"/>
  <c r="BI215" i="57"/>
  <c r="BM156" i="50"/>
  <c r="BG20" i="57"/>
  <c r="BP51" i="50"/>
  <c r="BI142" i="50"/>
  <c r="BG288" i="57"/>
  <c r="BE217" i="57"/>
  <c r="BM127" i="57"/>
  <c r="BT133" i="50"/>
  <c r="BF284" i="50"/>
  <c r="BK299" i="50"/>
  <c r="BD184" i="50"/>
  <c r="BS156" i="57"/>
  <c r="BO231" i="57"/>
  <c r="BH245" i="57"/>
  <c r="BK125" i="57"/>
  <c r="BD76" i="51"/>
  <c r="BU26" i="57"/>
  <c r="BJ171" i="57"/>
  <c r="BG8" i="74"/>
  <c r="BS218" i="57"/>
  <c r="BJ385" i="50"/>
  <c r="BM104" i="57"/>
  <c r="BD275" i="57"/>
  <c r="BU105" i="57"/>
  <c r="BG153" i="57"/>
  <c r="BC149" i="50"/>
  <c r="BH190" i="50"/>
  <c r="BA170" i="57"/>
  <c r="BG18" i="50"/>
  <c r="BH100" i="50"/>
  <c r="BC33" i="51"/>
  <c r="CX31" i="52"/>
  <c r="BE185" i="57"/>
  <c r="BU236" i="57"/>
  <c r="BV122" i="57"/>
  <c r="BS30" i="50"/>
  <c r="BK274" i="50"/>
  <c r="BY15" i="57"/>
  <c r="BS32" i="50"/>
  <c r="BE271" i="57"/>
  <c r="BO238" i="57"/>
  <c r="BU220" i="57"/>
  <c r="BS98" i="50"/>
  <c r="BL65" i="57"/>
  <c r="BF31" i="51"/>
  <c r="BN157" i="50"/>
  <c r="CT50" i="52"/>
  <c r="BM195" i="50"/>
  <c r="BF173" i="50"/>
  <c r="BB54" i="50"/>
  <c r="BH304" i="50"/>
  <c r="BF287" i="57"/>
  <c r="BI124" i="50"/>
  <c r="BI206" i="57"/>
  <c r="CE30" i="52"/>
  <c r="BN231" i="50"/>
  <c r="BA128" i="50"/>
  <c r="BG294" i="50"/>
  <c r="BV257" i="57"/>
  <c r="BE365" i="50"/>
  <c r="BN161" i="57"/>
  <c r="BD5" i="69"/>
  <c r="BS172" i="57"/>
  <c r="BL161" i="50"/>
  <c r="BB18" i="46"/>
  <c r="BH90" i="57"/>
  <c r="BX45" i="57"/>
  <c r="BK441" i="50"/>
  <c r="CE53" i="52"/>
  <c r="BR193" i="57"/>
  <c r="BF20" i="59"/>
  <c r="BC103" i="50"/>
  <c r="BV144" i="57"/>
  <c r="BB18" i="44"/>
  <c r="BE149" i="57"/>
  <c r="BL169" i="57"/>
  <c r="BG23" i="47"/>
  <c r="BM113" i="50"/>
  <c r="BS283" i="50"/>
  <c r="CR35" i="52"/>
  <c r="BH238" i="50"/>
  <c r="BA21" i="57"/>
  <c r="BH23" i="50"/>
  <c r="BR110" i="57"/>
  <c r="BR210" i="57"/>
  <c r="BF57" i="51"/>
  <c r="BB108" i="57"/>
  <c r="BD9" i="46"/>
  <c r="BT121" i="50"/>
  <c r="BG171" i="50"/>
  <c r="BI255" i="57"/>
  <c r="BD137" i="57"/>
  <c r="BF59" i="57"/>
  <c r="BS77" i="57"/>
  <c r="BI103" i="50"/>
  <c r="BE108" i="57"/>
  <c r="BQ266" i="57"/>
  <c r="BU23" i="57"/>
  <c r="BJ52" i="57"/>
  <c r="BE119" i="50"/>
  <c r="BC170" i="50"/>
  <c r="BJ104" i="51"/>
  <c r="BK142" i="57"/>
  <c r="BD120" i="50"/>
  <c r="BM299" i="50"/>
  <c r="BA35" i="50"/>
  <c r="BT226" i="50"/>
  <c r="BE19" i="44"/>
  <c r="BA257" i="50"/>
  <c r="BC128" i="57"/>
  <c r="BK10" i="44"/>
  <c r="BB62" i="51"/>
  <c r="BH26" i="51"/>
  <c r="BR41" i="50"/>
  <c r="DH7" i="23"/>
  <c r="BH18" i="74"/>
  <c r="CL6" i="23"/>
  <c r="BJ35" i="50"/>
  <c r="BI21" i="57"/>
  <c r="BC190" i="50"/>
  <c r="BB270" i="50"/>
  <c r="BL97" i="51"/>
  <c r="BV241" i="57"/>
  <c r="BJ83" i="51"/>
  <c r="BD47" i="59"/>
  <c r="BP38" i="50"/>
  <c r="BT243" i="50"/>
  <c r="BE25" i="44"/>
  <c r="BR118" i="50"/>
  <c r="BC21" i="47"/>
  <c r="BP52" i="51"/>
  <c r="BK164" i="57"/>
  <c r="CH13" i="52"/>
  <c r="BX28" i="57"/>
  <c r="BE141" i="50"/>
  <c r="BA249" i="50"/>
  <c r="BC268" i="50"/>
  <c r="BB57" i="57"/>
  <c r="CF25" i="52"/>
  <c r="BF382" i="50"/>
  <c r="BT496" i="50"/>
  <c r="BK19" i="42"/>
  <c r="BB498" i="50"/>
  <c r="BP21" i="50"/>
  <c r="BC500" i="50"/>
  <c r="BJ15" i="42"/>
  <c r="BI19" i="50"/>
  <c r="BR265" i="50"/>
  <c r="BB10" i="51"/>
  <c r="BA117" i="57"/>
  <c r="BO304" i="57"/>
  <c r="BO305" i="57"/>
  <c r="BY284" i="57"/>
  <c r="BJ37" i="51"/>
  <c r="BK288" i="50"/>
  <c r="BV297" i="57"/>
  <c r="BJ178" i="57"/>
  <c r="BG175" i="50"/>
  <c r="BG109" i="50"/>
  <c r="BF23" i="51"/>
  <c r="BO161" i="57"/>
  <c r="BX259" i="57"/>
  <c r="BD245" i="57"/>
  <c r="BG498" i="50"/>
  <c r="BR452" i="50"/>
  <c r="BI410" i="50"/>
  <c r="BC19" i="68"/>
  <c r="J6" i="53"/>
  <c r="BA9" i="68"/>
  <c r="BE12" i="42"/>
  <c r="BA9" i="69"/>
  <c r="BE61" i="57"/>
  <c r="BA269" i="57"/>
  <c r="BT208" i="50"/>
  <c r="BT201" i="50"/>
  <c r="BJ129" i="50"/>
  <c r="BH425" i="50"/>
  <c r="J11" i="53"/>
  <c r="BH73" i="51"/>
  <c r="BA305" i="57"/>
  <c r="BL216" i="57"/>
  <c r="BM219" i="50"/>
  <c r="BB121" i="50"/>
  <c r="BG266" i="57"/>
  <c r="BI175" i="57"/>
  <c r="BO295" i="57"/>
  <c r="BA122" i="50"/>
  <c r="BD262" i="50"/>
  <c r="BE96" i="57"/>
  <c r="BF19" i="46"/>
  <c r="BS101" i="57"/>
  <c r="BA96" i="57"/>
  <c r="BU240" i="57"/>
  <c r="BH41" i="57"/>
  <c r="BQ237" i="50"/>
  <c r="BQ122" i="57"/>
  <c r="BA25" i="45"/>
  <c r="BO189" i="57"/>
  <c r="BM243" i="50"/>
  <c r="BF289" i="57"/>
  <c r="BC19" i="44"/>
  <c r="BH57" i="57"/>
  <c r="BD260" i="57"/>
  <c r="BC104" i="51"/>
  <c r="BY243" i="57"/>
  <c r="BX233" i="57"/>
  <c r="BC271" i="50"/>
  <c r="BJ13" i="47"/>
  <c r="BB269" i="57"/>
  <c r="BC7" i="50"/>
  <c r="BB66" i="51"/>
  <c r="BB85" i="57"/>
  <c r="BD55" i="51"/>
  <c r="BO267" i="57"/>
  <c r="BC24" i="59"/>
  <c r="BI114" i="50"/>
  <c r="BM33" i="57"/>
  <c r="BD89" i="51"/>
  <c r="BQ12" i="57"/>
  <c r="BA104" i="50"/>
  <c r="BF43" i="51"/>
  <c r="BH143" i="50"/>
  <c r="BK156" i="57"/>
  <c r="BG110" i="50"/>
  <c r="BJ6" i="59"/>
  <c r="BK73" i="50"/>
  <c r="BS200" i="50"/>
  <c r="BK87" i="50"/>
  <c r="BL246" i="57"/>
  <c r="BB158" i="57"/>
  <c r="BO288" i="57"/>
  <c r="BY120" i="57"/>
  <c r="BI302" i="50"/>
  <c r="CQ54" i="52"/>
  <c r="BI10" i="50"/>
  <c r="BJ49" i="59"/>
  <c r="BU182" i="57"/>
  <c r="BL52" i="50"/>
  <c r="BT277" i="50"/>
  <c r="BN44" i="50"/>
  <c r="BD292" i="50"/>
  <c r="BB152" i="50"/>
  <c r="BN227" i="57"/>
  <c r="BR115" i="50"/>
  <c r="BN299" i="57"/>
  <c r="BK256" i="57"/>
  <c r="BN134" i="50"/>
  <c r="BQ123" i="57"/>
  <c r="BQ271" i="50"/>
  <c r="BN95" i="57"/>
  <c r="BQ204" i="57"/>
  <c r="BI135" i="50"/>
  <c r="BG125" i="50"/>
  <c r="BQ53" i="51"/>
  <c r="BU168" i="57"/>
  <c r="BB142" i="50"/>
  <c r="BF277" i="57"/>
  <c r="BJ24" i="47"/>
  <c r="BQ304" i="57"/>
  <c r="BE265" i="57"/>
  <c r="BJ291" i="57"/>
  <c r="BE24" i="46"/>
  <c r="BE174" i="50"/>
  <c r="BD172" i="50"/>
  <c r="BL213" i="57"/>
  <c r="BA125" i="50"/>
  <c r="BC260" i="50"/>
  <c r="BT161" i="50"/>
  <c r="I5" i="53"/>
  <c r="BA46" i="51"/>
  <c r="BE247" i="50"/>
  <c r="BT203" i="50"/>
  <c r="BA344" i="50"/>
  <c r="BM60" i="50"/>
  <c r="DJ7" i="23"/>
  <c r="BH124" i="50"/>
  <c r="BW279" i="57"/>
  <c r="BJ30" i="50"/>
  <c r="BY84" i="57"/>
  <c r="BI108" i="57"/>
  <c r="BP180" i="50"/>
  <c r="BF58" i="51"/>
  <c r="BI79" i="51"/>
  <c r="BS54" i="50"/>
  <c r="CN27" i="52"/>
  <c r="CI54" i="52"/>
  <c r="BM257" i="57"/>
  <c r="BC94" i="50"/>
  <c r="CJ7" i="23"/>
  <c r="BF46" i="51"/>
  <c r="BC254" i="50"/>
  <c r="BK26" i="59"/>
  <c r="BG192" i="57"/>
  <c r="CR18" i="52"/>
  <c r="BQ275" i="57"/>
  <c r="BO115" i="57"/>
  <c r="BF9" i="46"/>
  <c r="BF114" i="50"/>
  <c r="BR227" i="50"/>
  <c r="BG8" i="51"/>
  <c r="BN12" i="51"/>
  <c r="BP49" i="57"/>
  <c r="BB283" i="50"/>
  <c r="BB64" i="50"/>
  <c r="BD9" i="59"/>
  <c r="BI100" i="57"/>
  <c r="BB22" i="46"/>
  <c r="BR100" i="50"/>
  <c r="BW147" i="57"/>
  <c r="BC51" i="51"/>
  <c r="BM113" i="57"/>
  <c r="BD278" i="57"/>
  <c r="BD81" i="51"/>
  <c r="CN17" i="52"/>
  <c r="BM212" i="50"/>
  <c r="BG223" i="57"/>
  <c r="BF36" i="50"/>
  <c r="BB304" i="57"/>
  <c r="BH32" i="59"/>
  <c r="BV226" i="57"/>
  <c r="BN148" i="50"/>
  <c r="BJ174" i="57"/>
  <c r="BH34" i="51"/>
  <c r="BV205" i="57"/>
  <c r="BJ165" i="57"/>
  <c r="BI28" i="57"/>
  <c r="BP144" i="57"/>
  <c r="BA219" i="50"/>
  <c r="BN48" i="57"/>
  <c r="CO53" i="52"/>
  <c r="BK181" i="50"/>
  <c r="BG315" i="50"/>
  <c r="BI505" i="50"/>
  <c r="BK489" i="50"/>
  <c r="BJ135" i="50"/>
  <c r="BD126" i="57"/>
  <c r="BD44" i="51"/>
  <c r="BQ69" i="51"/>
  <c r="BS281" i="50"/>
  <c r="BE4" i="46"/>
  <c r="BD185" i="57"/>
  <c r="BR13" i="50"/>
  <c r="BP94" i="50"/>
  <c r="BP181" i="50"/>
  <c r="BG246" i="57"/>
  <c r="BK79" i="57"/>
  <c r="BB173" i="50"/>
  <c r="BT244" i="50"/>
  <c r="BC193" i="50"/>
  <c r="BS89" i="57"/>
  <c r="BI237" i="50"/>
  <c r="BA159" i="50"/>
  <c r="BA253" i="57"/>
  <c r="CU14" i="52"/>
  <c r="BB7" i="50"/>
  <c r="BE235" i="57"/>
  <c r="BD14" i="46"/>
  <c r="BG129" i="57"/>
  <c r="BD43" i="51"/>
  <c r="BT259" i="50"/>
  <c r="BY262" i="57"/>
  <c r="BF10" i="57"/>
  <c r="BE33" i="59"/>
  <c r="BF183" i="57"/>
  <c r="CN11" i="52"/>
  <c r="BP265" i="50"/>
  <c r="BQ270" i="57"/>
  <c r="BN196" i="50"/>
  <c r="BM95" i="51"/>
  <c r="BA138" i="50"/>
  <c r="BQ75" i="50"/>
  <c r="BB261" i="50"/>
  <c r="BX293" i="57"/>
  <c r="BP103" i="57"/>
  <c r="BG10" i="51"/>
  <c r="BR233" i="50"/>
  <c r="BK165" i="57"/>
  <c r="BJ177" i="50"/>
  <c r="BA11" i="44"/>
  <c r="BK114" i="57"/>
  <c r="BA148" i="57"/>
  <c r="BI51" i="51"/>
  <c r="BF14" i="59"/>
  <c r="BD138" i="50"/>
  <c r="BR273" i="50"/>
  <c r="BP24" i="51"/>
  <c r="CJ27" i="52"/>
  <c r="BF81" i="51"/>
  <c r="BK138" i="50"/>
  <c r="BH93" i="51"/>
  <c r="BC16" i="57"/>
  <c r="BD15" i="47"/>
  <c r="BA111" i="50"/>
  <c r="BL121" i="50"/>
  <c r="BH246" i="50"/>
  <c r="BJ218" i="57"/>
  <c r="BQ227" i="57"/>
  <c r="BM157" i="57"/>
  <c r="BH268" i="57"/>
  <c r="BB16" i="59"/>
  <c r="BK499" i="50"/>
  <c r="BE236" i="50"/>
  <c r="BM151" i="50"/>
  <c r="BE202" i="50"/>
  <c r="BA165" i="57"/>
  <c r="BQ23" i="57"/>
  <c r="BX21" i="57"/>
  <c r="BB111" i="57"/>
  <c r="BS86" i="50"/>
  <c r="BE270" i="57"/>
  <c r="BL144" i="50"/>
  <c r="BH175" i="50"/>
  <c r="BF27" i="57"/>
  <c r="BB132" i="57"/>
  <c r="BK143" i="50"/>
  <c r="BD24" i="51"/>
  <c r="BB98" i="51"/>
  <c r="BA213" i="57"/>
  <c r="BM232" i="57"/>
  <c r="BE226" i="50"/>
  <c r="BC185" i="50"/>
  <c r="BN15" i="45"/>
  <c r="CX42" i="52"/>
  <c r="BG182" i="50"/>
  <c r="BB154" i="50"/>
  <c r="BO77" i="57"/>
  <c r="BD241" i="57"/>
  <c r="BM11" i="50"/>
  <c r="CE6" i="52"/>
  <c r="BD101" i="50"/>
  <c r="BP271" i="57"/>
  <c r="BF85" i="51"/>
  <c r="BE8" i="57"/>
  <c r="BE190" i="50"/>
  <c r="BP479" i="50"/>
  <c r="BA24" i="68"/>
  <c r="BQ160" i="50"/>
  <c r="BE74" i="50"/>
  <c r="BR286" i="50"/>
  <c r="BI25" i="50"/>
  <c r="BB238" i="50"/>
  <c r="BK235" i="57"/>
  <c r="BW126" i="57"/>
  <c r="BF253" i="57"/>
  <c r="BP14" i="51"/>
  <c r="BB149" i="57"/>
  <c r="BG193" i="50"/>
  <c r="BY198" i="57"/>
  <c r="BT31" i="50"/>
  <c r="BG102" i="51"/>
  <c r="BL217" i="50"/>
  <c r="BL285" i="50"/>
  <c r="BX178" i="57"/>
  <c r="BG200" i="57"/>
  <c r="BF89" i="50"/>
  <c r="BB33" i="51"/>
  <c r="BI175" i="50"/>
  <c r="BW186" i="57"/>
  <c r="BD155" i="50"/>
  <c r="BQ9" i="51"/>
  <c r="BK154" i="50"/>
  <c r="BA100" i="51"/>
  <c r="BK56" i="50"/>
  <c r="BS7" i="23"/>
  <c r="BC22" i="57"/>
  <c r="BQ283" i="57"/>
  <c r="BW128" i="57"/>
  <c r="BV253" i="57"/>
  <c r="BX74" i="57"/>
  <c r="BI47" i="51"/>
  <c r="BK34" i="51"/>
  <c r="BI111" i="50"/>
  <c r="BB17" i="45"/>
  <c r="BJ65" i="57"/>
  <c r="BW167" i="57"/>
  <c r="BJ79" i="51"/>
  <c r="BN212" i="50"/>
  <c r="BI104" i="57"/>
  <c r="CF29" i="52"/>
  <c r="BK85" i="57"/>
  <c r="BK298" i="50"/>
  <c r="BQ54" i="50"/>
  <c r="BH274" i="50"/>
  <c r="BD21" i="57"/>
  <c r="BV102" i="57"/>
  <c r="BK239" i="57"/>
  <c r="BD283" i="50"/>
  <c r="BR92" i="50"/>
  <c r="BX105" i="57"/>
  <c r="BD286" i="57"/>
  <c r="BA145" i="57"/>
  <c r="BG6" i="43"/>
  <c r="BH99" i="50"/>
  <c r="BH30" i="51"/>
  <c r="BG21" i="50"/>
  <c r="BE38" i="59"/>
  <c r="BD215" i="57"/>
  <c r="BX252" i="57"/>
  <c r="BH9" i="77"/>
  <c r="BA49" i="57"/>
  <c r="BR454" i="50"/>
  <c r="BH275" i="50"/>
  <c r="BB141" i="57"/>
  <c r="BB202" i="50"/>
  <c r="BH103" i="57"/>
  <c r="CK52" i="52"/>
  <c r="BP31" i="50"/>
  <c r="BQ290" i="57"/>
  <c r="BG242" i="50"/>
  <c r="BP88" i="57"/>
  <c r="BB202" i="57"/>
  <c r="BD186" i="50"/>
  <c r="BQ108" i="57"/>
  <c r="BQ253" i="50"/>
  <c r="BF291" i="57"/>
  <c r="BB136" i="50"/>
  <c r="BT95" i="50"/>
  <c r="BN130" i="50"/>
  <c r="BL31" i="51"/>
  <c r="BD17" i="44"/>
  <c r="BM275" i="57"/>
  <c r="CF6" i="52"/>
  <c r="BK25" i="51"/>
  <c r="BH77" i="51"/>
  <c r="BW257" i="57"/>
  <c r="BI199" i="57"/>
  <c r="BE53" i="50"/>
  <c r="BN444" i="50"/>
  <c r="BL455" i="50"/>
  <c r="BP184" i="50"/>
  <c r="BC88" i="57"/>
  <c r="BF356" i="50"/>
  <c r="BA212" i="57"/>
  <c r="BQ200" i="50"/>
  <c r="BC176" i="50"/>
  <c r="CQ6" i="52"/>
  <c r="BA15" i="51"/>
  <c r="BJ182" i="50"/>
  <c r="BA91" i="51"/>
  <c r="BJ67" i="51"/>
  <c r="BE54" i="50"/>
  <c r="BA10" i="57"/>
  <c r="BA15" i="50"/>
  <c r="CE8" i="52"/>
  <c r="BN135" i="50"/>
  <c r="BN132" i="57"/>
  <c r="BU292" i="57"/>
  <c r="BO255" i="57"/>
  <c r="BD12" i="47"/>
  <c r="BJ240" i="57"/>
  <c r="BA130" i="57"/>
  <c r="BJ116" i="57"/>
  <c r="BM20" i="51"/>
  <c r="BC284" i="57"/>
  <c r="BB264" i="57"/>
  <c r="BS204" i="50"/>
  <c r="BH252" i="50"/>
  <c r="CX13" i="52"/>
  <c r="BI70" i="57"/>
  <c r="BF421" i="50"/>
  <c r="BG343" i="50"/>
  <c r="BV279" i="57"/>
  <c r="BQ107" i="50"/>
  <c r="CY7" i="23"/>
  <c r="BP220" i="50"/>
  <c r="BR132" i="57"/>
  <c r="BJ297" i="57"/>
  <c r="BI227" i="57"/>
  <c r="BR84" i="50"/>
  <c r="BJ170" i="50"/>
  <c r="BS461" i="50"/>
  <c r="BC388" i="50"/>
  <c r="BD336" i="50"/>
  <c r="BC494" i="50"/>
  <c r="BC18" i="68"/>
  <c r="BA7" i="68"/>
  <c r="BQ348" i="50"/>
  <c r="BM189" i="50"/>
  <c r="BH488" i="50"/>
  <c r="BK166" i="50"/>
  <c r="BK100" i="51"/>
  <c r="BL23" i="57"/>
  <c r="BW9" i="57"/>
  <c r="BE10" i="46"/>
  <c r="CG51" i="52"/>
  <c r="BT199" i="50"/>
  <c r="BF283" i="57"/>
  <c r="BI198" i="50"/>
  <c r="BH169" i="50"/>
  <c r="BK162" i="50"/>
  <c r="BP173" i="57"/>
  <c r="BI5" i="71"/>
  <c r="BQ77" i="50"/>
  <c r="BI150" i="50"/>
  <c r="BW77" i="57"/>
  <c r="BV64" i="57"/>
  <c r="BN189" i="50"/>
  <c r="BN159" i="57"/>
  <c r="BC66" i="51"/>
  <c r="BT297" i="50"/>
  <c r="BX297" i="57"/>
  <c r="BQ262" i="57"/>
  <c r="BC215" i="57"/>
  <c r="BJ202" i="50"/>
  <c r="BF81" i="57"/>
  <c r="BF6" i="43"/>
  <c r="BD174" i="50"/>
  <c r="CJ19" i="52"/>
  <c r="BN283" i="57"/>
  <c r="BJ252" i="57"/>
  <c r="BK164" i="50"/>
  <c r="BJ267" i="50"/>
  <c r="BD64" i="50"/>
  <c r="BR211" i="50"/>
  <c r="BC165" i="57"/>
  <c r="BH118" i="50"/>
  <c r="BJ137" i="50"/>
  <c r="BM268" i="50"/>
  <c r="BQ274" i="50"/>
  <c r="BP39" i="50"/>
  <c r="BM285" i="57"/>
  <c r="BI166" i="50"/>
  <c r="BM144" i="50"/>
  <c r="BW68" i="57"/>
  <c r="BD266" i="50"/>
  <c r="BH134" i="57"/>
  <c r="BP140" i="50"/>
  <c r="BY76" i="57"/>
  <c r="BN32" i="57"/>
  <c r="BD80" i="50"/>
  <c r="BL208" i="50"/>
  <c r="BN172" i="50"/>
  <c r="BO251" i="57"/>
  <c r="BM153" i="57"/>
  <c r="BW74" i="57"/>
  <c r="BK124" i="57"/>
  <c r="BQ43" i="51"/>
  <c r="BA59" i="57"/>
  <c r="BH82" i="51"/>
  <c r="BE16" i="45"/>
  <c r="BE183" i="50"/>
  <c r="BW23" i="57"/>
  <c r="BD140" i="57"/>
  <c r="BN78" i="51"/>
  <c r="BE21" i="59"/>
  <c r="BA9" i="22"/>
  <c r="BI204" i="50"/>
  <c r="BE175" i="50"/>
  <c r="BA184" i="57"/>
  <c r="BD15" i="74"/>
  <c r="BE9" i="73"/>
  <c r="BD410" i="50"/>
  <c r="BI457" i="50"/>
  <c r="BN226" i="57"/>
  <c r="BX191" i="57"/>
  <c r="BH369" i="50"/>
  <c r="BA226" i="57"/>
  <c r="BM306" i="57"/>
  <c r="BA271" i="50"/>
  <c r="BA102" i="51"/>
  <c r="BE350" i="50"/>
  <c r="BR169" i="50"/>
  <c r="BI112" i="50"/>
  <c r="BY33" i="57"/>
  <c r="BQ97" i="51"/>
  <c r="BK245" i="50"/>
  <c r="BE303" i="57"/>
  <c r="BT269" i="50"/>
  <c r="BM60" i="57"/>
  <c r="BQ222" i="50"/>
  <c r="BI65" i="50"/>
  <c r="BP288" i="57"/>
  <c r="BH30" i="50"/>
  <c r="BA485" i="50"/>
  <c r="BD451" i="50"/>
  <c r="BK9" i="42"/>
  <c r="BD503" i="50"/>
  <c r="BB233" i="50"/>
  <c r="BR165" i="57"/>
  <c r="BQ247" i="50"/>
  <c r="BM86" i="51"/>
  <c r="BV25" i="57"/>
  <c r="BP7" i="57"/>
  <c r="BS246" i="50"/>
  <c r="BP261" i="50"/>
  <c r="CF49" i="52"/>
  <c r="BO218" i="57"/>
  <c r="BK387" i="50"/>
  <c r="BJ412" i="50"/>
  <c r="BF185" i="50"/>
  <c r="BP73" i="50"/>
  <c r="BL70" i="57"/>
  <c r="BI269" i="50"/>
  <c r="BB163" i="57"/>
  <c r="BG84" i="57"/>
  <c r="BJ48" i="59"/>
  <c r="BN205" i="50"/>
  <c r="BB40" i="51"/>
  <c r="CK35" i="52"/>
  <c r="BT276" i="50"/>
  <c r="BE270" i="50"/>
  <c r="BM39" i="50"/>
  <c r="BG51" i="59"/>
  <c r="BI214" i="57"/>
  <c r="BU57" i="57"/>
  <c r="BY10" i="57"/>
  <c r="BS234" i="50"/>
  <c r="BE284" i="50"/>
  <c r="CS48" i="52"/>
  <c r="BF166" i="57"/>
  <c r="BS264" i="57"/>
  <c r="CP33" i="52"/>
  <c r="BE58" i="57"/>
  <c r="BB236" i="57"/>
  <c r="BJ69" i="57"/>
  <c r="BM241" i="50"/>
  <c r="BN238" i="50"/>
  <c r="BB140" i="57"/>
  <c r="BG292" i="57"/>
  <c r="BI420" i="50"/>
  <c r="BS73" i="57"/>
  <c r="BL303" i="50"/>
  <c r="BY286" i="57"/>
  <c r="BI63" i="57"/>
  <c r="BM293" i="57"/>
  <c r="BD185" i="50"/>
  <c r="BD297" i="50"/>
  <c r="BB135" i="50"/>
  <c r="BN262" i="57"/>
  <c r="BN207" i="57"/>
  <c r="BB291" i="57"/>
  <c r="BA5" i="45"/>
  <c r="BR121" i="57"/>
  <c r="BL244" i="50"/>
  <c r="BI15" i="45"/>
  <c r="BN106" i="50"/>
  <c r="BF34" i="59"/>
  <c r="BH154" i="57"/>
  <c r="BC37" i="57"/>
  <c r="BC22" i="59"/>
  <c r="BM88" i="51"/>
  <c r="BT125" i="50"/>
  <c r="BM12" i="50"/>
  <c r="BU113" i="57"/>
  <c r="BP41" i="50"/>
  <c r="BV203" i="57"/>
  <c r="BK46" i="51"/>
  <c r="BU213" i="57"/>
  <c r="BI258" i="50"/>
  <c r="BI77" i="57"/>
  <c r="BS160" i="50"/>
  <c r="BR29" i="57"/>
  <c r="BN288" i="50"/>
  <c r="BW275" i="57"/>
  <c r="BA262" i="57"/>
  <c r="BJ129" i="57"/>
  <c r="BP191" i="50"/>
  <c r="BR101" i="50"/>
  <c r="BV103" i="57"/>
  <c r="BQ289" i="50"/>
  <c r="BD12" i="51"/>
  <c r="BK103" i="57"/>
  <c r="BL99" i="57"/>
  <c r="BD258" i="50"/>
  <c r="BN194" i="50"/>
  <c r="BF134" i="57"/>
  <c r="CP46" i="52"/>
  <c r="BS286" i="57"/>
  <c r="BA83" i="51"/>
  <c r="BK21" i="45"/>
  <c r="BL298" i="50"/>
  <c r="BR36" i="57"/>
  <c r="BI158" i="50"/>
  <c r="BQ93" i="51"/>
  <c r="BK129" i="50"/>
  <c r="BI199" i="50"/>
  <c r="BM211" i="50"/>
  <c r="BS104" i="50"/>
  <c r="BQ7" i="57"/>
  <c r="BC29" i="50"/>
  <c r="BC229" i="57"/>
  <c r="BI85" i="57"/>
  <c r="BC181" i="50"/>
  <c r="CQ35" i="52"/>
  <c r="BE13" i="45"/>
  <c r="BF240" i="50"/>
  <c r="BT145" i="50"/>
  <c r="BL123" i="57"/>
  <c r="BA206" i="57"/>
  <c r="BP102" i="57"/>
  <c r="BU7" i="23"/>
  <c r="BE51" i="59"/>
  <c r="BU114" i="57"/>
  <c r="BN35" i="51"/>
  <c r="BA209" i="57"/>
  <c r="BJ97" i="51"/>
  <c r="CK26" i="52"/>
  <c r="BF83" i="50"/>
  <c r="BR303" i="57"/>
  <c r="BM169" i="50"/>
  <c r="BD105" i="50"/>
  <c r="BJ136" i="50"/>
  <c r="BD68" i="57"/>
  <c r="BS23" i="50"/>
  <c r="BI81" i="50"/>
  <c r="BJ36" i="57"/>
  <c r="BF224" i="50"/>
  <c r="BT218" i="50"/>
  <c r="BM102" i="57"/>
  <c r="BM215" i="57"/>
  <c r="BE197" i="50"/>
  <c r="BH119" i="50"/>
  <c r="BJ39" i="57"/>
  <c r="BR126" i="50"/>
  <c r="CG33" i="52"/>
  <c r="BW159" i="57"/>
  <c r="BF170" i="50"/>
  <c r="BA5" i="50"/>
  <c r="BI23" i="57"/>
  <c r="BT212" i="50"/>
  <c r="BM181" i="50"/>
  <c r="BL24" i="44"/>
  <c r="BB167" i="50"/>
  <c r="BL123" i="50"/>
  <c r="BP35" i="51"/>
  <c r="BO109" i="57"/>
  <c r="BL224" i="57"/>
  <c r="BP89" i="50"/>
  <c r="CP47" i="52"/>
  <c r="BB145" i="50"/>
  <c r="BL184" i="57"/>
  <c r="BF19" i="51"/>
  <c r="BY142" i="57"/>
  <c r="BJ10" i="59"/>
  <c r="BN231" i="57"/>
  <c r="BB15" i="47"/>
  <c r="BK12" i="59"/>
  <c r="BN168" i="50"/>
  <c r="BW83" i="57"/>
  <c r="BH12" i="44"/>
  <c r="BQ161" i="57"/>
  <c r="BE17" i="57"/>
  <c r="BJ13" i="45"/>
  <c r="BC168" i="50"/>
  <c r="BH33" i="57"/>
  <c r="BB178" i="57"/>
  <c r="BH302" i="50"/>
  <c r="CS22" i="52"/>
  <c r="BS183" i="50"/>
  <c r="BA152" i="50"/>
  <c r="BL305" i="57"/>
  <c r="CK41" i="52"/>
  <c r="BK37" i="57"/>
  <c r="CN6" i="52"/>
  <c r="BA110" i="50"/>
  <c r="BD25" i="57"/>
  <c r="BF16" i="59"/>
  <c r="BL61" i="57"/>
  <c r="BS231" i="57"/>
  <c r="BB150" i="57"/>
  <c r="BO148" i="57"/>
  <c r="BH190" i="57"/>
  <c r="BS304" i="50"/>
  <c r="BE66" i="51"/>
  <c r="BC30" i="59"/>
  <c r="BP61" i="57"/>
  <c r="BU56" i="57"/>
  <c r="BH85" i="50"/>
  <c r="BF71" i="57"/>
  <c r="BF303" i="57"/>
  <c r="BG53" i="50"/>
  <c r="BF108" i="50"/>
  <c r="BP8" i="50"/>
  <c r="BF209" i="57"/>
  <c r="BK76" i="57"/>
  <c r="BL299" i="57"/>
  <c r="BC64" i="57"/>
  <c r="BE23" i="59"/>
  <c r="BA29" i="50"/>
  <c r="BS276" i="57"/>
  <c r="BF150" i="50"/>
  <c r="BM104" i="50"/>
  <c r="BM190" i="50"/>
  <c r="CX10" i="52"/>
  <c r="BD97" i="57"/>
  <c r="DI7" i="23"/>
  <c r="BK269" i="57"/>
  <c r="CG23" i="52"/>
  <c r="BG106" i="50"/>
  <c r="BQ246" i="57"/>
  <c r="BP72" i="50"/>
  <c r="BL112" i="57"/>
  <c r="CJ49" i="52"/>
  <c r="BO101" i="57"/>
  <c r="BK146" i="50"/>
  <c r="BG290" i="50"/>
  <c r="BJ36" i="51"/>
  <c r="BK81" i="57"/>
  <c r="CM10" i="52"/>
  <c r="BM16" i="57"/>
  <c r="BC59" i="50"/>
  <c r="BK15" i="45"/>
  <c r="BQ236" i="57"/>
  <c r="BB177" i="57"/>
  <c r="BA33" i="51"/>
  <c r="BL82" i="51"/>
  <c r="BP259" i="50"/>
  <c r="CG53" i="52"/>
  <c r="BL85" i="50"/>
  <c r="BQ72" i="50"/>
  <c r="BC76" i="50"/>
  <c r="BG216" i="57"/>
  <c r="BC75" i="51"/>
  <c r="BE100" i="57"/>
  <c r="BK187" i="57"/>
  <c r="CI47" i="52"/>
  <c r="BO102" i="57"/>
  <c r="BC22" i="51"/>
  <c r="BC71" i="50"/>
  <c r="BA147" i="57"/>
  <c r="BJ187" i="50"/>
  <c r="BI263" i="57"/>
  <c r="BF74" i="51"/>
  <c r="BS199" i="57"/>
  <c r="BS96" i="57"/>
  <c r="BQ89" i="50"/>
  <c r="BM238" i="50"/>
  <c r="BS132" i="57"/>
  <c r="BI75" i="57"/>
  <c r="BM81" i="51"/>
  <c r="BA5" i="46"/>
  <c r="BS33" i="57"/>
  <c r="BU54" i="57"/>
  <c r="CW53" i="52"/>
  <c r="BC142" i="50"/>
  <c r="BI20" i="59"/>
  <c r="CM18" i="52"/>
  <c r="BJ200" i="50"/>
  <c r="BS80" i="57"/>
  <c r="BF70" i="51"/>
  <c r="BP34" i="51"/>
  <c r="BD63" i="57"/>
  <c r="BD207" i="50"/>
  <c r="BD500" i="50"/>
  <c r="BC375" i="50"/>
  <c r="BI228" i="50"/>
  <c r="BE12" i="50"/>
  <c r="BP446" i="50"/>
  <c r="BK150" i="50"/>
  <c r="BR181" i="50"/>
  <c r="BJ59" i="50"/>
  <c r="BG8" i="46"/>
  <c r="BL157" i="57"/>
  <c r="BC6" i="51"/>
  <c r="BK189" i="50"/>
  <c r="BV222" i="57"/>
  <c r="BT136" i="50"/>
  <c r="BI11" i="45"/>
  <c r="BJ296" i="57"/>
  <c r="BN67" i="50"/>
  <c r="BD39" i="51"/>
  <c r="BY8" i="57"/>
  <c r="BK67" i="50"/>
  <c r="BK29" i="50"/>
  <c r="BV88" i="57"/>
  <c r="BI46" i="51"/>
  <c r="BG149" i="50"/>
  <c r="BS60" i="50"/>
  <c r="BD94" i="50"/>
  <c r="BM170" i="50"/>
  <c r="BP64" i="50"/>
  <c r="BP178" i="50"/>
  <c r="BC18" i="51"/>
  <c r="BN126" i="57"/>
  <c r="BL288" i="50"/>
  <c r="BD133" i="50"/>
  <c r="BP220" i="57"/>
  <c r="BF15" i="51"/>
  <c r="BL240" i="50"/>
  <c r="BC136" i="57"/>
  <c r="BJ140" i="57"/>
  <c r="BE84" i="51"/>
  <c r="CJ40" i="52"/>
  <c r="BE199" i="50"/>
  <c r="BT140" i="50"/>
  <c r="BB28" i="59"/>
  <c r="BJ91" i="50"/>
  <c r="BI243" i="57"/>
  <c r="BJ12" i="50"/>
  <c r="CO32" i="52"/>
  <c r="BB88" i="51"/>
  <c r="BQ71" i="51"/>
  <c r="BN159" i="50"/>
  <c r="BJ55" i="51"/>
  <c r="BD10" i="44"/>
  <c r="BC126" i="50"/>
  <c r="BB248" i="50"/>
  <c r="BC109" i="50"/>
  <c r="BB42" i="59"/>
  <c r="BV118" i="57"/>
  <c r="BS137" i="57"/>
  <c r="BA292" i="50"/>
  <c r="BB52" i="50"/>
  <c r="BP491" i="50"/>
  <c r="BE10" i="42"/>
  <c r="BF417" i="50"/>
  <c r="BM385" i="50"/>
  <c r="BC450" i="50"/>
  <c r="BT464" i="50"/>
  <c r="BM472" i="50"/>
  <c r="BY138" i="57"/>
  <c r="BC411" i="50"/>
  <c r="CF53" i="52"/>
  <c r="BQ48" i="57"/>
  <c r="BM132" i="50"/>
  <c r="BJ43" i="57"/>
  <c r="BB302" i="57"/>
  <c r="BU252" i="57"/>
  <c r="BM11" i="45"/>
  <c r="CW38" i="52"/>
  <c r="BI257" i="50"/>
  <c r="BA177" i="57"/>
  <c r="BS268" i="57"/>
  <c r="BL252" i="57"/>
  <c r="BJ11" i="51"/>
  <c r="BY132" i="57"/>
  <c r="BW271" i="57"/>
  <c r="BF242" i="50"/>
  <c r="BE12" i="57"/>
  <c r="BG300" i="50"/>
  <c r="BQ175" i="57"/>
  <c r="BE76" i="50"/>
  <c r="BS152" i="50"/>
  <c r="BL76" i="51"/>
  <c r="BJ22" i="57"/>
  <c r="BW216" i="57"/>
  <c r="CE22" i="52"/>
  <c r="BM268" i="57"/>
  <c r="BE288" i="50"/>
  <c r="BK78" i="57"/>
  <c r="BC117" i="57"/>
  <c r="BN300" i="57"/>
  <c r="BM198" i="57"/>
  <c r="BL265" i="50"/>
  <c r="BM82" i="57"/>
  <c r="BN204" i="57"/>
  <c r="BO226" i="57"/>
  <c r="BO165" i="57"/>
  <c r="BH286" i="50"/>
  <c r="BJ288" i="50"/>
  <c r="CR53" i="52"/>
  <c r="BE293" i="50"/>
  <c r="BT65" i="50"/>
  <c r="BM105" i="51"/>
  <c r="BN26" i="57"/>
  <c r="BU47" i="57"/>
  <c r="BD210" i="50"/>
  <c r="BM180" i="50"/>
  <c r="BD182" i="57"/>
  <c r="BJ15" i="44"/>
  <c r="BE206" i="50"/>
  <c r="BM112" i="57"/>
  <c r="BP154" i="57"/>
  <c r="CK18" i="52"/>
  <c r="BK51" i="51"/>
  <c r="CV5" i="52"/>
  <c r="BM72" i="51"/>
  <c r="BL81" i="51"/>
  <c r="BB192" i="50"/>
  <c r="BJ182" i="57"/>
  <c r="BN425" i="50"/>
  <c r="CI44" i="52"/>
  <c r="BJ102" i="51"/>
  <c r="BR281" i="57"/>
  <c r="BD293" i="57"/>
  <c r="BG263" i="50"/>
  <c r="BM77" i="51"/>
  <c r="BU188" i="57"/>
  <c r="BF25" i="57"/>
  <c r="BD10" i="57"/>
  <c r="BQ151" i="50"/>
  <c r="BA430" i="50"/>
  <c r="BA10" i="68"/>
  <c r="BC497" i="50"/>
  <c r="BQ169" i="57"/>
  <c r="BK222" i="57"/>
  <c r="BM65" i="57"/>
  <c r="BR247" i="57"/>
  <c r="BK363" i="50"/>
  <c r="BB492" i="50"/>
  <c r="BA218" i="57"/>
  <c r="BJ265" i="50"/>
  <c r="BP157" i="50"/>
  <c r="BK209" i="57"/>
  <c r="BN99" i="57"/>
  <c r="BJ183" i="57"/>
  <c r="BL304" i="50"/>
  <c r="BS84" i="57"/>
  <c r="BH162" i="50"/>
  <c r="BQ248" i="57"/>
  <c r="BB58" i="57"/>
  <c r="BW125" i="57"/>
  <c r="BH78" i="51"/>
  <c r="BL475" i="50"/>
  <c r="BK10" i="51"/>
  <c r="BL87" i="51"/>
  <c r="BI21" i="45"/>
  <c r="BB247" i="50"/>
  <c r="BW226" i="57"/>
  <c r="BJ55" i="59"/>
  <c r="BL47" i="50"/>
  <c r="BC46" i="57"/>
  <c r="BD178" i="57"/>
  <c r="BC20" i="44"/>
  <c r="BE260" i="57"/>
  <c r="BB23" i="57"/>
  <c r="BN295" i="57"/>
  <c r="BE184" i="50"/>
  <c r="BJ41" i="51"/>
  <c r="BI138" i="57"/>
  <c r="BL160" i="50"/>
  <c r="BN150" i="57"/>
  <c r="BC62" i="57"/>
  <c r="BJ161" i="57"/>
  <c r="BM192" i="57"/>
  <c r="BH300" i="57"/>
  <c r="BN42" i="51"/>
  <c r="CH50" i="52"/>
  <c r="BK268" i="50"/>
  <c r="BW237" i="57"/>
  <c r="BM224" i="50"/>
  <c r="BV206" i="57"/>
  <c r="BQ19" i="57"/>
  <c r="BL10" i="57"/>
  <c r="BJ17" i="44"/>
  <c r="BH49" i="51"/>
  <c r="BT73" i="50"/>
  <c r="BD38" i="57"/>
  <c r="BG119" i="50"/>
  <c r="BD195" i="50"/>
  <c r="BV285" i="57"/>
  <c r="BL112" i="50"/>
  <c r="BG174" i="50"/>
  <c r="BL108" i="57"/>
  <c r="BA124" i="57"/>
  <c r="BK152" i="57"/>
  <c r="BC305" i="57"/>
  <c r="BF295" i="57"/>
  <c r="BL173" i="57"/>
  <c r="BG39" i="59"/>
  <c r="BV156" i="57"/>
  <c r="BB19" i="46"/>
  <c r="BW97" i="57"/>
  <c r="CP16" i="52"/>
  <c r="BX240" i="57"/>
  <c r="BK32" i="57"/>
  <c r="BG48" i="59"/>
  <c r="BR251" i="57"/>
  <c r="BG22" i="47"/>
  <c r="BQ251" i="57"/>
  <c r="BQ456" i="50"/>
  <c r="BR375" i="50"/>
  <c r="BI352" i="50"/>
  <c r="BR202" i="57"/>
  <c r="BX244" i="57"/>
  <c r="BA150" i="50"/>
  <c r="BL432" i="50"/>
  <c r="BI210" i="57"/>
  <c r="BQ135" i="57"/>
  <c r="BI492" i="50"/>
  <c r="BJ18" i="51"/>
  <c r="BY106" i="57"/>
  <c r="BX135" i="57"/>
  <c r="BQ53" i="57"/>
  <c r="BE7" i="47"/>
  <c r="BD81" i="57"/>
  <c r="BK68" i="57"/>
  <c r="BL207" i="57"/>
  <c r="BH280" i="57"/>
  <c r="BI185" i="50"/>
  <c r="BK36" i="50"/>
  <c r="BV10" i="57"/>
  <c r="BM270" i="57"/>
  <c r="BQ11" i="51"/>
  <c r="BM464" i="50"/>
  <c r="BD23" i="69"/>
  <c r="BI11" i="42"/>
  <c r="BB456" i="50"/>
  <c r="BB502" i="50"/>
  <c r="BB446" i="50"/>
  <c r="BI480" i="50"/>
  <c r="BH474" i="50"/>
  <c r="BC225" i="50"/>
  <c r="BE171" i="50"/>
  <c r="BK207" i="50"/>
  <c r="BF84" i="50"/>
  <c r="BT57" i="50"/>
  <c r="BR298" i="57"/>
  <c r="BF313" i="50"/>
  <c r="BA39" i="51"/>
  <c r="BF378" i="50"/>
  <c r="BR274" i="57"/>
  <c r="BA166" i="57"/>
  <c r="BK71" i="50"/>
  <c r="BQ295" i="57"/>
  <c r="BG281" i="50"/>
  <c r="CI39" i="52"/>
  <c r="BI127" i="57"/>
  <c r="CV43" i="52"/>
  <c r="CM45" i="52"/>
  <c r="BD239" i="57"/>
  <c r="BM101" i="57"/>
  <c r="BD14" i="45"/>
  <c r="BE150" i="50"/>
  <c r="BP182" i="50"/>
  <c r="BQ118" i="50"/>
  <c r="BV284" i="57"/>
  <c r="BA267" i="50"/>
  <c r="BC44" i="59"/>
  <c r="BY257" i="57"/>
  <c r="BQ240" i="50"/>
  <c r="BE135" i="50"/>
  <c r="BR162" i="57"/>
  <c r="BO294" i="57"/>
  <c r="BP53" i="50"/>
  <c r="BH220" i="50"/>
  <c r="BB64" i="57"/>
  <c r="BC4" i="46"/>
  <c r="BB286" i="57"/>
  <c r="BJ300" i="50"/>
  <c r="BQ390" i="50"/>
  <c r="BP160" i="50"/>
  <c r="BM297" i="57"/>
  <c r="BB275" i="57"/>
  <c r="BD68" i="51"/>
  <c r="BB57" i="51"/>
  <c r="CM17" i="52"/>
  <c r="CJ37" i="52"/>
  <c r="BI92" i="57"/>
  <c r="BV131" i="57"/>
  <c r="BC299" i="57"/>
  <c r="BC43" i="51"/>
  <c r="BG83" i="57"/>
  <c r="BR108" i="50"/>
  <c r="BT109" i="50"/>
  <c r="CP50" i="52"/>
  <c r="BO134" i="57"/>
  <c r="BR119" i="57"/>
  <c r="BA238" i="50"/>
  <c r="BY17" i="57"/>
  <c r="BJ255" i="57"/>
  <c r="BH117" i="50"/>
  <c r="BC162" i="50"/>
  <c r="BH368" i="50"/>
  <c r="BK170" i="57"/>
  <c r="BA407" i="50"/>
  <c r="BT278" i="50"/>
  <c r="BQ10" i="51"/>
  <c r="CN15" i="52"/>
  <c r="BI256" i="50"/>
  <c r="CE47" i="52"/>
  <c r="BJ38" i="57"/>
  <c r="BI285" i="50"/>
  <c r="BQ179" i="50"/>
  <c r="BF53" i="59"/>
  <c r="BM47" i="57"/>
  <c r="BO219" i="57"/>
  <c r="BY44" i="57"/>
  <c r="BP129" i="50"/>
  <c r="BD214" i="50"/>
  <c r="BK198" i="50"/>
  <c r="BG296" i="57"/>
  <c r="BM254" i="50"/>
  <c r="BM105" i="50"/>
  <c r="BF266" i="50"/>
  <c r="BJ78" i="57"/>
  <c r="BP72" i="57"/>
  <c r="BD173" i="50"/>
  <c r="BC104" i="50"/>
  <c r="BR139" i="57"/>
  <c r="BA161" i="50"/>
  <c r="BA200" i="50"/>
  <c r="BJ193" i="57"/>
  <c r="BA41" i="51"/>
  <c r="CL19" i="52"/>
  <c r="BD18" i="50"/>
  <c r="BG14" i="45"/>
  <c r="BQ176" i="50"/>
  <c r="BF126" i="50"/>
  <c r="BF15" i="44"/>
  <c r="BF40" i="51"/>
  <c r="BS401" i="50"/>
  <c r="BE241" i="57"/>
  <c r="BL270" i="50"/>
  <c r="BB434" i="50"/>
  <c r="BW290" i="57"/>
  <c r="BP211" i="57"/>
  <c r="BN275" i="57"/>
  <c r="BR300" i="57"/>
  <c r="BQ225" i="57"/>
  <c r="BK211" i="57"/>
  <c r="BL60" i="51"/>
  <c r="BH125" i="50"/>
  <c r="BC268" i="57"/>
  <c r="BC157" i="50"/>
  <c r="BQ64" i="57"/>
  <c r="BE73" i="57"/>
  <c r="BC195" i="50"/>
  <c r="BC11" i="45"/>
  <c r="BY216" i="57"/>
  <c r="CE52" i="52"/>
  <c r="BA7" i="50"/>
  <c r="BH80" i="57"/>
  <c r="BC163" i="50"/>
  <c r="CJ54" i="52"/>
  <c r="CU11" i="52"/>
  <c r="BQ194" i="57"/>
  <c r="BT17" i="50"/>
  <c r="BC160" i="57"/>
  <c r="BB114" i="50"/>
  <c r="BL92" i="50"/>
  <c r="BD131" i="50"/>
  <c r="BC190" i="57"/>
  <c r="BC140" i="57"/>
  <c r="BP214" i="57"/>
  <c r="BB40" i="50"/>
  <c r="BR203" i="50"/>
  <c r="BQ22" i="50"/>
  <c r="BE19" i="50"/>
  <c r="BD119" i="57"/>
  <c r="BC93" i="51"/>
  <c r="BG7" i="44"/>
  <c r="BA18" i="50"/>
  <c r="BR135" i="50"/>
  <c r="BM241" i="57"/>
  <c r="BE292" i="50"/>
  <c r="BK299" i="57"/>
  <c r="BS25" i="57"/>
  <c r="BW91" i="57"/>
  <c r="BC123" i="50"/>
  <c r="BM58" i="57"/>
  <c r="BI42" i="57"/>
  <c r="BP26" i="51"/>
  <c r="BS87" i="57"/>
  <c r="BJ195" i="50"/>
  <c r="BB197" i="57"/>
  <c r="BL60" i="50"/>
  <c r="BA223" i="57"/>
  <c r="BF253" i="50"/>
  <c r="BG76" i="57"/>
  <c r="BG276" i="57"/>
  <c r="BE37" i="51"/>
  <c r="BT70" i="50"/>
  <c r="BJ173" i="57"/>
  <c r="BI7" i="57"/>
  <c r="BL44" i="51"/>
  <c r="BG45" i="59"/>
  <c r="BN259" i="57"/>
  <c r="BM71" i="50"/>
  <c r="BJ53" i="51"/>
  <c r="BE189" i="50"/>
  <c r="BN28" i="50"/>
  <c r="BA24" i="50"/>
  <c r="BQ159" i="50"/>
  <c r="BH213" i="57"/>
  <c r="BX290" i="57"/>
  <c r="BB226" i="57"/>
  <c r="BX264" i="57"/>
  <c r="BN93" i="51"/>
  <c r="BD117" i="50"/>
  <c r="BY134" i="57"/>
  <c r="BA19" i="50"/>
  <c r="BA216" i="57"/>
  <c r="BA189" i="50"/>
  <c r="BM239" i="57"/>
  <c r="BP67" i="51"/>
  <c r="BM278" i="57"/>
  <c r="BN41" i="50"/>
  <c r="BP187" i="50"/>
  <c r="BE140" i="50"/>
  <c r="BS290" i="50"/>
  <c r="BR233" i="57"/>
  <c r="BO164" i="57"/>
  <c r="BS248" i="50"/>
  <c r="BJ168" i="57"/>
  <c r="BO306" i="57"/>
  <c r="BF15" i="45"/>
  <c r="CX28" i="52"/>
  <c r="BC270" i="50"/>
  <c r="BD23" i="57"/>
  <c r="BL232" i="50"/>
  <c r="BS58" i="57"/>
  <c r="BJ281" i="57"/>
  <c r="BE16" i="46"/>
  <c r="BV84" i="57"/>
  <c r="BC150" i="57"/>
  <c r="BG15" i="44"/>
  <c r="BJ28" i="51"/>
  <c r="BL134" i="57"/>
  <c r="BY199" i="57"/>
  <c r="BP137" i="50"/>
  <c r="CV54" i="52"/>
  <c r="BD204" i="50"/>
  <c r="BR76" i="57"/>
  <c r="BV303" i="57"/>
  <c r="BJ126" i="50"/>
  <c r="BE45" i="51"/>
  <c r="BM78" i="50"/>
  <c r="BJ61" i="51"/>
  <c r="BX90" i="57"/>
  <c r="BC22" i="50"/>
  <c r="BN191" i="50"/>
  <c r="BM176" i="50"/>
  <c r="BN19" i="57"/>
  <c r="BG64" i="50"/>
  <c r="BG21" i="46"/>
  <c r="BQ242" i="57"/>
  <c r="BR45" i="50"/>
  <c r="BE61" i="50"/>
  <c r="BD171" i="57"/>
  <c r="BL284" i="57"/>
  <c r="BN406" i="50"/>
  <c r="BE65" i="51"/>
  <c r="BC40" i="57"/>
  <c r="BV177" i="57"/>
  <c r="BA100" i="57"/>
  <c r="CU12" i="52"/>
  <c r="BC132" i="50"/>
  <c r="BR202" i="50"/>
  <c r="BK16" i="57"/>
  <c r="BR196" i="50"/>
  <c r="BA61" i="57"/>
  <c r="BB295" i="50"/>
  <c r="BC267" i="57"/>
  <c r="CV35" i="52"/>
  <c r="BI117" i="57"/>
  <c r="BJ147" i="50"/>
  <c r="BE20" i="57"/>
  <c r="BV245" i="57"/>
  <c r="BA106" i="57"/>
  <c r="BK252" i="57"/>
  <c r="BG88" i="51"/>
  <c r="BX245" i="57"/>
  <c r="BR28" i="57"/>
  <c r="BB257" i="57"/>
  <c r="BF11" i="50"/>
  <c r="BA89" i="51"/>
  <c r="BO208" i="57"/>
  <c r="CI17" i="52"/>
  <c r="BS277" i="57"/>
  <c r="CY21" i="52"/>
  <c r="CM12" i="52"/>
  <c r="BH253" i="57"/>
  <c r="BE220" i="57"/>
  <c r="BJ289" i="50"/>
  <c r="BJ60" i="50"/>
  <c r="BR58" i="57"/>
  <c r="BH109" i="50"/>
  <c r="CV7" i="52"/>
  <c r="BL22" i="57"/>
  <c r="BC188" i="50"/>
  <c r="BG66" i="50"/>
  <c r="BO254" i="57"/>
  <c r="BY22" i="57"/>
  <c r="BC37" i="50"/>
  <c r="BQ109" i="57"/>
  <c r="BT13" i="50"/>
  <c r="BM228" i="57"/>
  <c r="BI109" i="50"/>
  <c r="BJ106" i="50"/>
  <c r="BP257" i="57"/>
  <c r="BX108" i="57"/>
  <c r="BM75" i="57"/>
  <c r="BG122" i="57"/>
  <c r="BF55" i="51"/>
  <c r="BH26" i="57"/>
  <c r="BL292" i="57"/>
  <c r="BQ207" i="50"/>
  <c r="BA129" i="50"/>
  <c r="BQ50" i="51"/>
  <c r="BE210" i="50"/>
  <c r="CT40" i="52"/>
  <c r="BQ199" i="50"/>
  <c r="BM165" i="50"/>
  <c r="CS47" i="52"/>
  <c r="CL43" i="52"/>
  <c r="BA8" i="44"/>
  <c r="BF144" i="57"/>
  <c r="BQ266" i="50"/>
  <c r="BA155" i="57"/>
  <c r="BG54" i="59"/>
  <c r="BL30" i="50"/>
  <c r="BJ51" i="50"/>
  <c r="BH206" i="50"/>
  <c r="BC122" i="50"/>
  <c r="BK220" i="57"/>
  <c r="BG148" i="57"/>
  <c r="BM283" i="57"/>
  <c r="BS181" i="50"/>
  <c r="BL260" i="57"/>
  <c r="BH185" i="50"/>
  <c r="BB172" i="50"/>
  <c r="BL103" i="51"/>
  <c r="CO41" i="52"/>
  <c r="BL25" i="57"/>
  <c r="BS107" i="50"/>
  <c r="BH218" i="57"/>
  <c r="BG259" i="57"/>
  <c r="BD94" i="57"/>
  <c r="BU62" i="57"/>
  <c r="BP188" i="57"/>
  <c r="BC240" i="57"/>
  <c r="BM83" i="50"/>
  <c r="BH131" i="57"/>
  <c r="BH9" i="59"/>
  <c r="BF151" i="50"/>
  <c r="BN12" i="50"/>
  <c r="BD45" i="50"/>
  <c r="BY123" i="57"/>
  <c r="BI36" i="51"/>
  <c r="BO37" i="57"/>
  <c r="BY110" i="57"/>
  <c r="BK210" i="50"/>
  <c r="CX54" i="52"/>
  <c r="BS131" i="50"/>
  <c r="BP36" i="57"/>
  <c r="BO198" i="57"/>
  <c r="BB110" i="50"/>
  <c r="BC189" i="57"/>
  <c r="BC132" i="57"/>
  <c r="CB7" i="23"/>
  <c r="BQ17" i="50"/>
  <c r="BA165" i="50"/>
  <c r="BL238" i="50"/>
  <c r="BX281" i="57"/>
  <c r="BC36" i="59"/>
  <c r="BH244" i="50"/>
  <c r="BP213" i="50"/>
  <c r="BK19" i="45"/>
  <c r="BU107" i="57"/>
  <c r="BQ263" i="50"/>
  <c r="BN113" i="50"/>
  <c r="BM227" i="50"/>
  <c r="BS97" i="57"/>
  <c r="BR89" i="57"/>
  <c r="BW59" i="57"/>
  <c r="BB48" i="50"/>
  <c r="BD67" i="57"/>
  <c r="BK40" i="50"/>
  <c r="BQ21" i="51"/>
  <c r="BJ22" i="59"/>
  <c r="BD85" i="57"/>
  <c r="BK90" i="51"/>
  <c r="BS249" i="50"/>
  <c r="BM24" i="50"/>
  <c r="BL8" i="50"/>
  <c r="BM119" i="57"/>
  <c r="BM118" i="57"/>
  <c r="BE238" i="50"/>
  <c r="BE65" i="50"/>
  <c r="BO29" i="57"/>
  <c r="BN279" i="57"/>
  <c r="BK9" i="45"/>
  <c r="BO131" i="57"/>
  <c r="BG55" i="57"/>
  <c r="BM210" i="50"/>
  <c r="BK94" i="51"/>
  <c r="BM19" i="51"/>
  <c r="BO107" i="57"/>
  <c r="BH68" i="50"/>
  <c r="BY114" i="57"/>
  <c r="BN235" i="57"/>
  <c r="BH81" i="50"/>
  <c r="BU134" i="57"/>
  <c r="BN98" i="51"/>
  <c r="BC16" i="51"/>
  <c r="BK224" i="50"/>
  <c r="BD230" i="57"/>
  <c r="BM101" i="51"/>
  <c r="BN55" i="50"/>
  <c r="BJ113" i="57"/>
  <c r="BE39" i="50"/>
  <c r="BV299" i="57"/>
  <c r="BL13" i="51"/>
  <c r="BH98" i="51"/>
  <c r="BM13" i="50"/>
  <c r="BH183" i="57"/>
  <c r="BR304" i="57"/>
  <c r="BI218" i="57"/>
  <c r="CI53" i="52"/>
  <c r="BF15" i="47"/>
  <c r="BE31" i="50"/>
  <c r="BW296" i="57"/>
  <c r="BY12" i="57"/>
  <c r="BP118" i="50"/>
  <c r="BV265" i="57"/>
  <c r="CY38" i="52"/>
  <c r="BG45" i="57"/>
  <c r="BY279" i="57"/>
  <c r="BD41" i="51"/>
  <c r="BB19" i="57"/>
  <c r="BG286" i="50"/>
  <c r="BB120" i="57"/>
  <c r="BB240" i="50"/>
  <c r="BJ246" i="50"/>
  <c r="BJ70" i="57"/>
  <c r="BL73" i="51"/>
  <c r="BF142" i="50"/>
  <c r="BN289" i="57"/>
  <c r="BI241" i="57"/>
  <c r="BJ49" i="57"/>
  <c r="BL275" i="57"/>
  <c r="BD9" i="57"/>
  <c r="BE16" i="59"/>
  <c r="BI293" i="50"/>
  <c r="BL89" i="51"/>
  <c r="BN224" i="50"/>
  <c r="BU90" i="57"/>
  <c r="BI10" i="59"/>
  <c r="BV260" i="57"/>
  <c r="BF210" i="50"/>
  <c r="BM431" i="50"/>
  <c r="BE345" i="50"/>
  <c r="BN177" i="50"/>
  <c r="BI88" i="51"/>
  <c r="BH470" i="50"/>
  <c r="BA107" i="57"/>
  <c r="BN134" i="57"/>
  <c r="BF34" i="51"/>
  <c r="BG487" i="50"/>
  <c r="BI207" i="57"/>
  <c r="BI6" i="50"/>
  <c r="BQ179" i="57"/>
  <c r="BL287" i="50"/>
  <c r="BQ300" i="57"/>
  <c r="BG235" i="57"/>
  <c r="BI282" i="57"/>
  <c r="BB103" i="50"/>
  <c r="BN250" i="50"/>
  <c r="BW66" i="57"/>
  <c r="BP240" i="50"/>
  <c r="BL10" i="45"/>
  <c r="BU101" i="57"/>
  <c r="BJ84" i="51"/>
  <c r="BQ247" i="57"/>
  <c r="BF155" i="57"/>
  <c r="BK131" i="50"/>
  <c r="BM103" i="50"/>
  <c r="BQ182" i="57"/>
  <c r="BA195" i="50"/>
  <c r="BJ71" i="50"/>
  <c r="BL94" i="57"/>
  <c r="BH27" i="57"/>
  <c r="BG149" i="57"/>
  <c r="BT171" i="50"/>
  <c r="BK34" i="59"/>
  <c r="BD34" i="51"/>
  <c r="BV70" i="57"/>
  <c r="BH109" i="57"/>
  <c r="BF100" i="50"/>
  <c r="BM68" i="51"/>
  <c r="BD235" i="57"/>
  <c r="BE171" i="57"/>
  <c r="CL48" i="52"/>
  <c r="BM298" i="50"/>
  <c r="BN103" i="50"/>
  <c r="BG25" i="59"/>
  <c r="BB58" i="51"/>
  <c r="BA263" i="57"/>
  <c r="BU92" i="57"/>
  <c r="BM143" i="57"/>
  <c r="BE202" i="57"/>
  <c r="BJ388" i="50"/>
  <c r="BB387" i="50"/>
  <c r="BC12" i="69"/>
  <c r="BO223" i="57"/>
  <c r="BJ134" i="50"/>
  <c r="BC413" i="50"/>
  <c r="BM25" i="57"/>
  <c r="BK248" i="57"/>
  <c r="BH76" i="50"/>
  <c r="BC222" i="50"/>
  <c r="BO209" i="57"/>
  <c r="BC192" i="50"/>
  <c r="BQ43" i="50"/>
  <c r="BI96" i="51"/>
  <c r="BR269" i="57"/>
  <c r="BJ62" i="57"/>
  <c r="CL16" i="52"/>
  <c r="BP18" i="50"/>
  <c r="BP146" i="57"/>
  <c r="BB119" i="50"/>
  <c r="BE39" i="51"/>
  <c r="BR243" i="50"/>
  <c r="BJ36" i="50"/>
  <c r="BN214" i="57"/>
  <c r="BB195" i="50"/>
  <c r="BE85" i="50"/>
  <c r="BQ46" i="50"/>
  <c r="BN76" i="57"/>
  <c r="CN54" i="52"/>
  <c r="BE258" i="57"/>
  <c r="BV72" i="57"/>
  <c r="BJ64" i="51"/>
  <c r="BF25" i="44"/>
  <c r="BE55" i="50"/>
  <c r="BH205" i="50"/>
  <c r="BR24" i="57"/>
  <c r="BF207" i="57"/>
  <c r="BK74" i="57"/>
  <c r="BM73" i="50"/>
  <c r="BV43" i="57"/>
  <c r="BF211" i="50"/>
  <c r="BC8" i="46"/>
  <c r="BO248" i="57"/>
  <c r="BC56" i="50"/>
  <c r="BL119" i="50"/>
  <c r="BU191" i="57"/>
  <c r="BI13" i="57"/>
  <c r="BV38" i="57"/>
  <c r="BN73" i="51"/>
  <c r="BA50" i="50"/>
  <c r="BC187" i="50"/>
  <c r="BP62" i="50"/>
  <c r="BI252" i="57"/>
  <c r="CN41" i="52"/>
  <c r="BW122" i="57"/>
  <c r="BH232" i="57"/>
  <c r="BV42" i="57"/>
  <c r="BG238" i="50"/>
  <c r="BF217" i="50"/>
  <c r="BG301" i="57"/>
  <c r="BY193" i="57"/>
  <c r="BA15" i="46"/>
  <c r="BK24" i="50"/>
  <c r="BS192" i="57"/>
  <c r="BS24" i="50"/>
  <c r="BG133" i="57"/>
  <c r="BF178" i="57"/>
  <c r="BW92" i="57"/>
  <c r="BO150" i="57"/>
  <c r="BM114" i="50"/>
  <c r="BG96" i="57"/>
  <c r="BN22" i="57"/>
  <c r="BN71" i="51"/>
  <c r="BJ302" i="50"/>
  <c r="BT188" i="50"/>
  <c r="BH139" i="57"/>
  <c r="BB23" i="44"/>
  <c r="BG12" i="51"/>
  <c r="BL107" i="57"/>
  <c r="BA51" i="57"/>
  <c r="BT54" i="50"/>
  <c r="BL228" i="57"/>
  <c r="BF281" i="50"/>
  <c r="BQ68" i="57"/>
  <c r="BM6" i="57"/>
  <c r="BP193" i="50"/>
  <c r="BL233" i="57"/>
  <c r="CQ33" i="52"/>
  <c r="BM274" i="57"/>
  <c r="BH6" i="50"/>
  <c r="CF18" i="52"/>
  <c r="BG28" i="50"/>
  <c r="BG270" i="57"/>
  <c r="BS68" i="57"/>
  <c r="BL174" i="50"/>
  <c r="BE134" i="50"/>
  <c r="BN51" i="57"/>
  <c r="BI67" i="51"/>
  <c r="BH101" i="50"/>
  <c r="BL70" i="50"/>
  <c r="BV211" i="57"/>
  <c r="BF8" i="51"/>
  <c r="CE54" i="52"/>
  <c r="BF21" i="57"/>
  <c r="CE39" i="52"/>
  <c r="BA250" i="50"/>
  <c r="BW78" i="57"/>
  <c r="BE126" i="57"/>
  <c r="BG176" i="50"/>
  <c r="BP156" i="50"/>
  <c r="BK274" i="57"/>
  <c r="BC277" i="57"/>
  <c r="DL6" i="23"/>
  <c r="BM214" i="57"/>
  <c r="BP43" i="57"/>
  <c r="BR208" i="57"/>
  <c r="BW57" i="57"/>
  <c r="BX155" i="57"/>
  <c r="BQ120" i="50"/>
  <c r="BV300" i="57"/>
  <c r="BL13" i="57"/>
  <c r="BP177" i="50"/>
  <c r="BJ132" i="50"/>
  <c r="BP205" i="50"/>
  <c r="BF215" i="57"/>
  <c r="BH246" i="57"/>
  <c r="BD8" i="57"/>
  <c r="BA17" i="45"/>
  <c r="BA162" i="50"/>
  <c r="BW171" i="57"/>
  <c r="BE237" i="50"/>
  <c r="BB21" i="50"/>
  <c r="BI68" i="51"/>
  <c r="BD232" i="57"/>
  <c r="CJ31" i="52"/>
  <c r="BI235" i="57"/>
  <c r="BY182" i="57"/>
  <c r="BE294" i="57"/>
  <c r="BH210" i="50"/>
  <c r="BE158" i="57"/>
  <c r="BR184" i="57"/>
  <c r="BK42" i="51"/>
  <c r="BX246" i="57"/>
  <c r="BJ273" i="50"/>
  <c r="BC259" i="57"/>
  <c r="BX258" i="57"/>
  <c r="BC8" i="45"/>
  <c r="BG239" i="57"/>
  <c r="BJ384" i="50"/>
  <c r="BQ138" i="50"/>
  <c r="BC111" i="50"/>
  <c r="BD122" i="57"/>
  <c r="BC44" i="57"/>
  <c r="BE278" i="57"/>
  <c r="BP29" i="57"/>
  <c r="BG293" i="57"/>
  <c r="BH137" i="50"/>
  <c r="BD80" i="51"/>
  <c r="CL54" i="52"/>
  <c r="BD49" i="59"/>
  <c r="BS91" i="50"/>
  <c r="BI290" i="57"/>
  <c r="BH54" i="50"/>
  <c r="BO34" i="57"/>
  <c r="BM216" i="50"/>
  <c r="BE47" i="50"/>
  <c r="BH115" i="57"/>
  <c r="BN241" i="50"/>
  <c r="BK190" i="57"/>
  <c r="BM172" i="50"/>
  <c r="BK92" i="51"/>
  <c r="BL7" i="23"/>
  <c r="BO244" i="57"/>
  <c r="BM262" i="57"/>
  <c r="BL128" i="57"/>
  <c r="BJ101" i="51"/>
  <c r="BD269" i="57"/>
  <c r="BE8" i="45"/>
  <c r="BI120" i="50"/>
  <c r="BS127" i="57"/>
  <c r="BM89" i="50"/>
  <c r="BN104" i="57"/>
  <c r="BD246" i="50"/>
  <c r="BL165" i="50"/>
  <c r="BP184" i="57"/>
  <c r="BC11" i="42"/>
  <c r="BE10" i="50"/>
  <c r="BW110" i="57"/>
  <c r="BP16" i="57"/>
  <c r="CY53" i="52"/>
  <c r="BP152" i="57"/>
  <c r="BM133" i="50"/>
  <c r="CT12" i="52"/>
  <c r="BB201" i="50"/>
  <c r="BO129" i="57"/>
  <c r="BC237" i="57"/>
  <c r="BK252" i="50"/>
  <c r="BE253" i="57"/>
  <c r="BK102" i="57"/>
  <c r="BE84" i="50"/>
  <c r="BM150" i="50"/>
  <c r="BM7" i="51"/>
  <c r="BQ124" i="50"/>
  <c r="BI174" i="57"/>
  <c r="BA265" i="57"/>
  <c r="BG62" i="51"/>
  <c r="BE501" i="50"/>
  <c r="BC130" i="50"/>
  <c r="BD41" i="57"/>
  <c r="BQ278" i="50"/>
  <c r="BC10" i="45"/>
  <c r="BS112" i="50"/>
  <c r="BJ13" i="44"/>
  <c r="BE161" i="57"/>
  <c r="BU126" i="57"/>
  <c r="BV78" i="57"/>
  <c r="BJ21" i="51"/>
  <c r="BE163" i="50"/>
  <c r="BI70" i="50"/>
  <c r="BI178" i="57"/>
  <c r="BC159" i="50"/>
  <c r="BG265" i="57"/>
  <c r="BH54" i="51"/>
  <c r="BK13" i="51"/>
  <c r="BN16" i="45"/>
  <c r="BE6" i="51"/>
  <c r="BU76" i="57"/>
  <c r="BQ67" i="50"/>
  <c r="CO45" i="52"/>
  <c r="BK97" i="50"/>
  <c r="BI297" i="50"/>
  <c r="BC115" i="50"/>
  <c r="BV277" i="57"/>
  <c r="CB6" i="23"/>
  <c r="BS261" i="57"/>
  <c r="BK6" i="51"/>
  <c r="DE7" i="23"/>
  <c r="BG281" i="57"/>
  <c r="BL68" i="51"/>
  <c r="BK244" i="57"/>
  <c r="BC233" i="57"/>
  <c r="BV153" i="57"/>
  <c r="BV76" i="57"/>
  <c r="BK202" i="57"/>
  <c r="BH289" i="50"/>
  <c r="BR271" i="57"/>
  <c r="BL69" i="57"/>
  <c r="BM12" i="57"/>
  <c r="BB84" i="50"/>
  <c r="BM212" i="57"/>
  <c r="CP7" i="52"/>
  <c r="BM63" i="57"/>
  <c r="BD30" i="57"/>
  <c r="BB61" i="57"/>
  <c r="BA288" i="57"/>
  <c r="BJ31" i="51"/>
  <c r="BA297" i="50"/>
  <c r="BP150" i="50"/>
  <c r="CR20" i="52"/>
  <c r="BJ95" i="57"/>
  <c r="BY19" i="57"/>
  <c r="BG298" i="50"/>
  <c r="BE61" i="51"/>
  <c r="BH273" i="57"/>
  <c r="BK35" i="59"/>
  <c r="BS274" i="57"/>
  <c r="BL78" i="51"/>
  <c r="BD431" i="50"/>
  <c r="BD9" i="68"/>
  <c r="BM495" i="50"/>
  <c r="BH69" i="57"/>
  <c r="BI481" i="50"/>
  <c r="BS95" i="57"/>
  <c r="BB53" i="50"/>
  <c r="BF281" i="57"/>
  <c r="BA242" i="50"/>
  <c r="BS20" i="57"/>
  <c r="BR41" i="57"/>
  <c r="BV99" i="57"/>
  <c r="BE126" i="50"/>
  <c r="BS144" i="57"/>
  <c r="BY86" i="57"/>
  <c r="BS291" i="50"/>
  <c r="BS22" i="57"/>
  <c r="BY176" i="57"/>
  <c r="BA294" i="57"/>
  <c r="BJ180" i="50"/>
  <c r="BM457" i="50"/>
  <c r="BC9" i="69"/>
  <c r="BH51" i="59"/>
  <c r="BA40" i="50"/>
  <c r="BQ41" i="57"/>
  <c r="BF200" i="57"/>
  <c r="BE196" i="50"/>
  <c r="BW134" i="57"/>
  <c r="BO112" i="57"/>
  <c r="BH88" i="50"/>
  <c r="BK60" i="57"/>
  <c r="BF141" i="50"/>
  <c r="BV54" i="57"/>
  <c r="CU53" i="52"/>
  <c r="BQ99" i="57"/>
  <c r="BS250" i="50"/>
  <c r="BL117" i="50"/>
  <c r="BO172" i="57"/>
  <c r="CM21" i="52"/>
  <c r="BH268" i="50"/>
  <c r="BF148" i="57"/>
  <c r="BF250" i="57"/>
  <c r="BB94" i="50"/>
  <c r="BW141" i="57"/>
  <c r="BR252" i="50"/>
  <c r="BF98" i="50"/>
  <c r="BB285" i="57"/>
  <c r="BP228" i="50"/>
  <c r="BW184" i="57"/>
  <c r="CT27" i="52"/>
  <c r="CT43" i="52"/>
  <c r="BN82" i="50"/>
  <c r="BL148" i="57"/>
  <c r="BI115" i="57"/>
  <c r="BJ9" i="44"/>
  <c r="CI29" i="52"/>
  <c r="BQ35" i="51"/>
  <c r="BQ254" i="50"/>
  <c r="BL225" i="50"/>
  <c r="BJ134" i="57"/>
  <c r="BS223" i="50"/>
  <c r="BV142" i="57"/>
  <c r="BH155" i="50"/>
  <c r="BM233" i="57"/>
  <c r="BE201" i="50"/>
  <c r="BK98" i="57"/>
  <c r="BF124" i="50"/>
  <c r="BY204" i="57"/>
  <c r="BR237" i="50"/>
  <c r="BI237" i="57"/>
  <c r="BB290" i="50"/>
  <c r="BX56" i="57"/>
  <c r="BL33" i="57"/>
  <c r="BN69" i="51"/>
  <c r="BD104" i="57"/>
  <c r="BH43" i="59"/>
  <c r="BX84" i="57"/>
  <c r="BP305" i="57"/>
  <c r="BD130" i="50"/>
  <c r="BA35" i="51"/>
  <c r="BC261" i="50"/>
  <c r="BB203" i="57"/>
  <c r="BA207" i="50"/>
  <c r="BR256" i="57"/>
  <c r="BH227" i="50"/>
  <c r="BJ103" i="50"/>
  <c r="BD47" i="51"/>
  <c r="DO6" i="23"/>
  <c r="CN29" i="52"/>
  <c r="BY282" i="57"/>
  <c r="BG23" i="59"/>
  <c r="BI231" i="57"/>
  <c r="BI24" i="44"/>
  <c r="BP44" i="50"/>
  <c r="BU243" i="57"/>
  <c r="BD22" i="59"/>
  <c r="BS216" i="50"/>
  <c r="BG56" i="50"/>
  <c r="BF131" i="50"/>
  <c r="BJ42" i="59"/>
  <c r="BB75" i="50"/>
  <c r="BO224" i="57"/>
  <c r="BP23" i="50"/>
  <c r="BF223" i="57"/>
  <c r="BL256" i="50"/>
  <c r="BJ93" i="57"/>
  <c r="BA25" i="44"/>
  <c r="BM247" i="50"/>
  <c r="CY26" i="52"/>
  <c r="BS286" i="50"/>
  <c r="BD52" i="57"/>
  <c r="BN57" i="57"/>
  <c r="BO100" i="57"/>
  <c r="BF259" i="50"/>
  <c r="BA194" i="50"/>
  <c r="BH23" i="47"/>
  <c r="BH126" i="50"/>
  <c r="BC270" i="57"/>
  <c r="BH38" i="50"/>
  <c r="BQ18" i="51"/>
  <c r="BE41" i="57"/>
  <c r="BM116" i="50"/>
  <c r="BI9" i="42"/>
  <c r="CY17" i="52"/>
  <c r="BG202" i="50"/>
  <c r="BQ217" i="57"/>
  <c r="CH54" i="52"/>
  <c r="BA266" i="57"/>
  <c r="BJ241" i="50"/>
  <c r="CQ15" i="52"/>
  <c r="BE164" i="57"/>
  <c r="BN274" i="50"/>
  <c r="CO55" i="52"/>
  <c r="BD69" i="51"/>
  <c r="BF197" i="57"/>
  <c r="CG52" i="52"/>
  <c r="BW180" i="57"/>
  <c r="BB179" i="50"/>
  <c r="BD280" i="57"/>
  <c r="BA172" i="50"/>
  <c r="BW194" i="57"/>
  <c r="BK11" i="45"/>
  <c r="BS107" i="57"/>
  <c r="BH148" i="57"/>
  <c r="BB181" i="57"/>
  <c r="BF96" i="57"/>
  <c r="BJ157" i="50"/>
  <c r="BG36" i="50"/>
  <c r="BI73" i="51"/>
  <c r="BC149" i="57"/>
  <c r="BA281" i="57"/>
  <c r="BC151" i="50"/>
  <c r="BD40" i="59"/>
  <c r="BF17" i="45"/>
  <c r="BP165" i="57"/>
  <c r="BO202" i="57"/>
  <c r="BE303" i="50"/>
  <c r="BP152" i="50"/>
  <c r="CG11" i="52"/>
  <c r="BJ72" i="57"/>
  <c r="BL196" i="50"/>
  <c r="BE114" i="50"/>
  <c r="BK220" i="50"/>
  <c r="BS198" i="50"/>
  <c r="BI16" i="59"/>
  <c r="BH257" i="57"/>
  <c r="BE73" i="50"/>
  <c r="BQ213" i="50"/>
  <c r="BM81" i="50"/>
  <c r="BB6" i="45"/>
  <c r="BC61" i="57"/>
  <c r="BL78" i="50"/>
  <c r="BN283" i="50"/>
  <c r="BD11" i="45"/>
  <c r="BX38" i="57"/>
  <c r="BM293" i="50"/>
  <c r="BN49" i="57"/>
  <c r="BI25" i="45"/>
  <c r="BA32" i="51"/>
  <c r="BH227" i="57"/>
  <c r="BJ293" i="50"/>
  <c r="BI298" i="57"/>
  <c r="BS31" i="57"/>
  <c r="BW151" i="57"/>
  <c r="BV7" i="57"/>
  <c r="BJ19" i="44"/>
  <c r="BD37" i="57"/>
  <c r="BM38" i="50"/>
  <c r="BD163" i="50"/>
  <c r="BT177" i="50"/>
  <c r="BG287" i="50"/>
  <c r="BP247" i="57"/>
  <c r="BU162" i="57"/>
  <c r="CF31" i="52"/>
  <c r="BF76" i="57"/>
  <c r="BS283" i="57"/>
  <c r="BH15" i="51"/>
  <c r="BA23" i="45"/>
  <c r="BH152" i="57"/>
  <c r="BU254" i="57"/>
  <c r="BQ32" i="51"/>
  <c r="BV236" i="57"/>
  <c r="BK14" i="59"/>
  <c r="BF72" i="50"/>
  <c r="BJ11" i="44"/>
  <c r="BN32" i="50"/>
  <c r="BJ96" i="50"/>
  <c r="BL77" i="50"/>
  <c r="BN191" i="57"/>
  <c r="BI249" i="50"/>
  <c r="BX78" i="57"/>
  <c r="BJ51" i="51"/>
  <c r="BG146" i="50"/>
  <c r="BN275" i="50"/>
  <c r="CO22" i="52"/>
  <c r="CW6" i="52"/>
  <c r="BO84" i="57"/>
  <c r="BQ449" i="50"/>
  <c r="BS185" i="57"/>
  <c r="BC136" i="50"/>
  <c r="BH184" i="50"/>
  <c r="BN10" i="57"/>
  <c r="BI10" i="44"/>
  <c r="BA288" i="50"/>
  <c r="BI160" i="57"/>
  <c r="BG144" i="50"/>
  <c r="BR52" i="57"/>
  <c r="BP299" i="50"/>
  <c r="BV77" i="57"/>
  <c r="BN64" i="57"/>
  <c r="BE15" i="57"/>
  <c r="BH138" i="50"/>
  <c r="BS54" i="57"/>
  <c r="BL203" i="57"/>
  <c r="BY303" i="57"/>
  <c r="BF118" i="50"/>
  <c r="BC18" i="50"/>
  <c r="BN290" i="50"/>
  <c r="BA28" i="51"/>
  <c r="BF82" i="51"/>
  <c r="BN92" i="50"/>
  <c r="BQ235" i="57"/>
  <c r="BG70" i="57"/>
  <c r="BP88" i="51"/>
  <c r="BW183" i="57"/>
  <c r="BK77" i="51"/>
  <c r="BM75" i="51"/>
  <c r="BN372" i="50"/>
  <c r="BM147" i="50"/>
  <c r="BD219" i="50"/>
  <c r="BA491" i="50"/>
  <c r="BJ118" i="57"/>
  <c r="BG119" i="57"/>
  <c r="BD197" i="50"/>
  <c r="BJ160" i="50"/>
  <c r="BI93" i="50"/>
  <c r="BJ15" i="50"/>
  <c r="BF244" i="50"/>
  <c r="BD22" i="46"/>
  <c r="BM19" i="57"/>
  <c r="BJ35" i="59"/>
  <c r="BH198" i="50"/>
  <c r="BA9" i="45"/>
  <c r="BB252" i="50"/>
  <c r="BM61" i="57"/>
  <c r="BE154" i="50"/>
  <c r="BC197" i="50"/>
  <c r="BT148" i="50"/>
  <c r="BN382" i="50"/>
  <c r="BK32" i="51"/>
  <c r="BX27" i="57"/>
  <c r="BM321" i="50"/>
  <c r="BB497" i="50"/>
  <c r="BQ6" i="51"/>
  <c r="BK227" i="57"/>
  <c r="BK188" i="57"/>
  <c r="BC171" i="50"/>
  <c r="BM267" i="57"/>
  <c r="BH299" i="50"/>
  <c r="BI113" i="50"/>
  <c r="BI234" i="50"/>
  <c r="BN144" i="50"/>
  <c r="BJ14" i="50"/>
  <c r="BB177" i="50"/>
  <c r="BW260" i="57"/>
  <c r="BB186" i="57"/>
  <c r="BI177" i="57"/>
  <c r="BH20" i="59"/>
  <c r="BX242" i="57"/>
  <c r="BQ117" i="57"/>
  <c r="BW148" i="57"/>
  <c r="BV65" i="57"/>
  <c r="BC15" i="51"/>
  <c r="BW107" i="57"/>
  <c r="BT249" i="50"/>
  <c r="BG27" i="51"/>
  <c r="BB190" i="57"/>
  <c r="BL221" i="50"/>
  <c r="BD49" i="51"/>
  <c r="BD16" i="57"/>
  <c r="BN209" i="50"/>
  <c r="BE7" i="45"/>
  <c r="BX167" i="57"/>
  <c r="BA17" i="44"/>
  <c r="CE20" i="52"/>
  <c r="BD61" i="57"/>
  <c r="BI129" i="50"/>
  <c r="BH127" i="57"/>
  <c r="BC80" i="51"/>
  <c r="BD301" i="50"/>
  <c r="BF122" i="57"/>
  <c r="BD502" i="50"/>
  <c r="BP140" i="57"/>
  <c r="BC269" i="57"/>
  <c r="BY258" i="57"/>
  <c r="BJ88" i="51"/>
  <c r="BP278" i="57"/>
  <c r="BA73" i="50"/>
  <c r="BG227" i="50"/>
  <c r="BA141" i="57"/>
  <c r="BA210" i="50"/>
  <c r="BG114" i="50"/>
  <c r="BH32" i="50"/>
  <c r="BI292" i="50"/>
  <c r="BS133" i="50"/>
  <c r="BL263" i="50"/>
  <c r="BE50" i="59"/>
  <c r="BH18" i="47"/>
  <c r="BS35" i="57"/>
  <c r="BH161" i="50"/>
  <c r="BC5" i="45"/>
  <c r="BN149" i="50"/>
  <c r="BI208" i="57"/>
  <c r="BG150" i="57"/>
  <c r="BB8" i="45"/>
  <c r="CQ7" i="23"/>
  <c r="BS196" i="57"/>
  <c r="BY186" i="57"/>
  <c r="BK20" i="45"/>
  <c r="BO127" i="57"/>
  <c r="BD19" i="59"/>
  <c r="BV107" i="57"/>
  <c r="BK261" i="57"/>
  <c r="BS229" i="50"/>
  <c r="BQ210" i="57"/>
  <c r="BL86" i="57"/>
  <c r="BC266" i="57"/>
  <c r="CL11" i="52"/>
  <c r="BD261" i="50"/>
  <c r="BD296" i="50"/>
  <c r="BI180" i="57"/>
  <c r="BM88" i="57"/>
  <c r="BB113" i="50"/>
  <c r="BP121" i="57"/>
  <c r="BQ184" i="50"/>
  <c r="CH41" i="52"/>
  <c r="BH234" i="50"/>
  <c r="BL11" i="57"/>
  <c r="BY130" i="57"/>
  <c r="BS13" i="50"/>
  <c r="BD169" i="50"/>
  <c r="BH63" i="57"/>
  <c r="BE53" i="57"/>
  <c r="BF121" i="57"/>
  <c r="BH281" i="50"/>
  <c r="BE207" i="57"/>
  <c r="BG277" i="57"/>
  <c r="BE110" i="57"/>
  <c r="BH15" i="45"/>
  <c r="BD239" i="50"/>
  <c r="BN47" i="50"/>
  <c r="BE102" i="57"/>
  <c r="BH160" i="57"/>
  <c r="BJ28" i="57"/>
  <c r="BS263" i="57"/>
  <c r="BB147" i="57"/>
  <c r="BL6" i="57"/>
  <c r="BK114" i="50"/>
  <c r="BS261" i="50"/>
  <c r="BO31" i="57"/>
  <c r="BQ178" i="50"/>
  <c r="BR498" i="50"/>
  <c r="BR113" i="50"/>
  <c r="BN294" i="57"/>
  <c r="BP87" i="50"/>
  <c r="BK13" i="57"/>
  <c r="BQ205" i="50"/>
  <c r="BK10" i="57"/>
  <c r="BY273" i="57"/>
  <c r="BI218" i="50"/>
  <c r="BS271" i="50"/>
  <c r="BI196" i="57"/>
  <c r="BU163" i="57"/>
  <c r="BR152" i="57"/>
  <c r="BK257" i="57"/>
  <c r="BR229" i="50"/>
  <c r="BU245" i="57"/>
  <c r="BS166" i="50"/>
  <c r="BN116" i="57"/>
  <c r="BK156" i="50"/>
  <c r="BE98" i="50"/>
  <c r="BQ223" i="57"/>
  <c r="BE212" i="57"/>
  <c r="BP225" i="50"/>
  <c r="BI235" i="50"/>
  <c r="BP54" i="50"/>
  <c r="BS429" i="50"/>
  <c r="BS301" i="50"/>
  <c r="CW49" i="52"/>
  <c r="BH31" i="57"/>
  <c r="BD16" i="51"/>
  <c r="BK21" i="57"/>
  <c r="BN52" i="57"/>
  <c r="BK136" i="50"/>
  <c r="BV58" i="57"/>
  <c r="BU253" i="57"/>
  <c r="BN233" i="50"/>
  <c r="BP283" i="57"/>
  <c r="BF92" i="57"/>
  <c r="BD19" i="51"/>
  <c r="BC208" i="50"/>
  <c r="BD190" i="50"/>
  <c r="BT178" i="50"/>
  <c r="BE34" i="59"/>
  <c r="BU6" i="23"/>
  <c r="BQ44" i="51"/>
  <c r="BW243" i="57"/>
  <c r="BP78" i="57"/>
  <c r="BS297" i="50"/>
  <c r="BN107" i="50"/>
  <c r="BH9" i="57"/>
  <c r="CE34" i="52"/>
  <c r="BB196" i="57"/>
  <c r="BW85" i="57"/>
  <c r="BM55" i="51"/>
  <c r="BB64" i="51"/>
  <c r="BE298" i="50"/>
  <c r="BX241" i="57"/>
  <c r="BK31" i="57"/>
  <c r="BK239" i="50"/>
  <c r="BC200" i="57"/>
  <c r="BA154" i="57"/>
  <c r="BR127" i="57"/>
  <c r="BB107" i="50"/>
  <c r="BA35" i="57"/>
  <c r="CM36" i="52"/>
  <c r="BA251" i="50"/>
  <c r="BE263" i="50"/>
  <c r="BL45" i="50"/>
  <c r="BB144" i="57"/>
  <c r="CO8" i="52"/>
  <c r="BQ188" i="57"/>
  <c r="BL192" i="50"/>
  <c r="BN332" i="50"/>
  <c r="BK288" i="57"/>
  <c r="BJ248" i="50"/>
  <c r="BB8" i="46"/>
  <c r="BA245" i="57"/>
  <c r="BP208" i="50"/>
  <c r="BP210" i="50"/>
  <c r="BI31" i="51"/>
  <c r="BH189" i="57"/>
  <c r="BB300" i="50"/>
  <c r="BP248" i="57"/>
  <c r="BC141" i="57"/>
  <c r="BL163" i="50"/>
  <c r="BT211" i="50"/>
  <c r="BQ176" i="57"/>
  <c r="BR67" i="57"/>
  <c r="BF400" i="50"/>
  <c r="BC7" i="22"/>
  <c r="BP134" i="57"/>
  <c r="BF142" i="57"/>
  <c r="BO128" i="57"/>
  <c r="BA187" i="57"/>
  <c r="BH5" i="50"/>
  <c r="BG39" i="50"/>
  <c r="BV200" i="57"/>
  <c r="BB18" i="50"/>
  <c r="BH265" i="50"/>
  <c r="BM23" i="50"/>
  <c r="BG203" i="57"/>
  <c r="BL36" i="50"/>
  <c r="BS28" i="57"/>
  <c r="BH39" i="57"/>
  <c r="CY27" i="52"/>
  <c r="BI64" i="57"/>
  <c r="CT31" i="52"/>
  <c r="BP66" i="50"/>
  <c r="BP142" i="57"/>
  <c r="CN36" i="52"/>
  <c r="BY177" i="57"/>
  <c r="BB258" i="57"/>
  <c r="BP301" i="50"/>
  <c r="BE21" i="51"/>
  <c r="BD253" i="50"/>
  <c r="BB282" i="57"/>
  <c r="BE96" i="51"/>
  <c r="BL32" i="50"/>
  <c r="BF169" i="57"/>
  <c r="BC152" i="57"/>
  <c r="BF52" i="57"/>
  <c r="BT285" i="50"/>
  <c r="BB20" i="69"/>
  <c r="CR12" i="52"/>
  <c r="BK45" i="57"/>
  <c r="BR295" i="57"/>
  <c r="BK39" i="57"/>
  <c r="BM45" i="51"/>
  <c r="BL302" i="50"/>
  <c r="BP255" i="50"/>
  <c r="BG136" i="57"/>
  <c r="BA438" i="50"/>
  <c r="BT484" i="50"/>
  <c r="BT365" i="50"/>
  <c r="BB27" i="51"/>
  <c r="BE304" i="50"/>
  <c r="BW144" i="57"/>
  <c r="BO270" i="57"/>
  <c r="BP273" i="50"/>
  <c r="BC52" i="50"/>
  <c r="CX6" i="23"/>
  <c r="BU264" i="57"/>
  <c r="BW75" i="57"/>
  <c r="BB15" i="44"/>
  <c r="BD23" i="46"/>
  <c r="BK28" i="57"/>
  <c r="BE153" i="50"/>
  <c r="BE177" i="50"/>
  <c r="BC292" i="50"/>
  <c r="BY128" i="57"/>
  <c r="BL249" i="50"/>
  <c r="BQ219" i="57"/>
  <c r="BN76" i="50"/>
  <c r="BH94" i="57"/>
  <c r="BG178" i="57"/>
  <c r="BC17" i="50"/>
  <c r="BM286" i="57"/>
  <c r="BJ178" i="50"/>
  <c r="BC244" i="57"/>
  <c r="BJ17" i="47"/>
  <c r="CL52" i="52"/>
  <c r="BV92" i="57"/>
  <c r="CI50" i="52"/>
  <c r="BA21" i="46"/>
  <c r="BG168" i="57"/>
  <c r="BQ296" i="57"/>
  <c r="BL171" i="50"/>
  <c r="BW205" i="57"/>
  <c r="BH56" i="51"/>
  <c r="BC250" i="50"/>
  <c r="BH62" i="51"/>
  <c r="BT152" i="50"/>
  <c r="BS102" i="57"/>
  <c r="BP202" i="57"/>
  <c r="BS269" i="50"/>
  <c r="BR197" i="57"/>
  <c r="BA304" i="57"/>
  <c r="BE63" i="51"/>
  <c r="BI80" i="57"/>
  <c r="BA17" i="51"/>
  <c r="BS169" i="57"/>
  <c r="BR297" i="57"/>
  <c r="BB10" i="50"/>
  <c r="BL249" i="57"/>
  <c r="BI232" i="50"/>
  <c r="BN299" i="50"/>
  <c r="BH235" i="50"/>
  <c r="BG278" i="50"/>
  <c r="BJ116" i="50"/>
  <c r="BP286" i="50"/>
  <c r="BN234" i="57"/>
  <c r="BM282" i="57"/>
  <c r="BT147" i="50"/>
  <c r="BN8" i="45"/>
  <c r="BY268" i="57"/>
  <c r="BM13" i="45"/>
  <c r="BR158" i="57"/>
  <c r="BU169" i="57"/>
  <c r="BF49" i="51"/>
  <c r="BD166" i="57"/>
  <c r="BH141" i="50"/>
  <c r="BB148" i="57"/>
  <c r="BR264" i="57"/>
  <c r="BK303" i="50"/>
  <c r="BV175" i="57"/>
  <c r="BA78" i="51"/>
  <c r="BR239" i="50"/>
  <c r="BQ136" i="57"/>
  <c r="BG246" i="50"/>
  <c r="BS16" i="50"/>
  <c r="BP66" i="57"/>
  <c r="BE77" i="50"/>
  <c r="BP170" i="50"/>
  <c r="BD8" i="45"/>
  <c r="BC263" i="50"/>
  <c r="BI33" i="57"/>
  <c r="BC134" i="50"/>
  <c r="BT495" i="50"/>
  <c r="BK11" i="44"/>
  <c r="BT219" i="50"/>
  <c r="BA8" i="22"/>
  <c r="BC16" i="44"/>
  <c r="BG213" i="50"/>
  <c r="BV37" i="57"/>
  <c r="BV152" i="57"/>
  <c r="BW101" i="57"/>
  <c r="BH184" i="57"/>
  <c r="BQ21" i="57"/>
  <c r="BA127" i="50"/>
  <c r="BM284" i="57"/>
  <c r="BM64" i="51"/>
  <c r="BI68" i="57"/>
  <c r="BG40" i="57"/>
  <c r="BG150" i="50"/>
  <c r="BD69" i="50"/>
  <c r="BR305" i="50"/>
  <c r="BH262" i="50"/>
  <c r="CR11" i="52"/>
  <c r="BE170" i="50"/>
  <c r="BH69" i="50"/>
  <c r="BG13" i="46"/>
  <c r="BK60" i="50"/>
  <c r="BP90" i="51"/>
  <c r="BR182" i="57"/>
  <c r="BI19" i="44"/>
  <c r="BD27" i="51"/>
  <c r="BJ274" i="57"/>
  <c r="BD294" i="57"/>
  <c r="BD192" i="57"/>
  <c r="BS487" i="50"/>
  <c r="BR219" i="57"/>
  <c r="BK293" i="57"/>
  <c r="BQ344" i="50"/>
  <c r="BL8" i="44"/>
  <c r="BG43" i="51"/>
  <c r="CG49" i="52"/>
  <c r="BA21" i="45"/>
  <c r="BM43" i="57"/>
  <c r="BH7" i="47"/>
  <c r="BM99" i="51"/>
  <c r="BF61" i="57"/>
  <c r="BM282" i="50"/>
  <c r="BJ58" i="50"/>
  <c r="BK44" i="59"/>
  <c r="BQ34" i="57"/>
  <c r="BO91" i="57"/>
  <c r="BO287" i="57"/>
  <c r="BU28" i="57"/>
  <c r="BD78" i="50"/>
  <c r="BF80" i="57"/>
  <c r="BL232" i="57"/>
  <c r="BB242" i="57"/>
  <c r="CE6" i="23"/>
  <c r="BC19" i="51"/>
  <c r="BU135" i="57"/>
  <c r="BK45" i="59"/>
  <c r="BJ16" i="44"/>
  <c r="BK95" i="50"/>
  <c r="BK190" i="50"/>
  <c r="BI22" i="44"/>
  <c r="BM9" i="51"/>
  <c r="BF247" i="57"/>
  <c r="BJ19" i="59"/>
  <c r="CU25" i="52"/>
  <c r="BB24" i="59"/>
  <c r="BN18" i="57"/>
  <c r="BC100" i="51"/>
  <c r="BE27" i="59"/>
  <c r="BF41" i="59"/>
  <c r="BP120" i="50"/>
  <c r="BI28" i="59"/>
  <c r="BC18" i="47"/>
  <c r="BC227" i="57"/>
  <c r="BX249" i="57"/>
  <c r="BV173" i="57"/>
  <c r="BF248" i="57"/>
  <c r="BM142" i="57"/>
  <c r="BE216" i="57"/>
  <c r="BB291" i="50"/>
  <c r="BA233" i="50"/>
  <c r="BH264" i="57"/>
  <c r="BQ287" i="50"/>
  <c r="CI20" i="52"/>
  <c r="BM9" i="57"/>
  <c r="BD223" i="57"/>
  <c r="BI215" i="50"/>
  <c r="BN6" i="50"/>
  <c r="BD152" i="50"/>
  <c r="BJ191" i="50"/>
  <c r="BN257" i="50"/>
  <c r="BF159" i="57"/>
  <c r="BF190" i="50"/>
  <c r="BR140" i="57"/>
  <c r="BC7" i="74"/>
  <c r="BS174" i="50"/>
  <c r="BJ217" i="50"/>
  <c r="BQ237" i="57"/>
  <c r="BB17" i="51"/>
  <c r="BM41" i="57"/>
  <c r="BH176" i="57"/>
  <c r="BS71" i="50"/>
  <c r="BR105" i="57"/>
  <c r="BE19" i="57"/>
  <c r="BA398" i="50"/>
  <c r="BR408" i="50"/>
  <c r="BT466" i="50"/>
  <c r="BE227" i="57"/>
  <c r="BG18" i="42"/>
  <c r="BF385" i="50"/>
  <c r="BL245" i="50"/>
  <c r="BP295" i="57"/>
  <c r="BJ20" i="42"/>
  <c r="BJ249" i="50"/>
  <c r="CT38" i="52"/>
  <c r="BI283" i="50"/>
  <c r="BA238" i="57"/>
  <c r="BM158" i="57"/>
  <c r="BT214" i="50"/>
  <c r="BN22" i="45"/>
  <c r="BM213" i="57"/>
  <c r="BA160" i="50"/>
  <c r="BN171" i="50"/>
  <c r="BQ287" i="57"/>
  <c r="BL25" i="45"/>
  <c r="BJ24" i="50"/>
  <c r="BV196" i="57"/>
  <c r="BM117" i="57"/>
  <c r="BO252" i="57"/>
  <c r="BI274" i="50"/>
  <c r="BU147" i="57"/>
  <c r="BD93" i="51"/>
  <c r="BR173" i="57"/>
  <c r="BB66" i="57"/>
  <c r="BB73" i="51"/>
  <c r="BF298" i="50"/>
  <c r="BH285" i="50"/>
  <c r="BT289" i="50"/>
  <c r="BO274" i="57"/>
  <c r="BI245" i="57"/>
  <c r="BB47" i="59"/>
  <c r="BN203" i="57"/>
  <c r="BS301" i="57"/>
  <c r="BQ83" i="50"/>
  <c r="BB65" i="50"/>
  <c r="BP57" i="51"/>
  <c r="BK162" i="57"/>
  <c r="BA203" i="57"/>
  <c r="BT30" i="50"/>
  <c r="BV281" i="57"/>
  <c r="BE12" i="45"/>
  <c r="BN186" i="57"/>
  <c r="DS6" i="23"/>
  <c r="BN17" i="51"/>
  <c r="BI200" i="50"/>
  <c r="BK143" i="57"/>
  <c r="BK247" i="57"/>
  <c r="BB77" i="57"/>
  <c r="BH72" i="57"/>
  <c r="BO268" i="57"/>
  <c r="BW154" i="57"/>
  <c r="BD445" i="50"/>
  <c r="BK52" i="57"/>
  <c r="BF263" i="50"/>
  <c r="BT223" i="50"/>
  <c r="BB268" i="57"/>
  <c r="BG297" i="57"/>
  <c r="BH39" i="59"/>
  <c r="BC13" i="46"/>
  <c r="BD42" i="57"/>
  <c r="BI110" i="57"/>
  <c r="BC65" i="57"/>
  <c r="BA133" i="50"/>
  <c r="BF68" i="57"/>
  <c r="BK50" i="59"/>
  <c r="BL208" i="57"/>
  <c r="BI254" i="50"/>
  <c r="BN84" i="57"/>
  <c r="BA273" i="57"/>
  <c r="BF133" i="57"/>
  <c r="BN136" i="57"/>
  <c r="BL119" i="57"/>
  <c r="BC16" i="47"/>
  <c r="BK16" i="45"/>
  <c r="BE22" i="46"/>
  <c r="BI18" i="50"/>
  <c r="BE215" i="50"/>
  <c r="BQ35" i="50"/>
  <c r="BU279" i="57"/>
  <c r="BD279" i="57"/>
  <c r="CQ27" i="52"/>
  <c r="BH297" i="57"/>
  <c r="BE35" i="57"/>
  <c r="BJ85" i="51"/>
  <c r="BJ45" i="57"/>
  <c r="BH51" i="50"/>
  <c r="BE180" i="57"/>
  <c r="BH41" i="59"/>
  <c r="BD213" i="50"/>
  <c r="BF243" i="57"/>
  <c r="BW217" i="57"/>
  <c r="BD29" i="57"/>
  <c r="BA264" i="50"/>
  <c r="BC238" i="50"/>
  <c r="BN201" i="57"/>
  <c r="BM62" i="50"/>
  <c r="BD117" i="57"/>
  <c r="BM38" i="51"/>
  <c r="BC5" i="47"/>
  <c r="BM196" i="57"/>
  <c r="CJ45" i="52"/>
  <c r="BG90" i="57"/>
  <c r="BU289" i="57"/>
  <c r="BE268" i="57"/>
  <c r="BE192" i="57"/>
  <c r="BT37" i="50"/>
  <c r="BX161" i="57"/>
  <c r="BI168" i="50"/>
  <c r="BK86" i="57"/>
  <c r="BC208" i="57"/>
  <c r="BN111" i="50"/>
  <c r="BI209" i="57"/>
  <c r="BE18" i="47"/>
  <c r="BC504" i="50"/>
  <c r="BD78" i="51"/>
  <c r="BI37" i="50"/>
  <c r="BD255" i="50"/>
  <c r="BJ294" i="57"/>
  <c r="BG243" i="57"/>
  <c r="BU256" i="57"/>
  <c r="BB52" i="59"/>
  <c r="BF273" i="57"/>
  <c r="BL28" i="57"/>
  <c r="BU128" i="57"/>
  <c r="BE297" i="57"/>
  <c r="BE115" i="50"/>
  <c r="BL31" i="57"/>
  <c r="BJ298" i="50"/>
  <c r="BC231" i="50"/>
  <c r="BN154" i="57"/>
  <c r="BS181" i="57"/>
  <c r="BH24" i="51"/>
  <c r="BN59" i="51"/>
  <c r="BG63" i="57"/>
  <c r="BK105" i="51"/>
  <c r="BQ62" i="57"/>
  <c r="BI74" i="57"/>
  <c r="BE38" i="51"/>
  <c r="BJ294" i="50"/>
  <c r="BC283" i="57"/>
  <c r="BS161" i="50"/>
  <c r="BX270" i="57"/>
  <c r="CI55" i="52"/>
  <c r="BA166" i="50"/>
  <c r="BS277" i="50"/>
  <c r="BE287" i="50"/>
  <c r="BP230" i="50"/>
  <c r="BL22" i="50"/>
  <c r="BT260" i="50"/>
  <c r="BJ301" i="57"/>
  <c r="BY102" i="57"/>
  <c r="BP49" i="50"/>
  <c r="BQ255" i="50"/>
  <c r="BS202" i="57"/>
  <c r="BK45" i="50"/>
  <c r="BD253" i="57"/>
  <c r="BM145" i="57"/>
  <c r="CJ12" i="52"/>
  <c r="BW94" i="57"/>
  <c r="BE251" i="50"/>
  <c r="BQ88" i="51"/>
  <c r="BY13" i="57"/>
  <c r="BA285" i="50"/>
  <c r="BG153" i="50"/>
  <c r="BC192" i="57"/>
  <c r="BQ191" i="50"/>
  <c r="CT32" i="52"/>
  <c r="BB129" i="57"/>
  <c r="BC145" i="50"/>
  <c r="BI201" i="50"/>
  <c r="BG233" i="50"/>
  <c r="BJ240" i="50"/>
  <c r="BB237" i="57"/>
  <c r="CV41" i="52"/>
  <c r="BY175" i="57"/>
  <c r="BK16" i="50"/>
  <c r="BG6" i="47"/>
  <c r="BD254" i="50"/>
  <c r="BD214" i="57"/>
  <c r="BE9" i="51"/>
  <c r="BO154" i="57"/>
  <c r="BE148" i="57"/>
  <c r="BE42" i="57"/>
  <c r="BO92" i="57"/>
  <c r="BS262" i="50"/>
  <c r="BP92" i="51"/>
  <c r="BD71" i="50"/>
  <c r="BC18" i="44"/>
  <c r="BC32" i="51"/>
  <c r="BJ115" i="57"/>
  <c r="BF252" i="57"/>
  <c r="BQ194" i="50"/>
  <c r="BF21" i="47"/>
  <c r="BI32" i="57"/>
  <c r="BN12" i="57"/>
  <c r="BE172" i="50"/>
  <c r="BH247" i="50"/>
  <c r="BT16" i="50"/>
  <c r="BW31" i="57"/>
  <c r="BG44" i="59"/>
  <c r="BN245" i="50"/>
  <c r="BD26" i="50"/>
  <c r="BK287" i="57"/>
  <c r="BA242" i="57"/>
  <c r="BB21" i="57"/>
  <c r="BQ211" i="57"/>
  <c r="BQ38" i="50"/>
  <c r="BP82" i="57"/>
  <c r="BE24" i="45"/>
  <c r="BN197" i="50"/>
  <c r="BJ63" i="57"/>
  <c r="BE44" i="50"/>
  <c r="BB273" i="57"/>
  <c r="BP180" i="57"/>
  <c r="BD243" i="57"/>
  <c r="BS225" i="50"/>
  <c r="BP145" i="50"/>
  <c r="BH42" i="57"/>
  <c r="BL11" i="50"/>
  <c r="BF127" i="50"/>
  <c r="BL122" i="57"/>
  <c r="BH248" i="57"/>
  <c r="BB143" i="50"/>
  <c r="BE151" i="50"/>
  <c r="BR147" i="50"/>
  <c r="BD17" i="46"/>
  <c r="BB134" i="57"/>
  <c r="BI123" i="57"/>
  <c r="BT14" i="50"/>
  <c r="CQ5" i="52"/>
  <c r="BR56" i="50"/>
  <c r="BL254" i="50"/>
  <c r="BC31" i="51"/>
  <c r="BK251" i="57"/>
  <c r="BR93" i="57"/>
  <c r="CV7" i="23"/>
  <c r="BP250" i="57"/>
  <c r="BD99" i="50"/>
  <c r="BD104" i="50"/>
  <c r="BQ190" i="57"/>
  <c r="BW96" i="57"/>
  <c r="BG111" i="50"/>
  <c r="BR175" i="57"/>
  <c r="BK247" i="50"/>
  <c r="BQ279" i="50"/>
  <c r="CJ13" i="52"/>
  <c r="CR17" i="52"/>
  <c r="BP299" i="57"/>
  <c r="BC278" i="50"/>
  <c r="BO160" i="57"/>
  <c r="BU270" i="57"/>
  <c r="BW41" i="57"/>
  <c r="BG491" i="50"/>
  <c r="BB280" i="50"/>
  <c r="BA474" i="50"/>
  <c r="BI151" i="57"/>
  <c r="BI145" i="57"/>
  <c r="BC91" i="50"/>
  <c r="BS245" i="50"/>
  <c r="BM17" i="57"/>
  <c r="BG230" i="50"/>
  <c r="DY6" i="23"/>
  <c r="BI303" i="50"/>
  <c r="CQ48" i="52"/>
  <c r="BM262" i="50"/>
  <c r="BG12" i="46"/>
  <c r="BK14" i="51"/>
  <c r="BM10" i="51"/>
  <c r="BD8" i="44"/>
  <c r="BT274" i="50"/>
  <c r="BG92" i="57"/>
  <c r="BI216" i="50"/>
  <c r="BH11" i="47"/>
  <c r="BB248" i="57"/>
  <c r="BR40" i="57"/>
  <c r="CQ46" i="52"/>
  <c r="BA186" i="57"/>
  <c r="BA141" i="50"/>
  <c r="CQ30" i="52"/>
  <c r="BI131" i="50"/>
  <c r="BE261" i="57"/>
  <c r="BD87" i="57"/>
  <c r="BG19" i="47"/>
  <c r="BV56" i="57"/>
  <c r="BQ245" i="50"/>
  <c r="BQ158" i="50"/>
  <c r="BM57" i="50"/>
  <c r="BR275" i="57"/>
  <c r="CW50" i="52"/>
  <c r="BG26" i="50"/>
  <c r="CX50" i="52"/>
  <c r="BM281" i="57"/>
  <c r="BK101" i="51"/>
  <c r="BM227" i="57"/>
  <c r="BK34" i="57"/>
  <c r="BI255" i="50"/>
  <c r="BQ202" i="50"/>
  <c r="BH55" i="57"/>
  <c r="BH143" i="57"/>
  <c r="CU33" i="52"/>
  <c r="BH73" i="57"/>
  <c r="BC28" i="51"/>
  <c r="BL133" i="57"/>
  <c r="BK99" i="57"/>
  <c r="BF418" i="50"/>
  <c r="BB42" i="51"/>
  <c r="BN9" i="45"/>
  <c r="CF22" i="52"/>
  <c r="BE8" i="44"/>
  <c r="BS241" i="57"/>
  <c r="BF272" i="50"/>
  <c r="BM63" i="50"/>
  <c r="BD7" i="47"/>
  <c r="BG430" i="50"/>
  <c r="BI488" i="50"/>
  <c r="BK447" i="50"/>
  <c r="BP199" i="50"/>
  <c r="BF110" i="50"/>
  <c r="BF263" i="57"/>
  <c r="BT180" i="50"/>
  <c r="BH114" i="50"/>
  <c r="BM16" i="50"/>
  <c r="BO27" i="57"/>
  <c r="CF10" i="52"/>
  <c r="BD247" i="50"/>
  <c r="BM134" i="57"/>
  <c r="CV10" i="52"/>
  <c r="BW25" i="57"/>
  <c r="BG138" i="50"/>
  <c r="BB26" i="51"/>
  <c r="BJ9" i="45"/>
  <c r="BV155" i="57"/>
  <c r="BB46" i="57"/>
  <c r="BI224" i="57"/>
  <c r="BI29" i="50"/>
  <c r="BS179" i="57"/>
  <c r="BS280" i="57"/>
  <c r="BF34" i="50"/>
  <c r="BC198" i="57"/>
  <c r="CR15" i="52"/>
  <c r="BH279" i="50"/>
  <c r="BN30" i="50"/>
  <c r="BK15" i="59"/>
  <c r="BD256" i="57"/>
  <c r="BM64" i="50"/>
  <c r="BN11" i="57"/>
  <c r="BQ107" i="57"/>
  <c r="CG22" i="52"/>
  <c r="BJ79" i="50"/>
  <c r="CM34" i="52"/>
  <c r="BT236" i="50"/>
  <c r="BN73" i="50"/>
  <c r="BE145" i="50"/>
  <c r="BK291" i="50"/>
  <c r="BE55" i="57"/>
  <c r="BL145" i="57"/>
  <c r="BC39" i="50"/>
  <c r="BF292" i="50"/>
  <c r="BG256" i="57"/>
  <c r="CJ43" i="52"/>
  <c r="CI43" i="52"/>
  <c r="BM242" i="50"/>
  <c r="BW81" i="57"/>
  <c r="BD149" i="57"/>
  <c r="BH264" i="50"/>
  <c r="BD50" i="59"/>
  <c r="BV276" i="57"/>
  <c r="BQ420" i="50"/>
  <c r="BI194" i="50"/>
  <c r="BK123" i="50"/>
  <c r="BI11" i="44"/>
  <c r="BF120" i="50"/>
  <c r="BB245" i="50"/>
  <c r="BJ167" i="57"/>
  <c r="CN33" i="52"/>
  <c r="BL79" i="51"/>
  <c r="BA135" i="57"/>
  <c r="BJ191" i="57"/>
  <c r="BF28" i="57"/>
  <c r="BR234" i="50"/>
  <c r="BU286" i="57"/>
  <c r="BB35" i="50"/>
  <c r="BP215" i="57"/>
  <c r="BN306" i="57"/>
  <c r="BH142" i="57"/>
  <c r="BX41" i="57"/>
  <c r="CF40" i="52"/>
  <c r="BQ220" i="50"/>
  <c r="BO289" i="57"/>
  <c r="BE252" i="57"/>
  <c r="BR167" i="50"/>
  <c r="BC298" i="57"/>
  <c r="BD151" i="50"/>
  <c r="BL162" i="57"/>
  <c r="BD75" i="51"/>
  <c r="BW121" i="57"/>
  <c r="BG286" i="57"/>
  <c r="BK22" i="50"/>
  <c r="BU18" i="57"/>
  <c r="BL127" i="57"/>
  <c r="BV191" i="57"/>
  <c r="BD288" i="50"/>
  <c r="CG6" i="23"/>
  <c r="BF305" i="50"/>
  <c r="BF20" i="50"/>
  <c r="DV6" i="23"/>
  <c r="BP200" i="50"/>
  <c r="BS274" i="50"/>
  <c r="BW189" i="57"/>
  <c r="BE208" i="57"/>
  <c r="BR139" i="50"/>
  <c r="CI28" i="52"/>
  <c r="BC49" i="51"/>
  <c r="BK7" i="44"/>
  <c r="BB91" i="50"/>
  <c r="BK193" i="50"/>
  <c r="BS189" i="50"/>
  <c r="BM279" i="57"/>
  <c r="BW24" i="57"/>
  <c r="BL49" i="50"/>
  <c r="CK50" i="52"/>
  <c r="CG24" i="52"/>
  <c r="BV255" i="57"/>
  <c r="BH221" i="50"/>
  <c r="BR12" i="57"/>
  <c r="BQ305" i="50"/>
  <c r="BK297" i="57"/>
  <c r="BF24" i="44"/>
  <c r="BB191" i="50"/>
  <c r="BA94" i="51"/>
  <c r="BN102" i="51"/>
  <c r="BC383" i="50"/>
  <c r="BC7" i="47"/>
  <c r="BC485" i="50"/>
  <c r="BB5" i="74"/>
  <c r="BC97" i="50"/>
  <c r="BK295" i="50"/>
  <c r="BB220" i="50"/>
  <c r="BQ290" i="50"/>
  <c r="BE17" i="50"/>
  <c r="BC191" i="50"/>
  <c r="BA86" i="50"/>
  <c r="BG274" i="50"/>
  <c r="BA119" i="50"/>
  <c r="BW22" i="57"/>
  <c r="BH47" i="59"/>
  <c r="BK45" i="51"/>
  <c r="BM41" i="51"/>
  <c r="BV133" i="57"/>
  <c r="BH18" i="57"/>
  <c r="BX286" i="57"/>
  <c r="BQ58" i="57"/>
  <c r="BR97" i="57"/>
  <c r="BL280" i="57"/>
  <c r="BM15" i="50"/>
  <c r="BB21" i="45"/>
  <c r="BL150" i="50"/>
  <c r="CM11" i="52"/>
  <c r="BR244" i="50"/>
  <c r="BN119" i="57"/>
  <c r="BR37" i="50"/>
  <c r="BC40" i="51"/>
  <c r="BP47" i="50"/>
  <c r="BA245" i="50"/>
  <c r="BG24" i="51"/>
  <c r="BW300" i="57"/>
  <c r="BI68" i="50"/>
  <c r="BY79" i="57"/>
  <c r="BA31" i="51"/>
  <c r="BS231" i="50"/>
  <c r="BD92" i="50"/>
  <c r="BA109" i="50"/>
  <c r="BH70" i="50"/>
  <c r="BP186" i="50"/>
  <c r="BR204" i="50"/>
  <c r="BW280" i="57"/>
  <c r="BF20" i="44"/>
  <c r="BF96" i="50"/>
  <c r="BE195" i="57"/>
  <c r="BN284" i="50"/>
  <c r="BM146" i="50"/>
  <c r="BL159" i="57"/>
  <c r="BB39" i="50"/>
  <c r="BY236" i="57"/>
  <c r="BM42" i="51"/>
  <c r="BR161" i="50"/>
  <c r="BI22" i="50"/>
  <c r="BL159" i="50"/>
  <c r="BN245" i="57"/>
  <c r="BJ270" i="50"/>
  <c r="BA15" i="45"/>
  <c r="BG22" i="57"/>
  <c r="BP82" i="50"/>
  <c r="BJ293" i="57"/>
  <c r="BA48" i="50"/>
  <c r="BC14" i="69"/>
  <c r="BX70" i="57"/>
  <c r="BP183" i="57"/>
  <c r="BF73" i="57"/>
  <c r="BU75" i="57"/>
  <c r="BD57" i="57"/>
  <c r="BK7" i="50"/>
  <c r="CV40" i="52"/>
  <c r="BW259" i="57"/>
  <c r="BC7" i="57"/>
  <c r="BY89" i="57"/>
  <c r="BX231" i="57"/>
  <c r="BB81" i="51"/>
  <c r="BD32" i="51"/>
  <c r="BP30" i="57"/>
  <c r="BI71" i="57"/>
  <c r="BR157" i="50"/>
  <c r="BO106" i="57"/>
  <c r="BB246" i="50"/>
  <c r="BI161" i="57"/>
  <c r="BQ174" i="50"/>
  <c r="BP284" i="57"/>
  <c r="BJ12" i="51"/>
  <c r="BJ15" i="51"/>
  <c r="BD19" i="47"/>
  <c r="BS100" i="50"/>
  <c r="BM6" i="50"/>
  <c r="BH267" i="50"/>
  <c r="BF13" i="57"/>
  <c r="BJ153" i="50"/>
  <c r="BV221" i="57"/>
  <c r="BH204" i="57"/>
  <c r="BF39" i="59"/>
  <c r="CX36" i="52"/>
  <c r="BR25" i="57"/>
  <c r="BT130" i="50"/>
  <c r="CO47" i="52"/>
  <c r="BH37" i="57"/>
  <c r="BB139" i="57"/>
  <c r="BB221" i="50"/>
  <c r="BD19" i="44"/>
  <c r="BN127" i="50"/>
  <c r="BK88" i="51"/>
  <c r="BC9" i="47"/>
  <c r="BN210" i="50"/>
  <c r="BY57" i="57"/>
  <c r="BM182" i="57"/>
  <c r="BJ238" i="50"/>
  <c r="BK24" i="45"/>
  <c r="BE36" i="57"/>
  <c r="BI273" i="50"/>
  <c r="BL20" i="50"/>
  <c r="BS135" i="50"/>
  <c r="BO283" i="57"/>
  <c r="BE218" i="57"/>
  <c r="BC282" i="50"/>
  <c r="CU6" i="52"/>
  <c r="BJ52" i="59"/>
  <c r="BI125" i="50"/>
  <c r="BM37" i="50"/>
  <c r="BP234" i="57"/>
  <c r="BN220" i="57"/>
  <c r="BW204" i="57"/>
  <c r="BI44" i="59"/>
  <c r="BN273" i="50"/>
  <c r="BR116" i="50"/>
  <c r="BE408" i="50"/>
  <c r="BJ19" i="51"/>
  <c r="BA215" i="50"/>
  <c r="BD83" i="57"/>
  <c r="CY40" i="52"/>
  <c r="BI179" i="50"/>
  <c r="BE254" i="50"/>
  <c r="BM40" i="51"/>
  <c r="CH52" i="52"/>
  <c r="BL296" i="50"/>
  <c r="CV36" i="52"/>
  <c r="BK17" i="51"/>
  <c r="BN218" i="50"/>
  <c r="BF21" i="44"/>
  <c r="BC8" i="59"/>
  <c r="BJ203" i="57"/>
  <c r="BW229" i="57"/>
  <c r="BC46" i="59"/>
  <c r="BT185" i="50"/>
  <c r="I10" i="53"/>
  <c r="BP35" i="50"/>
  <c r="BN28" i="57"/>
  <c r="BD432" i="50"/>
  <c r="BE489" i="50"/>
  <c r="BN271" i="57"/>
  <c r="BL109" i="50"/>
  <c r="BN14" i="57"/>
  <c r="BP276" i="57"/>
  <c r="BQ157" i="50"/>
  <c r="BP87" i="57"/>
  <c r="BK285" i="57"/>
  <c r="BX19" i="57"/>
  <c r="BR166" i="57"/>
  <c r="BJ92" i="57"/>
  <c r="BG212" i="57"/>
  <c r="BM160" i="57"/>
  <c r="BM209" i="57"/>
  <c r="BF230" i="57"/>
  <c r="BC9" i="59"/>
  <c r="BA301" i="57"/>
  <c r="BB169" i="57"/>
  <c r="BN121" i="50"/>
  <c r="BD54" i="51"/>
  <c r="BL79" i="57"/>
  <c r="BP221" i="57"/>
  <c r="BT237" i="50"/>
  <c r="BP17" i="51"/>
  <c r="BS36" i="50"/>
  <c r="BN20" i="57"/>
  <c r="BC9" i="57"/>
  <c r="BE124" i="50"/>
  <c r="BL268" i="57"/>
  <c r="BT261" i="50"/>
  <c r="BD135" i="50"/>
  <c r="BA8" i="57"/>
  <c r="BK214" i="57"/>
  <c r="BR164" i="50"/>
  <c r="BF19" i="57"/>
  <c r="BJ285" i="57"/>
  <c r="BD186" i="57"/>
  <c r="BA243" i="50"/>
  <c r="BF61" i="50"/>
  <c r="BR134" i="50"/>
  <c r="BE62" i="51"/>
  <c r="CY30" i="52"/>
  <c r="BM184" i="50"/>
  <c r="BS218" i="50"/>
  <c r="BL109" i="57"/>
  <c r="BD39" i="57"/>
  <c r="BE220" i="50"/>
  <c r="BO78" i="57"/>
  <c r="BH20" i="57"/>
  <c r="DA7" i="23"/>
  <c r="BY230" i="57"/>
  <c r="BV259" i="57"/>
  <c r="BE146" i="57"/>
  <c r="BA160" i="57"/>
  <c r="BE125" i="50"/>
  <c r="CY55" i="52"/>
  <c r="DQ7" i="23"/>
  <c r="BP91" i="57"/>
  <c r="BY203" i="57"/>
  <c r="BQ256" i="57"/>
  <c r="CY47" i="52"/>
  <c r="BI47" i="59"/>
  <c r="CR37" i="52"/>
  <c r="BK300" i="50"/>
  <c r="BI20" i="57"/>
  <c r="CJ22" i="52"/>
  <c r="BG188" i="50"/>
  <c r="BB223" i="50"/>
  <c r="BR148" i="50"/>
  <c r="BT240" i="50"/>
  <c r="BF30" i="50"/>
  <c r="BP193" i="57"/>
  <c r="BQ218" i="50"/>
  <c r="BL10" i="51"/>
  <c r="BQ24" i="57"/>
  <c r="BN193" i="57"/>
  <c r="BF103" i="50"/>
  <c r="BJ101" i="50"/>
  <c r="BP202" i="50"/>
  <c r="CJ47" i="52"/>
  <c r="BJ53" i="50"/>
  <c r="BH245" i="50"/>
  <c r="BX212" i="57"/>
  <c r="BJ227" i="57"/>
  <c r="CR8" i="52"/>
  <c r="BH276" i="57"/>
  <c r="BF16" i="45"/>
  <c r="BI268" i="57"/>
  <c r="BA227" i="57"/>
  <c r="BN254" i="57"/>
  <c r="BE283" i="57"/>
  <c r="BI299" i="57"/>
  <c r="BD201" i="57"/>
  <c r="BK123" i="57"/>
  <c r="BG64" i="51"/>
  <c r="BD74" i="57"/>
  <c r="BD243" i="50"/>
  <c r="BS62" i="50"/>
  <c r="BE67" i="50"/>
  <c r="BF94" i="50"/>
  <c r="BR191" i="50"/>
  <c r="BI205" i="57"/>
  <c r="BK51" i="57"/>
  <c r="CY39" i="52"/>
  <c r="BQ206" i="50"/>
  <c r="BQ70" i="57"/>
  <c r="BU306" i="57"/>
  <c r="BQ207" i="57"/>
  <c r="BM31" i="57"/>
  <c r="BD14" i="68"/>
  <c r="CU9" i="52"/>
  <c r="BT149" i="50"/>
  <c r="BM99" i="50"/>
  <c r="BM12" i="45"/>
  <c r="BI285" i="57"/>
  <c r="BJ142" i="50"/>
  <c r="BF62" i="57"/>
  <c r="DV7" i="23"/>
  <c r="BO258" i="57"/>
  <c r="CW20" i="52"/>
  <c r="BR23" i="57"/>
  <c r="BB69" i="51"/>
  <c r="BO14" i="57"/>
  <c r="BN14" i="45"/>
  <c r="BN151" i="57"/>
  <c r="BN184" i="57"/>
  <c r="BK55" i="57"/>
  <c r="BE273" i="57"/>
  <c r="BB105" i="50"/>
  <c r="BK98" i="50"/>
  <c r="BP163" i="50"/>
  <c r="BU136" i="57"/>
  <c r="BN234" i="50"/>
  <c r="BQ244" i="57"/>
  <c r="BA138" i="57"/>
  <c r="BE68" i="50"/>
  <c r="BD51" i="50"/>
  <c r="BM231" i="57"/>
  <c r="BE23" i="50"/>
  <c r="BQ84" i="50"/>
  <c r="BB6" i="59"/>
  <c r="BQ262" i="50"/>
  <c r="BI97" i="57"/>
  <c r="BN79" i="57"/>
  <c r="BL303" i="57"/>
  <c r="BC121" i="50"/>
  <c r="BU284" i="57"/>
  <c r="BK19" i="44"/>
  <c r="BL74" i="50"/>
  <c r="BK155" i="57"/>
  <c r="BH181" i="50"/>
  <c r="BE49" i="50"/>
  <c r="BL97" i="57"/>
  <c r="BM61" i="51"/>
  <c r="BI72" i="51"/>
  <c r="BS295" i="57"/>
  <c r="CS27" i="52"/>
  <c r="BU109" i="57"/>
  <c r="BE12" i="47"/>
  <c r="BF191" i="50"/>
  <c r="BB147" i="50"/>
  <c r="BK119" i="57"/>
  <c r="BF199" i="50"/>
  <c r="BE139" i="50"/>
  <c r="BJ46" i="59"/>
  <c r="BK226" i="50"/>
  <c r="BC79" i="50"/>
  <c r="BD171" i="50"/>
  <c r="CF27" i="52"/>
  <c r="BP111" i="50"/>
  <c r="BG64" i="57"/>
  <c r="CO31" i="52"/>
  <c r="BF16" i="57"/>
  <c r="BM25" i="45"/>
  <c r="BS47" i="50"/>
  <c r="BM94" i="57"/>
  <c r="BL300" i="57"/>
  <c r="BG60" i="50"/>
  <c r="BE21" i="74"/>
  <c r="BJ74" i="57"/>
  <c r="BQ13" i="50"/>
  <c r="BL129" i="50"/>
  <c r="BE243" i="57"/>
  <c r="BD79" i="50"/>
  <c r="BY169" i="57"/>
  <c r="BX282" i="57"/>
  <c r="BA302" i="50"/>
  <c r="BM277" i="50"/>
  <c r="BQ245" i="57"/>
  <c r="BA179" i="57"/>
  <c r="BR94" i="57"/>
  <c r="BE205" i="50"/>
  <c r="BS39" i="57"/>
  <c r="BL111" i="57"/>
  <c r="BF20" i="51"/>
  <c r="BI97" i="51"/>
  <c r="BT78" i="50"/>
  <c r="BL183" i="50"/>
  <c r="BX181" i="57"/>
  <c r="BV32" i="57"/>
  <c r="BF264" i="57"/>
  <c r="BP191" i="57"/>
  <c r="BJ12" i="44"/>
  <c r="BJ36" i="59"/>
  <c r="BJ220" i="50"/>
  <c r="BQ276" i="57"/>
  <c r="BG6" i="51"/>
  <c r="BE52" i="50"/>
  <c r="BK281" i="50"/>
  <c r="BE239" i="57"/>
  <c r="BD40" i="50"/>
  <c r="BF254" i="50"/>
  <c r="BG14" i="50"/>
  <c r="BC9" i="51"/>
  <c r="BQ159" i="57"/>
  <c r="BD11" i="50"/>
  <c r="CR55" i="52"/>
  <c r="BI40" i="57"/>
  <c r="BB23" i="47"/>
  <c r="BT6" i="23"/>
  <c r="BU122" i="57"/>
  <c r="CQ28" i="52"/>
  <c r="BD63" i="50"/>
  <c r="BX126" i="57"/>
  <c r="BK31" i="51"/>
  <c r="BG41" i="51"/>
  <c r="BP43" i="51"/>
  <c r="BO139" i="57"/>
  <c r="CR19" i="52"/>
  <c r="BH144" i="57"/>
  <c r="BL271" i="50"/>
  <c r="BQ169" i="50"/>
  <c r="BE181" i="50"/>
  <c r="BH301" i="50"/>
  <c r="BE9" i="50"/>
  <c r="BP270" i="57"/>
  <c r="BQ19" i="51"/>
  <c r="BD274" i="57"/>
  <c r="BL84" i="57"/>
  <c r="BB494" i="50"/>
  <c r="BQ352" i="50"/>
  <c r="BD498" i="50"/>
  <c r="BK44" i="51"/>
  <c r="BT446" i="50"/>
  <c r="BA53" i="51"/>
  <c r="BJ270" i="57"/>
  <c r="BN11" i="50"/>
  <c r="BQ88" i="50"/>
  <c r="BU127" i="57"/>
  <c r="BH62" i="50"/>
  <c r="BJ15" i="57"/>
  <c r="BD44" i="50"/>
  <c r="BH21" i="57"/>
  <c r="CF15" i="52"/>
  <c r="BN187" i="50"/>
  <c r="BV59" i="57"/>
  <c r="BJ89" i="57"/>
  <c r="BD60" i="57"/>
  <c r="BO250" i="57"/>
  <c r="BE123" i="57"/>
  <c r="BR78" i="57"/>
  <c r="BD30" i="50"/>
  <c r="BQ143" i="57"/>
  <c r="BI143" i="57"/>
  <c r="BE295" i="57"/>
  <c r="BB292" i="50"/>
  <c r="BL181" i="57"/>
  <c r="BH105" i="57"/>
  <c r="BO64" i="57"/>
  <c r="BR42" i="50"/>
  <c r="BV146" i="57"/>
  <c r="CV12" i="52"/>
  <c r="BC11" i="51"/>
  <c r="BP230" i="57"/>
  <c r="BF52" i="51"/>
  <c r="BX271" i="57"/>
  <c r="BE115" i="57"/>
  <c r="BU177" i="57"/>
  <c r="BF300" i="57"/>
  <c r="BA100" i="50"/>
  <c r="BM277" i="57"/>
  <c r="BP280" i="57"/>
  <c r="BG82" i="50"/>
  <c r="BQ37" i="50"/>
  <c r="BN255" i="50"/>
  <c r="BC92" i="57"/>
  <c r="BF32" i="51"/>
  <c r="BL5" i="50"/>
  <c r="BB116" i="57"/>
  <c r="BT282" i="50"/>
  <c r="BP241" i="57"/>
  <c r="BK25" i="59"/>
  <c r="BJ50" i="50"/>
  <c r="BU142" i="57"/>
  <c r="BX50" i="57"/>
  <c r="BT494" i="50"/>
  <c r="BL96" i="51"/>
  <c r="BX104" i="57"/>
  <c r="BP219" i="50"/>
  <c r="BC9" i="22"/>
  <c r="BS221" i="57"/>
  <c r="BR143" i="57"/>
  <c r="BV8" i="57"/>
  <c r="BY275" i="57"/>
  <c r="BK59" i="57"/>
  <c r="BK7" i="57"/>
  <c r="BF158" i="50"/>
  <c r="BW231" i="57"/>
  <c r="BT96" i="50"/>
  <c r="BS15" i="50"/>
  <c r="BA236" i="57"/>
  <c r="BB12" i="50"/>
  <c r="BF10" i="46"/>
  <c r="BB48" i="57"/>
  <c r="BD226" i="57"/>
  <c r="BO53" i="57"/>
  <c r="BV158" i="57"/>
  <c r="BE295" i="50"/>
  <c r="BR54" i="57"/>
  <c r="BR206" i="57"/>
  <c r="BB33" i="57"/>
  <c r="BL280" i="50"/>
  <c r="BN58" i="50"/>
  <c r="BA280" i="50"/>
  <c r="BL295" i="57"/>
  <c r="BD38" i="59"/>
  <c r="BP134" i="50"/>
  <c r="BL273" i="57"/>
  <c r="BM184" i="57"/>
  <c r="BN236" i="57"/>
  <c r="BE25" i="45"/>
  <c r="CF23" i="52"/>
  <c r="BL98" i="50"/>
  <c r="BF184" i="50"/>
  <c r="BP13" i="50"/>
  <c r="BG101" i="51"/>
  <c r="BC41" i="59"/>
  <c r="BI244" i="50"/>
  <c r="BL56" i="51"/>
  <c r="BH45" i="51"/>
  <c r="BR225" i="50"/>
  <c r="BK96" i="50"/>
  <c r="BI121" i="50"/>
  <c r="BU31" i="57"/>
  <c r="BA78" i="57"/>
  <c r="BS65" i="50"/>
  <c r="BA300" i="50"/>
  <c r="BF130" i="50"/>
  <c r="BH152" i="50"/>
  <c r="BG151" i="50"/>
  <c r="CX30" i="52"/>
  <c r="BF173" i="57"/>
  <c r="BF15" i="59"/>
  <c r="BF72" i="51"/>
  <c r="BN22" i="51"/>
  <c r="BY14" i="57"/>
  <c r="BS113" i="57"/>
  <c r="BY92" i="57"/>
  <c r="BF270" i="57"/>
  <c r="BM53" i="51"/>
  <c r="BI117" i="50"/>
  <c r="BD236" i="50"/>
  <c r="BS230" i="57"/>
  <c r="BR154" i="50"/>
  <c r="BC95" i="51"/>
  <c r="BF52" i="50"/>
  <c r="BN196" i="57"/>
  <c r="BK157" i="57"/>
  <c r="BQ91" i="51"/>
  <c r="BH101" i="57"/>
  <c r="BR154" i="57"/>
  <c r="BL178" i="50"/>
  <c r="BQ29" i="57"/>
  <c r="BY244" i="57"/>
  <c r="BD268" i="57"/>
  <c r="BF90" i="50"/>
  <c r="BD33" i="50"/>
  <c r="BH70" i="51"/>
  <c r="BC59" i="51"/>
  <c r="BI221" i="50"/>
  <c r="BE183" i="57"/>
  <c r="BI45" i="57"/>
  <c r="BB216" i="50"/>
  <c r="BK221" i="57"/>
  <c r="BJ233" i="57"/>
  <c r="BN29" i="51"/>
  <c r="BA75" i="50"/>
  <c r="BO276" i="57"/>
  <c r="BM78" i="57"/>
  <c r="BH19" i="45"/>
  <c r="BK289" i="57"/>
  <c r="BE167" i="50"/>
  <c r="BI147" i="57"/>
  <c r="BC25" i="57"/>
  <c r="BI86" i="50"/>
  <c r="BP16" i="51"/>
  <c r="CH48" i="52"/>
  <c r="BR275" i="50"/>
  <c r="BG11" i="45"/>
  <c r="BG54" i="57"/>
  <c r="BP274" i="50"/>
  <c r="BI275" i="57"/>
  <c r="BJ25" i="57"/>
  <c r="BR303" i="50"/>
  <c r="BT105" i="50"/>
  <c r="DL7" i="23"/>
  <c r="BK49" i="59"/>
  <c r="BN14" i="50"/>
  <c r="BJ153" i="57"/>
  <c r="BH17" i="44"/>
  <c r="BO135" i="57"/>
  <c r="BW274" i="57"/>
  <c r="BJ208" i="50"/>
  <c r="BE159" i="57"/>
  <c r="BT150" i="50"/>
  <c r="BC255" i="50"/>
  <c r="BE43" i="50"/>
  <c r="BG75" i="51"/>
  <c r="BP54" i="51"/>
  <c r="BM43" i="51"/>
  <c r="BV40" i="57"/>
  <c r="BC32" i="50"/>
  <c r="BK258" i="50"/>
  <c r="BC223" i="50"/>
  <c r="BK283" i="57"/>
  <c r="BJ232" i="50"/>
  <c r="BA79" i="51"/>
  <c r="BN114" i="50"/>
  <c r="BH46" i="57"/>
  <c r="CH53" i="52"/>
  <c r="BN290" i="57"/>
  <c r="BJ14" i="45"/>
  <c r="BO271" i="57"/>
  <c r="CV19" i="52"/>
  <c r="BL130" i="50"/>
  <c r="BE275" i="57"/>
  <c r="BY254" i="57"/>
  <c r="BN222" i="57"/>
  <c r="BO11" i="57"/>
  <c r="BT72" i="50"/>
  <c r="BB225" i="50"/>
  <c r="BC82" i="50"/>
  <c r="BA136" i="50"/>
  <c r="BC23" i="44"/>
  <c r="BD114" i="50"/>
  <c r="CL10" i="52"/>
  <c r="BN24" i="50"/>
  <c r="BL96" i="57"/>
  <c r="BF289" i="50"/>
  <c r="BB241" i="57"/>
  <c r="BB210" i="57"/>
  <c r="BJ86" i="57"/>
  <c r="BE52" i="59"/>
  <c r="BM298" i="57"/>
  <c r="BC74" i="57"/>
  <c r="BB93" i="57"/>
  <c r="BB273" i="50"/>
  <c r="BV110" i="57"/>
  <c r="BI281" i="50"/>
  <c r="BR255" i="57"/>
  <c r="BJ280" i="50"/>
  <c r="BF60" i="50"/>
  <c r="BI224" i="50"/>
  <c r="BJ174" i="50"/>
  <c r="BH202" i="50"/>
  <c r="BF44" i="57"/>
  <c r="BN260" i="50"/>
  <c r="BQ17" i="57"/>
  <c r="BP14" i="57"/>
  <c r="BR49" i="50"/>
  <c r="BE18" i="46"/>
  <c r="BB168" i="57"/>
  <c r="BJ41" i="50"/>
  <c r="BI35" i="59"/>
  <c r="BD11" i="46"/>
  <c r="BM157" i="50"/>
  <c r="BS63" i="57"/>
  <c r="BO301" i="57"/>
  <c r="BP17" i="57"/>
  <c r="BC158" i="50"/>
  <c r="BM278" i="50"/>
  <c r="BQ59" i="50"/>
  <c r="BN174" i="50"/>
  <c r="BG193" i="57"/>
  <c r="BV132" i="57"/>
  <c r="BR51" i="57"/>
  <c r="BU255" i="57"/>
  <c r="BE293" i="57"/>
  <c r="BF177" i="50"/>
  <c r="BD227" i="57"/>
  <c r="BP129" i="57"/>
  <c r="BC265" i="50"/>
  <c r="BR276" i="50"/>
  <c r="BM9" i="23"/>
  <c r="BR424" i="50"/>
  <c r="BF458" i="50"/>
  <c r="BN102" i="57"/>
  <c r="BA504" i="50"/>
  <c r="BJ78" i="50"/>
  <c r="BF13" i="44"/>
  <c r="BE245" i="50"/>
  <c r="BH23" i="45"/>
  <c r="BE88" i="51"/>
  <c r="BY166" i="57"/>
  <c r="BC143" i="57"/>
  <c r="BP199" i="57"/>
  <c r="BE46" i="59"/>
  <c r="BD122" i="50"/>
  <c r="BJ8" i="47"/>
  <c r="BT206" i="50"/>
  <c r="BS267" i="50"/>
  <c r="BH301" i="57"/>
  <c r="BM197" i="50"/>
  <c r="CT30" i="52"/>
  <c r="BS279" i="50"/>
  <c r="BH8" i="57"/>
  <c r="BE109" i="57"/>
  <c r="BD192" i="50"/>
  <c r="BS50" i="57"/>
  <c r="BL231" i="57"/>
  <c r="BD53" i="57"/>
  <c r="BF116" i="57"/>
  <c r="CL7" i="23"/>
  <c r="BI33" i="51"/>
  <c r="CG8" i="52"/>
  <c r="BD32" i="50"/>
  <c r="BJ44" i="51"/>
  <c r="BG261" i="57"/>
  <c r="BL186" i="50"/>
  <c r="BL9" i="44"/>
  <c r="BF122" i="50"/>
  <c r="BD10" i="59"/>
  <c r="BD34" i="57"/>
  <c r="BD231" i="57"/>
  <c r="BQ143" i="50"/>
  <c r="BQ96" i="50"/>
  <c r="BO261" i="57"/>
  <c r="BX6" i="23"/>
  <c r="BJ21" i="50"/>
  <c r="BJ63" i="50"/>
  <c r="BU89" i="57"/>
  <c r="CL31" i="52"/>
  <c r="BA173" i="50"/>
  <c r="BM29" i="57"/>
  <c r="BD206" i="50"/>
  <c r="BB59" i="51"/>
  <c r="BQ93" i="57"/>
  <c r="CH7" i="23"/>
  <c r="BD146" i="57"/>
  <c r="BM40" i="57"/>
  <c r="BD67" i="51"/>
  <c r="CI51" i="52"/>
  <c r="BR165" i="50"/>
  <c r="BD141" i="50"/>
  <c r="CK12" i="52"/>
  <c r="BF14" i="46"/>
  <c r="BE72" i="57"/>
  <c r="BI160" i="50"/>
  <c r="BC218" i="50"/>
  <c r="BD200" i="57"/>
  <c r="BH256" i="57"/>
  <c r="BF190" i="57"/>
  <c r="BK30" i="51"/>
  <c r="BG9" i="47"/>
  <c r="BK17" i="59"/>
  <c r="BL203" i="50"/>
  <c r="CK44" i="52"/>
  <c r="BS275" i="57"/>
  <c r="BF183" i="50"/>
  <c r="BK179" i="50"/>
  <c r="CQ37" i="52"/>
  <c r="BV89" i="57"/>
  <c r="CV8" i="52"/>
  <c r="BM77" i="50"/>
  <c r="CK15" i="52"/>
  <c r="BF226" i="50"/>
  <c r="BP259" i="57"/>
  <c r="BM488" i="50"/>
  <c r="BG469" i="50"/>
  <c r="BP283" i="50"/>
  <c r="BQ157" i="57"/>
  <c r="BD56" i="57"/>
  <c r="BM71" i="57"/>
  <c r="BL18" i="51"/>
  <c r="BK49" i="50"/>
  <c r="BV11" i="57"/>
  <c r="BU104" i="57"/>
  <c r="BE281" i="57"/>
  <c r="BE32" i="57"/>
  <c r="BP31" i="51"/>
  <c r="BG176" i="57"/>
  <c r="BE167" i="57"/>
  <c r="BD102" i="57"/>
  <c r="CH5" i="52"/>
  <c r="BP97" i="57"/>
  <c r="BH250" i="57"/>
  <c r="BG24" i="59"/>
  <c r="CG21" i="52"/>
  <c r="BB24" i="47"/>
  <c r="BD178" i="50"/>
  <c r="BJ16" i="45"/>
  <c r="BK180" i="50"/>
  <c r="BB137" i="57"/>
  <c r="BP169" i="50"/>
  <c r="BH272" i="50"/>
  <c r="BF88" i="57"/>
  <c r="BK8" i="45"/>
  <c r="BQ131" i="57"/>
  <c r="BB164" i="50"/>
  <c r="BY157" i="57"/>
  <c r="BY96" i="57"/>
  <c r="CU28" i="52"/>
  <c r="BC89" i="57"/>
  <c r="BD98" i="51"/>
  <c r="BF236" i="57"/>
  <c r="BS243" i="50"/>
  <c r="CJ42" i="52"/>
  <c r="BJ8" i="57"/>
  <c r="BL138" i="57"/>
  <c r="BO234" i="57"/>
  <c r="BS128" i="57"/>
  <c r="BS87" i="50"/>
  <c r="BF115" i="57"/>
  <c r="BM56" i="50"/>
  <c r="BC98" i="51"/>
  <c r="BM10" i="45"/>
  <c r="BL293" i="57"/>
  <c r="BD219" i="57"/>
  <c r="BN15" i="51"/>
  <c r="BI7" i="50"/>
  <c r="BP306" i="57"/>
  <c r="BU64" i="57"/>
  <c r="BC205" i="50"/>
  <c r="BM17" i="51"/>
  <c r="BO110" i="57"/>
  <c r="BI148" i="57"/>
  <c r="BM214" i="50"/>
  <c r="BF21" i="51"/>
  <c r="BE21" i="45"/>
  <c r="BM141" i="50"/>
  <c r="BP91" i="51"/>
  <c r="BE15" i="44"/>
  <c r="BS215" i="57"/>
  <c r="BC22" i="45"/>
  <c r="BH24" i="45"/>
  <c r="BN50" i="50"/>
  <c r="BK94" i="57"/>
  <c r="BD129" i="57"/>
  <c r="BH278" i="50"/>
  <c r="BW299" i="57"/>
  <c r="BR134" i="57"/>
  <c r="BA258" i="57"/>
  <c r="BG21" i="47"/>
  <c r="BM109" i="50"/>
  <c r="BC72" i="57"/>
  <c r="BN146" i="50"/>
  <c r="BP115" i="50"/>
  <c r="BC42" i="57"/>
  <c r="BR135" i="57"/>
  <c r="BI17" i="50"/>
  <c r="BB135" i="57"/>
  <c r="BE175" i="57"/>
  <c r="BN53" i="50"/>
  <c r="BM85" i="51"/>
  <c r="BU184" i="57"/>
  <c r="BS136" i="50"/>
  <c r="BE251" i="57"/>
  <c r="BN256" i="57"/>
  <c r="BL281" i="50"/>
  <c r="BM55" i="50"/>
  <c r="BF146" i="57"/>
  <c r="BB101" i="57"/>
  <c r="BA131" i="50"/>
  <c r="BJ236" i="57"/>
  <c r="CO25" i="52"/>
  <c r="BJ275" i="57"/>
  <c r="BF9" i="47"/>
  <c r="BG57" i="50"/>
  <c r="BK79" i="51"/>
  <c r="BP296" i="57"/>
  <c r="BI44" i="57"/>
  <c r="BC118" i="50"/>
  <c r="BB105" i="51"/>
  <c r="BE302" i="50"/>
  <c r="BC41" i="51"/>
  <c r="BC252" i="50"/>
  <c r="BP233" i="50"/>
  <c r="BH85" i="57"/>
  <c r="CW45" i="52"/>
  <c r="BN67" i="57"/>
  <c r="BB43" i="59"/>
  <c r="BG203" i="50"/>
  <c r="BB256" i="57"/>
  <c r="BH21" i="45"/>
  <c r="CR38" i="52"/>
  <c r="BC27" i="57"/>
  <c r="BS41" i="57"/>
  <c r="BX123" i="57"/>
  <c r="BC219" i="50"/>
  <c r="BR172" i="50"/>
  <c r="BQ80" i="50"/>
  <c r="BF176" i="50"/>
  <c r="BC78" i="57"/>
  <c r="BS12" i="50"/>
  <c r="BF290" i="50"/>
  <c r="BK105" i="57"/>
  <c r="CT5" i="52"/>
  <c r="BB267" i="50"/>
  <c r="BT64" i="50"/>
  <c r="BD14" i="57"/>
  <c r="BF268" i="50"/>
  <c r="BX196" i="57"/>
  <c r="BQ15" i="51"/>
  <c r="BF31" i="59"/>
  <c r="BI100" i="51"/>
  <c r="BA120" i="50"/>
  <c r="BH83" i="57"/>
  <c r="BP172" i="50"/>
  <c r="BK53" i="50"/>
  <c r="BE95" i="51"/>
  <c r="BD72" i="50"/>
  <c r="BE214" i="57"/>
  <c r="BI65" i="51"/>
  <c r="BL269" i="50"/>
  <c r="BL300" i="50"/>
  <c r="BW28" i="57"/>
  <c r="BB198" i="50"/>
  <c r="BM245" i="57"/>
  <c r="BN238" i="57"/>
  <c r="BQ196" i="57"/>
  <c r="BP231" i="57"/>
  <c r="BL137" i="57"/>
  <c r="BF51" i="57"/>
  <c r="CX15" i="52"/>
  <c r="BV263" i="57"/>
  <c r="BI58" i="51"/>
  <c r="BC154" i="57"/>
  <c r="BR91" i="57"/>
  <c r="BJ5" i="50"/>
  <c r="CL24" i="52"/>
  <c r="CN24" i="52"/>
  <c r="BS155" i="57"/>
  <c r="BS201" i="50"/>
  <c r="BM208" i="57"/>
  <c r="BK217" i="57"/>
  <c r="BF70" i="50"/>
  <c r="BB60" i="57"/>
  <c r="BN188" i="57"/>
  <c r="BN18" i="51"/>
  <c r="BA295" i="50"/>
  <c r="BD200" i="50"/>
  <c r="BX110" i="57"/>
  <c r="BL18" i="44"/>
  <c r="BJ216" i="50"/>
  <c r="BX69" i="57"/>
  <c r="BH229" i="50"/>
  <c r="BL9" i="45"/>
  <c r="BH111" i="50"/>
  <c r="BI164" i="50"/>
  <c r="BK231" i="50"/>
  <c r="BK72" i="51"/>
  <c r="BD48" i="50"/>
  <c r="BH16" i="51"/>
  <c r="BA66" i="50"/>
  <c r="BM130" i="57"/>
  <c r="BP114" i="50"/>
  <c r="BD29" i="51"/>
  <c r="BL25" i="50"/>
  <c r="CE5" i="52"/>
  <c r="BR296" i="50"/>
  <c r="BR231" i="50"/>
  <c r="BC147" i="57"/>
  <c r="BN36" i="51"/>
  <c r="BE297" i="50"/>
  <c r="BD255" i="57"/>
  <c r="BP76" i="57"/>
  <c r="BD277" i="50"/>
  <c r="CM15" i="52"/>
  <c r="BE6" i="46"/>
  <c r="BE47" i="59"/>
  <c r="BS68" i="50"/>
  <c r="BV215" i="57"/>
  <c r="BQ6" i="57"/>
  <c r="BM134" i="50"/>
  <c r="BC164" i="50"/>
  <c r="CH38" i="52"/>
  <c r="BR120" i="50"/>
  <c r="BQ85" i="57"/>
  <c r="BB32" i="51"/>
  <c r="CL22" i="52"/>
  <c r="BP158" i="57"/>
  <c r="BS175" i="57"/>
  <c r="BW106" i="57"/>
  <c r="BM141" i="57"/>
  <c r="BN14" i="51"/>
  <c r="BP33" i="50"/>
  <c r="BO232" i="57"/>
  <c r="BU201" i="57"/>
  <c r="BD202" i="57"/>
  <c r="BB146" i="50"/>
  <c r="CK48" i="52"/>
  <c r="BD259" i="57"/>
  <c r="BT246" i="50"/>
  <c r="BX200" i="57"/>
  <c r="BY52" i="57"/>
  <c r="BF25" i="45"/>
  <c r="BP158" i="50"/>
  <c r="BK111" i="57"/>
  <c r="BL83" i="50"/>
  <c r="BF50" i="50"/>
  <c r="CY50" i="52"/>
  <c r="BV304" i="57"/>
  <c r="BX77" i="57"/>
  <c r="BS41" i="50"/>
  <c r="BE299" i="50"/>
  <c r="BD16" i="45"/>
  <c r="BW253" i="57"/>
  <c r="BH135" i="50"/>
  <c r="CY36" i="52"/>
  <c r="BF161" i="57"/>
  <c r="BK290" i="50"/>
  <c r="CT17" i="52"/>
  <c r="BM21" i="51"/>
  <c r="BO277" i="57"/>
  <c r="BX292" i="57"/>
  <c r="BE296" i="50"/>
  <c r="BC91" i="51"/>
  <c r="BL56" i="57"/>
  <c r="BQ158" i="57"/>
  <c r="BG123" i="50"/>
  <c r="BO192" i="57"/>
  <c r="BB52" i="51"/>
  <c r="BW37" i="57"/>
  <c r="BO40" i="57"/>
  <c r="BL66" i="51"/>
  <c r="BF227" i="57"/>
  <c r="BS255" i="50"/>
  <c r="BN40" i="51"/>
  <c r="BE263" i="57"/>
  <c r="BA49" i="50"/>
  <c r="BG18" i="57"/>
  <c r="BN274" i="57"/>
  <c r="BV46" i="57"/>
  <c r="BB115" i="57"/>
  <c r="BH232" i="50"/>
  <c r="BB102" i="50"/>
  <c r="BO94" i="57"/>
  <c r="BS113" i="50"/>
  <c r="BA231" i="57"/>
  <c r="BH202" i="57"/>
  <c r="BR228" i="57"/>
  <c r="BW140" i="57"/>
  <c r="BD237" i="50"/>
  <c r="BS273" i="50"/>
  <c r="BD76" i="50"/>
  <c r="BD22" i="50"/>
  <c r="BA220" i="57"/>
  <c r="BX205" i="57"/>
  <c r="BM49" i="57"/>
  <c r="CE21" i="52"/>
  <c r="BR6" i="57"/>
  <c r="BA157" i="57"/>
  <c r="BC18" i="57"/>
  <c r="BW172" i="57"/>
  <c r="BN50" i="57"/>
  <c r="BU36" i="57"/>
  <c r="BN441" i="50"/>
  <c r="BJ451" i="50"/>
  <c r="BH450" i="50"/>
  <c r="BA416" i="50"/>
  <c r="BY83" i="57"/>
  <c r="BA292" i="57"/>
  <c r="BB170" i="57"/>
  <c r="BG12" i="44"/>
  <c r="BW76" i="57"/>
  <c r="BC80" i="50"/>
  <c r="BM18" i="45"/>
  <c r="BA56" i="57"/>
  <c r="BH8" i="51"/>
  <c r="BD17" i="47"/>
  <c r="BM154" i="57"/>
  <c r="BQ234" i="50"/>
  <c r="BL84" i="50"/>
  <c r="BJ63" i="51"/>
  <c r="BI22" i="59"/>
  <c r="BS182" i="57"/>
  <c r="BF65" i="57"/>
  <c r="BK181" i="57"/>
  <c r="BG457" i="50"/>
  <c r="BD486" i="50"/>
  <c r="BB8" i="68"/>
  <c r="BS257" i="57"/>
  <c r="BD106" i="50"/>
  <c r="BH231" i="50"/>
  <c r="BJ19" i="42"/>
  <c r="BP326" i="50"/>
  <c r="CK33" i="52"/>
  <c r="BG69" i="50"/>
  <c r="BR55" i="57"/>
  <c r="BY229" i="57"/>
  <c r="BA197" i="50"/>
  <c r="BF160" i="50"/>
  <c r="BE182" i="57"/>
  <c r="BP298" i="57"/>
  <c r="BI8" i="59"/>
  <c r="BQ283" i="50"/>
  <c r="BN99" i="50"/>
  <c r="BS262" i="57"/>
  <c r="BF239" i="57"/>
  <c r="BO108" i="57"/>
  <c r="BL74" i="57"/>
  <c r="CL47" i="52"/>
  <c r="BU200" i="57"/>
  <c r="BQ201" i="57"/>
  <c r="BV124" i="57"/>
  <c r="BL63" i="51"/>
  <c r="BE86" i="51"/>
  <c r="BG211" i="57"/>
  <c r="BK242" i="50"/>
  <c r="BH48" i="57"/>
  <c r="BK505" i="50"/>
  <c r="BC20" i="42"/>
  <c r="BQ33" i="50"/>
  <c r="BY145" i="57"/>
  <c r="BC127" i="57"/>
  <c r="BH263" i="57"/>
  <c r="BU77" i="57"/>
  <c r="BB7" i="44"/>
  <c r="BE410" i="50"/>
  <c r="BA302" i="57"/>
  <c r="BL104" i="51"/>
  <c r="CP19" i="52"/>
  <c r="BE5" i="46"/>
  <c r="CT47" i="52"/>
  <c r="BF21" i="59"/>
  <c r="BI154" i="50"/>
  <c r="BD298" i="50"/>
  <c r="BC25" i="51"/>
  <c r="BH58" i="51"/>
  <c r="BD221" i="50"/>
  <c r="BD28" i="51"/>
  <c r="BL17" i="57"/>
  <c r="BF294" i="57"/>
  <c r="BR62" i="57"/>
  <c r="CR49" i="52"/>
  <c r="BJ9" i="50"/>
  <c r="BM205" i="50"/>
  <c r="BG91" i="50"/>
  <c r="BL139" i="50"/>
  <c r="BM39" i="51"/>
  <c r="BG238" i="57"/>
  <c r="BS455" i="50"/>
  <c r="BA15" i="57"/>
  <c r="BI95" i="50"/>
  <c r="BE228" i="50"/>
  <c r="BT124" i="50"/>
  <c r="BS295" i="50"/>
  <c r="BN223" i="57"/>
  <c r="BD84" i="51"/>
  <c r="BL95" i="51"/>
  <c r="BR186" i="50"/>
  <c r="BT195" i="50"/>
  <c r="BK54" i="57"/>
  <c r="BG226" i="50"/>
  <c r="BJ162" i="57"/>
  <c r="BG46" i="51"/>
  <c r="BF276" i="57"/>
  <c r="BI190" i="57"/>
  <c r="BM18" i="50"/>
  <c r="BL305" i="50"/>
  <c r="BG280" i="50"/>
  <c r="BE12" i="59"/>
  <c r="BI53" i="59"/>
  <c r="BI21" i="50"/>
  <c r="BH53" i="59"/>
  <c r="BP56" i="50"/>
  <c r="CQ19" i="52"/>
  <c r="BV44" i="57"/>
  <c r="BR200" i="50"/>
  <c r="BH47" i="57"/>
  <c r="BG305" i="50"/>
  <c r="CG42" i="52"/>
  <c r="BU106" i="57"/>
  <c r="BO98" i="57"/>
  <c r="BG244" i="50"/>
  <c r="BH105" i="50"/>
  <c r="BJ206" i="50"/>
  <c r="BG209" i="50"/>
  <c r="BF56" i="51"/>
  <c r="BB44" i="51"/>
  <c r="BM237" i="57"/>
  <c r="BM23" i="51"/>
  <c r="BM67" i="57"/>
  <c r="BK147" i="50"/>
  <c r="BF241" i="57"/>
  <c r="BF261" i="57"/>
  <c r="BR223" i="50"/>
  <c r="BF12" i="57"/>
  <c r="BC59" i="57"/>
  <c r="BI46" i="50"/>
  <c r="BQ234" i="57"/>
  <c r="BW177" i="57"/>
  <c r="BD96" i="51"/>
  <c r="BF106" i="50"/>
  <c r="BF87" i="50"/>
  <c r="BH9" i="42"/>
  <c r="BF42" i="57"/>
  <c r="BR127" i="50"/>
  <c r="BV291" i="57"/>
  <c r="CQ16" i="52"/>
  <c r="CJ20" i="52"/>
  <c r="BD5" i="50"/>
  <c r="BW302" i="57"/>
  <c r="BE80" i="50"/>
  <c r="BE15" i="46"/>
  <c r="BG283" i="50"/>
  <c r="BG12" i="47"/>
  <c r="BD85" i="51"/>
  <c r="BQ213" i="57"/>
  <c r="BP176" i="57"/>
  <c r="BH192" i="57"/>
  <c r="BD216" i="57"/>
  <c r="BF181" i="57"/>
  <c r="BI217" i="57"/>
  <c r="BU242" i="57"/>
  <c r="BS162" i="57"/>
  <c r="BM271" i="57"/>
  <c r="BP141" i="50"/>
  <c r="BR140" i="50"/>
  <c r="BP21" i="51"/>
  <c r="BS242" i="50"/>
  <c r="BN20" i="45"/>
  <c r="BN116" i="50"/>
  <c r="BB272" i="50"/>
  <c r="BV145" i="57"/>
  <c r="BM102" i="51"/>
  <c r="BP34" i="57"/>
  <c r="BI300" i="57"/>
  <c r="BQ472" i="50"/>
  <c r="BP116" i="50"/>
  <c r="BC287" i="50"/>
  <c r="BA210" i="57"/>
  <c r="BV295" i="57"/>
  <c r="BG93" i="57"/>
  <c r="BN209" i="57"/>
  <c r="BI181" i="57"/>
  <c r="BW131" i="57"/>
  <c r="BN91" i="57"/>
  <c r="BU21" i="57"/>
  <c r="BL124" i="57"/>
  <c r="BE73" i="51"/>
  <c r="BB206" i="50"/>
  <c r="BU30" i="57"/>
  <c r="BD19" i="57"/>
  <c r="BA272" i="57"/>
  <c r="BM109" i="57"/>
  <c r="BC31" i="57"/>
  <c r="BU195" i="57"/>
  <c r="CT7" i="23"/>
  <c r="BP124" i="50"/>
  <c r="BF49" i="50"/>
  <c r="BI72" i="57"/>
  <c r="BK141" i="57"/>
  <c r="BI34" i="59"/>
  <c r="BP46" i="51"/>
  <c r="BU233" i="57"/>
  <c r="BG229" i="50"/>
  <c r="BF291" i="50"/>
  <c r="BP194" i="50"/>
  <c r="BD266" i="57"/>
  <c r="CU6" i="23"/>
  <c r="BG173" i="57"/>
  <c r="CY15" i="52"/>
  <c r="BT50" i="50"/>
  <c r="BB9" i="46"/>
  <c r="BI134" i="50"/>
  <c r="BI264" i="57"/>
  <c r="BD125" i="50"/>
  <c r="BO171" i="57"/>
  <c r="BI51" i="59"/>
  <c r="BB112" i="57"/>
  <c r="BS128" i="50"/>
  <c r="BO207" i="57"/>
  <c r="BA79" i="50"/>
  <c r="CY24" i="52"/>
  <c r="BW210" i="57"/>
  <c r="BS206" i="50"/>
  <c r="BU24" i="57"/>
  <c r="BK147" i="57"/>
  <c r="BW69" i="57"/>
  <c r="BP181" i="57"/>
  <c r="BP69" i="50"/>
  <c r="BS260" i="57"/>
  <c r="BF139" i="50"/>
  <c r="BG110" i="57"/>
  <c r="BA223" i="50"/>
  <c r="CF7" i="52"/>
  <c r="BI79" i="50"/>
  <c r="BN87" i="51"/>
  <c r="BK224" i="57"/>
  <c r="BP62" i="51"/>
  <c r="BC97" i="57"/>
  <c r="BB36" i="59"/>
  <c r="BR122" i="50"/>
  <c r="BG24" i="57"/>
  <c r="BN77" i="57"/>
  <c r="BV161" i="57"/>
  <c r="BM45" i="57"/>
  <c r="BR172" i="57"/>
  <c r="BH12" i="59"/>
  <c r="BE133" i="50"/>
  <c r="BE291" i="50"/>
  <c r="BK140" i="57"/>
  <c r="BJ263" i="57"/>
  <c r="BI90" i="57"/>
  <c r="BI62" i="57"/>
  <c r="BX169" i="57"/>
  <c r="CO34" i="52"/>
  <c r="CV9" i="52"/>
  <c r="BH17" i="50"/>
  <c r="BJ76" i="57"/>
  <c r="BI86" i="57"/>
  <c r="CG18" i="52"/>
  <c r="BH6" i="47"/>
  <c r="BW26" i="57"/>
  <c r="BB34" i="51"/>
  <c r="BY302" i="57"/>
  <c r="BI11" i="50"/>
  <c r="BR124" i="50"/>
  <c r="BJ189" i="50"/>
  <c r="BN75" i="50"/>
  <c r="BY67" i="57"/>
  <c r="BB229" i="57"/>
  <c r="BJ205" i="50"/>
  <c r="BV254" i="57"/>
  <c r="BD283" i="57"/>
  <c r="BE179" i="50"/>
  <c r="BE30" i="50"/>
  <c r="CX19" i="52"/>
  <c r="CF28" i="52"/>
  <c r="BE92" i="51"/>
  <c r="BE196" i="57"/>
  <c r="BT103" i="50"/>
  <c r="BF113" i="50"/>
  <c r="BB144" i="50"/>
  <c r="CX9" i="52"/>
  <c r="BS100" i="57"/>
  <c r="BJ8" i="50"/>
  <c r="BD115" i="57"/>
  <c r="BJ64" i="57"/>
  <c r="BA237" i="57"/>
  <c r="BS288" i="57"/>
  <c r="BI38" i="57"/>
  <c r="BG47" i="59"/>
  <c r="BG152" i="57"/>
  <c r="BX115" i="57"/>
  <c r="BI102" i="57"/>
  <c r="BM50" i="50"/>
  <c r="BN179" i="50"/>
  <c r="BC257" i="57"/>
  <c r="BC194" i="50"/>
  <c r="BR212" i="50"/>
  <c r="BB38" i="51"/>
  <c r="BH305" i="57"/>
  <c r="BX118" i="57"/>
  <c r="BP106" i="50"/>
  <c r="BA76" i="51"/>
  <c r="BT99" i="50"/>
  <c r="BN147" i="50"/>
  <c r="BE25" i="50"/>
  <c r="BR267" i="57"/>
  <c r="BB191" i="57"/>
  <c r="BJ119" i="57"/>
  <c r="BG82" i="57"/>
  <c r="BN66" i="57"/>
  <c r="BH239" i="57"/>
  <c r="BS49" i="50"/>
  <c r="CG54" i="52"/>
  <c r="BH243" i="57"/>
  <c r="BP96" i="51"/>
  <c r="BT21" i="50"/>
  <c r="BV71" i="57"/>
  <c r="BG54" i="51"/>
  <c r="BT48" i="50"/>
  <c r="CI13" i="52"/>
  <c r="BP123" i="50"/>
  <c r="BN165" i="57"/>
  <c r="BO7" i="57"/>
  <c r="BL12" i="45"/>
  <c r="BS74" i="50"/>
  <c r="BF20" i="46"/>
  <c r="BQ5" i="51"/>
  <c r="CW37" i="52"/>
  <c r="BG282" i="50"/>
  <c r="BI18" i="59"/>
  <c r="BP60" i="50"/>
  <c r="BN208" i="50"/>
  <c r="BL306" i="57"/>
  <c r="BA39" i="57"/>
  <c r="BI7" i="44"/>
  <c r="BL15" i="45"/>
  <c r="BK38" i="51"/>
  <c r="BB72" i="57"/>
  <c r="BS44" i="50"/>
  <c r="BN253" i="57"/>
  <c r="BM152" i="50"/>
  <c r="BX98" i="57"/>
  <c r="BI147" i="50"/>
  <c r="BD306" i="57"/>
  <c r="CI37" i="52"/>
  <c r="BT108" i="50"/>
  <c r="BG268" i="57"/>
  <c r="BL72" i="50"/>
  <c r="CP14" i="52"/>
  <c r="BK297" i="50"/>
  <c r="BK214" i="50"/>
  <c r="BI212" i="57"/>
  <c r="BH260" i="50"/>
  <c r="BA12" i="44"/>
  <c r="CT51" i="52"/>
  <c r="BW29" i="57"/>
  <c r="BL222" i="50"/>
  <c r="BY75" i="57"/>
  <c r="BB124" i="50"/>
  <c r="BI172" i="57"/>
  <c r="BA301" i="50"/>
  <c r="BO291" i="57"/>
  <c r="BJ48" i="51"/>
  <c r="CX25" i="52"/>
  <c r="BJ224" i="50"/>
  <c r="BL183" i="57"/>
  <c r="BY185" i="57"/>
  <c r="BF188" i="57"/>
  <c r="BJ211" i="50"/>
  <c r="BN266" i="57"/>
  <c r="BJ8" i="45"/>
  <c r="BP8" i="57"/>
  <c r="BH95" i="57"/>
  <c r="BB129" i="50"/>
  <c r="BH233" i="50"/>
  <c r="BJ75" i="50"/>
  <c r="BC34" i="51"/>
  <c r="BA130" i="50"/>
  <c r="BC226" i="50"/>
  <c r="BH50" i="59"/>
  <c r="CG7" i="52"/>
  <c r="BQ95" i="50"/>
  <c r="BD8" i="50"/>
  <c r="BI98" i="50"/>
  <c r="BE34" i="51"/>
  <c r="BK203" i="50"/>
  <c r="BH56" i="50"/>
  <c r="BT234" i="50"/>
  <c r="BF54" i="57"/>
  <c r="BV239" i="57"/>
  <c r="BN98" i="57"/>
  <c r="BN63" i="50"/>
  <c r="BC240" i="50"/>
  <c r="BJ214" i="50"/>
  <c r="BA147" i="50"/>
  <c r="BJ126" i="57"/>
  <c r="BJ24" i="44"/>
  <c r="BL94" i="51"/>
  <c r="BD233" i="50"/>
  <c r="BK151" i="50"/>
  <c r="BI186" i="50"/>
  <c r="BQ44" i="50"/>
  <c r="BC84" i="50"/>
  <c r="BT68" i="50"/>
  <c r="BI22" i="57"/>
  <c r="BF67" i="57"/>
  <c r="BG269" i="57"/>
  <c r="BG139" i="50"/>
  <c r="BL115" i="50"/>
  <c r="BP209" i="57"/>
  <c r="BF265" i="50"/>
  <c r="BA10" i="46"/>
  <c r="BH205" i="57"/>
  <c r="BA13" i="45"/>
  <c r="BK229" i="50"/>
  <c r="BH200" i="50"/>
  <c r="BY213" i="57"/>
  <c r="BC62" i="50"/>
  <c r="BU43" i="57"/>
  <c r="BX87" i="57"/>
  <c r="BL289" i="57"/>
  <c r="BK85" i="50"/>
  <c r="BF35" i="51"/>
  <c r="CV34" i="52"/>
  <c r="BG76" i="51"/>
  <c r="BM97" i="50"/>
  <c r="BQ71" i="57"/>
  <c r="BV223" i="57"/>
  <c r="BH89" i="51"/>
  <c r="BQ126" i="57"/>
  <c r="BO262" i="57"/>
  <c r="BN221" i="57"/>
  <c r="BD188" i="50"/>
  <c r="BK184" i="50"/>
  <c r="BC69" i="57"/>
  <c r="BC212" i="50"/>
  <c r="BL26" i="51"/>
  <c r="BV286" i="57"/>
  <c r="BM174" i="50"/>
  <c r="BR300" i="50"/>
  <c r="BR90" i="57"/>
  <c r="CR23" i="52"/>
  <c r="BW17" i="57"/>
  <c r="BG17" i="51"/>
  <c r="BU190" i="57"/>
  <c r="CL20" i="52"/>
  <c r="BD31" i="59"/>
  <c r="BI15" i="50"/>
  <c r="BQ142" i="50"/>
  <c r="BH29" i="59"/>
  <c r="BA240" i="57"/>
  <c r="BI32" i="50"/>
  <c r="BA131" i="57"/>
  <c r="BA16" i="46"/>
  <c r="BH252" i="57"/>
  <c r="BP305" i="50"/>
  <c r="BP245" i="50"/>
  <c r="BM301" i="50"/>
  <c r="BI233" i="50"/>
  <c r="BJ11" i="59"/>
  <c r="BK245" i="57"/>
  <c r="BY58" i="57"/>
  <c r="BM222" i="50"/>
  <c r="BP212" i="50"/>
  <c r="BL122" i="50"/>
  <c r="BA168" i="57"/>
  <c r="BT139" i="50"/>
  <c r="BC93" i="57"/>
  <c r="BF9" i="57"/>
  <c r="BK69" i="50"/>
  <c r="BK21" i="59"/>
  <c r="BG89" i="51"/>
  <c r="CU35" i="52"/>
  <c r="BO23" i="57"/>
  <c r="BM206" i="57"/>
  <c r="BY90" i="57"/>
  <c r="BH81" i="57"/>
  <c r="BD52" i="50"/>
  <c r="BN108" i="50"/>
  <c r="BI6" i="59"/>
  <c r="BD71" i="57"/>
  <c r="BL142" i="57"/>
  <c r="BL146" i="57"/>
  <c r="BQ87" i="57"/>
  <c r="BD41" i="59"/>
  <c r="BI16" i="51"/>
  <c r="BQ501" i="50"/>
  <c r="BQ282" i="50"/>
  <c r="BH269" i="50"/>
  <c r="BR171" i="50"/>
  <c r="BI23" i="50"/>
  <c r="BI7" i="45"/>
  <c r="DQ6" i="23"/>
  <c r="BR81" i="57"/>
  <c r="BI301" i="50"/>
  <c r="CR13" i="52"/>
  <c r="BK9" i="59"/>
  <c r="BU151" i="57"/>
  <c r="BH153" i="50"/>
  <c r="BL253" i="50"/>
  <c r="BH69" i="51"/>
  <c r="BG38" i="57"/>
  <c r="BF240" i="57"/>
  <c r="BF186" i="57"/>
  <c r="BQ233" i="50"/>
  <c r="BL177" i="50"/>
  <c r="BB84" i="57"/>
  <c r="BV261" i="57"/>
  <c r="BH12" i="51"/>
  <c r="BK273" i="57"/>
  <c r="BD134" i="50"/>
  <c r="BN135" i="57"/>
  <c r="BE224" i="57"/>
  <c r="BY274" i="57"/>
  <c r="BQ286" i="50"/>
  <c r="BJ260" i="50"/>
  <c r="BR248" i="57"/>
  <c r="BD5" i="59"/>
  <c r="BY210" i="57"/>
  <c r="BS75" i="50"/>
  <c r="BF259" i="57"/>
  <c r="BJ144" i="50"/>
  <c r="BG275" i="50"/>
  <c r="BE76" i="51"/>
  <c r="BB71" i="51"/>
  <c r="BF203" i="57"/>
  <c r="BS148" i="50"/>
  <c r="BH96" i="57"/>
  <c r="BB265" i="57"/>
  <c r="BP109" i="50"/>
  <c r="BS51" i="57"/>
  <c r="BJ120" i="50"/>
  <c r="BB92" i="57"/>
  <c r="BP63" i="50"/>
  <c r="BQ76" i="57"/>
  <c r="BG5" i="45"/>
  <c r="CX34" i="52"/>
  <c r="BA10" i="51"/>
  <c r="BQ86" i="57"/>
  <c r="BL179" i="50"/>
  <c r="BM221" i="57"/>
  <c r="BE75" i="51"/>
  <c r="BQ228" i="50"/>
  <c r="BF20" i="45"/>
  <c r="BN68" i="57"/>
  <c r="BP75" i="51"/>
  <c r="BY151" i="57"/>
  <c r="BL205" i="57"/>
  <c r="BL44" i="50"/>
  <c r="BC286" i="57"/>
  <c r="CP11" i="52"/>
  <c r="BM121" i="57"/>
  <c r="BS71" i="57"/>
  <c r="BH226" i="57"/>
  <c r="BG80" i="50"/>
  <c r="BI25" i="51"/>
  <c r="BJ179" i="57"/>
  <c r="BS24" i="57"/>
  <c r="BN27" i="51"/>
  <c r="BB13" i="68"/>
  <c r="BQ483" i="50"/>
  <c r="BF47" i="50"/>
  <c r="BJ247" i="50"/>
  <c r="BX305" i="57"/>
  <c r="BY26" i="57"/>
  <c r="BL53" i="57"/>
  <c r="BB104" i="51"/>
  <c r="BD276" i="50"/>
  <c r="BK219" i="57"/>
  <c r="BH196" i="57"/>
  <c r="BJ274" i="50"/>
  <c r="BI305" i="50"/>
  <c r="BI45" i="50"/>
  <c r="BI80" i="50"/>
  <c r="BL100" i="50"/>
  <c r="BL9" i="50"/>
  <c r="BG79" i="51"/>
  <c r="BB204" i="57"/>
  <c r="BJ74" i="51"/>
  <c r="BS267" i="57"/>
  <c r="BM234" i="50"/>
  <c r="BV288" i="57"/>
  <c r="BQ133" i="50"/>
  <c r="BG65" i="51"/>
  <c r="BJ245" i="57"/>
  <c r="BB59" i="50"/>
  <c r="BT94" i="50"/>
  <c r="BT231" i="50"/>
  <c r="BA49" i="51"/>
  <c r="BT254" i="50"/>
  <c r="BR16" i="50"/>
  <c r="BM213" i="50"/>
  <c r="BV97" i="57"/>
  <c r="BG183" i="50"/>
  <c r="BQ69" i="50"/>
  <c r="BC243" i="57"/>
  <c r="CK7" i="23"/>
  <c r="BR82" i="57"/>
  <c r="BV225" i="57"/>
  <c r="BM5" i="51"/>
  <c r="BD209" i="50"/>
  <c r="BG15" i="50"/>
  <c r="BQ250" i="50"/>
  <c r="BU232" i="57"/>
  <c r="BS70" i="50"/>
  <c r="BJ15" i="45"/>
  <c r="BK132" i="57"/>
  <c r="BI261" i="57"/>
  <c r="BL242" i="57"/>
  <c r="BJ237" i="50"/>
  <c r="BA11" i="57"/>
  <c r="BX162" i="57"/>
  <c r="BN137" i="57"/>
  <c r="BG22" i="46"/>
  <c r="BD254" i="57"/>
  <c r="CL5" i="52"/>
  <c r="CT42" i="52"/>
  <c r="BG263" i="57"/>
  <c r="BD96" i="57"/>
  <c r="BR105" i="50"/>
  <c r="BP56" i="57"/>
  <c r="BE201" i="57"/>
  <c r="BB212" i="57"/>
  <c r="BL243" i="57"/>
  <c r="BH219" i="57"/>
  <c r="BV19" i="57"/>
  <c r="BR68" i="50"/>
  <c r="BM120" i="57"/>
  <c r="BE16" i="44"/>
  <c r="DR7" i="23"/>
  <c r="BS145" i="50"/>
  <c r="BE23" i="46"/>
  <c r="BG82" i="51"/>
  <c r="BV6" i="23"/>
  <c r="BA202" i="57"/>
  <c r="BN93" i="50"/>
  <c r="BL178" i="57"/>
  <c r="DU6" i="23"/>
  <c r="CQ20" i="52"/>
  <c r="BQ167" i="50"/>
  <c r="BR117" i="50"/>
  <c r="BN95" i="50"/>
  <c r="BQ63" i="51"/>
  <c r="BG12" i="50"/>
  <c r="BP147" i="57"/>
  <c r="BS273" i="57"/>
  <c r="BI89" i="51"/>
  <c r="BS132" i="50"/>
  <c r="BA11" i="51"/>
  <c r="BW245" i="57"/>
  <c r="BQ57" i="50"/>
  <c r="BH273" i="50"/>
  <c r="BI436" i="50"/>
  <c r="BF326" i="50"/>
  <c r="BJ396" i="50"/>
  <c r="BG257" i="50"/>
  <c r="BI13" i="51"/>
  <c r="BD125" i="57"/>
  <c r="BM160" i="50"/>
  <c r="BB11" i="50"/>
  <c r="BF20" i="57"/>
  <c r="BG243" i="50"/>
  <c r="BI47" i="57"/>
  <c r="BY214" i="57"/>
  <c r="CO35" i="52"/>
  <c r="BL77" i="51"/>
  <c r="BP160" i="57"/>
  <c r="BF196" i="57"/>
  <c r="BC30" i="50"/>
  <c r="BF135" i="50"/>
  <c r="BP86" i="57"/>
  <c r="BR176" i="50"/>
  <c r="BB217" i="50"/>
  <c r="BH270" i="57"/>
  <c r="CI31" i="52"/>
  <c r="BG210" i="57"/>
  <c r="BJ158" i="57"/>
  <c r="BG32" i="59"/>
  <c r="BA81" i="50"/>
  <c r="BR171" i="57"/>
  <c r="BF98" i="57"/>
  <c r="BL127" i="50"/>
  <c r="BJ172" i="57"/>
  <c r="BG107" i="57"/>
  <c r="BP189" i="50"/>
  <c r="BF274" i="50"/>
  <c r="BI211" i="50"/>
  <c r="BL61" i="50"/>
  <c r="BC24" i="57"/>
  <c r="BA11" i="45"/>
  <c r="BJ135" i="57"/>
  <c r="BI144" i="50"/>
  <c r="BM33" i="51"/>
  <c r="BM12" i="51"/>
  <c r="BQ268" i="57"/>
  <c r="BF25" i="51"/>
  <c r="BB61" i="50"/>
  <c r="BH163" i="50"/>
  <c r="BE70" i="57"/>
  <c r="CQ45" i="52"/>
  <c r="BQ284" i="50"/>
  <c r="BH83" i="50"/>
  <c r="BM302" i="50"/>
  <c r="BJ17" i="51"/>
  <c r="BC112" i="50"/>
  <c r="BE17" i="46"/>
  <c r="BM26" i="51"/>
  <c r="BR229" i="57"/>
  <c r="BR111" i="50"/>
  <c r="CY19" i="52"/>
  <c r="CY32" i="52"/>
  <c r="BR222" i="50"/>
  <c r="BC109" i="57"/>
  <c r="BR128" i="50"/>
  <c r="BN43" i="57"/>
  <c r="BH13" i="59"/>
  <c r="BQ134" i="50"/>
  <c r="BH255" i="57"/>
  <c r="BB267" i="57"/>
  <c r="BL175" i="50"/>
  <c r="BV248" i="57"/>
  <c r="BK219" i="50"/>
  <c r="CK43" i="52"/>
  <c r="BL200" i="50"/>
  <c r="BO113" i="57"/>
  <c r="BG224" i="57"/>
  <c r="BN84" i="51"/>
  <c r="BO83" i="57"/>
  <c r="BA79" i="57"/>
  <c r="BK109" i="50"/>
  <c r="BN107" i="57"/>
  <c r="BJ160" i="57"/>
  <c r="BI274" i="57"/>
  <c r="BF24" i="59"/>
  <c r="BX219" i="57"/>
  <c r="BX91" i="57"/>
  <c r="BB126" i="57"/>
  <c r="BC34" i="59"/>
  <c r="BA23" i="50"/>
  <c r="BD15" i="51"/>
  <c r="BL115" i="57"/>
  <c r="BA83" i="50"/>
  <c r="BD55" i="50"/>
  <c r="BM34" i="57"/>
  <c r="BD11" i="57"/>
  <c r="BU298" i="57"/>
  <c r="BN85" i="50"/>
  <c r="BN145" i="50"/>
  <c r="BG209" i="57"/>
  <c r="BJ202" i="57"/>
  <c r="BC163" i="57"/>
  <c r="BC74" i="50"/>
  <c r="BL199" i="57"/>
  <c r="BW258" i="57"/>
  <c r="BP79" i="57"/>
  <c r="BI16" i="47"/>
  <c r="BK159" i="57"/>
  <c r="BO201" i="57"/>
  <c r="BP195" i="50"/>
  <c r="BR232" i="50"/>
  <c r="BI269" i="57"/>
  <c r="BN160" i="50"/>
  <c r="BI53" i="51"/>
  <c r="BG167" i="50"/>
  <c r="BG102" i="50"/>
  <c r="BE159" i="50"/>
  <c r="BY29" i="57"/>
  <c r="BB34" i="59"/>
  <c r="BD176" i="57"/>
  <c r="BN120" i="57"/>
  <c r="BG98" i="57"/>
  <c r="BE10" i="57"/>
  <c r="BC23" i="50"/>
  <c r="BN52" i="50"/>
  <c r="BK176" i="50"/>
  <c r="CG39" i="52"/>
  <c r="BS271" i="57"/>
  <c r="BD212" i="50"/>
  <c r="BF24" i="51"/>
  <c r="BG241" i="50"/>
  <c r="BP113" i="57"/>
  <c r="BY146" i="57"/>
  <c r="BJ25" i="45"/>
  <c r="BH262" i="57"/>
  <c r="BP300" i="50"/>
  <c r="CI16" i="52"/>
  <c r="BC256" i="57"/>
  <c r="BI135" i="57"/>
  <c r="BG136" i="50"/>
  <c r="BA153" i="50"/>
  <c r="CH46" i="52"/>
  <c r="CT36" i="52"/>
  <c r="BS203" i="50"/>
  <c r="BE269" i="57"/>
  <c r="BK6" i="45"/>
  <c r="BK35" i="51"/>
  <c r="BA22" i="51"/>
  <c r="BQ79" i="51"/>
  <c r="BQ230" i="50"/>
  <c r="BH292" i="50"/>
  <c r="BH39" i="50"/>
  <c r="BI43" i="57"/>
  <c r="BA206" i="50"/>
  <c r="BS219" i="50"/>
  <c r="BI9" i="59"/>
  <c r="BS302" i="50"/>
  <c r="BA21" i="51"/>
  <c r="BM256" i="57"/>
  <c r="BS269" i="57"/>
  <c r="DO7" i="23"/>
  <c r="BG220" i="57"/>
  <c r="BP174" i="50"/>
  <c r="BK85" i="51"/>
  <c r="BN215" i="50"/>
  <c r="BI499" i="50"/>
  <c r="BG431" i="50"/>
  <c r="BH136" i="50"/>
  <c r="BC291" i="57"/>
  <c r="BU275" i="57"/>
  <c r="BE54" i="57"/>
  <c r="BW150" i="57"/>
  <c r="BQ81" i="51"/>
  <c r="BQ243" i="57"/>
  <c r="BC277" i="50"/>
  <c r="BS9" i="50"/>
  <c r="BE92" i="50"/>
  <c r="BS57" i="57"/>
  <c r="BE101" i="50"/>
  <c r="BW21" i="57"/>
  <c r="BE174" i="57"/>
  <c r="BX85" i="57"/>
  <c r="BW284" i="57"/>
  <c r="BL90" i="57"/>
  <c r="CH42" i="52"/>
  <c r="BE32" i="59"/>
  <c r="BC66" i="50"/>
  <c r="CU5" i="52"/>
  <c r="CV50" i="52"/>
  <c r="CJ21" i="52"/>
  <c r="BF14" i="45"/>
  <c r="BI14" i="51"/>
  <c r="BY277" i="57"/>
  <c r="BP61" i="50"/>
  <c r="BB36" i="50"/>
  <c r="BP192" i="50"/>
  <c r="CE15" i="52"/>
  <c r="BB196" i="50"/>
  <c r="BA185" i="50"/>
  <c r="CK51" i="52"/>
  <c r="BP166" i="57"/>
  <c r="BK46" i="57"/>
  <c r="BE162" i="50"/>
  <c r="BJ201" i="50"/>
  <c r="BY280" i="57"/>
  <c r="BY290" i="57"/>
  <c r="CJ55" i="52"/>
  <c r="BM96" i="57"/>
  <c r="BK200" i="57"/>
  <c r="BK243" i="57"/>
  <c r="BP285" i="50"/>
  <c r="BX185" i="57"/>
  <c r="BC235" i="57"/>
  <c r="CH29" i="52"/>
  <c r="BC137" i="50"/>
  <c r="BD18" i="51"/>
  <c r="BY88" i="57"/>
  <c r="BV296" i="57"/>
  <c r="BR46" i="50"/>
  <c r="BQ47" i="57"/>
  <c r="BK84" i="50"/>
  <c r="BS111" i="50"/>
  <c r="BG19" i="59"/>
  <c r="BI291" i="57"/>
  <c r="BE7" i="44"/>
  <c r="BW70" i="57"/>
  <c r="BK80" i="57"/>
  <c r="BH100" i="51"/>
  <c r="BI8" i="51"/>
  <c r="BC61" i="51"/>
  <c r="BI111" i="57"/>
  <c r="BV33" i="57"/>
  <c r="BQ212" i="50"/>
  <c r="CN20" i="52"/>
  <c r="BM142" i="50"/>
  <c r="BH129" i="57"/>
  <c r="BK63" i="50"/>
  <c r="BK207" i="57"/>
  <c r="BW178" i="57"/>
  <c r="BM204" i="50"/>
  <c r="BC32" i="59"/>
  <c r="BK256" i="50"/>
  <c r="BE17" i="51"/>
  <c r="BE101" i="51"/>
  <c r="BB143" i="57"/>
  <c r="BB174" i="57"/>
  <c r="BK242" i="57"/>
  <c r="BD36" i="59"/>
  <c r="BC19" i="46"/>
  <c r="BR142" i="50"/>
  <c r="BV275" i="57"/>
  <c r="BA237" i="50"/>
  <c r="BI9" i="50"/>
  <c r="BG18" i="44"/>
  <c r="BI8" i="57"/>
  <c r="BL80" i="50"/>
  <c r="BG17" i="50"/>
  <c r="BS238" i="50"/>
  <c r="BC50" i="59"/>
  <c r="BG7" i="46"/>
  <c r="BB49" i="57"/>
  <c r="BD74" i="51"/>
  <c r="CR46" i="52"/>
  <c r="BS220" i="57"/>
  <c r="CX32" i="52"/>
  <c r="BO152" i="57"/>
  <c r="BA69" i="50"/>
  <c r="BI15" i="57"/>
  <c r="BY197" i="57"/>
  <c r="BE105" i="50"/>
  <c r="BH59" i="57"/>
  <c r="BS111" i="57"/>
  <c r="BK205" i="50"/>
  <c r="BN73" i="57"/>
  <c r="CE43" i="52"/>
  <c r="BA34" i="57"/>
  <c r="BR170" i="57"/>
  <c r="BK75" i="51"/>
  <c r="BJ188" i="50"/>
  <c r="BT115" i="50"/>
  <c r="BT287" i="50"/>
  <c r="CE35" i="52"/>
  <c r="BT44" i="50"/>
  <c r="CM54" i="52"/>
  <c r="BK304" i="50"/>
  <c r="BF448" i="50"/>
  <c r="BC217" i="57"/>
  <c r="BM131" i="50"/>
  <c r="BB12" i="44"/>
  <c r="BM34" i="50"/>
  <c r="BS55" i="50"/>
  <c r="BF6" i="57"/>
  <c r="BF288" i="50"/>
  <c r="DM7" i="23"/>
  <c r="BB130" i="50"/>
  <c r="BI289" i="50"/>
  <c r="BN122" i="50"/>
  <c r="BP5" i="51"/>
  <c r="BT194" i="50"/>
  <c r="BN92" i="57"/>
  <c r="BE217" i="50"/>
  <c r="CO17" i="52"/>
  <c r="BT132" i="50"/>
  <c r="BH177" i="50"/>
  <c r="BF13" i="47"/>
  <c r="BJ24" i="59"/>
  <c r="BR254" i="57"/>
  <c r="BR30" i="57"/>
  <c r="BX201" i="57"/>
  <c r="BE144" i="57"/>
  <c r="BL35" i="57"/>
  <c r="BL34" i="57"/>
  <c r="BD101" i="57"/>
  <c r="BB57" i="50"/>
  <c r="BH169" i="57"/>
  <c r="BB288" i="57"/>
  <c r="BW261" i="57"/>
  <c r="BK163" i="57"/>
  <c r="BP183" i="50"/>
  <c r="BK194" i="57"/>
  <c r="CP27" i="52"/>
  <c r="BL266" i="57"/>
  <c r="BL194" i="50"/>
  <c r="BA9" i="44"/>
  <c r="BM88" i="50"/>
  <c r="BQ78" i="51"/>
  <c r="BK16" i="59"/>
  <c r="BT284" i="50"/>
  <c r="BX171" i="57"/>
  <c r="BR293" i="50"/>
  <c r="BP53" i="51"/>
  <c r="BD179" i="57"/>
  <c r="BR223" i="57"/>
  <c r="BN291" i="50"/>
  <c r="BU11" i="57"/>
  <c r="BS138" i="50"/>
  <c r="BI18" i="57"/>
  <c r="BP218" i="50"/>
  <c r="BM49" i="51"/>
  <c r="BP222" i="50"/>
  <c r="BW232" i="57"/>
  <c r="BF128" i="57"/>
  <c r="BI13" i="50"/>
  <c r="BG265" i="50"/>
  <c r="BE12" i="46"/>
  <c r="BR77" i="57"/>
  <c r="BB96" i="57"/>
  <c r="BP27" i="51"/>
  <c r="BR50" i="50"/>
  <c r="BH74" i="51"/>
  <c r="BF91" i="50"/>
  <c r="BI13" i="45"/>
  <c r="BS260" i="50"/>
  <c r="BN85" i="51"/>
  <c r="BL15" i="57"/>
  <c r="BF186" i="50"/>
  <c r="BQ288" i="57"/>
  <c r="BJ32" i="57"/>
  <c r="BV117" i="57"/>
  <c r="BU14" i="57"/>
  <c r="BP104" i="51"/>
  <c r="BE72" i="51"/>
  <c r="BE157" i="50"/>
  <c r="BA191" i="57"/>
  <c r="BY23" i="57"/>
  <c r="BD99" i="51"/>
  <c r="CP34" i="52"/>
  <c r="BP69" i="57"/>
  <c r="BC52" i="51"/>
  <c r="BB17" i="57"/>
  <c r="BY180" i="57"/>
  <c r="BS422" i="50"/>
  <c r="BE436" i="50"/>
  <c r="BU238" i="57"/>
  <c r="BB71" i="50"/>
  <c r="BJ54" i="51"/>
  <c r="BN151" i="50"/>
  <c r="BD204" i="57"/>
  <c r="BT25" i="50"/>
  <c r="BO120" i="57"/>
  <c r="BJ8" i="44"/>
  <c r="BL275" i="50"/>
  <c r="BO170" i="57"/>
  <c r="BR221" i="57"/>
  <c r="BM9" i="45"/>
  <c r="CY45" i="52"/>
  <c r="BN16" i="57"/>
  <c r="BK149" i="50"/>
  <c r="BG249" i="57"/>
  <c r="BA214" i="50"/>
  <c r="BH158" i="50"/>
  <c r="BA64" i="57"/>
  <c r="BE242" i="50"/>
  <c r="BP386" i="50"/>
  <c r="BF473" i="50"/>
  <c r="BS465" i="50"/>
  <c r="BM452" i="50"/>
  <c r="BN80" i="50"/>
  <c r="CL25" i="52"/>
  <c r="BE93" i="51"/>
  <c r="BP280" i="50"/>
  <c r="BQ20" i="57"/>
  <c r="BR257" i="57"/>
  <c r="BE102" i="51"/>
  <c r="BF95" i="57"/>
  <c r="BK241" i="50"/>
  <c r="BO80" i="57"/>
  <c r="BF157" i="50"/>
  <c r="BL142" i="50"/>
  <c r="BK48" i="57"/>
  <c r="BJ303" i="57"/>
  <c r="CS52" i="52"/>
  <c r="BE24" i="59"/>
  <c r="BO137" i="57"/>
  <c r="BA240" i="50"/>
  <c r="BJ221" i="57"/>
  <c r="BQ204" i="50"/>
  <c r="BP263" i="57"/>
  <c r="BM220" i="50"/>
  <c r="BQ82" i="51"/>
  <c r="BG187" i="50"/>
  <c r="BF172" i="50"/>
  <c r="BO159" i="57"/>
  <c r="BL27" i="50"/>
  <c r="BI10" i="57"/>
  <c r="BR180" i="57"/>
  <c r="BP57" i="50"/>
  <c r="BA157" i="50"/>
  <c r="BJ219" i="57"/>
  <c r="CY54" i="52"/>
  <c r="BD6" i="59"/>
  <c r="BJ109" i="57"/>
  <c r="BO65" i="57"/>
  <c r="BC288" i="50"/>
  <c r="BA268" i="50"/>
  <c r="BB9" i="59"/>
  <c r="BP130" i="50"/>
  <c r="BJ42" i="50"/>
  <c r="BG24" i="44"/>
  <c r="BS434" i="50"/>
  <c r="BW266" i="57"/>
  <c r="BV216" i="57"/>
  <c r="BJ228" i="50"/>
  <c r="BS292" i="57"/>
  <c r="BE304" i="57"/>
  <c r="BK225" i="57"/>
  <c r="BE162" i="57"/>
  <c r="BI245" i="50"/>
  <c r="CL46" i="52"/>
  <c r="BD5" i="47"/>
  <c r="BU221" i="57"/>
  <c r="BF7" i="51"/>
  <c r="BD183" i="57"/>
  <c r="BC116" i="57"/>
  <c r="BE255" i="57"/>
  <c r="BK39" i="50"/>
  <c r="BN11" i="45"/>
  <c r="BH116" i="50"/>
  <c r="BY231" i="57"/>
  <c r="BF236" i="50"/>
  <c r="BK22" i="51"/>
  <c r="BE234" i="57"/>
  <c r="BI8" i="45"/>
  <c r="BH304" i="57"/>
  <c r="BJ150" i="50"/>
  <c r="BI55" i="51"/>
  <c r="BX76" i="57"/>
  <c r="BM177" i="50"/>
  <c r="BM280" i="50"/>
  <c r="BN138" i="50"/>
  <c r="BU250" i="57"/>
  <c r="BD150" i="57"/>
  <c r="BA48" i="51"/>
  <c r="BM248" i="50"/>
  <c r="BX58" i="57"/>
  <c r="BK233" i="57"/>
  <c r="CU10" i="52"/>
  <c r="BF95" i="51"/>
  <c r="BQ74" i="50"/>
  <c r="CE44" i="52"/>
  <c r="G5" i="53"/>
  <c r="BA116" i="57"/>
  <c r="BF112" i="50"/>
  <c r="BA158" i="57"/>
  <c r="BO9" i="57"/>
  <c r="BF18" i="44"/>
  <c r="BJ219" i="50"/>
  <c r="BE79" i="57"/>
  <c r="BH198" i="57"/>
  <c r="BF38" i="51"/>
  <c r="BQ279" i="57"/>
  <c r="BN303" i="50"/>
  <c r="BK12" i="51"/>
  <c r="BK112" i="57"/>
  <c r="BB92" i="50"/>
  <c r="BI24" i="51"/>
  <c r="BG141" i="57"/>
  <c r="BW285" i="57"/>
  <c r="BJ19" i="57"/>
  <c r="BR17" i="57"/>
  <c r="BF35" i="59"/>
  <c r="BP302" i="50"/>
  <c r="BR293" i="57"/>
  <c r="BE103" i="57"/>
  <c r="BE42" i="50"/>
  <c r="BA256" i="50"/>
  <c r="BG74" i="50"/>
  <c r="BG55" i="51"/>
  <c r="BI13" i="59"/>
  <c r="BE200" i="57"/>
  <c r="BE276" i="50"/>
  <c r="BK470" i="50"/>
  <c r="CQ9" i="52"/>
  <c r="BD39" i="59"/>
  <c r="BB26" i="57"/>
  <c r="BK286" i="50"/>
  <c r="BE45" i="57"/>
  <c r="BQ89" i="57"/>
  <c r="BO220" i="57"/>
  <c r="BN282" i="50"/>
  <c r="BV140" i="57"/>
  <c r="BM202" i="57"/>
  <c r="BG30" i="57"/>
  <c r="BP105" i="51"/>
  <c r="BA5" i="22"/>
  <c r="BA297" i="57"/>
  <c r="BM276" i="57"/>
  <c r="BM73" i="57"/>
  <c r="BV273" i="57"/>
  <c r="BF93" i="51"/>
  <c r="BI55" i="59"/>
  <c r="BQ26" i="51"/>
  <c r="BD10" i="50"/>
  <c r="BO105" i="57"/>
  <c r="BG113" i="57"/>
  <c r="BL82" i="57"/>
  <c r="BH49" i="59"/>
  <c r="BI185" i="57"/>
  <c r="BG166" i="57"/>
  <c r="BB148" i="50"/>
  <c r="BJ205" i="57"/>
  <c r="BI106" i="57"/>
  <c r="BF158" i="57"/>
  <c r="BL297" i="50"/>
  <c r="BG94" i="57"/>
  <c r="BN285" i="50"/>
  <c r="BI35" i="50"/>
  <c r="BB118" i="50"/>
  <c r="BA54" i="50"/>
  <c r="BM211" i="57"/>
  <c r="BK196" i="57"/>
  <c r="BQ66" i="57"/>
  <c r="BS93" i="57"/>
  <c r="BM200" i="50"/>
  <c r="BS90" i="57"/>
  <c r="BI26" i="51"/>
  <c r="BF115" i="50"/>
  <c r="BD92" i="51"/>
  <c r="BQ39" i="51"/>
  <c r="BI187" i="57"/>
  <c r="BL6" i="23"/>
  <c r="BH303" i="50"/>
  <c r="BX192" i="57"/>
  <c r="BM37" i="57"/>
  <c r="BW42" i="57"/>
  <c r="BB215" i="57"/>
  <c r="BG221" i="57"/>
  <c r="BR7" i="50"/>
  <c r="BN54" i="50"/>
  <c r="BO96" i="57"/>
  <c r="BU294" i="57"/>
  <c r="BJ19" i="45"/>
  <c r="BC207" i="50"/>
  <c r="BP287" i="57"/>
  <c r="BP14" i="50"/>
  <c r="BQ139" i="50"/>
  <c r="CQ18" i="52"/>
  <c r="BD118" i="50"/>
  <c r="BS187" i="57"/>
  <c r="BC10" i="46"/>
  <c r="BP262" i="50"/>
  <c r="BU173" i="57"/>
  <c r="CJ38" i="52"/>
  <c r="BS178" i="57"/>
  <c r="BS190" i="57"/>
  <c r="BF164" i="57"/>
  <c r="BN7" i="51"/>
  <c r="BN280" i="57"/>
  <c r="BC295" i="50"/>
  <c r="BR18" i="57"/>
  <c r="BQ89" i="51"/>
  <c r="BD165" i="57"/>
  <c r="BN5" i="50"/>
  <c r="BB53" i="59"/>
  <c r="BR21" i="57"/>
  <c r="BN85" i="57"/>
  <c r="BB296" i="57"/>
  <c r="BT235" i="50"/>
  <c r="BD160" i="50"/>
  <c r="BU223" i="57"/>
  <c r="BH291" i="50"/>
  <c r="BG103" i="50"/>
  <c r="BD108" i="57"/>
  <c r="BD6" i="50"/>
  <c r="BL21" i="44"/>
  <c r="BQ269" i="57"/>
  <c r="BO20" i="57"/>
  <c r="BA24" i="46"/>
  <c r="BC20" i="57"/>
  <c r="BT205" i="50"/>
  <c r="BT138" i="50"/>
  <c r="BG182" i="57"/>
  <c r="BN229" i="50"/>
  <c r="BS130" i="57"/>
  <c r="BT26" i="50"/>
  <c r="BS270" i="50"/>
  <c r="BN34" i="57"/>
  <c r="BI91" i="50"/>
  <c r="BC204" i="50"/>
  <c r="BB125" i="50"/>
  <c r="BF203" i="50"/>
  <c r="BW63" i="57"/>
  <c r="BM46" i="51"/>
  <c r="BJ222" i="57"/>
  <c r="BI89" i="50"/>
  <c r="BE104" i="50"/>
  <c r="BM229" i="57"/>
  <c r="BL190" i="57"/>
  <c r="BJ248" i="57"/>
  <c r="BJ244" i="57"/>
  <c r="BO156" i="57"/>
  <c r="BX267" i="57"/>
  <c r="BH261" i="50"/>
  <c r="BN192" i="50"/>
  <c r="BG256" i="50"/>
  <c r="BE166" i="57"/>
  <c r="BH192" i="50"/>
  <c r="BQ67" i="51"/>
  <c r="BE6" i="45"/>
  <c r="BL131" i="57"/>
  <c r="BO58" i="57"/>
  <c r="BT128" i="50"/>
  <c r="BC13" i="47"/>
  <c r="BM226" i="57"/>
  <c r="BL55" i="50"/>
  <c r="BK250" i="57"/>
  <c r="BY281" i="57"/>
  <c r="BQ40" i="51"/>
  <c r="BK218" i="57"/>
  <c r="BS138" i="57"/>
  <c r="BK21" i="50"/>
  <c r="BB284" i="50"/>
  <c r="BT266" i="50"/>
  <c r="BT190" i="50"/>
  <c r="BJ185" i="50"/>
  <c r="BF7" i="57"/>
  <c r="BL41" i="51"/>
  <c r="BH76" i="57"/>
  <c r="BU215" i="57"/>
  <c r="BF22" i="46"/>
  <c r="BE186" i="57"/>
  <c r="BD294" i="50"/>
  <c r="BB266" i="57"/>
  <c r="BE142" i="50"/>
  <c r="BP282" i="57"/>
  <c r="BW32" i="57"/>
  <c r="BJ208" i="57"/>
  <c r="BS55" i="57"/>
  <c r="BM246" i="50"/>
  <c r="BI212" i="50"/>
  <c r="BN77" i="51"/>
  <c r="BN287" i="50"/>
  <c r="BE90" i="50"/>
  <c r="BH210" i="57"/>
  <c r="BQ171" i="50"/>
  <c r="BM286" i="50"/>
  <c r="BM135" i="50"/>
  <c r="BA228" i="50"/>
  <c r="BA23" i="46"/>
  <c r="BC201" i="57"/>
  <c r="BS387" i="50"/>
  <c r="BU266" i="57"/>
  <c r="BU212" i="57"/>
  <c r="BK14" i="50"/>
  <c r="BN70" i="50"/>
  <c r="BF100" i="51"/>
  <c r="BA24" i="44"/>
  <c r="BW301" i="57"/>
  <c r="BJ192" i="57"/>
  <c r="BY218" i="57"/>
  <c r="BA291" i="50"/>
  <c r="BK104" i="57"/>
  <c r="BB39" i="59"/>
  <c r="BJ280" i="57"/>
  <c r="BF214" i="57"/>
  <c r="BC250" i="57"/>
  <c r="BB25" i="51"/>
  <c r="CW29" i="52"/>
  <c r="BE25" i="51"/>
  <c r="BP6" i="23"/>
  <c r="BD22" i="45"/>
  <c r="BH178" i="57"/>
  <c r="BJ65" i="51"/>
  <c r="BV6" i="57"/>
  <c r="BO114" i="57"/>
  <c r="CH16" i="52"/>
  <c r="BG264" i="50"/>
  <c r="BW265" i="57"/>
  <c r="BF299" i="57"/>
  <c r="BI214" i="50"/>
  <c r="CO40" i="52"/>
  <c r="CH20" i="52"/>
  <c r="BI47" i="50"/>
  <c r="BN200" i="57"/>
  <c r="BO52" i="57"/>
  <c r="BJ18" i="44"/>
  <c r="BE14" i="46"/>
  <c r="BL102" i="51"/>
  <c r="BK262" i="57"/>
  <c r="BK196" i="50"/>
  <c r="BR85" i="57"/>
  <c r="BQ105" i="51"/>
  <c r="BE200" i="50"/>
  <c r="BP200" i="57"/>
  <c r="BK90" i="50"/>
  <c r="BD201" i="50"/>
  <c r="BT8" i="50"/>
  <c r="BR44" i="50"/>
  <c r="BN293" i="50"/>
  <c r="BN38" i="57"/>
  <c r="CX40" i="52"/>
  <c r="BA101" i="50"/>
  <c r="BD65" i="57"/>
  <c r="BE99" i="57"/>
  <c r="BX29" i="57"/>
  <c r="BD64" i="57"/>
  <c r="BY85" i="57"/>
  <c r="BK53" i="57"/>
  <c r="BF245" i="50"/>
  <c r="BC40" i="59"/>
  <c r="BN175" i="57"/>
  <c r="BX164" i="57"/>
  <c r="BD132" i="57"/>
  <c r="BR179" i="57"/>
  <c r="BM18" i="57"/>
  <c r="BA18" i="45"/>
  <c r="BX151" i="57"/>
  <c r="BC17" i="46"/>
  <c r="BY36" i="57"/>
  <c r="BC161" i="57"/>
  <c r="BC210" i="57"/>
  <c r="BI162" i="50"/>
  <c r="BB292" i="57"/>
  <c r="BK159" i="50"/>
  <c r="BK43" i="59"/>
  <c r="BJ105" i="51"/>
  <c r="BB43" i="51"/>
  <c r="BE289" i="57"/>
  <c r="BY256" i="57"/>
  <c r="BR160" i="57"/>
  <c r="BJ90" i="57"/>
  <c r="BX190" i="57"/>
  <c r="BY87" i="57"/>
  <c r="BF260" i="50"/>
  <c r="BC272" i="50"/>
  <c r="BC5" i="46"/>
  <c r="BP100" i="51"/>
  <c r="BM69" i="50"/>
  <c r="BN198" i="57"/>
  <c r="BS64" i="57"/>
  <c r="BD35" i="57"/>
  <c r="BR272" i="50"/>
  <c r="BP65" i="57"/>
  <c r="BA105" i="57"/>
  <c r="CJ41" i="52"/>
  <c r="BQ44" i="57"/>
  <c r="BS239" i="50"/>
  <c r="BI12" i="44"/>
  <c r="BO126" i="57"/>
  <c r="BX113" i="57"/>
  <c r="BA46" i="57"/>
  <c r="CH24" i="52"/>
  <c r="BR153" i="50"/>
  <c r="BB54" i="51"/>
  <c r="BR82" i="50"/>
  <c r="BM258" i="50"/>
  <c r="BD196" i="57"/>
  <c r="BF17" i="50"/>
  <c r="BH48" i="51"/>
  <c r="BX129" i="57"/>
  <c r="BC12" i="57"/>
  <c r="BA305" i="50"/>
  <c r="BF220" i="57"/>
  <c r="BE15" i="50"/>
  <c r="BY205" i="57"/>
  <c r="BB20" i="57"/>
  <c r="BC260" i="57"/>
  <c r="BH79" i="57"/>
  <c r="BY72" i="57"/>
  <c r="BQ60" i="57"/>
  <c r="BW236" i="57"/>
  <c r="BP304" i="57"/>
  <c r="BK290" i="57"/>
  <c r="BB77" i="51"/>
  <c r="BB79" i="50"/>
  <c r="BN6" i="23"/>
  <c r="BB256" i="50"/>
  <c r="BN273" i="57"/>
  <c r="BN254" i="50"/>
  <c r="BB87" i="50"/>
  <c r="CQ11" i="52"/>
  <c r="BM46" i="50"/>
  <c r="BT155" i="50"/>
  <c r="BQ94" i="57"/>
  <c r="BQ5" i="50"/>
  <c r="BI61" i="57"/>
  <c r="BJ150" i="57"/>
  <c r="BM65" i="51"/>
  <c r="BI7" i="47"/>
  <c r="BP204" i="50"/>
  <c r="BH296" i="50"/>
  <c r="BQ229" i="50"/>
  <c r="BD297" i="57"/>
  <c r="BF167" i="57"/>
  <c r="BQ68" i="51"/>
  <c r="BG49" i="51"/>
  <c r="BB151" i="50"/>
  <c r="BF11" i="45"/>
  <c r="BE20" i="46"/>
  <c r="BF147" i="50"/>
  <c r="BL50" i="50"/>
  <c r="BQ22" i="51"/>
  <c r="BO117" i="57"/>
  <c r="BB103" i="51"/>
  <c r="BY124" i="57"/>
  <c r="BL241" i="50"/>
  <c r="BC297" i="57"/>
  <c r="BL138" i="50"/>
  <c r="BI16" i="50"/>
  <c r="BT62" i="50"/>
  <c r="BX250" i="57"/>
  <c r="CL29" i="52"/>
  <c r="BR230" i="57"/>
  <c r="BJ213" i="57"/>
  <c r="BK106" i="50"/>
  <c r="BI28" i="51"/>
  <c r="BP242" i="57"/>
  <c r="BU152" i="57"/>
  <c r="BF94" i="51"/>
  <c r="BI81" i="57"/>
  <c r="BL270" i="57"/>
  <c r="BG227" i="57"/>
  <c r="BK98" i="51"/>
  <c r="BT267" i="50"/>
  <c r="BK115" i="50"/>
  <c r="BH5" i="59"/>
  <c r="BS154" i="57"/>
  <c r="BP74" i="51"/>
  <c r="BR33" i="57"/>
  <c r="BL264" i="57"/>
  <c r="BD86" i="57"/>
  <c r="CL12" i="52"/>
  <c r="BQ190" i="50"/>
  <c r="BE56" i="51"/>
  <c r="BL21" i="50"/>
  <c r="BC15" i="50"/>
  <c r="BN84" i="50"/>
  <c r="BL131" i="50"/>
  <c r="BN210" i="57"/>
  <c r="BG107" i="50"/>
  <c r="BN267" i="57"/>
  <c r="BD5" i="45"/>
  <c r="BB235" i="57"/>
  <c r="BG34" i="50"/>
  <c r="BX232" i="57"/>
  <c r="BU20" i="57"/>
  <c r="BL190" i="50"/>
  <c r="BF11" i="47"/>
  <c r="BD176" i="50"/>
  <c r="BF108" i="57"/>
  <c r="CJ23" i="52"/>
  <c r="BO12" i="57"/>
  <c r="BE271" i="50"/>
  <c r="BE53" i="51"/>
  <c r="BQ69" i="57"/>
  <c r="BC162" i="57"/>
  <c r="BB210" i="50"/>
  <c r="BK37" i="50"/>
  <c r="BC227" i="50"/>
  <c r="BB284" i="57"/>
  <c r="CG25" i="52"/>
  <c r="BW173" i="57"/>
  <c r="BP260" i="57"/>
  <c r="BM242" i="57"/>
  <c r="CS51" i="52"/>
  <c r="BP210" i="57"/>
  <c r="BC276" i="57"/>
  <c r="BR251" i="50"/>
  <c r="BH31" i="51"/>
  <c r="CX37" i="52"/>
  <c r="BD51" i="57"/>
  <c r="BK192" i="50"/>
  <c r="BE197" i="57"/>
  <c r="CN10" i="52"/>
  <c r="BJ85" i="57"/>
  <c r="BI171" i="50"/>
  <c r="BL91" i="50"/>
  <c r="BM80" i="51"/>
  <c r="BB244" i="57"/>
  <c r="BC273" i="50"/>
  <c r="BL15" i="44"/>
  <c r="BE213" i="50"/>
  <c r="BQ168" i="50"/>
  <c r="BA239" i="57"/>
  <c r="BB23" i="50"/>
  <c r="BC6" i="22"/>
  <c r="BS174" i="57"/>
  <c r="BE161" i="50"/>
  <c r="BA33" i="50"/>
  <c r="BB82" i="50"/>
  <c r="CP15" i="52"/>
  <c r="H5" i="53"/>
  <c r="BJ247" i="57"/>
  <c r="BB95" i="51"/>
  <c r="BF305" i="57"/>
  <c r="BI290" i="50"/>
  <c r="BW48" i="57"/>
  <c r="BA56" i="51"/>
  <c r="BE150" i="57"/>
  <c r="BL281" i="57"/>
  <c r="BJ287" i="57"/>
  <c r="BS306" i="57"/>
  <c r="BE83" i="51"/>
  <c r="BK269" i="50"/>
  <c r="BW108" i="57"/>
  <c r="BA55" i="57"/>
  <c r="BM94" i="50"/>
  <c r="BM145" i="50"/>
  <c r="BF7" i="47"/>
  <c r="BK294" i="57"/>
  <c r="CJ6" i="23"/>
  <c r="BH27" i="51"/>
  <c r="BG285" i="57"/>
  <c r="BA14" i="45"/>
  <c r="BU120" i="57"/>
  <c r="BM275" i="50"/>
  <c r="BJ67" i="57"/>
  <c r="BL154" i="50"/>
  <c r="BA246" i="50"/>
  <c r="BS46" i="57"/>
  <c r="BT213" i="50"/>
  <c r="BY119" i="57"/>
  <c r="BN239" i="57"/>
  <c r="CG7" i="23"/>
  <c r="BH194" i="57"/>
  <c r="BC173" i="50"/>
  <c r="BL143" i="50"/>
  <c r="BA103" i="51"/>
  <c r="BE256" i="57"/>
  <c r="BC166" i="50"/>
  <c r="BC209" i="57"/>
  <c r="BQ121" i="57"/>
  <c r="BN154" i="50"/>
  <c r="BR76" i="50"/>
  <c r="BH110" i="57"/>
  <c r="BL237" i="57"/>
  <c r="BC15" i="44"/>
  <c r="BK306" i="57"/>
  <c r="BN30" i="51"/>
  <c r="BY11" i="57"/>
  <c r="CM37" i="52"/>
  <c r="BY172" i="57"/>
  <c r="BB118" i="57"/>
  <c r="BK281" i="57"/>
  <c r="BU37" i="57"/>
  <c r="BR299" i="57"/>
  <c r="BY224" i="57"/>
  <c r="BP107" i="50"/>
  <c r="BR211" i="57"/>
  <c r="BL101" i="51"/>
  <c r="BG123" i="57"/>
  <c r="BS157" i="57"/>
  <c r="BD18" i="44"/>
  <c r="BT168" i="50"/>
  <c r="BH241" i="57"/>
  <c r="BR160" i="50"/>
  <c r="BS291" i="57"/>
  <c r="BD225" i="50"/>
  <c r="BE177" i="57"/>
  <c r="BK133" i="57"/>
  <c r="BA52" i="57"/>
  <c r="BR219" i="50"/>
  <c r="BN123" i="57"/>
  <c r="BR224" i="50"/>
  <c r="BX67" i="57"/>
  <c r="BM288" i="57"/>
  <c r="BF53" i="51"/>
  <c r="BA169" i="57"/>
  <c r="BU143" i="57"/>
  <c r="CO46" i="52"/>
  <c r="BC7" i="45"/>
  <c r="BE291" i="57"/>
  <c r="CX16" i="52"/>
  <c r="BY63" i="57"/>
  <c r="BO247" i="57"/>
  <c r="BB90" i="50"/>
  <c r="BQ39" i="57"/>
  <c r="BM17" i="50"/>
  <c r="BI303" i="57"/>
  <c r="BW61" i="57"/>
  <c r="BM279" i="50"/>
  <c r="BP15" i="50"/>
  <c r="BY208" i="57"/>
  <c r="CS19" i="52"/>
  <c r="BH86" i="51"/>
  <c r="BS8" i="57"/>
  <c r="BN112" i="50"/>
  <c r="CN31" i="52"/>
  <c r="BB281" i="50"/>
  <c r="BH222" i="57"/>
  <c r="BP246" i="50"/>
  <c r="BR145" i="50"/>
  <c r="BL263" i="57"/>
  <c r="BD230" i="50"/>
  <c r="CP28" i="52"/>
  <c r="BN225" i="57"/>
  <c r="BM181" i="57"/>
  <c r="BJ26" i="59"/>
  <c r="BS115" i="50"/>
  <c r="BV228" i="57"/>
  <c r="BE100" i="50"/>
  <c r="BG145" i="50"/>
  <c r="BJ31" i="59"/>
  <c r="BS7" i="57"/>
  <c r="BC7" i="59"/>
  <c r="BB132" i="50"/>
  <c r="BK285" i="50"/>
  <c r="BG291" i="57"/>
  <c r="BL113" i="50"/>
  <c r="BM23" i="57"/>
  <c r="CT37" i="52"/>
  <c r="CG17" i="52"/>
  <c r="BN237" i="57"/>
  <c r="BG80" i="51"/>
  <c r="BQ166" i="57"/>
  <c r="BC139" i="50"/>
  <c r="CI22" i="52"/>
  <c r="CJ33" i="52"/>
  <c r="BB168" i="50"/>
  <c r="BE28" i="51"/>
  <c r="CK6" i="23"/>
  <c r="BX127" i="57"/>
  <c r="BA13" i="57"/>
  <c r="BG23" i="57"/>
  <c r="BD16" i="46"/>
  <c r="BR119" i="50"/>
  <c r="BO257" i="57"/>
  <c r="BH203" i="57"/>
  <c r="BI37" i="57"/>
  <c r="BH57" i="51"/>
  <c r="BP291" i="50"/>
  <c r="BJ123" i="57"/>
  <c r="BK67" i="57"/>
  <c r="BR87" i="57"/>
  <c r="BI129" i="57"/>
  <c r="BQ147" i="57"/>
  <c r="BQ110" i="57"/>
  <c r="BI16" i="45"/>
  <c r="BN76" i="51"/>
  <c r="BA63" i="57"/>
  <c r="BX239" i="57"/>
  <c r="BM68" i="57"/>
  <c r="BG104" i="57"/>
  <c r="BL185" i="57"/>
  <c r="CU15" i="52"/>
  <c r="BF280" i="50"/>
  <c r="BD267" i="50"/>
  <c r="BE81" i="50"/>
  <c r="BT197" i="50"/>
  <c r="BG59" i="51"/>
  <c r="BN269" i="50"/>
  <c r="BE279" i="57"/>
  <c r="BB108" i="50"/>
  <c r="CG35" i="52"/>
  <c r="BS249" i="57"/>
  <c r="BI109" i="57"/>
  <c r="BH43" i="51"/>
  <c r="BM294" i="57"/>
  <c r="BM97" i="57"/>
  <c r="CX52" i="52"/>
  <c r="BF90" i="57"/>
  <c r="BO39" i="57"/>
  <c r="BB76" i="51"/>
  <c r="BA43" i="51"/>
  <c r="BG105" i="50"/>
  <c r="BA108" i="50"/>
  <c r="BC180" i="50"/>
  <c r="BB223" i="57"/>
  <c r="BC220" i="57"/>
  <c r="CT8" i="52"/>
  <c r="BJ82" i="50"/>
  <c r="BL14" i="51"/>
  <c r="BR21" i="50"/>
  <c r="BS186" i="57"/>
  <c r="BN206" i="50"/>
  <c r="BD70" i="51"/>
  <c r="BL204" i="50"/>
  <c r="BE128" i="50"/>
  <c r="BL216" i="50"/>
  <c r="BN61" i="57"/>
  <c r="BH254" i="50"/>
  <c r="BS129" i="57"/>
  <c r="BB131" i="57"/>
  <c r="BR270" i="57"/>
  <c r="CI48" i="52"/>
  <c r="BF102" i="50"/>
  <c r="BT134" i="50"/>
  <c r="BO230" i="57"/>
  <c r="BD46" i="57"/>
  <c r="BF50" i="57"/>
  <c r="BN176" i="57"/>
  <c r="BG22" i="50"/>
  <c r="BH237" i="57"/>
  <c r="BD48" i="59"/>
  <c r="BQ165" i="50"/>
  <c r="CT28" i="52"/>
  <c r="BE28" i="57"/>
  <c r="BN12" i="45"/>
  <c r="BF8" i="47"/>
  <c r="BX263" i="57"/>
  <c r="BP54" i="57"/>
  <c r="BQ108" i="50"/>
  <c r="BK137" i="57"/>
  <c r="BS59" i="50"/>
  <c r="BD87" i="50"/>
  <c r="BH14" i="59"/>
  <c r="BI225" i="50"/>
  <c r="BH98" i="57"/>
  <c r="BQ203" i="50"/>
  <c r="BW187" i="57"/>
  <c r="BK38" i="59"/>
  <c r="BC58" i="51"/>
  <c r="BG241" i="57"/>
  <c r="BH178" i="50"/>
  <c r="BL14" i="44"/>
  <c r="BB9" i="47"/>
  <c r="BN139" i="50"/>
  <c r="CP40" i="52"/>
  <c r="BD282" i="57"/>
  <c r="BA143" i="57"/>
  <c r="BO8" i="57"/>
  <c r="BS159" i="50"/>
  <c r="BJ80" i="57"/>
  <c r="BQ96" i="57"/>
  <c r="BS136" i="57"/>
  <c r="BP83" i="57"/>
  <c r="BC50" i="51"/>
  <c r="BH14" i="50"/>
  <c r="CK34" i="52"/>
  <c r="BI163" i="57"/>
  <c r="BC7" i="51"/>
  <c r="BS37" i="50"/>
  <c r="CS31" i="52"/>
  <c r="BH88" i="51"/>
  <c r="BD11" i="44"/>
  <c r="BK206" i="50"/>
  <c r="BN195" i="50"/>
  <c r="BA303" i="50"/>
  <c r="BB170" i="50"/>
  <c r="BB16" i="51"/>
  <c r="BK7" i="51"/>
  <c r="BD81" i="50"/>
  <c r="BN119" i="50"/>
  <c r="BD291" i="50"/>
  <c r="BY271" i="57"/>
  <c r="BP120" i="57"/>
  <c r="BC287" i="57"/>
  <c r="BP70" i="57"/>
  <c r="BC8" i="50"/>
  <c r="CW40" i="52"/>
  <c r="BG260" i="57"/>
  <c r="BE40" i="57"/>
  <c r="BP93" i="57"/>
  <c r="BR178" i="50"/>
  <c r="BD5" i="51"/>
  <c r="BF352" i="50"/>
  <c r="BX72" i="57"/>
  <c r="BD29" i="50"/>
  <c r="BR37" i="57"/>
  <c r="BD227" i="50"/>
  <c r="BD277" i="57"/>
  <c r="BR170" i="50"/>
  <c r="BA217" i="57"/>
  <c r="BJ84" i="50"/>
  <c r="BW242" i="57"/>
  <c r="BI26" i="57"/>
  <c r="BY105" i="57"/>
  <c r="BA112" i="57"/>
  <c r="BS69" i="50"/>
  <c r="BA287" i="57"/>
  <c r="BV292" i="57"/>
  <c r="BA226" i="50"/>
  <c r="BM252" i="57"/>
  <c r="BO68" i="57"/>
  <c r="BJ50" i="51"/>
  <c r="BX149" i="57"/>
  <c r="BP256" i="57"/>
  <c r="BB153" i="57"/>
  <c r="BO216" i="57"/>
  <c r="BM65" i="50"/>
  <c r="BX89" i="57"/>
  <c r="BN152" i="50"/>
  <c r="BS93" i="50"/>
  <c r="BA89" i="57"/>
  <c r="BA18" i="57"/>
  <c r="BM22" i="57"/>
  <c r="BP39" i="57"/>
  <c r="BC141" i="50"/>
  <c r="BN152" i="57"/>
  <c r="BJ298" i="57"/>
  <c r="BP149" i="57"/>
  <c r="BG247" i="57"/>
  <c r="BG109" i="57"/>
  <c r="BY288" i="57"/>
  <c r="BA50" i="51"/>
  <c r="BD48" i="57"/>
  <c r="BE216" i="50"/>
  <c r="CX12" i="52"/>
  <c r="BM137" i="50"/>
  <c r="BI69" i="51"/>
  <c r="CQ17" i="52"/>
  <c r="BB245" i="57"/>
  <c r="BC15" i="47"/>
  <c r="BH20" i="51"/>
  <c r="BK82" i="50"/>
  <c r="BM239" i="50"/>
  <c r="BD66" i="50"/>
  <c r="BG65" i="57"/>
  <c r="BV106" i="57"/>
  <c r="BF232" i="57"/>
  <c r="BB10" i="22"/>
  <c r="BW82" i="57"/>
  <c r="BY82" i="57"/>
  <c r="BH247" i="57"/>
  <c r="BH167" i="50"/>
  <c r="BA132" i="50"/>
  <c r="BR85" i="50"/>
  <c r="BM159" i="50"/>
  <c r="BT304" i="50"/>
  <c r="BK90" i="57"/>
  <c r="BC42" i="51"/>
  <c r="BG97" i="50"/>
  <c r="BF20" i="47"/>
  <c r="BG63" i="50"/>
  <c r="BE78" i="57"/>
  <c r="BE41" i="59"/>
  <c r="BS92" i="57"/>
  <c r="BL191" i="50"/>
  <c r="BG67" i="51"/>
  <c r="BM265" i="57"/>
  <c r="BD20" i="44"/>
  <c r="BL285" i="57"/>
  <c r="BS42" i="57"/>
  <c r="BK8" i="59"/>
  <c r="BY301" i="57"/>
  <c r="CM32" i="52"/>
  <c r="BJ22" i="50"/>
  <c r="BL106" i="50"/>
  <c r="BN302" i="57"/>
  <c r="BB10" i="46"/>
  <c r="BQ137" i="50"/>
  <c r="BE213" i="57"/>
  <c r="BY103" i="57"/>
  <c r="BX154" i="57"/>
  <c r="BN16" i="51"/>
  <c r="BM423" i="50"/>
  <c r="BJ8" i="51"/>
  <c r="BS92" i="50"/>
  <c r="BB8" i="59"/>
  <c r="BU66" i="57"/>
  <c r="BK23" i="51"/>
  <c r="BF60" i="51"/>
  <c r="BR210" i="50"/>
  <c r="BE21" i="50"/>
  <c r="BI17" i="45"/>
  <c r="BD261" i="57"/>
  <c r="BG33" i="57"/>
  <c r="BB19" i="59"/>
  <c r="BR195" i="57"/>
  <c r="BF130" i="57"/>
  <c r="BB286" i="50"/>
  <c r="BH165" i="57"/>
  <c r="BC290" i="50"/>
  <c r="BS17" i="57"/>
  <c r="CL53" i="52"/>
  <c r="BR199" i="57"/>
  <c r="BR151" i="50"/>
  <c r="BB213" i="57"/>
  <c r="BI82" i="57"/>
  <c r="BI246" i="50"/>
  <c r="BB141" i="50"/>
  <c r="BK20" i="51"/>
  <c r="BJ23" i="47"/>
  <c r="CS13" i="52"/>
  <c r="BJ149" i="57"/>
  <c r="BK89" i="57"/>
  <c r="BB99" i="50"/>
  <c r="BO62" i="57"/>
  <c r="BH15" i="50"/>
  <c r="BD145" i="57"/>
  <c r="BH15" i="47"/>
  <c r="BD6" i="57"/>
  <c r="BS153" i="57"/>
  <c r="CX44" i="52"/>
  <c r="BV22" i="57"/>
  <c r="BP119" i="50"/>
  <c r="BJ281" i="50"/>
  <c r="BI74" i="51"/>
  <c r="BQ85" i="50"/>
  <c r="BQ219" i="50"/>
  <c r="BH95" i="50"/>
  <c r="BJ255" i="50"/>
  <c r="BN277" i="57"/>
  <c r="BC122" i="57"/>
  <c r="BB208" i="57"/>
  <c r="BP58" i="50"/>
  <c r="BJ272" i="50"/>
  <c r="BL272" i="57"/>
  <c r="BN96" i="50"/>
  <c r="BR191" i="57"/>
  <c r="BA6" i="68"/>
  <c r="BW138" i="57"/>
  <c r="BH7" i="51"/>
  <c r="BQ161" i="50"/>
  <c r="BN79" i="51"/>
  <c r="BD55" i="59"/>
  <c r="BD265" i="57"/>
  <c r="BB23" i="59"/>
  <c r="BT417" i="50"/>
  <c r="BL90" i="50"/>
  <c r="BI209" i="50"/>
  <c r="BX299" i="57"/>
  <c r="BB83" i="51"/>
  <c r="BX174" i="57"/>
  <c r="CS34" i="52"/>
  <c r="BF23" i="57"/>
  <c r="BG88" i="50"/>
  <c r="BA172" i="57"/>
  <c r="BQ242" i="50"/>
  <c r="BK18" i="59"/>
  <c r="BB253" i="57"/>
  <c r="CE42" i="52"/>
  <c r="CQ31" i="52"/>
  <c r="BM295" i="50"/>
  <c r="BF19" i="44"/>
  <c r="BJ5" i="59"/>
  <c r="BG51" i="57"/>
  <c r="BG66" i="51"/>
  <c r="BD58" i="57"/>
  <c r="BM51" i="50"/>
  <c r="BA284" i="57"/>
  <c r="BM85" i="57"/>
  <c r="BB166" i="50"/>
  <c r="BN124" i="50"/>
  <c r="BH8" i="50"/>
  <c r="BB83" i="57"/>
  <c r="CW30" i="52"/>
  <c r="BF192" i="57"/>
  <c r="BN67" i="51"/>
  <c r="BK61" i="50"/>
  <c r="BG229" i="57"/>
  <c r="BA224" i="57"/>
  <c r="BG7" i="45"/>
  <c r="BG113" i="50"/>
  <c r="BQ58" i="51"/>
  <c r="BD41" i="50"/>
  <c r="CO10" i="52"/>
  <c r="BG28" i="51"/>
  <c r="BI8" i="47"/>
  <c r="BI78" i="57"/>
  <c r="BY212" i="57"/>
  <c r="BY73" i="57"/>
  <c r="BA182" i="50"/>
  <c r="BC213" i="50"/>
  <c r="BM171" i="57"/>
  <c r="BM266" i="50"/>
  <c r="BG172" i="57"/>
  <c r="BF195" i="50"/>
  <c r="CN7" i="52"/>
  <c r="BE57" i="50"/>
  <c r="BW228" i="57"/>
  <c r="BV90" i="57"/>
  <c r="BO103" i="57"/>
  <c r="BH52" i="50"/>
  <c r="BL170" i="50"/>
  <c r="BE286" i="50"/>
  <c r="BO183" i="57"/>
  <c r="BK135" i="57"/>
  <c r="BO104" i="57"/>
  <c r="BI18" i="44"/>
  <c r="BO263" i="57"/>
  <c r="BK241" i="57"/>
  <c r="BC166" i="57"/>
  <c r="BA150" i="57"/>
  <c r="BE77" i="51"/>
  <c r="BG18" i="45"/>
  <c r="BQ97" i="50"/>
  <c r="BI176" i="57"/>
  <c r="BX128" i="57"/>
  <c r="BL16" i="51"/>
  <c r="BB25" i="59"/>
  <c r="BE9" i="44"/>
  <c r="BC55" i="51"/>
  <c r="BF47" i="57"/>
  <c r="BU203" i="57"/>
  <c r="BH116" i="57"/>
  <c r="BB28" i="51"/>
  <c r="BP6" i="51"/>
  <c r="BF271" i="57"/>
  <c r="BV280" i="57"/>
  <c r="BD203" i="50"/>
  <c r="BC17" i="44"/>
  <c r="BM43" i="50"/>
  <c r="CO6" i="23"/>
  <c r="BL140" i="57"/>
  <c r="BG245" i="50"/>
  <c r="BH66" i="51"/>
  <c r="BD109" i="50"/>
  <c r="BS161" i="57"/>
  <c r="BU301" i="57"/>
  <c r="BC10" i="57"/>
  <c r="BL282" i="50"/>
  <c r="BL19" i="50"/>
  <c r="BK34" i="50"/>
  <c r="BM50" i="51"/>
  <c r="BA164" i="57"/>
  <c r="BO42" i="57"/>
  <c r="BL14" i="45"/>
  <c r="BW222" i="57"/>
  <c r="BR207" i="57"/>
  <c r="BA273" i="50"/>
  <c r="BY261" i="57"/>
  <c r="BA251" i="57"/>
  <c r="BE232" i="50"/>
  <c r="BF298" i="57"/>
  <c r="BJ231" i="57"/>
  <c r="BJ93" i="51"/>
  <c r="BB10" i="45"/>
  <c r="BK48" i="59"/>
  <c r="BD23" i="44"/>
  <c r="BV85" i="57"/>
  <c r="BC51" i="57"/>
  <c r="BV160" i="57"/>
  <c r="BC27" i="51"/>
  <c r="BG191" i="50"/>
  <c r="BP29" i="51"/>
  <c r="BC224" i="50"/>
  <c r="BW156" i="57"/>
  <c r="BH8" i="44"/>
  <c r="BB79" i="51"/>
  <c r="BA40" i="51"/>
  <c r="BG252" i="57"/>
  <c r="BW10" i="57"/>
  <c r="BO191" i="57"/>
  <c r="BR31" i="50"/>
  <c r="CZ7" i="23"/>
  <c r="BN56" i="57"/>
  <c r="BL52" i="51"/>
  <c r="BZ7" i="23"/>
  <c r="BV159" i="57"/>
  <c r="BT29" i="50"/>
  <c r="BC6" i="46"/>
  <c r="BF145" i="57"/>
  <c r="BR217" i="50"/>
  <c r="BP172" i="57"/>
  <c r="BF46" i="57"/>
  <c r="BS226" i="57"/>
  <c r="BX243" i="57"/>
  <c r="CT54" i="52"/>
  <c r="BF233" i="57"/>
  <c r="BE156" i="57"/>
  <c r="BL40" i="51"/>
  <c r="BQ160" i="57"/>
  <c r="BK197" i="50"/>
  <c r="BC47" i="59"/>
  <c r="BW157" i="57"/>
  <c r="BC239" i="50"/>
  <c r="BA84" i="51"/>
  <c r="BD156" i="50"/>
  <c r="BI58" i="50"/>
  <c r="BD73" i="57"/>
  <c r="BC183" i="50"/>
  <c r="BN298" i="50"/>
  <c r="BN104" i="50"/>
  <c r="BF43" i="59"/>
  <c r="BN247" i="50"/>
  <c r="BV119" i="57"/>
  <c r="BB60" i="51"/>
  <c r="BF222" i="57"/>
  <c r="BH207" i="57"/>
  <c r="BR20" i="50"/>
  <c r="BD121" i="50"/>
  <c r="BG86" i="57"/>
  <c r="BD15" i="44"/>
  <c r="BA7" i="45"/>
  <c r="BV237" i="57"/>
  <c r="BM17" i="45"/>
  <c r="BP126" i="57"/>
  <c r="BK72" i="57"/>
  <c r="BM98" i="51"/>
  <c r="BP58" i="51"/>
  <c r="BG13" i="47"/>
  <c r="BF129" i="50"/>
  <c r="BB45" i="59"/>
  <c r="BH74" i="50"/>
  <c r="BB185" i="50"/>
  <c r="BP190" i="50"/>
  <c r="BB192" i="57"/>
  <c r="BG124" i="50"/>
  <c r="BV151" i="57"/>
  <c r="BI165" i="50"/>
  <c r="BV111" i="57"/>
  <c r="BR25" i="50"/>
  <c r="BX83" i="57"/>
  <c r="BJ58" i="51"/>
  <c r="BQ198" i="50"/>
  <c r="BM215" i="50"/>
  <c r="BP277" i="57"/>
  <c r="BW65" i="57"/>
  <c r="BA19" i="46"/>
  <c r="BQ92" i="57"/>
  <c r="BV141" i="57"/>
  <c r="BE13" i="57"/>
  <c r="BR86" i="50"/>
  <c r="BA90" i="50"/>
  <c r="BL20" i="57"/>
  <c r="BM89" i="57"/>
  <c r="BK116" i="57"/>
  <c r="BK54" i="51"/>
  <c r="BM7" i="50"/>
  <c r="BW160" i="57"/>
  <c r="BH73" i="50"/>
  <c r="BH174" i="57"/>
  <c r="BR108" i="57"/>
  <c r="BW71" i="57"/>
  <c r="BC297" i="50"/>
  <c r="BD36" i="50"/>
  <c r="BM42" i="57"/>
  <c r="BJ197" i="50"/>
  <c r="BM42" i="50"/>
  <c r="CJ8" i="52"/>
  <c r="BI302" i="57"/>
  <c r="BH17" i="45"/>
  <c r="BG195" i="57"/>
  <c r="BQ24" i="50"/>
  <c r="BL35" i="50"/>
  <c r="BE58" i="51"/>
  <c r="BH166" i="50"/>
  <c r="BJ18" i="50"/>
  <c r="BF42" i="59"/>
  <c r="CS25" i="52"/>
  <c r="BG289" i="57"/>
  <c r="BB18" i="59"/>
  <c r="BM100" i="50"/>
  <c r="BS222" i="50"/>
  <c r="BF92" i="51"/>
  <c r="BH278" i="57"/>
  <c r="CS16" i="52"/>
  <c r="BL195" i="57"/>
  <c r="BH84" i="51"/>
  <c r="BI29" i="51"/>
  <c r="CX5" i="52"/>
  <c r="BR187" i="57"/>
  <c r="BW168" i="57"/>
  <c r="BP106" i="57"/>
  <c r="BJ5" i="51"/>
  <c r="BE120" i="50"/>
  <c r="BE9" i="42"/>
  <c r="BK201" i="57"/>
  <c r="BF265" i="57"/>
  <c r="BB162" i="50"/>
  <c r="BV125" i="57"/>
  <c r="BO225" i="57"/>
  <c r="BE34" i="57"/>
  <c r="BH57" i="50"/>
  <c r="BH88" i="57"/>
  <c r="BV187" i="57"/>
  <c r="BA261" i="50"/>
  <c r="BD34" i="50"/>
  <c r="CQ55" i="52"/>
  <c r="BH135" i="57"/>
  <c r="CO20" i="52"/>
  <c r="BG152" i="50"/>
  <c r="BJ104" i="57"/>
  <c r="BA115" i="50"/>
  <c r="BJ83" i="50"/>
  <c r="BN270" i="57"/>
  <c r="BC154" i="50"/>
  <c r="BG264" i="57"/>
  <c r="BX17" i="57"/>
  <c r="BE26" i="50"/>
  <c r="BX163" i="57"/>
  <c r="BY30" i="57"/>
  <c r="BK40" i="51"/>
  <c r="BL276" i="50"/>
  <c r="BG9" i="50"/>
  <c r="BJ148" i="50"/>
  <c r="BI83" i="50"/>
  <c r="CX43" i="52"/>
  <c r="BL7" i="50"/>
  <c r="BK148" i="50"/>
  <c r="CI12" i="52"/>
  <c r="BS108" i="50"/>
  <c r="BE290" i="57"/>
  <c r="BI268" i="50"/>
  <c r="BE223" i="57"/>
  <c r="BS252" i="57"/>
  <c r="BR66" i="57"/>
  <c r="BK25" i="45"/>
  <c r="BR137" i="57"/>
  <c r="BL18" i="50"/>
  <c r="BE28" i="59"/>
  <c r="BT77" i="50"/>
  <c r="BU214" i="57"/>
  <c r="BT242" i="50"/>
  <c r="BF208" i="57"/>
  <c r="BQ145" i="50"/>
  <c r="BA168" i="50"/>
  <c r="BY131" i="57"/>
  <c r="BK93" i="51"/>
  <c r="BA190" i="57"/>
  <c r="BI134" i="57"/>
  <c r="BP87" i="51"/>
  <c r="BH159" i="57"/>
  <c r="BH270" i="50"/>
  <c r="BT93" i="50"/>
  <c r="BD301" i="57"/>
  <c r="BH172" i="50"/>
  <c r="CW12" i="52"/>
  <c r="BO44" i="57"/>
  <c r="BK208" i="57"/>
  <c r="BH48" i="59"/>
  <c r="BS21" i="50"/>
  <c r="BU34" i="57"/>
  <c r="BA6" i="51"/>
  <c r="BI115" i="50"/>
  <c r="BF152" i="50"/>
  <c r="BB100" i="57"/>
  <c r="BK113" i="57"/>
  <c r="BJ10" i="45"/>
  <c r="BN87" i="50"/>
  <c r="BA99" i="57"/>
  <c r="BC169" i="50"/>
  <c r="CU39" i="52"/>
  <c r="BD23" i="45"/>
  <c r="BC51" i="50"/>
  <c r="BW7" i="23"/>
  <c r="BH266" i="57"/>
  <c r="BC18" i="46"/>
  <c r="BR287" i="57"/>
  <c r="BC135" i="50"/>
  <c r="BN7" i="45"/>
  <c r="BO269" i="57"/>
  <c r="BV139" i="57"/>
  <c r="BC13" i="59"/>
  <c r="BR190" i="50"/>
  <c r="BR185" i="57"/>
  <c r="BH287" i="57"/>
  <c r="BF74" i="50"/>
  <c r="BF44" i="51"/>
  <c r="BP47" i="57"/>
  <c r="BK209" i="50"/>
  <c r="BC33" i="50"/>
  <c r="BQ246" i="50"/>
  <c r="BE42" i="59"/>
  <c r="CR28" i="52"/>
  <c r="BD83" i="50"/>
  <c r="BL105" i="50"/>
  <c r="BJ79" i="57"/>
  <c r="CT34" i="52"/>
  <c r="BE280" i="50"/>
  <c r="CQ13" i="52"/>
  <c r="BJ12" i="57"/>
  <c r="BI197" i="57"/>
  <c r="BM53" i="50"/>
  <c r="BG17" i="59"/>
  <c r="CM16" i="52"/>
  <c r="BX33" i="57"/>
  <c r="BE85" i="57"/>
  <c r="BW73" i="57"/>
  <c r="BA204" i="57"/>
  <c r="BA94" i="50"/>
  <c r="BB99" i="57"/>
  <c r="BC113" i="57"/>
  <c r="CL9" i="52"/>
  <c r="BD13" i="47"/>
  <c r="BB96" i="51"/>
  <c r="BG14" i="44"/>
  <c r="BG115" i="50"/>
  <c r="BE116" i="50"/>
  <c r="BC146" i="50"/>
  <c r="BC10" i="44"/>
  <c r="CF42" i="52"/>
  <c r="BE249" i="57"/>
  <c r="BP71" i="51"/>
  <c r="BI22" i="51"/>
  <c r="BF292" i="57"/>
  <c r="BF232" i="50"/>
  <c r="CU55" i="52"/>
  <c r="BE203" i="50"/>
  <c r="BW36" i="57"/>
  <c r="BD18" i="59"/>
  <c r="BG5" i="46"/>
  <c r="BA26" i="57"/>
  <c r="BO89" i="57"/>
  <c r="BP275" i="50"/>
  <c r="BC296" i="50"/>
  <c r="BJ7" i="51"/>
  <c r="BP70" i="51"/>
  <c r="BC239" i="57"/>
  <c r="BI11" i="51"/>
  <c r="DG6" i="23"/>
  <c r="BK166" i="57"/>
  <c r="BQ70" i="50"/>
  <c r="BU81" i="57"/>
  <c r="BG92" i="51"/>
  <c r="BL11" i="45"/>
  <c r="BK70" i="57"/>
  <c r="BF171" i="50"/>
  <c r="CJ51" i="52"/>
  <c r="BC85" i="57"/>
  <c r="CR41" i="52"/>
  <c r="BQ75" i="51"/>
  <c r="BH111" i="57"/>
  <c r="BF306" i="57"/>
  <c r="BF97" i="57"/>
  <c r="BD251" i="57"/>
  <c r="BO163" i="57"/>
  <c r="BB122" i="57"/>
  <c r="BL81" i="50"/>
  <c r="BO228" i="57"/>
  <c r="BE26" i="59"/>
  <c r="CP12" i="52"/>
  <c r="BF9" i="44"/>
  <c r="BQ125" i="50"/>
  <c r="BN189" i="57"/>
  <c r="BS165" i="50"/>
  <c r="CN30" i="52"/>
  <c r="BR277" i="57"/>
  <c r="BP47" i="51"/>
  <c r="BI49" i="59"/>
  <c r="BD203" i="57"/>
  <c r="BD111" i="57"/>
  <c r="BK154" i="57"/>
  <c r="BK83" i="57"/>
  <c r="BF179" i="57"/>
  <c r="BK303" i="57"/>
  <c r="BJ275" i="50"/>
  <c r="BT198" i="50"/>
  <c r="BB93" i="51"/>
  <c r="BB301" i="50"/>
  <c r="BE179" i="57"/>
  <c r="BO290" i="57"/>
  <c r="BF40" i="59"/>
  <c r="BK9" i="50"/>
  <c r="BQ54" i="51"/>
  <c r="BQ126" i="50"/>
  <c r="BQ118" i="57"/>
  <c r="BF218" i="57"/>
  <c r="CH43" i="52"/>
  <c r="BM204" i="57"/>
  <c r="BP10" i="51"/>
  <c r="BK240" i="50"/>
  <c r="BG266" i="50"/>
  <c r="BF26" i="50"/>
  <c r="BF93" i="57"/>
  <c r="CT9" i="52"/>
  <c r="BQ99" i="50"/>
  <c r="BJ25" i="59"/>
  <c r="BN301" i="57"/>
  <c r="BX7" i="57"/>
  <c r="BM11" i="51"/>
  <c r="BM202" i="50"/>
  <c r="BO121" i="57"/>
  <c r="BJ26" i="51"/>
  <c r="BN65" i="50"/>
  <c r="BY27" i="57"/>
  <c r="CU48" i="52"/>
  <c r="BA93" i="57"/>
  <c r="BJ180" i="57"/>
  <c r="BL69" i="50"/>
  <c r="BC204" i="57"/>
  <c r="BH25" i="59"/>
  <c r="BC6" i="50"/>
  <c r="BD46" i="51"/>
  <c r="CG50" i="52"/>
  <c r="BB75" i="57"/>
  <c r="BX152" i="57"/>
  <c r="BY71" i="57"/>
  <c r="BE64" i="57"/>
  <c r="BE22" i="44"/>
  <c r="BI14" i="47"/>
  <c r="BP290" i="57"/>
  <c r="BT137" i="50"/>
  <c r="BG48" i="50"/>
  <c r="BG292" i="50"/>
  <c r="CH21" i="52"/>
  <c r="BL152" i="50"/>
  <c r="BM285" i="50"/>
  <c r="BQ97" i="57"/>
  <c r="BH30" i="59"/>
  <c r="BF9" i="51"/>
  <c r="BV121" i="57"/>
  <c r="BH10" i="59"/>
  <c r="BL214" i="50"/>
  <c r="BA185" i="57"/>
  <c r="BK51" i="59"/>
  <c r="BP253" i="57"/>
  <c r="BG78" i="50"/>
  <c r="BX285" i="57"/>
  <c r="BM224" i="57"/>
  <c r="BY91" i="57"/>
  <c r="CF20" i="52"/>
  <c r="BJ259" i="57"/>
  <c r="BR230" i="50"/>
  <c r="BX49" i="57"/>
  <c r="BR107" i="50"/>
  <c r="BW56" i="57"/>
  <c r="BK138" i="57"/>
  <c r="BN6" i="51"/>
  <c r="BH193" i="57"/>
  <c r="BG143" i="57"/>
  <c r="BN278" i="50"/>
  <c r="BN35" i="50"/>
  <c r="BP22" i="57"/>
  <c r="BR188" i="57"/>
  <c r="BK65" i="57"/>
  <c r="BH179" i="50"/>
  <c r="BB182" i="57"/>
  <c r="CJ48" i="52"/>
  <c r="BP164" i="57"/>
  <c r="BR284" i="50"/>
  <c r="BB100" i="50"/>
  <c r="BE118" i="57"/>
  <c r="BK262" i="50"/>
  <c r="CH6" i="23"/>
  <c r="BF38" i="57"/>
  <c r="BH54" i="59"/>
  <c r="BT92" i="50"/>
  <c r="BF19" i="59"/>
  <c r="BM39" i="57"/>
  <c r="BA161" i="57"/>
  <c r="BK92" i="57"/>
  <c r="BT45" i="50"/>
  <c r="BB155" i="50"/>
  <c r="BR46" i="57"/>
  <c r="BC246" i="57"/>
  <c r="BB22" i="59"/>
  <c r="BV258" i="57"/>
  <c r="BR27" i="50"/>
  <c r="BP34" i="50"/>
  <c r="BK253" i="57"/>
  <c r="BE245" i="57"/>
  <c r="BH8" i="59"/>
  <c r="BR287" i="50"/>
  <c r="BM236" i="57"/>
  <c r="BG29" i="51"/>
  <c r="BB33" i="59"/>
  <c r="BK50" i="50"/>
  <c r="BR235" i="50"/>
  <c r="BN105" i="50"/>
  <c r="BA195" i="57"/>
  <c r="BB261" i="57"/>
  <c r="BG216" i="50"/>
  <c r="BA47" i="50"/>
  <c r="BV201" i="57"/>
  <c r="BQ151" i="57"/>
  <c r="BP197" i="57"/>
  <c r="BF274" i="57"/>
  <c r="BF33" i="59"/>
  <c r="BD249" i="50"/>
  <c r="BX130" i="57"/>
  <c r="BL118" i="57"/>
  <c r="BP26" i="57"/>
  <c r="BH10" i="51"/>
  <c r="BD50" i="57"/>
  <c r="BB243" i="57"/>
  <c r="BC113" i="50"/>
  <c r="BR10" i="57"/>
  <c r="CQ50" i="52"/>
  <c r="BK296" i="57"/>
  <c r="CO33" i="52"/>
  <c r="BM5" i="50"/>
  <c r="BJ17" i="57"/>
  <c r="BB176" i="50"/>
  <c r="BG100" i="50"/>
  <c r="BR263" i="57"/>
  <c r="BK249" i="57"/>
  <c r="BM90" i="57"/>
  <c r="BE94" i="57"/>
  <c r="BK28" i="50"/>
  <c r="BR276" i="57"/>
  <c r="BI69" i="57"/>
  <c r="BN188" i="50"/>
  <c r="BL267" i="50"/>
  <c r="BL51" i="51"/>
  <c r="BI100" i="50"/>
  <c r="CV44" i="52"/>
  <c r="BS167" i="50"/>
  <c r="BR124" i="57"/>
  <c r="BS8" i="50"/>
  <c r="BF282" i="50"/>
  <c r="BB119" i="57"/>
  <c r="BL284" i="50"/>
  <c r="BR257" i="50"/>
  <c r="BM230" i="50"/>
  <c r="BV302" i="57"/>
  <c r="BC66" i="57"/>
  <c r="BB339" i="50"/>
  <c r="BT299" i="50"/>
  <c r="BE49" i="51"/>
  <c r="BT86" i="50"/>
  <c r="BP116" i="57"/>
  <c r="BB14" i="47"/>
  <c r="BL134" i="50"/>
  <c r="BC249" i="50"/>
  <c r="BQ12" i="50"/>
  <c r="BD79" i="57"/>
  <c r="BD8" i="59"/>
  <c r="BE255" i="50"/>
  <c r="BD293" i="50"/>
  <c r="BG165" i="50"/>
  <c r="BN163" i="57"/>
  <c r="BQ63" i="50"/>
  <c r="BE66" i="50"/>
  <c r="BJ53" i="59"/>
  <c r="BU108" i="57"/>
  <c r="BH285" i="57"/>
  <c r="BG87" i="50"/>
  <c r="BP269" i="50"/>
  <c r="BL248" i="57"/>
  <c r="CG28" i="52"/>
  <c r="BI48" i="59"/>
  <c r="BB269" i="50"/>
  <c r="BD71" i="51"/>
  <c r="BI57" i="51"/>
  <c r="BK47" i="50"/>
  <c r="BF110" i="57"/>
  <c r="BH212" i="50"/>
  <c r="BE21" i="44"/>
  <c r="BR242" i="57"/>
  <c r="BJ89" i="50"/>
  <c r="BQ250" i="57"/>
  <c r="CG40" i="52"/>
  <c r="CV31" i="52"/>
  <c r="BC99" i="51"/>
  <c r="BM87" i="50"/>
  <c r="BI136" i="50"/>
  <c r="BL57" i="50"/>
  <c r="BN25" i="50"/>
  <c r="BE91" i="57"/>
  <c r="BU95" i="57"/>
  <c r="BC257" i="50"/>
  <c r="BS188" i="57"/>
  <c r="BA20" i="57"/>
  <c r="BX179" i="57"/>
  <c r="BK168" i="57"/>
  <c r="BH80" i="50"/>
  <c r="BA256" i="57"/>
  <c r="BJ231" i="50"/>
  <c r="BN86" i="50"/>
  <c r="BQ110" i="50"/>
  <c r="BQ141" i="50"/>
  <c r="BM78" i="51"/>
  <c r="BN106" i="57"/>
  <c r="BA51" i="50"/>
  <c r="BL81" i="57"/>
  <c r="BH150" i="57"/>
  <c r="BE222" i="57"/>
  <c r="CR24" i="52"/>
  <c r="BI59" i="50"/>
  <c r="BV24" i="57"/>
  <c r="BE89" i="50"/>
  <c r="BS7" i="50"/>
  <c r="CQ36" i="52"/>
  <c r="CM5" i="52"/>
  <c r="BN94" i="57"/>
  <c r="BN248" i="50"/>
  <c r="BO59" i="57"/>
  <c r="BF23" i="59"/>
  <c r="BD84" i="57"/>
  <c r="BJ15" i="59"/>
  <c r="BN51" i="50"/>
  <c r="BM194" i="57"/>
  <c r="CO11" i="52"/>
  <c r="BJ49" i="50"/>
  <c r="BQ226" i="57"/>
  <c r="BK86" i="50"/>
  <c r="BU196" i="57"/>
  <c r="BI20" i="50"/>
  <c r="BY127" i="57"/>
  <c r="BL15" i="50"/>
  <c r="BJ96" i="51"/>
  <c r="BL246" i="50"/>
  <c r="BB159" i="57"/>
  <c r="BG104" i="51"/>
  <c r="BD189" i="57"/>
  <c r="BM61" i="50"/>
  <c r="BH164" i="50"/>
  <c r="BG84" i="51"/>
  <c r="BH9" i="47"/>
  <c r="BL52" i="57"/>
  <c r="BG12" i="59"/>
  <c r="CJ50" i="52"/>
  <c r="BJ283" i="57"/>
  <c r="BK394" i="50"/>
  <c r="BT38" i="50"/>
  <c r="BL6" i="50"/>
  <c r="BX139" i="57"/>
  <c r="BD35" i="50"/>
  <c r="BO253" i="57"/>
  <c r="BH170" i="50"/>
  <c r="BP270" i="50"/>
  <c r="BA200" i="57"/>
  <c r="BE21" i="57"/>
  <c r="BP5" i="50"/>
  <c r="BJ33" i="51"/>
  <c r="BE282" i="50"/>
  <c r="BB54" i="59"/>
  <c r="BJ13" i="50"/>
  <c r="BG21" i="51"/>
  <c r="BS266" i="57"/>
  <c r="BU217" i="57"/>
  <c r="BI31" i="50"/>
  <c r="BB175" i="50"/>
  <c r="BA71" i="51"/>
  <c r="BU161" i="57"/>
  <c r="BK31" i="59"/>
  <c r="BC263" i="57"/>
  <c r="BD270" i="50"/>
  <c r="BA177" i="50"/>
  <c r="CO48" i="52"/>
  <c r="BQ132" i="57"/>
  <c r="BQ298" i="57"/>
  <c r="BN277" i="50"/>
  <c r="BA145" i="50"/>
  <c r="BM30" i="57"/>
  <c r="BI52" i="50"/>
  <c r="CU42" i="52"/>
  <c r="BG5" i="51"/>
  <c r="BK264" i="57"/>
  <c r="BK35" i="57"/>
  <c r="BA228" i="57"/>
  <c r="BL187" i="57"/>
  <c r="BJ55" i="57"/>
  <c r="BE51" i="57"/>
  <c r="CU13" i="52"/>
  <c r="BE204" i="57"/>
  <c r="BB207" i="57"/>
  <c r="BK24" i="44"/>
  <c r="BB12" i="59"/>
  <c r="BH17" i="47"/>
  <c r="BN86" i="57"/>
  <c r="BB11" i="22"/>
  <c r="BG35" i="51"/>
  <c r="BQ304" i="50"/>
  <c r="BP42" i="57"/>
  <c r="BI55" i="50"/>
  <c r="BT172" i="50"/>
  <c r="BF91" i="51"/>
  <c r="BA196" i="50"/>
  <c r="BS156" i="50"/>
  <c r="BL221" i="57"/>
  <c r="BC131" i="57"/>
  <c r="BK305" i="57"/>
  <c r="BL51" i="57"/>
  <c r="BC14" i="51"/>
  <c r="BA40" i="57"/>
  <c r="CT6" i="52"/>
  <c r="BY144" i="57"/>
  <c r="BA257" i="57"/>
  <c r="BV220" i="57"/>
  <c r="BS259" i="50"/>
  <c r="CL26" i="52"/>
  <c r="BE215" i="57"/>
  <c r="BY163" i="57"/>
  <c r="BQ90" i="57"/>
  <c r="BN140" i="50"/>
  <c r="BV290" i="57"/>
  <c r="BE9" i="57"/>
  <c r="BY305" i="57"/>
  <c r="BG205" i="50"/>
  <c r="BQ293" i="50"/>
  <c r="BP189" i="57"/>
  <c r="BG126" i="57"/>
  <c r="BL139" i="57"/>
  <c r="BR241" i="50"/>
  <c r="BK131" i="57"/>
  <c r="BS108" i="57"/>
  <c r="BB293" i="57"/>
  <c r="BP264" i="57"/>
  <c r="BK304" i="57"/>
  <c r="CH45" i="52"/>
  <c r="BB38" i="50"/>
  <c r="BP206" i="57"/>
  <c r="BQ42" i="51"/>
  <c r="BQ106" i="50"/>
  <c r="BD269" i="50"/>
  <c r="BA248" i="50"/>
  <c r="BA229" i="57"/>
  <c r="BX275" i="57"/>
  <c r="BH133" i="57"/>
  <c r="BL80" i="57"/>
  <c r="BD244" i="57"/>
  <c r="BB218" i="57"/>
  <c r="CI41" i="52"/>
  <c r="BA164" i="50"/>
  <c r="BJ251" i="57"/>
  <c r="BC73" i="57"/>
  <c r="BL294" i="50"/>
  <c r="BQ196" i="50"/>
  <c r="BK23" i="50"/>
  <c r="BL130" i="57"/>
  <c r="BQ62" i="50"/>
  <c r="BB94" i="51"/>
  <c r="BI105" i="57"/>
  <c r="BK93" i="50"/>
  <c r="BK16" i="44"/>
  <c r="BH251" i="57"/>
  <c r="BU274" i="57"/>
  <c r="BI141" i="50"/>
  <c r="BM270" i="50"/>
  <c r="BK48" i="50"/>
  <c r="BF266" i="57"/>
  <c r="BP101" i="57"/>
  <c r="BH38" i="59"/>
  <c r="BK26" i="51"/>
  <c r="BB17" i="46"/>
  <c r="BC11" i="59"/>
  <c r="CL18" i="52"/>
  <c r="BJ101" i="57"/>
  <c r="BQ32" i="57"/>
  <c r="BQ27" i="57"/>
  <c r="BJ304" i="57"/>
  <c r="BI264" i="50"/>
  <c r="BB39" i="57"/>
  <c r="BG259" i="50"/>
  <c r="BF8" i="59"/>
  <c r="BL88" i="51"/>
  <c r="BN294" i="50"/>
  <c r="BN304" i="57"/>
  <c r="BP204" i="57"/>
  <c r="BI188" i="50"/>
  <c r="BM22" i="51"/>
  <c r="BQ65" i="50"/>
  <c r="BB92" i="51"/>
  <c r="BP245" i="57"/>
  <c r="BN40" i="50"/>
  <c r="BE7" i="46"/>
  <c r="BR122" i="57"/>
  <c r="BN301" i="50"/>
  <c r="BJ57" i="51"/>
  <c r="BF231" i="57"/>
  <c r="BB46" i="59"/>
  <c r="BJ290" i="57"/>
  <c r="BC291" i="50"/>
  <c r="BK5" i="45"/>
  <c r="BS217" i="50"/>
  <c r="BG177" i="57"/>
  <c r="BA205" i="57"/>
  <c r="BD42" i="50"/>
  <c r="BN144" i="57"/>
  <c r="BD11" i="59"/>
  <c r="BQ259" i="50"/>
  <c r="BN292" i="50"/>
  <c r="CH28" i="52"/>
  <c r="BW46" i="57"/>
  <c r="BN103" i="51"/>
  <c r="BM168" i="57"/>
  <c r="BX203" i="57"/>
  <c r="BB9" i="50"/>
  <c r="BJ27" i="57"/>
  <c r="BE165" i="50"/>
  <c r="BB10" i="44"/>
  <c r="BE244" i="50"/>
  <c r="BG108" i="57"/>
  <c r="BF66" i="51"/>
  <c r="BC274" i="50"/>
  <c r="BS212" i="50"/>
  <c r="BN179" i="57"/>
  <c r="BG24" i="50"/>
  <c r="BN282" i="57"/>
  <c r="BR244" i="57"/>
  <c r="BS214" i="50"/>
  <c r="CW46" i="52"/>
  <c r="BH282" i="50"/>
  <c r="BS30" i="57"/>
  <c r="BR215" i="50"/>
  <c r="BC7" i="46"/>
  <c r="BC47" i="50"/>
  <c r="BB125" i="57"/>
  <c r="BB127" i="50"/>
  <c r="BH126" i="57"/>
  <c r="BM54" i="51"/>
  <c r="BW238" i="57"/>
  <c r="BD196" i="50"/>
  <c r="BA98" i="51"/>
  <c r="BQ144" i="57"/>
  <c r="BP148" i="50"/>
  <c r="BB62" i="50"/>
  <c r="BC302" i="50"/>
  <c r="BE239" i="50"/>
  <c r="BV270" i="57"/>
  <c r="BX92" i="57"/>
  <c r="BM32" i="50"/>
  <c r="BC237" i="50"/>
  <c r="BH13" i="44"/>
  <c r="BS205" i="50"/>
  <c r="BJ10" i="57"/>
  <c r="BI122" i="57"/>
  <c r="BI159" i="57"/>
  <c r="BE178" i="50"/>
  <c r="BW176" i="57"/>
  <c r="BU194" i="57"/>
  <c r="BI221" i="57"/>
  <c r="BG59" i="57"/>
  <c r="BU179" i="57"/>
  <c r="BF101" i="50"/>
  <c r="BQ105" i="57"/>
  <c r="BA7" i="22"/>
  <c r="BI64" i="50"/>
  <c r="BF73" i="51"/>
  <c r="BG61" i="50"/>
  <c r="BE224" i="50"/>
  <c r="BS88" i="50"/>
  <c r="BR79" i="57"/>
  <c r="BQ182" i="50"/>
  <c r="BJ292" i="50"/>
  <c r="BN11" i="51"/>
  <c r="BP81" i="50"/>
  <c r="BB56" i="57"/>
  <c r="BF235" i="50"/>
  <c r="CE28" i="52"/>
  <c r="BQ272" i="50"/>
  <c r="BN60" i="50"/>
  <c r="BD198" i="57"/>
  <c r="BR174" i="57"/>
  <c r="BP122" i="57"/>
  <c r="BF18" i="46"/>
  <c r="CF35" i="52"/>
  <c r="BN145" i="57"/>
  <c r="CV42" i="52"/>
  <c r="CI34" i="52"/>
  <c r="BC7" i="44"/>
  <c r="BM137" i="57"/>
  <c r="BF43" i="50"/>
  <c r="BF88" i="51"/>
  <c r="BV167" i="57"/>
  <c r="CM31" i="52"/>
  <c r="BM31" i="50"/>
  <c r="BT7" i="23"/>
  <c r="BL98" i="51"/>
  <c r="BC89" i="50"/>
  <c r="BM22" i="50"/>
  <c r="BQ164" i="50"/>
  <c r="BA112" i="50"/>
  <c r="BP84" i="50"/>
  <c r="BF70" i="57"/>
  <c r="BU226" i="57"/>
  <c r="BH191" i="57"/>
  <c r="BM116" i="57"/>
  <c r="BW239" i="57"/>
  <c r="BG135" i="57"/>
  <c r="BI247" i="50"/>
  <c r="BA84" i="50"/>
  <c r="BG73" i="57"/>
  <c r="CI30" i="52"/>
  <c r="BN13" i="57"/>
  <c r="BR278" i="50"/>
  <c r="BU94" i="57"/>
  <c r="BP248" i="50"/>
  <c r="CU45" i="52"/>
  <c r="BK169" i="57"/>
  <c r="BD18" i="47"/>
  <c r="BE302" i="57"/>
  <c r="BT321" i="50"/>
  <c r="BN74" i="57"/>
  <c r="BF475" i="50"/>
  <c r="BJ100" i="50"/>
  <c r="DP7" i="23"/>
  <c r="BI75" i="51"/>
  <c r="BT113" i="50"/>
  <c r="BG198" i="57"/>
  <c r="BF184" i="57"/>
  <c r="BR302" i="50"/>
  <c r="BB59" i="57"/>
  <c r="BL124" i="50"/>
  <c r="BQ281" i="57"/>
  <c r="BE169" i="57"/>
  <c r="BE160" i="50"/>
  <c r="BP93" i="50"/>
  <c r="BW6" i="23"/>
  <c r="BP136" i="50"/>
  <c r="BD250" i="50"/>
  <c r="BR7" i="23"/>
  <c r="BD174" i="57"/>
  <c r="BU86" i="57"/>
  <c r="BC5" i="22"/>
  <c r="BJ9" i="51"/>
  <c r="BB50" i="57"/>
  <c r="BF30" i="51"/>
  <c r="BP37" i="57"/>
  <c r="BP136" i="57"/>
  <c r="BH11" i="50"/>
  <c r="BM126" i="50"/>
  <c r="BQ24" i="51"/>
  <c r="BP163" i="57"/>
  <c r="BC90" i="51"/>
  <c r="BK95" i="51"/>
  <c r="BL256" i="57"/>
  <c r="BD92" i="57"/>
  <c r="BJ22" i="45"/>
  <c r="BF54" i="59"/>
  <c r="BV104" i="57"/>
  <c r="BJ227" i="50"/>
  <c r="BI275" i="50"/>
  <c r="BW136" i="57"/>
  <c r="BO15" i="57"/>
  <c r="BD264" i="57"/>
  <c r="BF63" i="50"/>
  <c r="BE11" i="50"/>
  <c r="BC301" i="57"/>
  <c r="BF49" i="57"/>
  <c r="BM82" i="51"/>
  <c r="BN240" i="57"/>
  <c r="BW27" i="57"/>
  <c r="BL384" i="50"/>
  <c r="BQ216" i="57"/>
  <c r="CO36" i="52"/>
  <c r="BH84" i="50"/>
  <c r="BS130" i="50"/>
  <c r="BE14" i="59"/>
  <c r="BP235" i="50"/>
  <c r="CF9" i="52"/>
  <c r="CP13" i="52"/>
  <c r="CS10" i="52"/>
  <c r="BN93" i="57"/>
  <c r="BB15" i="57"/>
  <c r="BC117" i="50"/>
  <c r="BK55" i="59"/>
  <c r="BB104" i="50"/>
  <c r="BV128" i="57"/>
  <c r="CQ21" i="52"/>
  <c r="BH258" i="57"/>
  <c r="BF463" i="50"/>
  <c r="BA277" i="50"/>
  <c r="BH28" i="59"/>
  <c r="BL252" i="50"/>
  <c r="BP99" i="51"/>
  <c r="BC99" i="50"/>
  <c r="BN228" i="57"/>
  <c r="BQ78" i="57"/>
  <c r="BC31" i="50"/>
  <c r="BJ127" i="57"/>
  <c r="BY65" i="57"/>
  <c r="BP37" i="50"/>
  <c r="BQ103" i="51"/>
  <c r="BA81" i="57"/>
  <c r="BC39" i="59"/>
  <c r="BH22" i="59"/>
  <c r="BC6" i="59"/>
  <c r="BI208" i="50"/>
  <c r="BS305" i="50"/>
  <c r="BA77" i="50"/>
  <c r="BG25" i="44"/>
  <c r="BO21" i="57"/>
  <c r="BG222" i="50"/>
  <c r="CO14" i="52"/>
  <c r="BO194" i="57"/>
  <c r="BD281" i="50"/>
  <c r="BX176" i="57"/>
  <c r="BF63" i="51"/>
  <c r="BO213" i="57"/>
  <c r="BK430" i="50"/>
  <c r="BD23" i="74"/>
  <c r="BK195" i="57"/>
  <c r="BF143" i="50"/>
  <c r="BG192" i="50"/>
  <c r="BA21" i="44"/>
  <c r="BP62" i="57"/>
  <c r="BN302" i="50"/>
  <c r="BR246" i="50"/>
  <c r="BD69" i="57"/>
  <c r="BB30" i="51"/>
  <c r="BD31" i="57"/>
  <c r="BL39" i="51"/>
  <c r="BM166" i="57"/>
  <c r="BP37" i="51"/>
  <c r="CN19" i="52"/>
  <c r="BM252" i="50"/>
  <c r="BD147" i="57"/>
  <c r="BJ48" i="50"/>
  <c r="BD9" i="50"/>
  <c r="BR265" i="57"/>
  <c r="BQ101" i="51"/>
  <c r="BD78" i="57"/>
  <c r="BC5" i="59"/>
  <c r="BU211" i="57"/>
  <c r="BN19" i="50"/>
  <c r="BA167" i="57"/>
  <c r="BO143" i="57"/>
  <c r="BX229" i="57"/>
  <c r="BL43" i="51"/>
  <c r="BL273" i="50"/>
  <c r="BI239" i="50"/>
  <c r="BK263" i="50"/>
  <c r="BN255" i="57"/>
  <c r="BL236" i="57"/>
  <c r="BI288" i="50"/>
  <c r="BI143" i="50"/>
  <c r="BU133" i="57"/>
  <c r="BS16" i="57"/>
  <c r="BI84" i="57"/>
  <c r="BS115" i="57"/>
  <c r="BC350" i="50"/>
  <c r="BG8" i="45"/>
  <c r="CF51" i="52"/>
  <c r="BC10" i="51"/>
  <c r="BX223" i="57"/>
  <c r="BD22" i="68"/>
  <c r="BM473" i="50"/>
  <c r="BB208" i="50"/>
  <c r="BV15" i="57"/>
  <c r="BF293" i="57"/>
  <c r="BK234" i="50"/>
  <c r="BH22" i="50"/>
  <c r="BI62" i="50"/>
  <c r="BA69" i="51"/>
  <c r="CG43" i="52"/>
  <c r="BE112" i="57"/>
  <c r="CW21" i="52"/>
  <c r="BB268" i="50"/>
  <c r="CY8" i="52"/>
  <c r="BF95" i="50"/>
  <c r="BB21" i="47"/>
  <c r="BE77" i="57"/>
  <c r="BB160" i="57"/>
  <c r="BQ241" i="57"/>
  <c r="BD98" i="57"/>
  <c r="BD167" i="57"/>
  <c r="BT49" i="50"/>
  <c r="BD40" i="57"/>
  <c r="BL227" i="50"/>
  <c r="BW293" i="57"/>
  <c r="BG219" i="50"/>
  <c r="BB16" i="68"/>
  <c r="BP131" i="57"/>
  <c r="BK30" i="59"/>
  <c r="BW34" i="57"/>
  <c r="BR208" i="50"/>
  <c r="BJ266" i="50"/>
  <c r="BJ211" i="57"/>
  <c r="BK47" i="59"/>
  <c r="BP45" i="57"/>
  <c r="BY235" i="57"/>
  <c r="BR67" i="50"/>
  <c r="BF138" i="50"/>
  <c r="BG118" i="50"/>
  <c r="BJ225" i="50"/>
  <c r="BQ268" i="50"/>
  <c r="BJ108" i="57"/>
  <c r="CH51" i="52"/>
  <c r="BM244" i="50"/>
  <c r="BA222" i="57"/>
  <c r="BW203" i="57"/>
  <c r="BD207" i="57"/>
  <c r="CX38" i="52"/>
  <c r="BW255" i="57"/>
  <c r="BI219" i="50"/>
  <c r="CW43" i="52"/>
  <c r="BB212" i="50"/>
  <c r="BV69" i="57"/>
  <c r="BG112" i="57"/>
  <c r="BS140" i="57"/>
  <c r="BN60" i="51"/>
  <c r="CS29" i="52"/>
  <c r="BG194" i="50"/>
  <c r="BI298" i="50"/>
  <c r="BS226" i="50"/>
  <c r="BD87" i="51"/>
  <c r="BO281" i="57"/>
  <c r="BH18" i="45"/>
  <c r="BF136" i="57"/>
  <c r="BS48" i="50"/>
  <c r="BE262" i="50"/>
  <c r="BR121" i="50"/>
  <c r="BK254" i="50"/>
  <c r="BD43" i="59"/>
  <c r="BE64" i="51"/>
  <c r="BJ461" i="50"/>
  <c r="BE222" i="50"/>
  <c r="BF189" i="57"/>
  <c r="BL101" i="50"/>
  <c r="CU26" i="52"/>
  <c r="BE17" i="59"/>
  <c r="BG73" i="51"/>
  <c r="BG6" i="57"/>
  <c r="CS33" i="52"/>
  <c r="BD14" i="47"/>
  <c r="BL67" i="57"/>
  <c r="BC112" i="57"/>
  <c r="BB76" i="57"/>
  <c r="BV202" i="57"/>
  <c r="BB13" i="47"/>
  <c r="BF301" i="50"/>
  <c r="BA142" i="50"/>
  <c r="BM136" i="57"/>
  <c r="BE10" i="59"/>
  <c r="BD73" i="51"/>
  <c r="BD139" i="50"/>
  <c r="CN9" i="52"/>
  <c r="BY34" i="57"/>
  <c r="BL269" i="57"/>
  <c r="BF29" i="50"/>
  <c r="BG210" i="50"/>
  <c r="BF202" i="50"/>
  <c r="CS11" i="52"/>
  <c r="BG156" i="57"/>
  <c r="BF42" i="51"/>
  <c r="BT253" i="50"/>
  <c r="BD242" i="57"/>
  <c r="BG23" i="44"/>
  <c r="BF77" i="51"/>
  <c r="BM302" i="57"/>
  <c r="BD164" i="50"/>
  <c r="BP64" i="51"/>
  <c r="BI279" i="50"/>
  <c r="CS24" i="52"/>
  <c r="BK145" i="50"/>
  <c r="BW119" i="57"/>
  <c r="BB22" i="45"/>
  <c r="BD63" i="51"/>
  <c r="BB24" i="44"/>
  <c r="BR282" i="57"/>
  <c r="BT98" i="50"/>
  <c r="BU192" i="57"/>
  <c r="BI186" i="57"/>
  <c r="BB160" i="50"/>
  <c r="BH257" i="50"/>
  <c r="BA41" i="57"/>
  <c r="BF48" i="50"/>
  <c r="BF249" i="50"/>
  <c r="BJ166" i="50"/>
  <c r="BI256" i="57"/>
  <c r="BF47" i="51"/>
  <c r="BR63" i="57"/>
  <c r="BN22" i="50"/>
  <c r="BL83" i="51"/>
  <c r="BC76" i="51"/>
  <c r="BI123" i="50"/>
  <c r="BG48" i="51"/>
  <c r="BK148" i="57"/>
  <c r="BO10" i="57"/>
  <c r="BE254" i="57"/>
  <c r="BH20" i="44"/>
  <c r="BL160" i="57"/>
  <c r="BA180" i="50"/>
  <c r="BS70" i="57"/>
  <c r="BQ117" i="50"/>
  <c r="BL64" i="57"/>
  <c r="CQ38" i="52"/>
  <c r="BJ64" i="50"/>
  <c r="BA271" i="57"/>
  <c r="BB19" i="50"/>
  <c r="BG233" i="57"/>
  <c r="BJ30" i="57"/>
  <c r="BD267" i="57"/>
  <c r="BI18" i="47"/>
  <c r="BD172" i="57"/>
  <c r="BL91" i="57"/>
  <c r="CG41" i="52"/>
  <c r="BI193" i="57"/>
  <c r="BG99" i="57"/>
  <c r="BR184" i="50"/>
  <c r="BE225" i="57"/>
  <c r="BB263" i="57"/>
  <c r="BN91" i="50"/>
  <c r="BO303" i="57"/>
  <c r="BL125" i="57"/>
  <c r="BF17" i="57"/>
  <c r="BR243" i="57"/>
  <c r="BR166" i="50"/>
  <c r="BD191" i="57"/>
  <c r="BE106" i="57"/>
  <c r="BB9" i="45"/>
  <c r="BS43" i="57"/>
  <c r="BK136" i="57"/>
  <c r="BQ293" i="57"/>
  <c r="BL23" i="50"/>
  <c r="BM97" i="51"/>
  <c r="BR19" i="50"/>
  <c r="BP260" i="50"/>
  <c r="BR284" i="57"/>
  <c r="BV293" i="57"/>
  <c r="BL443" i="50"/>
  <c r="BA144" i="50"/>
  <c r="BO54" i="57"/>
  <c r="BL266" i="50"/>
  <c r="BE253" i="50"/>
  <c r="BR271" i="50"/>
  <c r="BR198" i="57"/>
  <c r="BG87" i="51"/>
  <c r="BA163" i="50"/>
  <c r="BL229" i="50"/>
  <c r="BP233" i="57"/>
  <c r="BX273" i="57"/>
  <c r="BF87" i="57"/>
  <c r="BG22" i="44"/>
  <c r="BB19" i="44"/>
  <c r="BM48" i="50"/>
  <c r="BE212" i="50"/>
  <c r="BM165" i="57"/>
  <c r="BS284" i="57"/>
  <c r="BC214" i="57"/>
  <c r="BD18" i="45"/>
  <c r="BO215" i="57"/>
  <c r="BB72" i="50"/>
  <c r="BB19" i="51"/>
  <c r="BI19" i="47"/>
  <c r="BK287" i="50"/>
  <c r="BK81" i="50"/>
  <c r="BC12" i="47"/>
  <c r="BB30" i="59"/>
  <c r="BD289" i="50"/>
  <c r="BA102" i="57"/>
  <c r="BG143" i="50"/>
  <c r="BX256" i="57"/>
  <c r="BF226" i="57"/>
  <c r="BL100" i="57"/>
  <c r="BL175" i="57"/>
  <c r="CJ11" i="52"/>
  <c r="BC258" i="50"/>
  <c r="BB251" i="50"/>
  <c r="BE182" i="50"/>
  <c r="BF31" i="50"/>
  <c r="BE29" i="51"/>
  <c r="BG60" i="57"/>
  <c r="BR32" i="57"/>
  <c r="BH15" i="57"/>
  <c r="BF123" i="50"/>
  <c r="BA214" i="57"/>
  <c r="BK36" i="59"/>
  <c r="CE55" i="52"/>
  <c r="BL35" i="51"/>
  <c r="BY221" i="57"/>
  <c r="BG155" i="50"/>
  <c r="BA225" i="57"/>
  <c r="BE30" i="57"/>
  <c r="BN174" i="57"/>
  <c r="BP55" i="51"/>
  <c r="BC176" i="57"/>
  <c r="BA70" i="51"/>
  <c r="BN162" i="57"/>
  <c r="BA175" i="57"/>
  <c r="BL267" i="57"/>
  <c r="CL33" i="52"/>
  <c r="BD24" i="59"/>
  <c r="BD252" i="50"/>
  <c r="BD170" i="57"/>
  <c r="BC67" i="57"/>
  <c r="BD25" i="44"/>
  <c r="BC167" i="57"/>
  <c r="BB13" i="59"/>
  <c r="BK112" i="50"/>
  <c r="BE11" i="47"/>
  <c r="BY24" i="57"/>
  <c r="BN69" i="50"/>
  <c r="BL277" i="50"/>
  <c r="BU93" i="57"/>
  <c r="BN90" i="51"/>
  <c r="BK238" i="50"/>
  <c r="BB9" i="22"/>
  <c r="BF18" i="59"/>
  <c r="BR268" i="57"/>
  <c r="BP50" i="57"/>
  <c r="BQ8" i="57"/>
  <c r="BQ49" i="51"/>
  <c r="BA260" i="50"/>
  <c r="BK260" i="50"/>
  <c r="BH40" i="59"/>
  <c r="BB80" i="57"/>
  <c r="BA189" i="57"/>
  <c r="BV149" i="57"/>
  <c r="BA211" i="50"/>
  <c r="BD54" i="59"/>
  <c r="BP49" i="51"/>
  <c r="BQ18" i="57"/>
  <c r="BC29" i="59"/>
  <c r="BD6" i="45"/>
  <c r="BQ111" i="57"/>
  <c r="BL42" i="50"/>
  <c r="BE14" i="50"/>
  <c r="BD57" i="51"/>
  <c r="BY161" i="57"/>
  <c r="BD175" i="57"/>
  <c r="BK260" i="57"/>
  <c r="BF154" i="50"/>
  <c r="BF149" i="50"/>
  <c r="CL36" i="52"/>
  <c r="BK184" i="57"/>
  <c r="BA89" i="50"/>
  <c r="BC230" i="50"/>
  <c r="BM93" i="50"/>
  <c r="BY202" i="57"/>
  <c r="BM82" i="50"/>
  <c r="BN289" i="50"/>
  <c r="BK28" i="51"/>
  <c r="BU216" i="57"/>
  <c r="BH242" i="57"/>
  <c r="BC85" i="50"/>
  <c r="BJ232" i="57"/>
  <c r="BM6" i="51"/>
  <c r="BD126" i="50"/>
  <c r="CL8" i="52"/>
  <c r="BQ294" i="50"/>
  <c r="BG262" i="50"/>
  <c r="BN261" i="57"/>
  <c r="BB69" i="50"/>
  <c r="CN35" i="52"/>
  <c r="BS35" i="50"/>
  <c r="BJ95" i="51"/>
  <c r="CH49" i="52"/>
  <c r="BY97" i="57"/>
  <c r="BP90" i="50"/>
  <c r="BN230" i="57"/>
  <c r="BS282" i="50"/>
  <c r="BR77" i="50"/>
  <c r="BO111" i="57"/>
  <c r="BJ13" i="51"/>
  <c r="BP251" i="57"/>
  <c r="CM23" i="52"/>
  <c r="BI24" i="47"/>
  <c r="BR42" i="57"/>
  <c r="BX136" i="57"/>
  <c r="BY156" i="57"/>
  <c r="BL105" i="57"/>
  <c r="BB44" i="57"/>
  <c r="BP92" i="57"/>
  <c r="CR36" i="52"/>
  <c r="CK25" i="52"/>
  <c r="BV163" i="57"/>
  <c r="CN40" i="52"/>
  <c r="BK27" i="57"/>
  <c r="BR225" i="57"/>
  <c r="BN115" i="57"/>
  <c r="BA76" i="57"/>
  <c r="BO144" i="57"/>
  <c r="BJ215" i="57"/>
  <c r="BH72" i="50"/>
  <c r="BV264" i="57"/>
  <c r="BP71" i="50"/>
  <c r="BB20" i="47"/>
  <c r="CL51" i="52"/>
  <c r="BP207" i="57"/>
  <c r="BE155" i="57"/>
  <c r="BA30" i="57"/>
  <c r="BV178" i="57"/>
  <c r="BF237" i="50"/>
  <c r="BQ103" i="50"/>
  <c r="BE30" i="59"/>
  <c r="CH11" i="52"/>
  <c r="BK111" i="50"/>
  <c r="CE40" i="52"/>
  <c r="BD146" i="50"/>
  <c r="BP33" i="57"/>
  <c r="BG37" i="59"/>
  <c r="BK128" i="50"/>
  <c r="BQ152" i="57"/>
  <c r="CV17" i="52"/>
  <c r="BC32" i="57"/>
  <c r="BI94" i="51"/>
  <c r="BA16" i="44"/>
  <c r="BD11" i="22"/>
  <c r="BR259" i="50"/>
  <c r="BL176" i="57"/>
  <c r="BE83" i="50"/>
  <c r="BE230" i="57"/>
  <c r="BR273" i="57"/>
  <c r="BY249" i="57"/>
  <c r="BI50" i="57"/>
  <c r="BH48" i="50"/>
  <c r="BX261" i="57"/>
  <c r="CG5" i="52"/>
  <c r="CW17" i="52"/>
  <c r="BQ100" i="57"/>
  <c r="BJ25" i="50"/>
  <c r="BE48" i="59"/>
  <c r="BW72" i="57"/>
  <c r="CG31" i="52"/>
  <c r="BS36" i="57"/>
  <c r="BQ192" i="50"/>
  <c r="BC232" i="50"/>
  <c r="BL28" i="50"/>
  <c r="BO118" i="57"/>
  <c r="BS160" i="57"/>
  <c r="BI198" i="57"/>
  <c r="CT19" i="52"/>
  <c r="BV67" i="57"/>
  <c r="BG218" i="50"/>
  <c r="BS177" i="57"/>
  <c r="BE23" i="45"/>
  <c r="BC126" i="57"/>
  <c r="BS272" i="50"/>
  <c r="BR212" i="57"/>
  <c r="BM151" i="57"/>
  <c r="BU140" i="57"/>
  <c r="BX94" i="57"/>
  <c r="BJ29" i="59"/>
  <c r="BG106" i="57"/>
  <c r="BF10" i="47"/>
  <c r="CO37" i="52"/>
  <c r="BP238" i="57"/>
  <c r="BR68" i="57"/>
  <c r="BO97" i="57"/>
  <c r="BX43" i="57"/>
  <c r="BP133" i="50"/>
  <c r="BD180" i="57"/>
  <c r="BD152" i="57"/>
  <c r="BG9" i="59"/>
  <c r="BK106" i="57"/>
  <c r="BA90" i="57"/>
  <c r="BA42" i="50"/>
  <c r="BE17" i="45"/>
  <c r="BU115" i="57"/>
  <c r="BM26" i="50"/>
  <c r="BC156" i="57"/>
  <c r="BK55" i="51"/>
  <c r="BP82" i="51"/>
  <c r="BJ207" i="50"/>
  <c r="BK117" i="50"/>
  <c r="BB242" i="50"/>
  <c r="CN28" i="52"/>
  <c r="BI248" i="50"/>
  <c r="CW7" i="52"/>
  <c r="BQ113" i="50"/>
  <c r="BH277" i="50"/>
  <c r="BN170" i="57"/>
  <c r="BF111" i="50"/>
  <c r="BH259" i="57"/>
  <c r="BO88" i="57"/>
  <c r="BS99" i="57"/>
  <c r="BQ104" i="51"/>
  <c r="BM388" i="50"/>
  <c r="BC54" i="50"/>
  <c r="BE153" i="57"/>
  <c r="BJ147" i="57"/>
  <c r="BI17" i="59"/>
  <c r="BF221" i="57"/>
  <c r="BB298" i="57"/>
  <c r="BR109" i="57"/>
  <c r="BK141" i="50"/>
  <c r="BE18" i="50"/>
  <c r="BF79" i="51"/>
  <c r="BM86" i="50"/>
  <c r="BL189" i="57"/>
  <c r="BH223" i="57"/>
  <c r="BQ7" i="23"/>
  <c r="BB290" i="57"/>
  <c r="CY52" i="52"/>
  <c r="BK127" i="57"/>
  <c r="BU125" i="57"/>
  <c r="BJ10" i="47"/>
  <c r="BG299" i="57"/>
  <c r="BF102" i="51"/>
  <c r="BK21" i="51"/>
  <c r="BW6" i="57"/>
  <c r="BK186" i="50"/>
  <c r="BX112" i="57"/>
  <c r="BU159" i="57"/>
  <c r="BB24" i="57"/>
  <c r="BJ81" i="50"/>
  <c r="BH283" i="57"/>
  <c r="BN249" i="57"/>
  <c r="BE190" i="57"/>
  <c r="BN276" i="57"/>
  <c r="CR14" i="52"/>
  <c r="BC271" i="57"/>
  <c r="BW146" i="57"/>
  <c r="BK144" i="50"/>
  <c r="BB172" i="57"/>
  <c r="BH81" i="51"/>
  <c r="BK231" i="57"/>
  <c r="CW23" i="52"/>
  <c r="BK305" i="50"/>
  <c r="BS180" i="50"/>
  <c r="BL23" i="45"/>
  <c r="BN304" i="50"/>
  <c r="BA294" i="50"/>
  <c r="BE16" i="50"/>
  <c r="BE22" i="59"/>
  <c r="BE90" i="57"/>
  <c r="BU227" i="57"/>
  <c r="BN79" i="50"/>
  <c r="BM44" i="57"/>
  <c r="BD19" i="50"/>
  <c r="BR10" i="50"/>
  <c r="BG94" i="51"/>
  <c r="BK119" i="50"/>
  <c r="BB31" i="50"/>
  <c r="BA137" i="50"/>
  <c r="BJ99" i="50"/>
  <c r="BV101" i="57"/>
  <c r="BK22" i="57"/>
  <c r="BR39" i="50"/>
  <c r="BC84" i="51"/>
  <c r="BI72" i="50"/>
  <c r="BB51" i="50"/>
  <c r="BV112" i="57"/>
  <c r="BL294" i="57"/>
  <c r="BH13" i="57"/>
  <c r="BN17" i="45"/>
  <c r="BX40" i="57"/>
  <c r="BC100" i="57"/>
  <c r="BG408" i="50"/>
  <c r="BW202" i="57"/>
  <c r="BR272" i="57"/>
  <c r="BY112" i="57"/>
  <c r="BL51" i="50"/>
  <c r="BC253" i="50"/>
  <c r="BB47" i="51"/>
  <c r="BB294" i="57"/>
  <c r="BT221" i="50"/>
  <c r="BC69" i="50"/>
  <c r="BA208" i="57"/>
  <c r="BO299" i="57"/>
  <c r="BC34" i="50"/>
  <c r="BY168" i="57"/>
  <c r="BF78" i="51"/>
  <c r="BS170" i="50"/>
  <c r="BV251" i="57"/>
  <c r="BM27" i="50"/>
  <c r="BS259" i="57"/>
  <c r="BJ121" i="57"/>
  <c r="BF33" i="51"/>
  <c r="BW117" i="57"/>
  <c r="BU280" i="57"/>
  <c r="BS303" i="50"/>
  <c r="BS256" i="57"/>
  <c r="J5" i="53"/>
  <c r="CF45" i="52"/>
  <c r="BE207" i="50"/>
  <c r="BK75" i="57"/>
  <c r="BS225" i="57"/>
  <c r="BL272" i="50"/>
  <c r="BS298" i="50"/>
  <c r="BL84" i="51"/>
  <c r="BD170" i="50"/>
  <c r="BS207" i="50"/>
  <c r="BH90" i="50"/>
  <c r="BH22" i="57"/>
  <c r="BQ162" i="50"/>
  <c r="BL164" i="50"/>
  <c r="BW164" i="57"/>
  <c r="BN264" i="50"/>
  <c r="BL71" i="51"/>
  <c r="BH108" i="57"/>
  <c r="BD79" i="51"/>
  <c r="BM240" i="50"/>
  <c r="BQ289" i="57"/>
  <c r="CQ32" i="52"/>
  <c r="BN213" i="57"/>
  <c r="BG108" i="50"/>
  <c r="BE234" i="50"/>
  <c r="BQ30" i="57"/>
  <c r="BP208" i="57"/>
  <c r="BA51" i="51"/>
  <c r="BN268" i="57"/>
  <c r="BV208" i="57"/>
  <c r="BS32" i="57"/>
  <c r="BW130" i="57"/>
  <c r="CV53" i="52"/>
  <c r="BT111" i="50"/>
  <c r="BC24" i="47"/>
  <c r="BB200" i="57"/>
  <c r="BH182" i="57"/>
  <c r="BQ186" i="50"/>
  <c r="BA262" i="50"/>
  <c r="BG183" i="57"/>
  <c r="BJ145" i="57"/>
  <c r="BH78" i="50"/>
  <c r="BK9" i="57"/>
  <c r="BK17" i="44"/>
  <c r="BJ161" i="50"/>
  <c r="BE284" i="57"/>
  <c r="BF52" i="59"/>
  <c r="BH121" i="50"/>
  <c r="BL495" i="50"/>
  <c r="BB66" i="50"/>
  <c r="BF54" i="50"/>
  <c r="BG280" i="57"/>
  <c r="BE56" i="50"/>
  <c r="BA8" i="45"/>
  <c r="BF25" i="50"/>
  <c r="CR54" i="52"/>
  <c r="BJ246" i="57"/>
  <c r="BM171" i="50"/>
  <c r="BA87" i="50"/>
  <c r="BJ92" i="50"/>
  <c r="BE5" i="47"/>
  <c r="BE31" i="57"/>
  <c r="BT5" i="50"/>
  <c r="BR163" i="50"/>
  <c r="BS191" i="57"/>
  <c r="BH60" i="57"/>
  <c r="BH97" i="51"/>
  <c r="BN82" i="57"/>
  <c r="BE17" i="44"/>
  <c r="BN173" i="57"/>
  <c r="BA272" i="50"/>
  <c r="BN259" i="50"/>
  <c r="BP52" i="50"/>
  <c r="BB37" i="50"/>
  <c r="BK83" i="50"/>
  <c r="BF35" i="50"/>
  <c r="BD25" i="51"/>
  <c r="BI50" i="51"/>
  <c r="BG137" i="57"/>
  <c r="BB262" i="57"/>
  <c r="BH65" i="57"/>
  <c r="BF14" i="57"/>
  <c r="BQ60" i="50"/>
  <c r="BA37" i="50"/>
  <c r="BP137" i="57"/>
  <c r="CM27" i="52"/>
  <c r="BJ149" i="50"/>
  <c r="BG279" i="57"/>
  <c r="BY171" i="57"/>
  <c r="BQ267" i="57"/>
  <c r="BD86" i="51"/>
  <c r="BH157" i="50"/>
  <c r="BK40" i="59"/>
  <c r="BL258" i="50"/>
  <c r="BK302" i="50"/>
  <c r="BR213" i="50"/>
  <c r="CX17" i="52"/>
  <c r="BT225" i="50"/>
  <c r="BN96" i="57"/>
  <c r="BR181" i="57"/>
  <c r="BI141" i="57"/>
  <c r="BL116" i="50"/>
  <c r="BN167" i="50"/>
  <c r="CK16" i="52"/>
  <c r="BF304" i="57"/>
  <c r="BS80" i="50"/>
  <c r="BJ66" i="51"/>
  <c r="BA44" i="50"/>
  <c r="BD35" i="51"/>
  <c r="BR302" i="57"/>
  <c r="BX142" i="57"/>
  <c r="CE14" i="52"/>
  <c r="BK258" i="57"/>
  <c r="BG53" i="59"/>
  <c r="CK42" i="52"/>
  <c r="BA258" i="50"/>
  <c r="BX254" i="57"/>
  <c r="BY159" i="57"/>
  <c r="BG258" i="50"/>
  <c r="BM206" i="50"/>
  <c r="BI304" i="57"/>
  <c r="BC285" i="57"/>
  <c r="CS18" i="52"/>
  <c r="BK223" i="57"/>
  <c r="BN225" i="50"/>
  <c r="BD245" i="50"/>
  <c r="BN109" i="57"/>
  <c r="BE301" i="57"/>
  <c r="BF144" i="50"/>
  <c r="BF53" i="57"/>
  <c r="BE138" i="50"/>
  <c r="BC254" i="57"/>
  <c r="BG6" i="45"/>
  <c r="BQ17" i="51"/>
  <c r="BB255" i="50"/>
  <c r="BJ28" i="50"/>
  <c r="BB12" i="57"/>
  <c r="BA154" i="50"/>
  <c r="BX283" i="57"/>
  <c r="CM49" i="52"/>
  <c r="BD173" i="57"/>
  <c r="BN185" i="57"/>
  <c r="BK103" i="50"/>
  <c r="BD7" i="51"/>
  <c r="BL234" i="50"/>
  <c r="BW286" i="57"/>
  <c r="BI20" i="45"/>
  <c r="BC21" i="51"/>
  <c r="BS163" i="57"/>
  <c r="BC29" i="51"/>
  <c r="BJ282" i="50"/>
  <c r="BJ70" i="51"/>
  <c r="BN268" i="50"/>
  <c r="BN298" i="57"/>
  <c r="BO179" i="57"/>
  <c r="BP164" i="50"/>
  <c r="BD12" i="59"/>
  <c r="BJ18" i="57"/>
  <c r="BL163" i="57"/>
  <c r="CG38" i="52"/>
  <c r="CE36" i="52"/>
  <c r="BX10" i="57"/>
  <c r="BP20" i="57"/>
  <c r="BU130" i="57"/>
  <c r="BD54" i="57"/>
  <c r="BY54" i="57"/>
  <c r="BQ292" i="50"/>
  <c r="BB276" i="57"/>
  <c r="BQ193" i="57"/>
  <c r="BR78" i="50"/>
  <c r="BP262" i="57"/>
  <c r="BU132" i="57"/>
  <c r="BI30" i="57"/>
  <c r="CN12" i="52"/>
  <c r="BM16" i="51"/>
  <c r="BJ193" i="50"/>
  <c r="BB102" i="51"/>
  <c r="BG46" i="50"/>
  <c r="BD50" i="51"/>
  <c r="BI5" i="45"/>
  <c r="BF107" i="50"/>
  <c r="BV268" i="57"/>
  <c r="BX99" i="57"/>
  <c r="BS94" i="57"/>
  <c r="BH40" i="50"/>
  <c r="BG273" i="50"/>
  <c r="BC83" i="50"/>
  <c r="BN41" i="51"/>
  <c r="BV68" i="57"/>
  <c r="BG127" i="57"/>
  <c r="BL198" i="50"/>
  <c r="BB128" i="57"/>
  <c r="CP21" i="52"/>
  <c r="BC44" i="51"/>
  <c r="BS106" i="50"/>
  <c r="BV179" i="57"/>
  <c r="BJ475" i="50"/>
  <c r="BM226" i="50"/>
  <c r="BN129" i="50"/>
  <c r="BA20" i="51"/>
  <c r="BC25" i="44"/>
  <c r="BG23" i="46"/>
  <c r="BW102" i="57"/>
  <c r="BS222" i="57"/>
  <c r="BR18" i="50"/>
  <c r="BE300" i="50"/>
  <c r="BM222" i="57"/>
  <c r="BG81" i="50"/>
  <c r="BP23" i="51"/>
  <c r="BM258" i="57"/>
  <c r="BK237" i="57"/>
  <c r="BL223" i="50"/>
  <c r="BY304" i="57"/>
  <c r="BF37" i="51"/>
  <c r="BR79" i="50"/>
  <c r="BD164" i="57"/>
  <c r="BL135" i="57"/>
  <c r="BP88" i="50"/>
  <c r="BS171" i="50"/>
  <c r="BQ98" i="50"/>
  <c r="BR194" i="57"/>
  <c r="BH92" i="50"/>
  <c r="BI127" i="50"/>
  <c r="BO169" i="57"/>
  <c r="BA298" i="57"/>
  <c r="BS224" i="50"/>
  <c r="BJ80" i="51"/>
  <c r="BC35" i="59"/>
  <c r="BM251" i="57"/>
  <c r="BK12" i="44"/>
  <c r="BC54" i="57"/>
  <c r="BD26" i="59"/>
  <c r="BX170" i="57"/>
  <c r="BB214" i="57"/>
  <c r="BY227" i="57"/>
  <c r="BC256" i="50"/>
  <c r="BD48" i="51"/>
  <c r="BR100" i="57"/>
  <c r="CW22" i="52"/>
  <c r="BK298" i="57"/>
  <c r="BN239" i="50"/>
  <c r="BL120" i="57"/>
  <c r="BI223" i="50"/>
  <c r="BO193" i="57"/>
  <c r="BH54" i="57"/>
  <c r="BB249" i="50"/>
  <c r="BF200" i="50"/>
  <c r="BK186" i="57"/>
  <c r="CS42" i="52"/>
  <c r="BH9" i="51"/>
  <c r="BE259" i="50"/>
  <c r="BS217" i="57"/>
  <c r="BH13" i="51"/>
  <c r="BB183" i="50"/>
  <c r="BD13" i="57"/>
  <c r="BB228" i="50"/>
  <c r="BF106" i="57"/>
  <c r="BG224" i="50"/>
  <c r="DX7" i="23"/>
  <c r="BI259" i="50"/>
  <c r="BP20" i="50"/>
  <c r="BP98" i="50"/>
  <c r="BE112" i="50"/>
  <c r="BN44" i="57"/>
  <c r="BU6" i="57"/>
  <c r="BS122" i="57"/>
  <c r="BF302" i="57"/>
  <c r="BJ234" i="50"/>
  <c r="BA65" i="51"/>
  <c r="CT23" i="52"/>
  <c r="BD434" i="50"/>
  <c r="BQ103" i="57"/>
  <c r="BD61" i="51"/>
  <c r="BF63" i="57"/>
  <c r="BC151" i="57"/>
  <c r="CN32" i="52"/>
  <c r="BK43" i="51"/>
  <c r="BL261" i="50"/>
  <c r="BJ54" i="59"/>
  <c r="BP192" i="57"/>
  <c r="BG15" i="47"/>
  <c r="BP273" i="57"/>
  <c r="BD15" i="59"/>
  <c r="BN175" i="50"/>
  <c r="BM290" i="57"/>
  <c r="BE229" i="50"/>
  <c r="BB152" i="57"/>
  <c r="BG31" i="57"/>
  <c r="BF275" i="50"/>
  <c r="BA174" i="57"/>
  <c r="BA7" i="51"/>
  <c r="BJ276" i="57"/>
  <c r="BG11" i="46"/>
  <c r="BI151" i="50"/>
  <c r="BJ9" i="59"/>
  <c r="CK21" i="52"/>
  <c r="BB213" i="50"/>
  <c r="BS53" i="50"/>
  <c r="BE23" i="47"/>
  <c r="BF198" i="50"/>
  <c r="BG11" i="44"/>
  <c r="BQ18" i="50"/>
  <c r="BH24" i="50"/>
  <c r="BB161" i="50"/>
  <c r="BB14" i="50"/>
  <c r="BC81" i="51"/>
  <c r="CU22" i="52"/>
  <c r="CS7" i="23"/>
  <c r="BF18" i="51"/>
  <c r="CO54" i="52"/>
  <c r="BS168" i="57"/>
  <c r="BA235" i="57"/>
  <c r="BG18" i="47"/>
  <c r="BC88" i="51"/>
  <c r="BU59" i="57"/>
  <c r="BG95" i="57"/>
  <c r="BJ17" i="50"/>
  <c r="CI14" i="52"/>
  <c r="BY181" i="57"/>
  <c r="BA8" i="46"/>
  <c r="BE198" i="57"/>
  <c r="CU7" i="52"/>
  <c r="BN281" i="57"/>
  <c r="BI9" i="44"/>
  <c r="BD91" i="51"/>
  <c r="BS64" i="50"/>
  <c r="BQ15" i="50"/>
  <c r="BP98" i="51"/>
  <c r="BB22" i="50"/>
  <c r="BU52" i="57"/>
  <c r="BM161" i="57"/>
  <c r="CX49" i="52"/>
  <c r="BE113" i="57"/>
  <c r="BC26" i="57"/>
  <c r="BY238" i="57"/>
  <c r="BE22" i="51"/>
  <c r="BJ198" i="57"/>
  <c r="BE16" i="51"/>
  <c r="BA50" i="57"/>
  <c r="CI27" i="52"/>
  <c r="BK14" i="57"/>
  <c r="CW19" i="52"/>
  <c r="BE163" i="57"/>
  <c r="BD55" i="57"/>
  <c r="BQ25" i="51"/>
  <c r="BD105" i="57"/>
  <c r="CO39" i="52"/>
  <c r="BL197" i="57"/>
  <c r="BE52" i="57"/>
  <c r="BP203" i="57"/>
  <c r="CP9" i="52"/>
  <c r="BP83" i="50"/>
  <c r="BO245" i="57"/>
  <c r="BM257" i="50"/>
  <c r="BI297" i="57"/>
  <c r="BD25" i="45"/>
  <c r="BE221" i="57"/>
  <c r="BQ214" i="57"/>
  <c r="BH51" i="57"/>
  <c r="BA132" i="57"/>
  <c r="BA21" i="69"/>
  <c r="BD28" i="59"/>
  <c r="DK6" i="23"/>
  <c r="BT91" i="50"/>
  <c r="BC10" i="50"/>
  <c r="CE51" i="52"/>
  <c r="BK46" i="50"/>
  <c r="BI283" i="57"/>
  <c r="BE145" i="57"/>
  <c r="BM112" i="50"/>
  <c r="BG104" i="50"/>
  <c r="BL209" i="50"/>
  <c r="BF304" i="50"/>
  <c r="BE131" i="57"/>
  <c r="CK7" i="52"/>
  <c r="BE58" i="50"/>
  <c r="BG36" i="57"/>
  <c r="BP124" i="57"/>
  <c r="BC226" i="57"/>
  <c r="BG63" i="51"/>
  <c r="BC152" i="50"/>
  <c r="BI139" i="50"/>
  <c r="BH158" i="57"/>
  <c r="CW33" i="52"/>
  <c r="BK54" i="59"/>
  <c r="BF37" i="59"/>
  <c r="CM7" i="23"/>
  <c r="BB231" i="50"/>
  <c r="BQ229" i="57"/>
  <c r="BG8" i="50"/>
  <c r="BD130" i="57"/>
  <c r="BE176" i="50"/>
  <c r="BK21" i="44"/>
  <c r="CX18" i="52"/>
  <c r="CT24" i="52"/>
  <c r="BA17" i="50"/>
  <c r="BN199" i="50"/>
  <c r="BD21" i="51"/>
  <c r="BA198" i="57"/>
  <c r="BM41" i="50"/>
  <c r="BP68" i="57"/>
  <c r="CN51" i="52"/>
  <c r="BF283" i="50"/>
  <c r="BF18" i="45"/>
  <c r="CY46" i="52"/>
  <c r="BA42" i="51"/>
  <c r="BA11" i="46"/>
  <c r="BD221" i="57"/>
  <c r="BH117" i="57"/>
  <c r="BB58" i="50"/>
  <c r="BM51" i="51"/>
  <c r="BF243" i="50"/>
  <c r="BF75" i="50"/>
  <c r="BE286" i="57"/>
  <c r="BK57" i="51"/>
  <c r="BJ243" i="50"/>
  <c r="BF175" i="50"/>
  <c r="BS153" i="50"/>
  <c r="CR40" i="52"/>
  <c r="BM94" i="51"/>
  <c r="BB41" i="51"/>
  <c r="BT18" i="50"/>
  <c r="BC106" i="57"/>
  <c r="BC251" i="57"/>
  <c r="BG25" i="45"/>
  <c r="CW28" i="52"/>
  <c r="BG283" i="57"/>
  <c r="BH82" i="50"/>
  <c r="BP86" i="50"/>
  <c r="BP345" i="50"/>
  <c r="BX284" i="57"/>
  <c r="BP171" i="50"/>
  <c r="BL258" i="57"/>
  <c r="BG254" i="50"/>
  <c r="BC244" i="50"/>
  <c r="BS81" i="57"/>
  <c r="BG53" i="57"/>
  <c r="BF80" i="50"/>
  <c r="BQ198" i="57"/>
  <c r="BX22" i="57"/>
  <c r="BN37" i="51"/>
  <c r="BI219" i="57"/>
  <c r="BM272" i="57"/>
  <c r="BS34" i="50"/>
  <c r="CG19" i="52"/>
  <c r="BC8" i="47"/>
  <c r="BR125" i="50"/>
  <c r="BW86" i="57"/>
  <c r="BB84" i="51"/>
  <c r="BQ80" i="57"/>
  <c r="BL48" i="51"/>
  <c r="BD278" i="50"/>
  <c r="BD90" i="51"/>
  <c r="BE7" i="51"/>
  <c r="BG236" i="50"/>
  <c r="BN206" i="57"/>
  <c r="BG67" i="50"/>
  <c r="BI189" i="57"/>
  <c r="BR38" i="50"/>
  <c r="BA490" i="50"/>
  <c r="BC5" i="76"/>
  <c r="BV188" i="57"/>
  <c r="BE256" i="50"/>
  <c r="BA241" i="57"/>
  <c r="BK171" i="57"/>
  <c r="BJ7" i="50"/>
  <c r="BK68" i="50"/>
  <c r="BK80" i="50"/>
  <c r="BF39" i="50"/>
  <c r="CF32" i="52"/>
  <c r="BU291" i="57"/>
  <c r="BO282" i="57"/>
  <c r="BF297" i="50"/>
  <c r="BR65" i="57"/>
  <c r="BI271" i="50"/>
  <c r="BH32" i="57"/>
  <c r="BV66" i="57"/>
  <c r="BP39" i="51"/>
  <c r="BF161" i="50"/>
  <c r="BM384" i="50"/>
  <c r="BP303" i="57"/>
  <c r="BQ302" i="57"/>
  <c r="BW132" i="57"/>
  <c r="BP198" i="50"/>
  <c r="BK197" i="57"/>
  <c r="BH41" i="51"/>
  <c r="BI61" i="51"/>
  <c r="BI67" i="57"/>
  <c r="BM276" i="50"/>
  <c r="BT174" i="50"/>
  <c r="BB86" i="51"/>
  <c r="BQ91" i="50"/>
  <c r="BE99" i="51"/>
  <c r="BR259" i="57"/>
  <c r="BD61" i="50"/>
  <c r="BI98" i="51"/>
  <c r="BP165" i="50"/>
  <c r="BV50" i="57"/>
  <c r="BQ186" i="57"/>
  <c r="BM105" i="57"/>
  <c r="BF12" i="46"/>
  <c r="BB68" i="57"/>
  <c r="BW60" i="57"/>
  <c r="BV7" i="23"/>
  <c r="BF125" i="50"/>
  <c r="BH258" i="50"/>
  <c r="BM143" i="50"/>
  <c r="BL153" i="50"/>
  <c r="BH11" i="44"/>
  <c r="BH83" i="51"/>
  <c r="BA97" i="51"/>
  <c r="BP153" i="57"/>
  <c r="BE261" i="50"/>
  <c r="BG225" i="57"/>
  <c r="BY153" i="57"/>
  <c r="BE242" i="57"/>
  <c r="BS125" i="57"/>
  <c r="BM248" i="57"/>
  <c r="BU8" i="57"/>
  <c r="BF6" i="47"/>
  <c r="BS194" i="50"/>
  <c r="BC20" i="47"/>
  <c r="BW87" i="57"/>
  <c r="BY70" i="57"/>
  <c r="BN204" i="50"/>
  <c r="BA289" i="50"/>
  <c r="BN18" i="45"/>
  <c r="BI294" i="50"/>
  <c r="BE8" i="47"/>
  <c r="BJ102" i="57"/>
  <c r="BD154" i="50"/>
  <c r="BS239" i="57"/>
  <c r="BB235" i="50"/>
  <c r="BD51" i="51"/>
  <c r="BD108" i="50"/>
  <c r="BM14" i="45"/>
  <c r="CW51" i="52"/>
  <c r="BU166" i="57"/>
  <c r="CO38" i="52"/>
  <c r="BG272" i="50"/>
  <c r="BE268" i="50"/>
  <c r="BA218" i="50"/>
  <c r="BA241" i="50"/>
  <c r="BE98" i="57"/>
  <c r="BG267" i="50"/>
  <c r="BM281" i="50"/>
  <c r="BX208" i="57"/>
  <c r="CW25" i="52"/>
  <c r="BN88" i="50"/>
  <c r="CT46" i="52"/>
  <c r="BK232" i="57"/>
  <c r="BQ260" i="50"/>
  <c r="BT51" i="50"/>
  <c r="BA17" i="57"/>
  <c r="BM8" i="51"/>
  <c r="BJ40" i="59"/>
  <c r="BS243" i="57"/>
  <c r="BW64" i="57"/>
  <c r="BI37" i="59"/>
  <c r="BY167" i="57"/>
  <c r="BR177" i="57"/>
  <c r="BB95" i="57"/>
  <c r="BF12" i="59"/>
  <c r="BG12" i="57"/>
  <c r="BK82" i="51"/>
  <c r="BL68" i="50"/>
  <c r="BL94" i="50"/>
  <c r="BU293" i="57"/>
  <c r="BQ73" i="57"/>
  <c r="BI39" i="51"/>
  <c r="BR91" i="50"/>
  <c r="BQ173" i="57"/>
  <c r="CP54" i="52"/>
  <c r="BP12" i="51"/>
  <c r="BK276" i="50"/>
  <c r="BP96" i="57"/>
  <c r="BT292" i="50"/>
  <c r="BB222" i="50"/>
  <c r="BC128" i="50"/>
  <c r="BG25" i="51"/>
  <c r="BE36" i="59"/>
  <c r="BR23" i="50"/>
  <c r="BV190" i="57"/>
  <c r="BF206" i="57"/>
  <c r="BC17" i="47"/>
  <c r="BL47" i="57"/>
  <c r="BM66" i="51"/>
  <c r="BR169" i="57"/>
  <c r="BA133" i="57"/>
  <c r="BT39" i="50"/>
  <c r="BS204" i="57"/>
  <c r="BC20" i="45"/>
  <c r="CP44" i="52"/>
  <c r="BM69" i="51"/>
  <c r="BY248" i="57"/>
  <c r="BA190" i="50"/>
  <c r="BI152" i="57"/>
  <c r="BQ301" i="50"/>
  <c r="BF13" i="51"/>
  <c r="BV298" i="57"/>
  <c r="BG223" i="50"/>
  <c r="BG253" i="50"/>
  <c r="CR16" i="52"/>
  <c r="BG91" i="51"/>
  <c r="BB15" i="59"/>
  <c r="BE9" i="46"/>
  <c r="BF10" i="51"/>
  <c r="BI108" i="50"/>
  <c r="BW199" i="57"/>
  <c r="BQ127" i="50"/>
  <c r="BK178" i="57"/>
  <c r="BN130" i="57"/>
  <c r="BJ80" i="50"/>
  <c r="BH250" i="50"/>
  <c r="BK291" i="57"/>
  <c r="BG285" i="50"/>
  <c r="BN27" i="50"/>
  <c r="BH122" i="57"/>
  <c r="BA41" i="50"/>
  <c r="BI165" i="57"/>
  <c r="BQ258" i="50"/>
  <c r="BE36" i="50"/>
  <c r="CP37" i="52"/>
  <c r="BR253" i="50"/>
  <c r="BJ33" i="57"/>
  <c r="BM48" i="57"/>
  <c r="BG13" i="45"/>
  <c r="BH123" i="57"/>
  <c r="BS26" i="50"/>
  <c r="BW251" i="57"/>
  <c r="BC16" i="46"/>
  <c r="BI84" i="50"/>
  <c r="BG46" i="59"/>
  <c r="BE88" i="50"/>
  <c r="BC70" i="57"/>
  <c r="BW247" i="57"/>
  <c r="BV28" i="57"/>
  <c r="BJ138" i="57"/>
  <c r="BE9" i="45"/>
  <c r="BY293" i="57"/>
  <c r="BN155" i="50"/>
  <c r="BK278" i="57"/>
  <c r="BB89" i="57"/>
  <c r="BR197" i="50"/>
  <c r="CU41" i="52"/>
  <c r="BE127" i="57"/>
  <c r="BF269" i="50"/>
  <c r="BM292" i="50"/>
  <c r="BF45" i="51"/>
  <c r="BL62" i="57"/>
  <c r="BM14" i="57"/>
  <c r="BI122" i="50"/>
  <c r="CF30" i="52"/>
  <c r="BT215" i="50"/>
  <c r="BW8" i="57"/>
  <c r="BQ11" i="57"/>
  <c r="BY223" i="57"/>
  <c r="BC262" i="57"/>
  <c r="BN252" i="57"/>
  <c r="CH35" i="52"/>
  <c r="BK50" i="51"/>
  <c r="BP135" i="50"/>
  <c r="BL277" i="57"/>
  <c r="BS96" i="50"/>
  <c r="BF31" i="57"/>
  <c r="BI5" i="47"/>
  <c r="BO233" i="57"/>
  <c r="BF51" i="50"/>
  <c r="BX47" i="57"/>
  <c r="BR288" i="57"/>
  <c r="BJ87" i="51"/>
  <c r="BU295" i="57"/>
  <c r="BN171" i="57"/>
  <c r="CL42" i="52"/>
  <c r="BM84" i="57"/>
  <c r="BR73" i="50"/>
  <c r="BT120" i="50"/>
  <c r="BD23" i="50"/>
  <c r="BJ14" i="47"/>
  <c r="BP100" i="50"/>
  <c r="CI40" i="52"/>
  <c r="BS486" i="50"/>
  <c r="BC211" i="57"/>
  <c r="BU68" i="57"/>
  <c r="BF13" i="46"/>
  <c r="BG8" i="59"/>
  <c r="BL29" i="50"/>
  <c r="BR112" i="50"/>
  <c r="BQ40" i="50"/>
  <c r="BG158" i="50"/>
  <c r="BL251" i="57"/>
  <c r="BL147" i="57"/>
  <c r="BK91" i="51"/>
  <c r="BR56" i="57"/>
  <c r="BJ102" i="50"/>
  <c r="BB85" i="50"/>
  <c r="BN61" i="51"/>
  <c r="BN280" i="50"/>
  <c r="BA158" i="50"/>
  <c r="CJ30" i="52"/>
  <c r="BK27" i="59"/>
  <c r="BG172" i="50"/>
  <c r="BW198" i="57"/>
  <c r="BK199" i="50"/>
  <c r="BO122" i="57"/>
  <c r="CX45" i="52"/>
  <c r="BC68" i="57"/>
  <c r="BO166" i="57"/>
  <c r="BE10" i="77"/>
  <c r="BS157" i="50"/>
  <c r="BU249" i="57"/>
  <c r="BQ183" i="57"/>
  <c r="BF211" i="57"/>
  <c r="BG282" i="57"/>
  <c r="BD53" i="59"/>
  <c r="BH154" i="50"/>
  <c r="BB82" i="51"/>
  <c r="BY260" i="57"/>
  <c r="BQ191" i="57"/>
  <c r="BK267" i="57"/>
  <c r="BJ233" i="50"/>
  <c r="BE156" i="50"/>
  <c r="BB252" i="57"/>
  <c r="BA95" i="57"/>
  <c r="BP292" i="50"/>
  <c r="BR232" i="57"/>
  <c r="BK102" i="51"/>
  <c r="BO7" i="23"/>
  <c r="BL72" i="51"/>
  <c r="BL282" i="57"/>
  <c r="BU273" i="57"/>
  <c r="BH12" i="57"/>
  <c r="BR40" i="50"/>
  <c r="BA174" i="50"/>
  <c r="BM284" i="50"/>
  <c r="BL70" i="51"/>
  <c r="CG29" i="52"/>
  <c r="BV219" i="57"/>
  <c r="BA275" i="50"/>
  <c r="BC21" i="44"/>
  <c r="BQ230" i="57"/>
  <c r="BL233" i="50"/>
  <c r="BJ65" i="50"/>
  <c r="BV14" i="57"/>
  <c r="BF67" i="50"/>
  <c r="BY16" i="57"/>
  <c r="BD37" i="51"/>
  <c r="BG24" i="46"/>
  <c r="BE50" i="50"/>
  <c r="BF261" i="50"/>
  <c r="BH91" i="50"/>
  <c r="BG87" i="57"/>
  <c r="BR304" i="50"/>
  <c r="BJ67" i="50"/>
  <c r="BX253" i="57"/>
  <c r="BF14" i="51"/>
  <c r="BM188" i="57"/>
  <c r="BM74" i="57"/>
  <c r="BM161" i="50"/>
  <c r="BY147" i="57"/>
  <c r="BF77" i="50"/>
  <c r="BK24" i="51"/>
  <c r="BC42" i="59"/>
  <c r="BI17" i="47"/>
  <c r="BV186" i="57"/>
  <c r="BK188" i="50"/>
  <c r="BD23" i="47"/>
  <c r="BT164" i="50"/>
  <c r="BG38" i="50"/>
  <c r="BH20" i="47"/>
  <c r="BN72" i="57"/>
  <c r="BR168" i="57"/>
  <c r="BH180" i="50"/>
  <c r="BM14" i="50"/>
  <c r="BE35" i="50"/>
  <c r="BR268" i="50"/>
  <c r="BH209" i="50"/>
  <c r="BP252" i="57"/>
  <c r="BB42" i="57"/>
  <c r="BH19" i="47"/>
  <c r="BX269" i="57"/>
  <c r="BI38" i="59"/>
  <c r="BI279" i="57"/>
  <c r="BG80" i="57"/>
  <c r="BH271" i="50"/>
  <c r="BP267" i="50"/>
  <c r="BK36" i="57"/>
  <c r="BI70" i="51"/>
  <c r="BD99" i="57"/>
  <c r="BF39" i="57"/>
  <c r="BM47" i="51"/>
  <c r="BG206" i="57"/>
  <c r="BB31" i="59"/>
  <c r="BW13" i="57"/>
  <c r="BJ25" i="51"/>
  <c r="BE24" i="44"/>
  <c r="BD120" i="57"/>
  <c r="BC42" i="50"/>
  <c r="BP190" i="57"/>
  <c r="BC205" i="57"/>
  <c r="BQ7" i="50"/>
  <c r="BQ265" i="50"/>
  <c r="BM89" i="51"/>
  <c r="BQ25" i="57"/>
  <c r="BG20" i="44"/>
  <c r="BJ154" i="50"/>
  <c r="BB46" i="51"/>
  <c r="BN131" i="50"/>
  <c r="BE20" i="50"/>
  <c r="BR296" i="57"/>
  <c r="CH15" i="52"/>
  <c r="BS147" i="50"/>
  <c r="BJ22" i="44"/>
  <c r="BK83" i="51"/>
  <c r="BF5" i="46"/>
  <c r="BF42" i="50"/>
  <c r="BB20" i="50"/>
  <c r="BM96" i="51"/>
  <c r="BF224" i="57"/>
  <c r="BI60" i="51"/>
  <c r="BB305" i="57"/>
  <c r="BH5" i="51"/>
  <c r="BJ100" i="57"/>
  <c r="BF105" i="50"/>
  <c r="BQ116" i="57"/>
  <c r="BF16" i="44"/>
  <c r="BB46" i="50"/>
  <c r="BQ22" i="57"/>
  <c r="BG15" i="57"/>
  <c r="BX13" i="57"/>
  <c r="BG5" i="47"/>
  <c r="BL15" i="51"/>
  <c r="BK280" i="50"/>
  <c r="BW11" i="57"/>
  <c r="BN59" i="50"/>
  <c r="BD8" i="22"/>
  <c r="BL177" i="57"/>
  <c r="BG42" i="59"/>
  <c r="BK284" i="57"/>
  <c r="BV171" i="57"/>
  <c r="CS17" i="52"/>
  <c r="BS253" i="57"/>
  <c r="BD10" i="47"/>
  <c r="BC52" i="59"/>
  <c r="BT163" i="50"/>
  <c r="BD60" i="50"/>
  <c r="BU63" i="57"/>
  <c r="CO6" i="52"/>
  <c r="BM291" i="57"/>
  <c r="BA53" i="57"/>
  <c r="BC88" i="50"/>
  <c r="BA14" i="50"/>
  <c r="BW268" i="57"/>
  <c r="BP98" i="57"/>
  <c r="BF278" i="57"/>
  <c r="BD197" i="57"/>
  <c r="BM122" i="57"/>
  <c r="BJ131" i="50"/>
  <c r="BK27" i="51"/>
  <c r="BI24" i="45"/>
  <c r="BF303" i="50"/>
  <c r="BY211" i="57"/>
  <c r="BY155" i="57"/>
  <c r="BJ264" i="57"/>
  <c r="CV20" i="52"/>
  <c r="BP27" i="57"/>
  <c r="BY55" i="57"/>
  <c r="BR132" i="50"/>
  <c r="BI167" i="50"/>
  <c r="BG29" i="59"/>
  <c r="BE103" i="51"/>
  <c r="BQ74" i="51"/>
  <c r="BN72" i="50"/>
  <c r="BR142" i="57"/>
  <c r="BS123" i="57"/>
  <c r="BE18" i="51"/>
  <c r="BX109" i="57"/>
  <c r="BU17" i="57"/>
  <c r="BN214" i="50"/>
  <c r="BC267" i="50"/>
  <c r="BD12" i="46"/>
  <c r="BN8" i="51"/>
  <c r="BT160" i="50"/>
  <c r="BB95" i="50"/>
  <c r="BD93" i="50"/>
  <c r="BK57" i="50"/>
  <c r="BH65" i="50"/>
  <c r="BV185" i="57"/>
  <c r="BJ230" i="57"/>
  <c r="BM191" i="57"/>
  <c r="BE72" i="50"/>
  <c r="BD9" i="22"/>
  <c r="BA28" i="50"/>
  <c r="BL219" i="57"/>
  <c r="BT153" i="50"/>
  <c r="BY189" i="57"/>
  <c r="BB19" i="47"/>
  <c r="BQ79" i="57"/>
  <c r="BN146" i="57"/>
  <c r="BN56" i="50"/>
  <c r="BD53" i="50"/>
  <c r="BQ222" i="57"/>
  <c r="BN81" i="50"/>
  <c r="BS98" i="57"/>
  <c r="BR11" i="50"/>
  <c r="BI34" i="50"/>
  <c r="BF49" i="59"/>
  <c r="BJ86" i="51"/>
  <c r="BW100" i="57"/>
  <c r="BD217" i="50"/>
  <c r="BR88" i="50"/>
  <c r="BN153" i="50"/>
  <c r="BJ97" i="57"/>
  <c r="BJ27" i="50"/>
  <c r="BE71" i="50"/>
  <c r="CJ53" i="52"/>
  <c r="BD228" i="50"/>
  <c r="BD235" i="50"/>
  <c r="BM136" i="50"/>
  <c r="BV243" i="57"/>
  <c r="BA282" i="57"/>
  <c r="BI43" i="59"/>
  <c r="BO74" i="57"/>
  <c r="BH96" i="51"/>
  <c r="BP206" i="50"/>
  <c r="BC43" i="59"/>
  <c r="BM234" i="57"/>
  <c r="BP185" i="57"/>
  <c r="BD24" i="47"/>
  <c r="BS297" i="57"/>
  <c r="BO278" i="57"/>
  <c r="BD115" i="50"/>
  <c r="CJ34" i="52"/>
  <c r="BL136" i="57"/>
  <c r="BI276" i="57"/>
  <c r="BI213" i="57"/>
  <c r="BF225" i="50"/>
  <c r="BF86" i="50"/>
  <c r="BJ177" i="57"/>
  <c r="BE151" i="57"/>
  <c r="BQ82" i="50"/>
  <c r="BE22" i="57"/>
  <c r="BS97" i="50"/>
  <c r="BC212" i="57"/>
  <c r="CI6" i="52"/>
  <c r="CJ18" i="52"/>
  <c r="BG144" i="57"/>
  <c r="BW84" i="57"/>
  <c r="BP57" i="57"/>
  <c r="BG295" i="57"/>
  <c r="BD82" i="57"/>
  <c r="BH87" i="51"/>
  <c r="BX166" i="57"/>
  <c r="BH196" i="50"/>
  <c r="BK37" i="51"/>
  <c r="BR201" i="57"/>
  <c r="BB306" i="57"/>
  <c r="BF300" i="50"/>
  <c r="BM67" i="51"/>
  <c r="BA86" i="51"/>
  <c r="BM147" i="57"/>
  <c r="BK38" i="50"/>
  <c r="BA22" i="44"/>
  <c r="BS237" i="57"/>
  <c r="BD11" i="47"/>
  <c r="BD100" i="57"/>
  <c r="BJ7" i="44"/>
  <c r="BS139" i="50"/>
  <c r="BH56" i="57"/>
  <c r="BD95" i="50"/>
  <c r="BR64" i="57"/>
  <c r="BA63" i="50"/>
  <c r="BJ52" i="51"/>
  <c r="BP32" i="57"/>
  <c r="BR130" i="57"/>
  <c r="BI30" i="50"/>
  <c r="BK5" i="51"/>
  <c r="BD22" i="51"/>
  <c r="BS67" i="50"/>
  <c r="BO181" i="57"/>
  <c r="BG20" i="50"/>
  <c r="BC96" i="50"/>
  <c r="BA20" i="45"/>
  <c r="CH34" i="52"/>
  <c r="CK23" i="52"/>
  <c r="BE275" i="50"/>
  <c r="BJ52" i="50"/>
  <c r="BT279" i="50"/>
  <c r="BV23" i="57"/>
  <c r="BF12" i="51"/>
  <c r="BB483" i="50"/>
  <c r="BF215" i="50"/>
  <c r="BP110" i="50"/>
  <c r="BM177" i="57"/>
  <c r="BP60" i="57"/>
  <c r="BX95" i="57"/>
  <c r="BS155" i="50"/>
  <c r="BE82" i="51"/>
  <c r="BQ11" i="50"/>
  <c r="BQ88" i="57"/>
  <c r="BJ249" i="57"/>
  <c r="BO72" i="57"/>
  <c r="BI229" i="50"/>
  <c r="BD82" i="51"/>
  <c r="BQ59" i="57"/>
  <c r="BA67" i="51"/>
  <c r="BT10" i="50"/>
  <c r="BQ9" i="50"/>
  <c r="BF267" i="50"/>
  <c r="BO51" i="57"/>
  <c r="BP272" i="57"/>
  <c r="BA88" i="57"/>
  <c r="BE143" i="50"/>
  <c r="BB155" i="57"/>
  <c r="BS236" i="57"/>
  <c r="BE495" i="50"/>
  <c r="BN281" i="50"/>
  <c r="BA20" i="46"/>
  <c r="BY255" i="57"/>
  <c r="CM43" i="52"/>
  <c r="BB50" i="59"/>
  <c r="BR236" i="57"/>
  <c r="BG169" i="50"/>
  <c r="BJ206" i="57"/>
  <c r="BD272" i="50"/>
  <c r="BI26" i="50"/>
  <c r="BU206" i="57"/>
  <c r="BJ259" i="50"/>
  <c r="CL28" i="52"/>
  <c r="BE280" i="57"/>
  <c r="BJ187" i="57"/>
  <c r="BQ47" i="50"/>
  <c r="BC279" i="50"/>
  <c r="BL162" i="50"/>
  <c r="BD218" i="50"/>
  <c r="BF14" i="47"/>
  <c r="BV213" i="57"/>
  <c r="BH146" i="57"/>
  <c r="BQ141" i="57"/>
  <c r="BA22" i="46"/>
  <c r="BO99" i="57"/>
  <c r="BN26" i="51"/>
  <c r="BB15" i="46"/>
  <c r="BP65" i="51"/>
  <c r="BD17" i="57"/>
  <c r="BS244" i="57"/>
  <c r="BW197" i="57"/>
  <c r="BG52" i="59"/>
  <c r="CF50" i="52"/>
  <c r="BD74" i="50"/>
  <c r="BX298" i="57"/>
  <c r="BB20" i="51"/>
  <c r="BG17" i="47"/>
  <c r="BD66" i="51"/>
  <c r="BC182" i="57"/>
  <c r="BB8" i="47"/>
  <c r="BM29" i="50"/>
  <c r="BG23" i="45"/>
  <c r="BD263" i="57"/>
  <c r="BH21" i="47"/>
  <c r="BF264" i="50"/>
  <c r="BF5" i="47"/>
  <c r="BU304" i="57"/>
  <c r="BH24" i="44"/>
  <c r="BM44" i="50"/>
  <c r="BN305" i="50"/>
  <c r="CT25" i="52"/>
  <c r="BQ211" i="50"/>
  <c r="BH124" i="57"/>
  <c r="BD305" i="57"/>
  <c r="BR270" i="50"/>
  <c r="BB18" i="57"/>
  <c r="BI11" i="47"/>
  <c r="BP115" i="57"/>
  <c r="BT7" i="50"/>
  <c r="BP197" i="50"/>
  <c r="BW50" i="57"/>
  <c r="BJ59" i="57"/>
  <c r="BP127" i="50"/>
  <c r="BQ153" i="50"/>
  <c r="BL377" i="50"/>
  <c r="BU272" i="57"/>
  <c r="BV120" i="57"/>
  <c r="BQ41" i="50"/>
  <c r="BR95" i="50"/>
  <c r="BF56" i="57"/>
  <c r="BL65" i="51"/>
  <c r="BC218" i="57"/>
  <c r="BJ6" i="50"/>
  <c r="BQ61" i="57"/>
  <c r="BJ21" i="45"/>
  <c r="BF6" i="45"/>
  <c r="BC135" i="57"/>
  <c r="BC165" i="50"/>
  <c r="BP294" i="50"/>
  <c r="BC105" i="50"/>
  <c r="BC150" i="50"/>
  <c r="BH47" i="50"/>
  <c r="BH223" i="50"/>
  <c r="BI296" i="57"/>
  <c r="BS252" i="50"/>
  <c r="BF16" i="47"/>
  <c r="BR17" i="50"/>
  <c r="BE91" i="50"/>
  <c r="BT229" i="50"/>
  <c r="BI26" i="59"/>
  <c r="CW11" i="52"/>
  <c r="BG37" i="51"/>
  <c r="CG37" i="52"/>
  <c r="BA71" i="50"/>
  <c r="BP65" i="50"/>
  <c r="BR295" i="50"/>
  <c r="BT158" i="50"/>
  <c r="BS83" i="57"/>
  <c r="BH11" i="59"/>
  <c r="BG179" i="50"/>
  <c r="BS20" i="50"/>
  <c r="BL156" i="57"/>
  <c r="CM33" i="52"/>
  <c r="BK158" i="50"/>
  <c r="BI106" i="50"/>
  <c r="BU118" i="57"/>
  <c r="BF22" i="51"/>
  <c r="BK6" i="50"/>
  <c r="BY117" i="57"/>
  <c r="BH27" i="50"/>
  <c r="BL92" i="51"/>
  <c r="BV53" i="57"/>
  <c r="BV189" i="57"/>
  <c r="BH33" i="50"/>
  <c r="BN222" i="50"/>
  <c r="BE43" i="51"/>
  <c r="BB297" i="50"/>
  <c r="CQ43" i="52"/>
  <c r="BI13" i="44"/>
  <c r="BP236" i="57"/>
  <c r="BH175" i="57"/>
  <c r="BH212" i="57"/>
  <c r="BI168" i="57"/>
  <c r="BD159" i="57"/>
  <c r="BM128" i="50"/>
  <c r="BR155" i="57"/>
  <c r="CV46" i="52"/>
  <c r="BP271" i="50"/>
  <c r="BH65" i="51"/>
  <c r="BA14" i="51"/>
  <c r="BM36" i="51"/>
  <c r="BC241" i="57"/>
  <c r="BE458" i="50"/>
  <c r="BG53" i="51"/>
  <c r="BG178" i="50"/>
  <c r="BM140" i="50"/>
  <c r="BD181" i="57"/>
  <c r="BD113" i="57"/>
  <c r="BH130" i="57"/>
  <c r="BB303" i="50"/>
  <c r="BC57" i="50"/>
  <c r="BM95" i="57"/>
  <c r="BV169" i="57"/>
  <c r="BE5" i="50"/>
  <c r="BA56" i="50"/>
  <c r="BS73" i="50"/>
  <c r="BB140" i="50"/>
  <c r="BG51" i="51"/>
  <c r="BG19" i="46"/>
  <c r="BF59" i="51"/>
  <c r="BB101" i="50"/>
  <c r="BM36" i="50"/>
  <c r="BK180" i="57"/>
  <c r="BH20" i="50"/>
  <c r="BY188" i="57"/>
  <c r="BK54" i="50"/>
  <c r="BA22" i="45"/>
  <c r="BP229" i="50"/>
  <c r="BU7" i="57"/>
  <c r="BA125" i="57"/>
  <c r="BA74" i="50"/>
  <c r="BR29" i="50"/>
  <c r="BH43" i="50"/>
  <c r="BQ216" i="50"/>
  <c r="BP205" i="57"/>
  <c r="CW48" i="52"/>
  <c r="BR102" i="57"/>
  <c r="BD280" i="50"/>
  <c r="BI42" i="51"/>
  <c r="BQ65" i="57"/>
  <c r="BB23" i="51"/>
  <c r="BJ21" i="47"/>
  <c r="BC140" i="50"/>
  <c r="BK17" i="57"/>
  <c r="BD244" i="50"/>
  <c r="BQ292" i="57"/>
  <c r="BG10" i="44"/>
  <c r="BJ56" i="50"/>
  <c r="CW6" i="23"/>
  <c r="BC223" i="57"/>
  <c r="BO49" i="57"/>
  <c r="BD138" i="57"/>
  <c r="BD21" i="59"/>
  <c r="BI206" i="50"/>
  <c r="BS296" i="50"/>
  <c r="BH214" i="57"/>
  <c r="BN13" i="45"/>
  <c r="BP68" i="50"/>
  <c r="BS59" i="57"/>
  <c r="BL253" i="57"/>
  <c r="BB6" i="46"/>
  <c r="BJ103" i="51"/>
  <c r="BD220" i="57"/>
  <c r="BG54" i="50"/>
  <c r="BL60" i="57"/>
  <c r="BI211" i="57"/>
  <c r="BX225" i="57"/>
  <c r="BS67" i="57"/>
  <c r="BD9" i="44"/>
  <c r="BF84" i="51"/>
  <c r="BA265" i="50"/>
  <c r="BO265" i="57"/>
  <c r="BB180" i="57"/>
  <c r="BU234" i="57"/>
  <c r="BK62" i="51"/>
  <c r="BM111" i="57"/>
  <c r="BH140" i="50"/>
  <c r="CP48" i="52"/>
  <c r="BR99" i="57"/>
  <c r="BK53" i="59"/>
  <c r="BA38" i="51"/>
  <c r="BM179" i="50"/>
  <c r="BH277" i="57"/>
  <c r="BU148" i="57"/>
  <c r="BK199" i="57"/>
  <c r="BR53" i="57"/>
  <c r="BC104" i="57"/>
  <c r="BF99" i="50"/>
  <c r="BL16" i="45"/>
  <c r="BE39" i="59"/>
  <c r="BI222" i="57"/>
  <c r="BI132" i="50"/>
  <c r="BB288" i="50"/>
  <c r="BC83" i="57"/>
  <c r="BD16" i="44"/>
  <c r="BY74" i="57"/>
  <c r="BM287" i="50"/>
  <c r="BS275" i="50"/>
  <c r="BQ274" i="57"/>
  <c r="BH94" i="51"/>
  <c r="CQ26" i="52"/>
  <c r="BX277" i="57"/>
  <c r="BF227" i="50"/>
  <c r="CK38" i="52"/>
  <c r="BG199" i="57"/>
  <c r="BA109" i="57"/>
  <c r="BQ152" i="50"/>
  <c r="BQ305" i="57"/>
  <c r="CD7" i="23"/>
  <c r="BF32" i="50"/>
  <c r="BN32" i="51"/>
  <c r="BU123" i="57"/>
  <c r="CV6" i="23"/>
  <c r="BC275" i="50"/>
  <c r="BK151" i="57"/>
  <c r="BW287" i="57"/>
  <c r="BO35" i="57"/>
  <c r="CP52" i="52"/>
  <c r="BT12" i="50"/>
  <c r="BP295" i="50"/>
  <c r="BE14" i="47"/>
  <c r="BA235" i="50"/>
  <c r="BP161" i="50"/>
  <c r="BF10" i="44"/>
  <c r="BL260" i="50"/>
  <c r="BL38" i="51"/>
  <c r="BN300" i="50"/>
  <c r="BF53" i="50"/>
  <c r="CT52" i="52"/>
  <c r="BI25" i="57"/>
  <c r="BL88" i="57"/>
  <c r="BH140" i="57"/>
  <c r="BV271" i="57"/>
  <c r="BF57" i="57"/>
  <c r="BC172" i="50"/>
  <c r="BQ111" i="50"/>
  <c r="BH296" i="57"/>
  <c r="BR158" i="50"/>
  <c r="BI40" i="51"/>
  <c r="BH94" i="50"/>
  <c r="BP132" i="57"/>
  <c r="BB221" i="57"/>
  <c r="BB253" i="50"/>
  <c r="BE276" i="57"/>
  <c r="BG99" i="51"/>
  <c r="BG35" i="59"/>
  <c r="CO42" i="52"/>
  <c r="BC12" i="59"/>
  <c r="BQ201" i="50"/>
  <c r="BX81" i="57"/>
  <c r="BG220" i="50"/>
  <c r="BB69" i="57"/>
  <c r="BA78" i="50"/>
  <c r="BK133" i="50"/>
  <c r="BC34" i="57"/>
  <c r="BO136" i="57"/>
  <c r="BD202" i="50"/>
  <c r="BD118" i="57"/>
  <c r="BU230" i="57"/>
  <c r="BH201" i="57"/>
  <c r="BO19" i="57"/>
  <c r="CS32" i="52"/>
  <c r="BB37" i="59"/>
  <c r="BJ213" i="50"/>
  <c r="BH53" i="50"/>
  <c r="BD58" i="50"/>
  <c r="BB171" i="57"/>
  <c r="BI267" i="57"/>
  <c r="BK185" i="57"/>
  <c r="BL211" i="50"/>
  <c r="BP85" i="50"/>
  <c r="BH188" i="50"/>
  <c r="BJ113" i="50"/>
  <c r="BL238" i="57"/>
  <c r="BN193" i="50"/>
  <c r="BE238" i="57"/>
  <c r="BB123" i="57"/>
  <c r="BH261" i="57"/>
  <c r="BN125" i="50"/>
  <c r="BS117" i="57"/>
  <c r="BO221" i="57"/>
  <c r="BM37" i="51"/>
  <c r="CU8" i="52"/>
  <c r="BS121" i="57"/>
  <c r="BL116" i="57"/>
  <c r="BD88" i="57"/>
  <c r="BK246" i="57"/>
  <c r="BP247" i="50"/>
  <c r="BH38" i="57"/>
  <c r="BE18" i="45"/>
  <c r="BH68" i="51"/>
  <c r="BF21" i="45"/>
  <c r="BR28" i="50"/>
  <c r="BH18" i="50"/>
  <c r="BJ163" i="57"/>
  <c r="BH120" i="57"/>
  <c r="BL274" i="50"/>
  <c r="BA59" i="50"/>
  <c r="BI192" i="57"/>
  <c r="BK5" i="50"/>
  <c r="BP63" i="57"/>
  <c r="BG34" i="57"/>
  <c r="BY239" i="57"/>
  <c r="BN58" i="51"/>
  <c r="BN33" i="57"/>
  <c r="BD31" i="51"/>
  <c r="BP77" i="51"/>
  <c r="BX31" i="57"/>
  <c r="BI78" i="51"/>
  <c r="BJ250" i="57"/>
  <c r="BW49" i="57"/>
  <c r="BR87" i="50"/>
  <c r="BQ180" i="57"/>
  <c r="BI39" i="59"/>
  <c r="BA113" i="50"/>
  <c r="BI29" i="57"/>
  <c r="BT270" i="50"/>
  <c r="BD153" i="50"/>
  <c r="BF163" i="57"/>
  <c r="BD162" i="57"/>
  <c r="BD262" i="57"/>
  <c r="BL220" i="57"/>
  <c r="BN158" i="57"/>
  <c r="CL38" i="52"/>
  <c r="CF34" i="52"/>
  <c r="BL147" i="50"/>
  <c r="BP44" i="51"/>
  <c r="BQ188" i="50"/>
  <c r="BW304" i="57"/>
  <c r="BG56" i="51"/>
  <c r="BB272" i="57"/>
  <c r="BY252" i="57"/>
  <c r="BR61" i="50"/>
  <c r="BV100" i="57"/>
  <c r="BY292" i="57"/>
  <c r="BB222" i="57"/>
  <c r="BT27" i="50"/>
  <c r="BW208" i="57"/>
  <c r="BL257" i="50"/>
  <c r="BR110" i="50"/>
  <c r="BD238" i="50"/>
  <c r="BM90" i="50"/>
  <c r="BR283" i="50"/>
  <c r="BJ221" i="50"/>
  <c r="BB224" i="57"/>
  <c r="BG7" i="47"/>
  <c r="CP30" i="52"/>
  <c r="BU164" i="57"/>
  <c r="CL49" i="52"/>
  <c r="BB12" i="22"/>
  <c r="BF271" i="50"/>
  <c r="BR162" i="50"/>
  <c r="BA25" i="57"/>
  <c r="BA81" i="51"/>
  <c r="BF288" i="57"/>
  <c r="BI105" i="50"/>
  <c r="BG20" i="47"/>
  <c r="BQ155" i="50"/>
  <c r="CG15" i="52"/>
  <c r="BN162" i="50"/>
  <c r="BP174" i="57"/>
  <c r="BJ95" i="50"/>
  <c r="BQ20" i="50"/>
  <c r="BP93" i="51"/>
  <c r="CK37" i="52"/>
  <c r="BF234" i="57"/>
  <c r="BB50" i="50"/>
  <c r="BQ51" i="51"/>
  <c r="BM83" i="57"/>
  <c r="BC292" i="57"/>
  <c r="BV114" i="57"/>
  <c r="BN157" i="57"/>
  <c r="BX276" i="57"/>
  <c r="BC216" i="50"/>
  <c r="BB78" i="51"/>
  <c r="BD7" i="50"/>
  <c r="BH23" i="51"/>
  <c r="BJ90" i="50"/>
  <c r="BJ35" i="51"/>
  <c r="BP182" i="57"/>
  <c r="BC24" i="44"/>
  <c r="BB211" i="50"/>
  <c r="BI228" i="57"/>
  <c r="BG181" i="50"/>
  <c r="BC14" i="45"/>
  <c r="BE64" i="50"/>
  <c r="BC241" i="50"/>
  <c r="BP24" i="50"/>
  <c r="BE13" i="51"/>
  <c r="BP42" i="50"/>
  <c r="BA97" i="50"/>
  <c r="BN90" i="50"/>
  <c r="BI58" i="57"/>
  <c r="BS66" i="57"/>
  <c r="BI84" i="51"/>
  <c r="BE135" i="57"/>
  <c r="BB24" i="46"/>
  <c r="BS23" i="57"/>
  <c r="BA61" i="50"/>
  <c r="BK24" i="59"/>
  <c r="BE97" i="51"/>
  <c r="BD17" i="50"/>
  <c r="BI21" i="51"/>
  <c r="BD250" i="57"/>
  <c r="BP69" i="51"/>
  <c r="BS147" i="57"/>
  <c r="BK70" i="50"/>
  <c r="BK173" i="50"/>
  <c r="BX280" i="57"/>
  <c r="BS82" i="57"/>
  <c r="BX168" i="57"/>
  <c r="BP244" i="50"/>
  <c r="BK400" i="50"/>
  <c r="BJ137" i="57"/>
  <c r="CY9" i="52"/>
  <c r="BQ84" i="51"/>
  <c r="BI223" i="57"/>
  <c r="BB34" i="57"/>
  <c r="BK14" i="45"/>
  <c r="BF79" i="50"/>
  <c r="CU23" i="52"/>
  <c r="BB21" i="51"/>
  <c r="BB26" i="59"/>
  <c r="BY242" i="57"/>
  <c r="BM11" i="57"/>
  <c r="BA197" i="57"/>
  <c r="BC273" i="57"/>
  <c r="BM45" i="50"/>
  <c r="BY46" i="57"/>
  <c r="BB188" i="57"/>
  <c r="BH118" i="57"/>
  <c r="BG101" i="50"/>
  <c r="BH42" i="59"/>
  <c r="CQ24" i="52"/>
  <c r="BD225" i="57"/>
  <c r="BB28" i="57"/>
  <c r="BC157" i="57"/>
  <c r="BP293" i="57"/>
  <c r="BI230" i="57"/>
  <c r="BP126" i="50"/>
  <c r="BX12" i="57"/>
  <c r="BR196" i="57"/>
  <c r="BU12" i="57"/>
  <c r="BI284" i="57"/>
  <c r="BS11" i="50"/>
  <c r="BB52" i="57"/>
  <c r="BH71" i="57"/>
  <c r="BP157" i="57"/>
  <c r="BK228" i="57"/>
  <c r="BA279" i="57"/>
  <c r="BQ235" i="50"/>
  <c r="BM18" i="51"/>
  <c r="BF141" i="57"/>
  <c r="BH31" i="50"/>
  <c r="BW206" i="57"/>
  <c r="BB182" i="50"/>
  <c r="BS278" i="50"/>
  <c r="BR194" i="50"/>
  <c r="BG13" i="59"/>
  <c r="BM153" i="50"/>
  <c r="CG13" i="52"/>
  <c r="BL167" i="57"/>
  <c r="BG72" i="51"/>
  <c r="BX306" i="57"/>
  <c r="BU287" i="57"/>
  <c r="BL278" i="50"/>
  <c r="BA9" i="50"/>
  <c r="BR226" i="50"/>
  <c r="BS254" i="50"/>
  <c r="BP71" i="57"/>
  <c r="BB17" i="47"/>
  <c r="BR22" i="50"/>
  <c r="BX106" i="57"/>
  <c r="BS211" i="57"/>
  <c r="BE269" i="50"/>
  <c r="BR96" i="57"/>
  <c r="BG41" i="50"/>
  <c r="BJ23" i="45"/>
  <c r="BL89" i="50"/>
  <c r="BN296" i="57"/>
  <c r="BK78" i="50"/>
  <c r="BE122" i="57"/>
  <c r="BF45" i="57"/>
  <c r="BJ266" i="57"/>
  <c r="BJ119" i="50"/>
  <c r="BG34" i="59"/>
  <c r="BV168" i="57"/>
  <c r="BL8" i="51"/>
  <c r="BW137" i="57"/>
  <c r="BK126" i="57"/>
  <c r="BI15" i="51"/>
  <c r="CE32" i="52"/>
  <c r="BM265" i="50"/>
  <c r="BM260" i="50"/>
  <c r="BC305" i="50"/>
  <c r="BE118" i="50"/>
  <c r="BC79" i="51"/>
  <c r="BA178" i="57"/>
  <c r="BW114" i="57"/>
  <c r="BH290" i="57"/>
  <c r="BD184" i="57"/>
  <c r="BC249" i="57"/>
  <c r="BS51" i="50"/>
  <c r="BF8" i="46"/>
  <c r="BE27" i="57"/>
  <c r="BB107" i="57"/>
  <c r="BI251" i="50"/>
  <c r="BK127" i="50"/>
  <c r="BP143" i="57"/>
  <c r="BA239" i="50"/>
  <c r="BD94" i="51"/>
  <c r="BQ154" i="57"/>
  <c r="BG83" i="50"/>
  <c r="BH8" i="47"/>
  <c r="BE30" i="51"/>
  <c r="BU229" i="57"/>
  <c r="CM42" i="52"/>
  <c r="BI157" i="57"/>
  <c r="BD18" i="57"/>
  <c r="BX52" i="57"/>
  <c r="BG208" i="57"/>
  <c r="BI23" i="44"/>
  <c r="BS278" i="57"/>
  <c r="BM54" i="50"/>
  <c r="BR51" i="50"/>
  <c r="BL38" i="50"/>
  <c r="BK31" i="50"/>
  <c r="BI75" i="50"/>
  <c r="BP22" i="51"/>
  <c r="BS137" i="50"/>
  <c r="BG41" i="57"/>
  <c r="BK110" i="57"/>
  <c r="BH61" i="51"/>
  <c r="BF98" i="51"/>
  <c r="BM232" i="50"/>
  <c r="BG262" i="57"/>
  <c r="BD276" i="57"/>
  <c r="BJ301" i="50"/>
  <c r="BF268" i="57"/>
  <c r="BV182" i="57"/>
  <c r="BE46" i="57"/>
  <c r="BI83" i="57"/>
  <c r="BQ28" i="57"/>
  <c r="BV235" i="57"/>
  <c r="BE60" i="50"/>
  <c r="BJ6" i="45"/>
  <c r="BJ156" i="50"/>
  <c r="BU79" i="57"/>
  <c r="BR262" i="50"/>
  <c r="BR279" i="57"/>
  <c r="BQ129" i="50"/>
  <c r="BA221" i="50"/>
  <c r="BJ97" i="50"/>
  <c r="BQ285" i="57"/>
  <c r="BH71" i="50"/>
  <c r="BC174" i="50"/>
  <c r="BT58" i="50"/>
  <c r="CH36" i="52"/>
  <c r="BH286" i="57"/>
  <c r="BD76" i="57"/>
  <c r="BF17" i="59"/>
  <c r="CW36" i="52"/>
  <c r="BB86" i="57"/>
  <c r="BH25" i="57"/>
  <c r="BC36" i="50"/>
  <c r="BW52" i="57"/>
  <c r="CQ7" i="52"/>
  <c r="BI103" i="51"/>
  <c r="CX7" i="52"/>
  <c r="BL176" i="50"/>
  <c r="BK296" i="50"/>
  <c r="BQ83" i="57"/>
  <c r="BB13" i="57"/>
  <c r="BG191" i="57"/>
  <c r="BF13" i="45"/>
  <c r="BR224" i="57"/>
  <c r="BB7" i="45"/>
  <c r="CJ15" i="52"/>
  <c r="CQ53" i="52"/>
  <c r="BI277" i="57"/>
  <c r="BS280" i="50"/>
  <c r="DT6" i="23"/>
  <c r="BM246" i="57"/>
  <c r="BT157" i="50"/>
  <c r="BC118" i="57"/>
  <c r="BI76" i="50"/>
  <c r="BK230" i="57"/>
  <c r="BA55" i="51"/>
  <c r="BR174" i="50"/>
  <c r="BU83" i="57"/>
  <c r="BT107" i="50"/>
  <c r="BT301" i="50"/>
  <c r="BR133" i="50"/>
  <c r="BX175" i="57"/>
  <c r="BK13" i="44"/>
  <c r="BF97" i="50"/>
  <c r="BP9" i="57"/>
  <c r="BL55" i="57"/>
  <c r="BG137" i="50"/>
  <c r="BL103" i="57"/>
  <c r="BL224" i="50"/>
  <c r="BQ62" i="51"/>
  <c r="BF237" i="57"/>
  <c r="BC93" i="50"/>
  <c r="CR30" i="52"/>
  <c r="BQ140" i="57"/>
  <c r="BE16" i="57"/>
  <c r="BD5" i="46"/>
  <c r="BQ21" i="50"/>
  <c r="BH49" i="57"/>
  <c r="BB139" i="50"/>
  <c r="BG52" i="57"/>
  <c r="BP138" i="57"/>
  <c r="BC102" i="57"/>
  <c r="BB9" i="57"/>
  <c r="CF52" i="52"/>
  <c r="BQ67" i="57"/>
  <c r="BS152" i="57"/>
  <c r="BC300" i="50"/>
  <c r="BH14" i="47"/>
  <c r="BI203" i="57"/>
  <c r="BC77" i="57"/>
  <c r="BG49" i="50"/>
  <c r="BI66" i="51"/>
  <c r="BC120" i="57"/>
  <c r="CR22" i="52"/>
  <c r="BU174" i="57"/>
  <c r="BQ284" i="57"/>
  <c r="BA101" i="51"/>
  <c r="BQ96" i="51"/>
  <c r="BQ43" i="57"/>
  <c r="BP279" i="50"/>
  <c r="BI54" i="51"/>
  <c r="BU265" i="57"/>
  <c r="BN33" i="51"/>
  <c r="BD248" i="57"/>
  <c r="BR281" i="50"/>
  <c r="BO217" i="57"/>
  <c r="CK20" i="52"/>
  <c r="BP43" i="50"/>
  <c r="BC197" i="57"/>
  <c r="BL243" i="50"/>
  <c r="BM220" i="57"/>
  <c r="BG50" i="59"/>
  <c r="BF39" i="51"/>
  <c r="BC296" i="57"/>
  <c r="CQ41" i="52"/>
  <c r="BA259" i="50"/>
  <c r="BH14" i="51"/>
  <c r="BW54" i="57"/>
  <c r="BC148" i="50"/>
  <c r="BG237" i="50"/>
  <c r="BB29" i="59"/>
  <c r="BC9" i="44"/>
  <c r="BN49" i="50"/>
  <c r="BM471" i="50"/>
  <c r="BG305" i="57"/>
  <c r="BB138" i="50"/>
  <c r="BJ269" i="50"/>
  <c r="BE136" i="57"/>
  <c r="BT170" i="50"/>
  <c r="BU44" i="57"/>
  <c r="BL74" i="51"/>
  <c r="BT100" i="50"/>
  <c r="BK174" i="50"/>
  <c r="BG88" i="57"/>
  <c r="BH292" i="57"/>
  <c r="BO158" i="57"/>
  <c r="BC15" i="57"/>
  <c r="BF7" i="46"/>
  <c r="BI242" i="57"/>
  <c r="BU248" i="57"/>
  <c r="BQ119" i="57"/>
  <c r="BE18" i="44"/>
  <c r="BI265" i="50"/>
  <c r="BM108" i="57"/>
  <c r="BO87" i="57"/>
  <c r="BO55" i="57"/>
  <c r="BQ33" i="57"/>
  <c r="BC14" i="50"/>
  <c r="BM172" i="57"/>
  <c r="BM103" i="51"/>
  <c r="BL73" i="57"/>
  <c r="BS281" i="57"/>
  <c r="BE279" i="50"/>
  <c r="BE89" i="51"/>
  <c r="BG115" i="57"/>
  <c r="BD36" i="51"/>
  <c r="CP43" i="52"/>
  <c r="BK212" i="50"/>
  <c r="BL25" i="51"/>
  <c r="BA217" i="50"/>
  <c r="BB35" i="51"/>
  <c r="BI101" i="50"/>
  <c r="CS55" i="52"/>
  <c r="BO70" i="57"/>
  <c r="BL210" i="50"/>
  <c r="BB240" i="57"/>
  <c r="BI12" i="57"/>
  <c r="BJ56" i="51"/>
  <c r="BI266" i="57"/>
  <c r="BQ239" i="50"/>
  <c r="BG171" i="57"/>
  <c r="BF21" i="50"/>
  <c r="BM194" i="50"/>
  <c r="BH195" i="57"/>
  <c r="BL26" i="57"/>
  <c r="BK213" i="57"/>
  <c r="BN264" i="57"/>
  <c r="BN125" i="57"/>
  <c r="BE74" i="51"/>
  <c r="BA82" i="50"/>
  <c r="BH26" i="50"/>
  <c r="BB250" i="57"/>
  <c r="BK183" i="50"/>
  <c r="BC101" i="57"/>
  <c r="BN81" i="57"/>
  <c r="BE40" i="59"/>
  <c r="BQ94" i="51"/>
  <c r="BN247" i="57"/>
  <c r="BL302" i="57"/>
  <c r="BN212" i="57"/>
  <c r="BB287" i="57"/>
  <c r="BA8" i="50"/>
  <c r="BI21" i="47"/>
  <c r="BK69" i="51"/>
  <c r="BC209" i="50"/>
  <c r="BR242" i="50"/>
  <c r="BI180" i="50"/>
  <c r="BQ258" i="57"/>
  <c r="BD103" i="57"/>
  <c r="BM96" i="50"/>
  <c r="CO13" i="52"/>
  <c r="BP9" i="50"/>
  <c r="BC56" i="57"/>
  <c r="BG31" i="59"/>
  <c r="BD37" i="59"/>
  <c r="BR150" i="50"/>
  <c r="BX251" i="57"/>
  <c r="BO149" i="57"/>
  <c r="BL10" i="44"/>
  <c r="CM41" i="52"/>
  <c r="BF120" i="57"/>
  <c r="BT118" i="50"/>
  <c r="BJ154" i="57"/>
  <c r="BA69" i="57"/>
  <c r="BJ109" i="50"/>
  <c r="BS56" i="50"/>
  <c r="BS203" i="57"/>
  <c r="BE147" i="50"/>
  <c r="BH36" i="59"/>
  <c r="CS44" i="52"/>
  <c r="BL141" i="50"/>
  <c r="BC248" i="57"/>
  <c r="CO44" i="52"/>
  <c r="BB278" i="57"/>
  <c r="BJ7" i="47"/>
  <c r="CG16" i="52"/>
  <c r="BD212" i="57"/>
  <c r="BU251" i="57"/>
  <c r="BS91" i="57"/>
  <c r="BH80" i="51"/>
  <c r="BN164" i="57"/>
  <c r="BF18" i="47"/>
  <c r="BC23" i="57"/>
  <c r="BB17" i="50"/>
  <c r="BL39" i="57"/>
  <c r="BD70" i="57"/>
  <c r="BA94" i="57"/>
  <c r="BB13" i="46"/>
  <c r="BJ105" i="50"/>
  <c r="BG30" i="51"/>
  <c r="BQ303" i="50"/>
  <c r="BM207" i="50"/>
  <c r="CV22" i="52"/>
  <c r="BC23" i="47"/>
  <c r="BF86" i="57"/>
  <c r="BH34" i="59"/>
  <c r="BG138" i="57"/>
  <c r="BG184" i="50"/>
  <c r="BA178" i="50"/>
  <c r="BE9" i="47"/>
  <c r="BT142" i="50"/>
  <c r="BA14" i="44"/>
  <c r="BG42" i="50"/>
  <c r="BN140" i="57"/>
  <c r="CF8" i="52"/>
  <c r="BK19" i="57"/>
  <c r="BF287" i="50"/>
  <c r="BP103" i="50"/>
  <c r="BK42" i="50"/>
  <c r="BE203" i="57"/>
  <c r="BJ125" i="50"/>
  <c r="BD23" i="59"/>
  <c r="BD83" i="51"/>
  <c r="CW39" i="52"/>
  <c r="CT10" i="52"/>
  <c r="CV25" i="52"/>
  <c r="BH289" i="57"/>
  <c r="BL168" i="50"/>
  <c r="BR20" i="57"/>
  <c r="BK82" i="57"/>
  <c r="BG28" i="57"/>
  <c r="BE294" i="50"/>
  <c r="BI53" i="50"/>
  <c r="BI155" i="57"/>
  <c r="BH239" i="50"/>
  <c r="BA224" i="50"/>
  <c r="BQ273" i="50"/>
  <c r="BA10" i="22"/>
  <c r="BD11" i="51"/>
  <c r="BK23" i="59"/>
  <c r="BH302" i="57"/>
  <c r="BA181" i="57"/>
  <c r="BY140" i="57"/>
  <c r="BK44" i="50"/>
  <c r="BI17" i="57"/>
  <c r="BL251" i="50"/>
  <c r="BS46" i="50"/>
  <c r="BL244" i="57"/>
  <c r="BN126" i="50"/>
  <c r="BK171" i="50"/>
  <c r="BJ234" i="57"/>
  <c r="BF23" i="44"/>
  <c r="CO50" i="52"/>
  <c r="BA12" i="57"/>
  <c r="CU27" i="52"/>
  <c r="BK117" i="57"/>
  <c r="BY174" i="57"/>
  <c r="BT59" i="50"/>
  <c r="BA52" i="50"/>
  <c r="BY190" i="57"/>
  <c r="BG155" i="57"/>
  <c r="BJ196" i="50"/>
  <c r="BH260" i="57"/>
  <c r="BD62" i="57"/>
  <c r="BJ144" i="57"/>
  <c r="CU51" i="52"/>
  <c r="BK203" i="57"/>
  <c r="BU61" i="57"/>
  <c r="BP80" i="51"/>
  <c r="BE80" i="51"/>
  <c r="BT87" i="50"/>
  <c r="BA88" i="50"/>
  <c r="BR60" i="50"/>
  <c r="BD100" i="51"/>
  <c r="BC31" i="59"/>
  <c r="BF27" i="51"/>
  <c r="BL24" i="51"/>
  <c r="CF41" i="52"/>
  <c r="BI280" i="57"/>
  <c r="BW53" i="57"/>
  <c r="BH133" i="50"/>
  <c r="BF156" i="57"/>
  <c r="BI173" i="50"/>
  <c r="BB13" i="50"/>
  <c r="CC6" i="23"/>
  <c r="BQ122" i="50"/>
  <c r="BN251" i="57"/>
  <c r="BY47" i="57"/>
  <c r="BT305" i="50"/>
  <c r="BI23" i="45"/>
  <c r="BB205" i="57"/>
  <c r="BI169" i="57"/>
  <c r="BG196" i="57"/>
  <c r="BS45" i="50"/>
  <c r="BR65" i="50"/>
  <c r="BC236" i="57"/>
  <c r="BF35" i="57"/>
  <c r="BN178" i="50"/>
  <c r="BN37" i="50"/>
  <c r="CP6" i="23"/>
  <c r="CH39" i="52"/>
  <c r="BN23" i="50"/>
  <c r="BC102" i="51"/>
  <c r="BV86" i="57"/>
  <c r="BP258" i="50"/>
  <c r="BY116" i="57"/>
  <c r="BE100" i="51"/>
  <c r="BN29" i="50"/>
  <c r="CN18" i="52"/>
  <c r="BB209" i="50"/>
  <c r="BF22" i="47"/>
  <c r="CL35" i="52"/>
  <c r="BC37" i="59"/>
  <c r="BK80" i="51"/>
  <c r="BU40" i="57"/>
  <c r="BP196" i="50"/>
  <c r="BF285" i="50"/>
  <c r="BO195" i="57"/>
  <c r="BS110" i="50"/>
  <c r="BM183" i="57"/>
  <c r="BR286" i="57"/>
  <c r="BA14" i="57"/>
  <c r="CJ17" i="52"/>
  <c r="BG166" i="50"/>
  <c r="BW162" i="57"/>
  <c r="BF86" i="51"/>
  <c r="BD93" i="57"/>
  <c r="BC114" i="50"/>
  <c r="BI277" i="50"/>
  <c r="BA62" i="57"/>
  <c r="BN24" i="57"/>
  <c r="CZ6" i="23"/>
  <c r="BD190" i="57"/>
  <c r="BN110" i="57"/>
  <c r="BF83" i="51"/>
  <c r="BW90" i="57"/>
  <c r="BH174" i="50"/>
  <c r="BX16" i="57"/>
  <c r="BF296" i="50"/>
  <c r="BR218" i="57"/>
  <c r="BA12" i="45"/>
  <c r="BS195" i="50"/>
  <c r="BC207" i="57"/>
  <c r="BF157" i="57"/>
  <c r="CK53" i="52"/>
  <c r="BE32" i="51"/>
  <c r="BX131" i="57"/>
  <c r="BR90" i="50"/>
  <c r="BH91" i="51"/>
  <c r="BG164" i="57"/>
  <c r="BM83" i="51"/>
  <c r="BU48" i="57"/>
  <c r="BN177" i="57"/>
  <c r="BP86" i="51"/>
  <c r="BP237" i="50"/>
  <c r="BA37" i="57"/>
  <c r="BD67" i="50"/>
  <c r="BF147" i="57"/>
  <c r="BP232" i="50"/>
  <c r="BC280" i="57"/>
  <c r="BJ37" i="59"/>
  <c r="BC49" i="57"/>
  <c r="BQ83" i="51"/>
  <c r="BS56" i="57"/>
  <c r="BI146" i="50"/>
  <c r="BO182" i="57"/>
  <c r="BC45" i="50"/>
  <c r="BD256" i="50"/>
  <c r="BC73" i="50"/>
  <c r="BI124" i="57"/>
  <c r="BG164" i="50"/>
  <c r="BE194" i="50"/>
  <c r="CS40" i="52"/>
  <c r="BI288" i="57"/>
  <c r="BC177" i="50"/>
  <c r="BC86" i="50"/>
  <c r="BB30" i="50"/>
  <c r="BQ46" i="51"/>
  <c r="BH147" i="57"/>
  <c r="BE19" i="51"/>
  <c r="BN178" i="57"/>
  <c r="BP203" i="50"/>
  <c r="BP216" i="57"/>
  <c r="BK267" i="50"/>
  <c r="BP105" i="57"/>
  <c r="BP51" i="51"/>
  <c r="BJ236" i="50"/>
  <c r="BH42" i="51"/>
  <c r="BB89" i="50"/>
  <c r="BM197" i="57"/>
  <c r="BQ193" i="50"/>
  <c r="BD298" i="57"/>
  <c r="BB287" i="50"/>
  <c r="BF78" i="50"/>
  <c r="BI190" i="50"/>
  <c r="BS184" i="50"/>
  <c r="BH77" i="50"/>
  <c r="CT53" i="52"/>
  <c r="BH40" i="51"/>
  <c r="BW277" i="57"/>
  <c r="BA7" i="44"/>
  <c r="BB169" i="50"/>
  <c r="BI183" i="57"/>
  <c r="BB50" i="51"/>
  <c r="BA47" i="57"/>
  <c r="CY28" i="52"/>
  <c r="BS61" i="50"/>
  <c r="BL16" i="44"/>
  <c r="BH16" i="45"/>
  <c r="BV246" i="57"/>
  <c r="BN143" i="50"/>
  <c r="BL78" i="57"/>
  <c r="BL79" i="50"/>
  <c r="BC8" i="44"/>
  <c r="BI29" i="59"/>
  <c r="BM59" i="57"/>
  <c r="BF54" i="51"/>
  <c r="BQ98" i="51"/>
  <c r="CE18" i="52"/>
  <c r="BR205" i="57"/>
  <c r="BP73" i="51"/>
  <c r="BW33" i="57"/>
  <c r="BX213" i="57"/>
  <c r="BS119" i="50"/>
  <c r="BE241" i="50"/>
  <c r="CS6" i="52"/>
  <c r="BP55" i="57"/>
  <c r="BG20" i="59"/>
  <c r="BF71" i="50"/>
  <c r="BB274" i="50"/>
  <c r="BI230" i="50"/>
  <c r="BL239" i="50"/>
  <c r="BE75" i="57"/>
  <c r="BJ188" i="57"/>
  <c r="BG253" i="57"/>
  <c r="BJ284" i="57"/>
  <c r="BG48" i="57"/>
  <c r="BC12" i="51"/>
  <c r="BL82" i="50"/>
  <c r="BB9" i="44"/>
  <c r="BN64" i="51"/>
  <c r="BA9" i="46"/>
  <c r="BH71" i="51"/>
  <c r="BI22" i="45"/>
  <c r="BS143" i="57"/>
  <c r="BA120" i="57"/>
  <c r="BC184" i="50"/>
  <c r="BK73" i="57"/>
  <c r="CN5" i="52"/>
  <c r="BC41" i="50"/>
  <c r="BF67" i="51"/>
  <c r="BT230" i="50"/>
  <c r="BS165" i="57"/>
  <c r="BS122" i="50"/>
  <c r="BC63" i="51"/>
  <c r="BK139" i="50"/>
  <c r="BK51" i="50"/>
  <c r="BO300" i="57"/>
  <c r="BE99" i="50"/>
  <c r="BK68" i="51"/>
  <c r="BX121" i="57"/>
  <c r="BT129" i="50"/>
  <c r="BA67" i="50"/>
  <c r="BN101" i="51"/>
  <c r="BF37" i="57"/>
  <c r="BI49" i="57"/>
  <c r="BD17" i="45"/>
  <c r="BU117" i="57"/>
  <c r="BP195" i="57"/>
  <c r="CG32" i="52"/>
  <c r="BV181" i="57"/>
  <c r="BG240" i="50"/>
  <c r="BG206" i="50"/>
  <c r="BM10" i="57"/>
  <c r="CQ42" i="52"/>
  <c r="BH6" i="51"/>
  <c r="BE152" i="50"/>
  <c r="DC6" i="23"/>
  <c r="BJ254" i="50"/>
  <c r="BG37" i="57"/>
  <c r="BM240" i="57"/>
  <c r="BJ88" i="50"/>
  <c r="BN50" i="51"/>
  <c r="BA304" i="50"/>
  <c r="BC290" i="57"/>
  <c r="BF10" i="59"/>
  <c r="BN61" i="50"/>
  <c r="BS294" i="50"/>
  <c r="BD10" i="46"/>
  <c r="BL16" i="57"/>
  <c r="BX183" i="57"/>
  <c r="BS105" i="50"/>
  <c r="BX215" i="57"/>
  <c r="BN74" i="50"/>
  <c r="BF139" i="57"/>
  <c r="BO296" i="57"/>
  <c r="CF38" i="52"/>
  <c r="BC116" i="50"/>
  <c r="BY250" i="57"/>
  <c r="BX222" i="57"/>
  <c r="BY294" i="57"/>
  <c r="BR101" i="57"/>
  <c r="BG79" i="57"/>
  <c r="BR226" i="57"/>
  <c r="BG111" i="57"/>
  <c r="BQ16" i="51"/>
  <c r="BG118" i="57"/>
  <c r="BJ58" i="57"/>
  <c r="BH70" i="57"/>
  <c r="BQ66" i="51"/>
  <c r="BR30" i="50"/>
  <c r="BJ108" i="50"/>
  <c r="CX33" i="52"/>
  <c r="CT44" i="52"/>
  <c r="BA162" i="57"/>
  <c r="BJ96" i="57"/>
  <c r="BD72" i="57"/>
  <c r="BH171" i="50"/>
  <c r="BU146" i="57"/>
  <c r="BG197" i="57"/>
  <c r="BB9" i="51"/>
  <c r="BE40" i="51"/>
  <c r="BC41" i="57"/>
  <c r="BK66" i="51"/>
  <c r="BF47" i="59"/>
  <c r="BA140" i="57"/>
  <c r="BB99" i="51"/>
  <c r="CK39" i="52"/>
  <c r="BU246" i="57"/>
  <c r="BL95" i="57"/>
  <c r="BE82" i="50"/>
  <c r="BV21" i="57"/>
  <c r="BK89" i="50"/>
  <c r="BY272" i="57"/>
  <c r="BQ36" i="50"/>
  <c r="BW43" i="57"/>
  <c r="BE110" i="50"/>
  <c r="BJ94" i="50"/>
  <c r="BL212" i="50"/>
  <c r="BQ49" i="57"/>
  <c r="BY179" i="57"/>
  <c r="BL231" i="50"/>
  <c r="BL6" i="51"/>
  <c r="BP41" i="51"/>
  <c r="BN21" i="50"/>
  <c r="BU80" i="57"/>
  <c r="CE16" i="52"/>
  <c r="BN99" i="51"/>
  <c r="BO186" i="57"/>
  <c r="BD182" i="50"/>
  <c r="BF282" i="57"/>
  <c r="BA243" i="57"/>
  <c r="CH31" i="52"/>
  <c r="BG120" i="50"/>
  <c r="BI67" i="50"/>
  <c r="BQ55" i="51"/>
  <c r="BF40" i="50"/>
  <c r="BI195" i="57"/>
  <c r="BP27" i="50"/>
  <c r="BM186" i="57"/>
  <c r="BA129" i="57"/>
  <c r="BL150" i="57"/>
  <c r="BJ166" i="57"/>
  <c r="BI132" i="57"/>
  <c r="BA156" i="50"/>
  <c r="BJ128" i="57"/>
  <c r="BO204" i="57"/>
  <c r="BE45" i="50"/>
  <c r="BQ252" i="57"/>
  <c r="BF89" i="57"/>
  <c r="BN20" i="51"/>
  <c r="BB232" i="57"/>
  <c r="BC73" i="51"/>
  <c r="BC23" i="51"/>
  <c r="BH66" i="50"/>
  <c r="BB25" i="44"/>
  <c r="BH55" i="59"/>
  <c r="BA12" i="51"/>
  <c r="BG200" i="50"/>
  <c r="BN54" i="51"/>
  <c r="BB136" i="57"/>
  <c r="BC45" i="57"/>
  <c r="BJ6" i="57"/>
  <c r="BL22" i="51"/>
  <c r="BC38" i="57"/>
  <c r="BC36" i="51"/>
  <c r="BM106" i="57"/>
  <c r="CR31" i="52"/>
  <c r="BD107" i="57"/>
  <c r="BL12" i="44"/>
  <c r="BB20" i="45"/>
  <c r="BI154" i="57"/>
  <c r="BK94" i="50"/>
  <c r="CP51" i="52"/>
  <c r="BX86" i="57"/>
  <c r="BP246" i="57"/>
  <c r="BF462" i="50"/>
  <c r="BJ93" i="50"/>
  <c r="BA43" i="57"/>
  <c r="BO242" i="57"/>
  <c r="BJ92" i="51"/>
  <c r="CK24" i="52"/>
  <c r="BR292" i="57"/>
  <c r="BT189" i="50"/>
  <c r="BG121" i="50"/>
  <c r="BO280" i="57"/>
  <c r="BN195" i="57"/>
  <c r="BS288" i="50"/>
  <c r="BD169" i="57"/>
  <c r="BH235" i="57"/>
  <c r="BB121" i="57"/>
  <c r="BA188" i="50"/>
  <c r="BF229" i="57"/>
  <c r="BE296" i="57"/>
  <c r="BR235" i="57"/>
  <c r="BW291" i="57"/>
  <c r="BP83" i="51"/>
  <c r="BC300" i="57"/>
  <c r="BQ231" i="57"/>
  <c r="BD233" i="57"/>
  <c r="BO188" i="57"/>
  <c r="BO16" i="57"/>
  <c r="BR35" i="57"/>
  <c r="BE37" i="59"/>
  <c r="BM100" i="51"/>
  <c r="BL287" i="57"/>
  <c r="BB31" i="57"/>
  <c r="BK271" i="57"/>
  <c r="BP28" i="57"/>
  <c r="BI79" i="57"/>
  <c r="BR193" i="50"/>
  <c r="DB7" i="23"/>
  <c r="BB295" i="57"/>
  <c r="BS110" i="57"/>
  <c r="BD33" i="51"/>
  <c r="BN44" i="51"/>
  <c r="BB254" i="50"/>
  <c r="BW129" i="57"/>
  <c r="BH6" i="45"/>
  <c r="BW55" i="57"/>
  <c r="BG50" i="57"/>
  <c r="CH12" i="52"/>
  <c r="BN112" i="57"/>
  <c r="CO21" i="52"/>
  <c r="BF51" i="51"/>
  <c r="BC282" i="57"/>
  <c r="BN33" i="50"/>
  <c r="BV136" i="57"/>
  <c r="BU278" i="57"/>
  <c r="BC153" i="57"/>
  <c r="BP162" i="50"/>
  <c r="BN97" i="57"/>
  <c r="BF222" i="50"/>
  <c r="BJ69" i="51"/>
  <c r="BM155" i="57"/>
  <c r="BS116" i="57"/>
  <c r="BJ169" i="57"/>
  <c r="BJ99" i="51"/>
  <c r="BD281" i="57"/>
  <c r="BN295" i="50"/>
  <c r="BH217" i="57"/>
  <c r="BJ138" i="50"/>
  <c r="BX24" i="57"/>
  <c r="BQ31" i="57"/>
  <c r="BN9" i="57"/>
  <c r="BS75" i="57"/>
  <c r="BV18" i="57"/>
  <c r="BA12" i="46"/>
  <c r="BQ282" i="57"/>
  <c r="CT21" i="52"/>
  <c r="BB344" i="50"/>
  <c r="BI281" i="57"/>
  <c r="CI18" i="52"/>
  <c r="BD26" i="57"/>
  <c r="BI202" i="57"/>
  <c r="BH24" i="59"/>
  <c r="BM139" i="57"/>
  <c r="BR252" i="57"/>
  <c r="BQ206" i="57"/>
  <c r="BK266" i="57"/>
  <c r="BA58" i="50"/>
  <c r="BF197" i="50"/>
  <c r="BI48" i="51"/>
  <c r="BX274" i="57"/>
  <c r="BE10" i="44"/>
  <c r="BF87" i="51"/>
  <c r="BI195" i="50"/>
  <c r="BB89" i="51"/>
  <c r="BK174" i="57"/>
  <c r="BO275" i="57"/>
  <c r="BI232" i="57"/>
  <c r="BB5" i="45"/>
  <c r="BM28" i="50"/>
  <c r="BC74" i="51"/>
  <c r="BJ104" i="50"/>
  <c r="BI52" i="59"/>
  <c r="BN95" i="51"/>
  <c r="BF4" i="46"/>
  <c r="BJ31" i="57"/>
  <c r="CJ24" i="52"/>
  <c r="BF168" i="57"/>
  <c r="BD285" i="50"/>
  <c r="BD258" i="57"/>
  <c r="BB230" i="50"/>
  <c r="BJ41" i="59"/>
  <c r="BD246" i="57"/>
  <c r="BN23" i="57"/>
  <c r="BC14" i="44"/>
  <c r="BI20" i="47"/>
  <c r="BD42" i="59"/>
  <c r="BT20" i="50"/>
  <c r="BE237" i="57"/>
  <c r="BC139" i="57"/>
  <c r="BA62" i="50"/>
  <c r="BH244" i="57"/>
  <c r="BD17" i="51"/>
  <c r="BE31" i="59"/>
  <c r="BL182" i="57"/>
  <c r="BG14" i="59"/>
  <c r="BA207" i="57"/>
  <c r="BL245" i="57"/>
  <c r="BQ197" i="57"/>
  <c r="BR15" i="50"/>
  <c r="BI236" i="50"/>
  <c r="BH36" i="50"/>
  <c r="BG302" i="50"/>
  <c r="BF104" i="51"/>
  <c r="BO25" i="57"/>
  <c r="BH10" i="44"/>
  <c r="BV154" i="57"/>
  <c r="BJ224" i="57"/>
  <c r="BB185" i="57"/>
  <c r="BA46" i="50"/>
  <c r="BL13" i="45"/>
  <c r="BC65" i="51"/>
  <c r="BB114" i="57"/>
  <c r="BB65" i="57"/>
  <c r="CM53" i="52"/>
  <c r="BK65" i="51"/>
  <c r="CX51" i="52"/>
  <c r="BI16" i="44"/>
  <c r="BT154" i="50"/>
  <c r="BJ217" i="57"/>
  <c r="BX53" i="57"/>
  <c r="BL105" i="51"/>
  <c r="BF250" i="50"/>
  <c r="BK16" i="51"/>
  <c r="BF154" i="57"/>
  <c r="BQ26" i="57"/>
  <c r="BP108" i="57"/>
  <c r="BE28" i="50"/>
  <c r="BH206" i="57"/>
  <c r="BF235" i="57"/>
  <c r="BK10" i="50"/>
  <c r="BF257" i="57"/>
  <c r="BF234" i="50"/>
  <c r="BM35" i="57"/>
  <c r="BJ39" i="50"/>
  <c r="BS224" i="57"/>
  <c r="BX177" i="57"/>
  <c r="CO9" i="52"/>
  <c r="BS173" i="57"/>
  <c r="BE188" i="57"/>
  <c r="BH78" i="57"/>
  <c r="BB13" i="45"/>
  <c r="BG228" i="57"/>
  <c r="BJ30" i="51"/>
  <c r="BE20" i="44"/>
  <c r="BJ197" i="57"/>
  <c r="CL37" i="52"/>
  <c r="BP284" i="50"/>
  <c r="BT210" i="50"/>
  <c r="BV49" i="57"/>
  <c r="CT13" i="52"/>
  <c r="BW35" i="57"/>
  <c r="BD236" i="57"/>
  <c r="BB40" i="57"/>
  <c r="BM205" i="57"/>
  <c r="BI144" i="57"/>
  <c r="BC5" i="51"/>
  <c r="BV184" i="57"/>
  <c r="BS207" i="57"/>
  <c r="BO256" i="57"/>
  <c r="BI77" i="51"/>
  <c r="BS106" i="57"/>
  <c r="BW104" i="57"/>
  <c r="BL95" i="50"/>
  <c r="BJ151" i="57"/>
  <c r="BN104" i="51"/>
  <c r="BN208" i="57"/>
  <c r="BL215" i="50"/>
  <c r="BF12" i="47"/>
  <c r="BU129" i="57"/>
  <c r="BC224" i="57"/>
  <c r="BR15" i="57"/>
  <c r="BC80" i="57"/>
  <c r="BH28" i="50"/>
  <c r="BR266" i="57"/>
  <c r="BQ52" i="51"/>
  <c r="BF125" i="57"/>
  <c r="BP222" i="57"/>
  <c r="BA102" i="50"/>
  <c r="BH153" i="57"/>
  <c r="BB244" i="50"/>
  <c r="BV166" i="57"/>
  <c r="BD34" i="59"/>
  <c r="BU199" i="57"/>
  <c r="BT283" i="50"/>
  <c r="CV49" i="52"/>
  <c r="BE298" i="57"/>
  <c r="BQ7" i="51"/>
  <c r="BM80" i="57"/>
  <c r="BE129" i="57"/>
  <c r="BE71" i="57"/>
  <c r="BB18" i="47"/>
  <c r="BG90" i="50"/>
  <c r="BR86" i="57"/>
  <c r="BS194" i="57"/>
  <c r="BS228" i="50"/>
  <c r="BI37" i="51"/>
  <c r="BJ229" i="50"/>
  <c r="BL279" i="57"/>
  <c r="BA139" i="57"/>
  <c r="BT126" i="50"/>
  <c r="BB74" i="51"/>
  <c r="BX206" i="57"/>
  <c r="BH179" i="57"/>
  <c r="BN279" i="50"/>
  <c r="BV199" i="57"/>
  <c r="BP121" i="50"/>
  <c r="CF46" i="52"/>
  <c r="BA55" i="50"/>
  <c r="BP40" i="51"/>
  <c r="CV33" i="52"/>
  <c r="BJ42" i="57"/>
  <c r="BA16" i="50"/>
  <c r="BC55" i="59"/>
  <c r="BE18" i="57"/>
  <c r="BN15" i="50"/>
  <c r="BG29" i="50"/>
  <c r="BB10" i="57"/>
  <c r="BQ87" i="51"/>
  <c r="BN205" i="57"/>
  <c r="BC222" i="57"/>
  <c r="BS81" i="50"/>
  <c r="BD144" i="57"/>
  <c r="BB24" i="50"/>
  <c r="BD183" i="50"/>
  <c r="BX234" i="57"/>
  <c r="BQ42" i="50"/>
  <c r="BR220" i="57"/>
  <c r="BR500" i="50"/>
  <c r="BF11" i="44"/>
  <c r="BQ95" i="57"/>
  <c r="BF198" i="57"/>
  <c r="BG61" i="57"/>
  <c r="BU9" i="57"/>
  <c r="BA13" i="51"/>
  <c r="BW109" i="57"/>
  <c r="BB88" i="50"/>
  <c r="BG16" i="51"/>
  <c r="BQ34" i="51"/>
  <c r="BE43" i="57"/>
  <c r="BP127" i="57"/>
  <c r="BE231" i="50"/>
  <c r="BS272" i="57"/>
  <c r="BF99" i="51"/>
  <c r="BI272" i="57"/>
  <c r="BF29" i="57"/>
  <c r="BC19" i="59"/>
  <c r="BI140" i="57"/>
  <c r="BK89" i="51"/>
  <c r="BH7" i="57"/>
  <c r="BI28" i="50"/>
  <c r="BJ117" i="57"/>
  <c r="BH253" i="50"/>
  <c r="BI9" i="57"/>
  <c r="BA98" i="50"/>
  <c r="BE24" i="47"/>
  <c r="BF22" i="45"/>
  <c r="BB31" i="51"/>
  <c r="BJ15" i="47"/>
  <c r="BL20" i="44"/>
  <c r="CX6" i="52"/>
  <c r="BG24" i="45"/>
  <c r="BN21" i="57"/>
  <c r="BA21" i="50"/>
  <c r="BL40" i="57"/>
  <c r="BK134" i="50"/>
  <c r="BE38" i="50"/>
  <c r="BQ102" i="50"/>
  <c r="BC187" i="57"/>
  <c r="BS72" i="57"/>
  <c r="BN81" i="51"/>
  <c r="BR236" i="50"/>
  <c r="BI12" i="50"/>
  <c r="BB13" i="51"/>
  <c r="BG105" i="51"/>
  <c r="BC51" i="59"/>
  <c r="BY265" i="57"/>
  <c r="BG270" i="50"/>
  <c r="BG41" i="59"/>
  <c r="BB42" i="50"/>
  <c r="BK265" i="57"/>
  <c r="BA6" i="45"/>
  <c r="BN8" i="50"/>
  <c r="BQ101" i="50"/>
  <c r="BF165" i="50"/>
  <c r="BD96" i="50"/>
  <c r="BI170" i="50"/>
  <c r="BC54" i="51"/>
  <c r="BH110" i="50"/>
  <c r="BP73" i="57"/>
  <c r="BF105" i="51"/>
  <c r="BJ271" i="50"/>
  <c r="BJ207" i="57"/>
  <c r="BP76" i="51"/>
  <c r="BC105" i="57"/>
  <c r="BH91" i="57"/>
  <c r="BA13" i="50"/>
  <c r="CH26" i="52"/>
  <c r="BI20" i="51"/>
  <c r="BB275" i="50"/>
  <c r="BM19" i="45"/>
  <c r="CS5" i="52"/>
  <c r="BP151" i="50"/>
  <c r="BM115" i="57"/>
  <c r="BC103" i="51"/>
  <c r="BS159" i="57"/>
  <c r="BI64" i="51"/>
  <c r="BJ184" i="50"/>
  <c r="BK13" i="50"/>
  <c r="BA127" i="57"/>
  <c r="BD149" i="50"/>
  <c r="BG72" i="50"/>
  <c r="BK284" i="50"/>
  <c r="BQ51" i="50"/>
  <c r="BI261" i="50"/>
  <c r="BT302" i="50"/>
  <c r="BC234" i="50"/>
  <c r="BB22" i="57"/>
  <c r="BG284" i="57"/>
  <c r="BF17" i="47"/>
  <c r="BL67" i="50"/>
  <c r="BE17" i="47"/>
  <c r="BL170" i="57"/>
  <c r="BN242" i="50"/>
  <c r="BC217" i="50"/>
  <c r="BJ223" i="50"/>
  <c r="BB8" i="51"/>
  <c r="CN37" i="52"/>
  <c r="BW175" i="57"/>
  <c r="BS123" i="50"/>
  <c r="BT216" i="50"/>
  <c r="BQ261" i="50"/>
  <c r="BI286" i="57"/>
  <c r="BV30" i="57"/>
  <c r="BJ39" i="59"/>
  <c r="BC6" i="57"/>
  <c r="BM90" i="51"/>
  <c r="BN143" i="57"/>
  <c r="BF278" i="50"/>
  <c r="BT89" i="50"/>
  <c r="BK62" i="50"/>
  <c r="BX46" i="57"/>
  <c r="BE98" i="51"/>
  <c r="BI193" i="50"/>
  <c r="BA32" i="50"/>
  <c r="BB233" i="57"/>
  <c r="CK54" i="52"/>
  <c r="BG74" i="57"/>
  <c r="BH214" i="50"/>
  <c r="BV34" i="57"/>
  <c r="BI14" i="44"/>
  <c r="BT75" i="50"/>
  <c r="BC252" i="57"/>
  <c r="BE11" i="57"/>
  <c r="BL11" i="51"/>
  <c r="BF153" i="57"/>
  <c r="BR301" i="50"/>
  <c r="BW263" i="57"/>
  <c r="BJ37" i="50"/>
  <c r="BP40" i="50"/>
  <c r="BQ25" i="50"/>
  <c r="BH75" i="50"/>
  <c r="BP32" i="50"/>
  <c r="CO27" i="52"/>
  <c r="BG116" i="57"/>
  <c r="BB189" i="57"/>
  <c r="BC47" i="57"/>
  <c r="BT41" i="50"/>
  <c r="BH170" i="57"/>
  <c r="CK19" i="52"/>
  <c r="BR200" i="57"/>
  <c r="BJ14" i="59"/>
  <c r="BC28" i="57"/>
  <c r="BW188" i="57"/>
  <c r="CX48" i="52"/>
  <c r="BI98" i="57"/>
  <c r="BL92" i="57"/>
  <c r="BH218" i="50"/>
  <c r="BB21" i="46"/>
  <c r="BC55" i="57"/>
  <c r="BQ58" i="50"/>
  <c r="BK102" i="50"/>
  <c r="BI38" i="51"/>
  <c r="BE79" i="51"/>
  <c r="CI24" i="52"/>
  <c r="BE305" i="57"/>
  <c r="BG134" i="57"/>
  <c r="BM131" i="57"/>
  <c r="BD136" i="57"/>
  <c r="BE164" i="50"/>
  <c r="BB44" i="50"/>
  <c r="BQ65" i="51"/>
  <c r="BX20" i="57"/>
  <c r="BH22" i="51"/>
  <c r="BB193" i="57"/>
  <c r="BR155" i="50"/>
  <c r="BD12" i="44"/>
  <c r="BV48" i="57"/>
  <c r="BK42" i="59"/>
  <c r="BC28" i="50"/>
  <c r="BE23" i="51"/>
  <c r="BL25" i="44"/>
  <c r="BC111" i="57"/>
  <c r="BV209" i="57"/>
  <c r="BB159" i="50"/>
  <c r="BS167" i="57"/>
  <c r="BL229" i="57"/>
  <c r="BQ20" i="51"/>
  <c r="BK227" i="50"/>
  <c r="BV130" i="57"/>
  <c r="BE278" i="50"/>
  <c r="BO116" i="57"/>
  <c r="BI153" i="50"/>
  <c r="BB154" i="57"/>
  <c r="BM217" i="57"/>
  <c r="BE20" i="59"/>
  <c r="BB262" i="50"/>
  <c r="BI43" i="50"/>
  <c r="CM9" i="52"/>
  <c r="BH19" i="44"/>
  <c r="BP278" i="50"/>
  <c r="CN16" i="52"/>
  <c r="BA24" i="51"/>
  <c r="BR7" i="57"/>
  <c r="BS253" i="50"/>
  <c r="CQ23" i="52"/>
  <c r="BB205" i="50"/>
  <c r="BX300" i="57"/>
  <c r="BA72" i="57"/>
  <c r="BN127" i="57"/>
  <c r="BV12" i="57"/>
  <c r="BN38" i="51"/>
  <c r="BL193" i="57"/>
  <c r="BF246" i="50"/>
  <c r="BG140" i="50"/>
  <c r="BV127" i="57"/>
  <c r="BF30" i="57"/>
  <c r="BF55" i="59"/>
  <c r="BP68" i="51"/>
  <c r="BN284" i="57"/>
  <c r="BT11" i="50"/>
  <c r="BL40" i="50"/>
  <c r="BA12" i="22"/>
  <c r="BU156" i="57"/>
  <c r="BE53" i="59"/>
  <c r="BE79" i="50"/>
  <c r="BK191" i="50"/>
  <c r="BI35" i="51"/>
  <c r="BB7" i="47"/>
  <c r="BN288" i="57"/>
  <c r="BP243" i="50"/>
  <c r="BF28" i="50"/>
  <c r="BF48" i="57"/>
  <c r="BR47" i="50"/>
  <c r="CS49" i="52"/>
  <c r="BR14" i="50"/>
  <c r="BH186" i="50"/>
  <c r="BF251" i="50"/>
  <c r="BR114" i="50"/>
  <c r="BJ195" i="57"/>
  <c r="BV16" i="57"/>
  <c r="BA222" i="50"/>
  <c r="BG15" i="59"/>
  <c r="BA176" i="57"/>
  <c r="BB88" i="57"/>
  <c r="BE105" i="51"/>
  <c r="BM100" i="57"/>
  <c r="CE10" i="52"/>
  <c r="BL48" i="50"/>
  <c r="BO28" i="57"/>
  <c r="BC156" i="50"/>
  <c r="BN190" i="50"/>
  <c r="BE101" i="57"/>
  <c r="BT294" i="50"/>
  <c r="BM229" i="50"/>
  <c r="BS179" i="50"/>
  <c r="BG57" i="51"/>
  <c r="BC35" i="51"/>
  <c r="BG89" i="50"/>
  <c r="CM24" i="52"/>
  <c r="BM71" i="51"/>
  <c r="BM25" i="50"/>
  <c r="BK11" i="51"/>
  <c r="BD14" i="44"/>
  <c r="BJ272" i="57"/>
  <c r="BJ62" i="51"/>
  <c r="CP42" i="52"/>
  <c r="BX248" i="57"/>
  <c r="BK107" i="50"/>
  <c r="BS237" i="50"/>
  <c r="BB96" i="50"/>
  <c r="BO203" i="57"/>
  <c r="BH225" i="57"/>
  <c r="BA167" i="50"/>
  <c r="BI86" i="51"/>
  <c r="BC25" i="45"/>
  <c r="BN69" i="57"/>
  <c r="BL57" i="57"/>
  <c r="BR183" i="57"/>
  <c r="BR167" i="57"/>
  <c r="BA29" i="57"/>
  <c r="BP21" i="57"/>
  <c r="BH186" i="57"/>
  <c r="BB83" i="50"/>
  <c r="BF223" i="50"/>
  <c r="BB216" i="57"/>
  <c r="BC9" i="45"/>
  <c r="BT258" i="50"/>
  <c r="BK39" i="59"/>
  <c r="BP9" i="51"/>
  <c r="BN96" i="51"/>
  <c r="BG8" i="44"/>
  <c r="BQ33" i="51"/>
  <c r="BR216" i="57"/>
  <c r="BM149" i="57"/>
  <c r="BW225" i="57"/>
  <c r="BQ150" i="57"/>
  <c r="BF29" i="59"/>
  <c r="BM31" i="51"/>
  <c r="BE305" i="50"/>
  <c r="BD282" i="50"/>
  <c r="BB5" i="50"/>
  <c r="BO297" i="57"/>
  <c r="BP239" i="50"/>
  <c r="BE121" i="57"/>
  <c r="BJ176" i="57"/>
  <c r="BW133" i="57"/>
  <c r="BW267" i="57"/>
  <c r="BO259" i="57"/>
  <c r="BC13" i="51"/>
  <c r="BF9" i="59"/>
  <c r="BF132" i="57"/>
  <c r="BF24" i="45"/>
  <c r="CJ14" i="52"/>
  <c r="BL226" i="50"/>
  <c r="BL113" i="57"/>
  <c r="BI33" i="59"/>
  <c r="BB6" i="47"/>
  <c r="BH64" i="57"/>
  <c r="BK63" i="57"/>
  <c r="CP39" i="52"/>
  <c r="BW192" i="57"/>
  <c r="BH79" i="50"/>
  <c r="BT280" i="50"/>
  <c r="BG168" i="50"/>
  <c r="BB6" i="57"/>
  <c r="BL87" i="57"/>
  <c r="BR289" i="57"/>
  <c r="BI243" i="50"/>
  <c r="BE15" i="59"/>
  <c r="BJ277" i="57"/>
  <c r="BB127" i="57"/>
  <c r="BJ61" i="50"/>
  <c r="BU171" i="57"/>
  <c r="BE137" i="57"/>
  <c r="BG62" i="57"/>
  <c r="CG48" i="52"/>
  <c r="BH72" i="51"/>
  <c r="BH136" i="57"/>
  <c r="BL158" i="57"/>
  <c r="BX140" i="57"/>
  <c r="BH35" i="50"/>
  <c r="BG16" i="59"/>
  <c r="BP143" i="50"/>
  <c r="BT88" i="50"/>
  <c r="BC17" i="45"/>
  <c r="BF45" i="59"/>
  <c r="BT67" i="50"/>
  <c r="BM188" i="50"/>
  <c r="BP41" i="57"/>
  <c r="BM56" i="57"/>
  <c r="BD291" i="57"/>
  <c r="BQ146" i="57"/>
  <c r="BC9" i="50"/>
  <c r="BG95" i="50"/>
  <c r="BR290" i="50"/>
  <c r="BS88" i="57"/>
  <c r="BT181" i="50"/>
  <c r="BQ171" i="57"/>
  <c r="BC21" i="59"/>
  <c r="BG34" i="51"/>
  <c r="BP201" i="57"/>
  <c r="BY95" i="57"/>
  <c r="BR151" i="57"/>
  <c r="BE90" i="51"/>
  <c r="BL296" i="57"/>
  <c r="BW235" i="57"/>
  <c r="BX295" i="57"/>
  <c r="CR29" i="52"/>
  <c r="BC48" i="50"/>
  <c r="BW234" i="57"/>
  <c r="BM63" i="51"/>
  <c r="BD6" i="43"/>
  <c r="BC76" i="57"/>
  <c r="BN45" i="51"/>
  <c r="BX97" i="57"/>
  <c r="BR255" i="50"/>
  <c r="BG70" i="50"/>
  <c r="BD137" i="50"/>
  <c r="BO57" i="57"/>
  <c r="BE14" i="44"/>
  <c r="BJ34" i="59"/>
  <c r="BN45" i="50"/>
  <c r="BI87" i="51"/>
  <c r="BQ57" i="57"/>
  <c r="BH86" i="57"/>
  <c r="BU102" i="57"/>
  <c r="BQ16" i="50"/>
  <c r="BA9" i="57"/>
  <c r="BR260" i="50"/>
  <c r="BN101" i="57"/>
  <c r="CE41" i="52"/>
  <c r="BN9" i="50"/>
  <c r="BG157" i="50"/>
  <c r="BQ172" i="57"/>
  <c r="BC276" i="50"/>
  <c r="BA110" i="57"/>
  <c r="BC203" i="50"/>
  <c r="BG75" i="50"/>
  <c r="CQ39" i="52"/>
  <c r="BQ68" i="50"/>
  <c r="BC96" i="51"/>
  <c r="BJ139" i="50"/>
  <c r="CR52" i="52"/>
  <c r="BO45" i="57"/>
  <c r="BT81" i="50"/>
  <c r="BN167" i="57"/>
  <c r="BG33" i="59"/>
  <c r="BQ212" i="57"/>
  <c r="BH199" i="57"/>
  <c r="BC246" i="50"/>
  <c r="BD27" i="57"/>
  <c r="BL85" i="51"/>
  <c r="BT97" i="50"/>
  <c r="BY7" i="57"/>
  <c r="BJ7" i="59"/>
  <c r="BT110" i="50"/>
  <c r="BB16" i="46"/>
  <c r="BS164" i="57"/>
  <c r="BC23" i="59"/>
  <c r="BG27" i="57"/>
  <c r="BO185" i="57"/>
  <c r="BM190" i="57"/>
  <c r="BV115" i="57"/>
  <c r="BP84" i="51"/>
  <c r="BV238" i="57"/>
  <c r="BI76" i="57"/>
  <c r="BG218" i="57"/>
  <c r="BL200" i="57"/>
  <c r="BA44" i="57"/>
  <c r="BC242" i="50"/>
  <c r="BC130" i="57"/>
  <c r="BP48" i="51"/>
  <c r="BD121" i="57"/>
  <c r="BF196" i="50"/>
  <c r="BG169" i="57"/>
  <c r="BA5" i="51"/>
  <c r="BI139" i="57"/>
  <c r="BS190" i="50"/>
  <c r="BI36" i="57"/>
  <c r="BA123" i="57"/>
  <c r="BF138" i="57"/>
  <c r="BH211" i="50"/>
  <c r="BG40" i="59"/>
  <c r="BE211" i="50"/>
  <c r="BR291" i="50"/>
  <c r="BM91" i="51"/>
  <c r="BN70" i="51"/>
  <c r="BA105" i="51"/>
  <c r="BL278" i="57"/>
  <c r="BN187" i="57"/>
  <c r="BB44" i="59"/>
  <c r="BL11" i="44"/>
  <c r="BD17" i="59"/>
  <c r="BD49" i="57"/>
  <c r="BL117" i="57"/>
  <c r="CM28" i="52"/>
  <c r="BF246" i="57"/>
  <c r="BI128" i="50"/>
  <c r="BI41" i="59"/>
  <c r="BC75" i="57"/>
  <c r="BO155" i="57"/>
  <c r="BK193" i="57"/>
  <c r="BN63" i="57"/>
  <c r="BN66" i="51"/>
  <c r="BG276" i="50"/>
  <c r="BK226" i="57"/>
  <c r="BI120" i="57"/>
  <c r="BX124" i="57"/>
  <c r="CT39" i="52"/>
  <c r="BH167" i="57"/>
  <c r="BB32" i="57"/>
  <c r="BB254" i="57"/>
  <c r="BK20" i="50"/>
  <c r="BM87" i="51"/>
  <c r="BH92" i="51"/>
  <c r="BQ200" i="57"/>
  <c r="BH20" i="45"/>
  <c r="BB6" i="51"/>
  <c r="BN19" i="51"/>
  <c r="BC70" i="50"/>
  <c r="BI40" i="50"/>
  <c r="BD295" i="50"/>
  <c r="BW182" i="57"/>
  <c r="BL96" i="50"/>
  <c r="BC293" i="57"/>
  <c r="BI13" i="47"/>
  <c r="BA36" i="50"/>
  <c r="BD213" i="57"/>
  <c r="BJ35" i="57"/>
  <c r="CS14" i="52"/>
  <c r="BG18" i="59"/>
  <c r="BO82" i="57"/>
  <c r="BC195" i="57"/>
  <c r="BN83" i="51"/>
  <c r="BE132" i="50"/>
  <c r="BQ227" i="50"/>
  <c r="BG45" i="50"/>
  <c r="BL206" i="50"/>
  <c r="BK268" i="57"/>
  <c r="BV164" i="57"/>
  <c r="BA146" i="57"/>
  <c r="BD106" i="57"/>
  <c r="BL161" i="57"/>
  <c r="BY108" i="57"/>
  <c r="BO79" i="57"/>
  <c r="BY253" i="57"/>
  <c r="BQ167" i="57"/>
  <c r="BP36" i="50"/>
  <c r="BN186" i="50"/>
  <c r="BP81" i="51"/>
  <c r="BM108" i="50"/>
  <c r="BN63" i="51"/>
  <c r="BC221" i="50"/>
  <c r="BL489" i="50"/>
  <c r="BK19" i="59"/>
  <c r="BM162" i="50"/>
  <c r="BU241" i="57"/>
  <c r="BF23" i="46"/>
  <c r="BM98" i="57"/>
  <c r="BW44" i="57"/>
  <c r="BW224" i="57"/>
  <c r="BS299" i="50"/>
  <c r="BB68" i="50"/>
  <c r="BN97" i="51"/>
  <c r="BP264" i="50"/>
  <c r="BH224" i="50"/>
  <c r="BE129" i="50"/>
  <c r="BQ39" i="50"/>
  <c r="BH211" i="57"/>
  <c r="BJ140" i="50"/>
  <c r="BR274" i="50"/>
  <c r="BE5" i="45"/>
  <c r="BN285" i="57"/>
  <c r="BI36" i="59"/>
  <c r="BH27" i="59"/>
  <c r="BY60" i="57"/>
  <c r="BB22" i="47"/>
  <c r="BL7" i="45"/>
  <c r="BC8" i="57"/>
  <c r="BA72" i="51"/>
  <c r="BC138" i="57"/>
  <c r="BK9" i="44"/>
  <c r="BL99" i="50"/>
  <c r="BQ209" i="57"/>
  <c r="BF11" i="46"/>
  <c r="BP265" i="57"/>
  <c r="BT257" i="50"/>
  <c r="BU157" i="57"/>
  <c r="BC236" i="50"/>
  <c r="BL114" i="57"/>
  <c r="BA6" i="46"/>
  <c r="BT175" i="50"/>
  <c r="BF230" i="50"/>
  <c r="BB37" i="57"/>
  <c r="BD179" i="50"/>
  <c r="BI69" i="50"/>
  <c r="BG261" i="50"/>
  <c r="BB198" i="57"/>
  <c r="BB53" i="51"/>
  <c r="BG179" i="57"/>
  <c r="BF56" i="50"/>
  <c r="BG239" i="50"/>
  <c r="BG57" i="57"/>
  <c r="BC23" i="45"/>
  <c r="BW254" i="57"/>
  <c r="BJ239" i="57"/>
  <c r="BK212" i="57"/>
  <c r="BG6" i="50"/>
  <c r="BP267" i="57"/>
  <c r="BH123" i="50"/>
  <c r="BD43" i="57"/>
  <c r="BG86" i="50"/>
  <c r="BK20" i="59"/>
  <c r="BF65" i="51"/>
  <c r="BF64" i="51"/>
  <c r="BF55" i="50"/>
  <c r="BA249" i="57"/>
  <c r="BQ267" i="50"/>
  <c r="BM303" i="57"/>
  <c r="BF127" i="57"/>
  <c r="BF187" i="50"/>
  <c r="BK120" i="50"/>
  <c r="BS264" i="50"/>
  <c r="BJ127" i="50"/>
  <c r="BI179" i="57"/>
  <c r="CR48" i="52"/>
  <c r="BL298" i="57"/>
  <c r="BH102" i="51"/>
  <c r="BN66" i="50"/>
  <c r="BP218" i="57"/>
  <c r="BL8" i="57"/>
  <c r="BP228" i="57"/>
  <c r="BS256" i="50"/>
  <c r="BE75" i="50"/>
  <c r="BG21" i="45"/>
  <c r="BI145" i="50"/>
  <c r="BI7" i="51"/>
  <c r="BM24" i="51"/>
  <c r="BG26" i="57"/>
  <c r="BR177" i="50"/>
  <c r="BA151" i="57"/>
  <c r="BI163" i="50"/>
  <c r="BF7" i="59"/>
  <c r="BY178" i="57"/>
  <c r="BC98" i="57"/>
  <c r="CJ29" i="52"/>
  <c r="BE41" i="51"/>
  <c r="BM166" i="50"/>
  <c r="BV75" i="57"/>
  <c r="BN287" i="57"/>
  <c r="BR104" i="57"/>
  <c r="BL20" i="45"/>
  <c r="BD150" i="50"/>
  <c r="BO13" i="57"/>
  <c r="BV194" i="57"/>
  <c r="BH29" i="57"/>
  <c r="BJ279" i="57"/>
  <c r="BR294" i="57"/>
  <c r="BF219" i="50"/>
  <c r="BR209" i="57"/>
  <c r="BA118" i="57"/>
  <c r="BO6" i="23"/>
  <c r="BK52" i="51"/>
  <c r="BB5" i="46"/>
  <c r="BS195" i="57"/>
  <c r="BX148" i="57"/>
  <c r="BA75" i="51"/>
  <c r="BC27" i="59"/>
  <c r="BS241" i="50"/>
  <c r="BK13" i="45"/>
  <c r="BT182" i="50"/>
  <c r="BY287" i="57"/>
  <c r="BM249" i="57"/>
  <c r="BN243" i="57"/>
  <c r="BA6" i="22"/>
  <c r="BG132" i="57"/>
  <c r="BW246" i="57"/>
  <c r="BP281" i="50"/>
  <c r="BA97" i="57"/>
  <c r="BV31" i="57"/>
  <c r="BQ148" i="50"/>
  <c r="BK101" i="57"/>
  <c r="BD91" i="50"/>
  <c r="BM269" i="50"/>
  <c r="BL17" i="50"/>
  <c r="BT74" i="50"/>
  <c r="BF5" i="51"/>
  <c r="CN14" i="52"/>
  <c r="BJ18" i="45"/>
  <c r="BD142" i="50"/>
  <c r="BE189" i="57"/>
  <c r="BK15" i="44"/>
  <c r="BH35" i="51"/>
  <c r="BS14" i="57"/>
  <c r="BF171" i="57"/>
  <c r="BP42" i="51"/>
  <c r="BS19" i="57"/>
  <c r="BM72" i="57"/>
  <c r="BF202" i="57"/>
  <c r="BM74" i="50"/>
  <c r="BM111" i="50"/>
  <c r="BP38" i="57"/>
  <c r="BF117" i="50"/>
  <c r="BJ56" i="57"/>
  <c r="BH249" i="50"/>
  <c r="BE91" i="51"/>
  <c r="BH29" i="50"/>
  <c r="BE46" i="51"/>
  <c r="BP131" i="50"/>
  <c r="BI131" i="57"/>
  <c r="BL265" i="57"/>
  <c r="BJ18" i="59"/>
  <c r="BC5" i="50"/>
  <c r="BB271" i="57"/>
  <c r="BC304" i="50"/>
  <c r="BG10" i="50"/>
  <c r="BB247" i="57"/>
  <c r="BG42" i="57"/>
  <c r="BP240" i="57"/>
  <c r="BR103" i="50"/>
  <c r="BS85" i="50"/>
  <c r="BG92" i="50"/>
  <c r="BL201" i="50"/>
  <c r="BJ18" i="47"/>
  <c r="BK74" i="51"/>
  <c r="CE37" i="52"/>
  <c r="BI110" i="50"/>
  <c r="BA20" i="44"/>
  <c r="BH49" i="50"/>
  <c r="BY196" i="57"/>
  <c r="BF216" i="50"/>
  <c r="CX8" i="52"/>
  <c r="BI11" i="57"/>
  <c r="BX26" i="57"/>
  <c r="CO28" i="52"/>
  <c r="BK84" i="51"/>
  <c r="BS235" i="50"/>
  <c r="BR192" i="57"/>
  <c r="BF7" i="50"/>
  <c r="BF205" i="57"/>
  <c r="BP226" i="50"/>
  <c r="BV51" i="57"/>
  <c r="BQ91" i="57"/>
  <c r="BB194" i="57"/>
  <c r="CH23" i="52"/>
  <c r="BU58" i="57"/>
  <c r="BR104" i="50"/>
  <c r="CP8" i="52"/>
  <c r="BJ186" i="57"/>
  <c r="BF180" i="57"/>
  <c r="BS5" i="50"/>
  <c r="CW8" i="52"/>
  <c r="BE20" i="45"/>
  <c r="BJ10" i="50"/>
  <c r="CG6" i="52"/>
  <c r="BA32" i="57"/>
  <c r="BC84" i="57"/>
  <c r="CQ6" i="23"/>
  <c r="BR70" i="57"/>
  <c r="BX145" i="57"/>
  <c r="BO200" i="57"/>
  <c r="CQ47" i="52"/>
  <c r="BG71" i="50"/>
  <c r="BF151" i="57"/>
  <c r="BM104" i="51"/>
  <c r="BE70" i="51"/>
  <c r="BE144" i="50"/>
  <c r="BC123" i="57"/>
  <c r="BM20" i="50"/>
  <c r="BP104" i="57"/>
  <c r="BL286" i="50"/>
  <c r="BR138" i="57"/>
  <c r="BM201" i="57"/>
  <c r="BC203" i="57"/>
  <c r="BN114" i="57"/>
  <c r="BM182" i="50"/>
  <c r="BR88" i="57"/>
  <c r="BW20" i="57"/>
  <c r="BC39" i="57"/>
  <c r="BP133" i="57"/>
  <c r="BJ185" i="57"/>
  <c r="BS284" i="50"/>
  <c r="BI99" i="51"/>
  <c r="BM57" i="57"/>
  <c r="BE95" i="57"/>
  <c r="BB72" i="51"/>
  <c r="BD155" i="57"/>
  <c r="BA117" i="50"/>
  <c r="BG33" i="51"/>
  <c r="BF244" i="57"/>
  <c r="BK230" i="50"/>
  <c r="BS289" i="57"/>
  <c r="BA289" i="57"/>
  <c r="BQ40" i="57"/>
  <c r="BI27" i="57"/>
  <c r="CX35" i="52"/>
  <c r="BE140" i="57"/>
  <c r="BD75" i="50"/>
  <c r="BA255" i="57"/>
  <c r="CF11" i="52"/>
  <c r="BE68" i="51"/>
  <c r="BO177" i="57"/>
  <c r="CT18" i="52"/>
  <c r="BD111" i="50"/>
  <c r="CW41" i="52"/>
  <c r="BM124" i="50"/>
  <c r="BF18" i="57"/>
  <c r="BC105" i="51"/>
  <c r="BA149" i="57"/>
  <c r="BR43" i="57"/>
  <c r="BG14" i="47"/>
  <c r="BW221" i="57"/>
  <c r="BX209" i="57"/>
  <c r="BX116" i="57"/>
  <c r="BY200" i="57"/>
  <c r="BL34" i="50"/>
  <c r="BM259" i="57"/>
  <c r="BM23" i="45"/>
  <c r="BA182" i="57"/>
  <c r="BG159" i="57"/>
  <c r="BA169" i="50"/>
  <c r="BB22" i="44"/>
  <c r="CF5" i="52"/>
  <c r="BI169" i="50"/>
  <c r="BS63" i="50"/>
  <c r="BP139" i="57"/>
  <c r="BB130" i="57"/>
  <c r="BX207" i="57"/>
  <c r="BJ242" i="57"/>
  <c r="BP15" i="57"/>
  <c r="BK248" i="50"/>
  <c r="BS377" i="50"/>
  <c r="BP85" i="57"/>
  <c r="BJ14" i="51"/>
  <c r="BA88" i="51"/>
  <c r="BH288" i="50"/>
  <c r="CK36" i="52"/>
  <c r="BN185" i="50"/>
  <c r="BB181" i="50"/>
  <c r="BL7" i="51"/>
  <c r="BF27" i="50"/>
  <c r="BS188" i="50"/>
  <c r="BX144" i="57"/>
  <c r="BH114" i="57"/>
  <c r="BH24" i="57"/>
  <c r="BJ306" i="57"/>
  <c r="BB103" i="57"/>
  <c r="BP40" i="57"/>
  <c r="BR240" i="57"/>
  <c r="BJ291" i="50"/>
  <c r="BP45" i="51"/>
  <c r="CW26" i="52"/>
  <c r="BI136" i="57"/>
  <c r="BC248" i="50"/>
  <c r="BR53" i="50"/>
  <c r="BI146" i="57"/>
  <c r="BG177" i="50"/>
  <c r="BH215" i="50"/>
  <c r="BE56" i="57"/>
  <c r="BQ155" i="57"/>
  <c r="BC134" i="57"/>
  <c r="BN90" i="57"/>
  <c r="BG133" i="50"/>
  <c r="BG301" i="50"/>
  <c r="BA124" i="50"/>
  <c r="BX34" i="57"/>
  <c r="BE35" i="51"/>
  <c r="BB19" i="45"/>
  <c r="BR69" i="50"/>
  <c r="BE94" i="51"/>
  <c r="BF238" i="50"/>
  <c r="BS22" i="50"/>
  <c r="BG46" i="57"/>
  <c r="BP214" i="50"/>
  <c r="BO133" i="57"/>
  <c r="BY122" i="57"/>
  <c r="BS240" i="50"/>
  <c r="BQ170" i="50"/>
  <c r="BI52" i="57"/>
  <c r="BM289" i="57"/>
  <c r="BD145" i="50"/>
  <c r="BJ100" i="51"/>
  <c r="BC284" i="50"/>
  <c r="BN19" i="45"/>
  <c r="BU263" i="57"/>
  <c r="BC181" i="57"/>
  <c r="BK44" i="57"/>
  <c r="BS210" i="57"/>
  <c r="BK55" i="50"/>
  <c r="CL7" i="52"/>
  <c r="BY125" i="57"/>
  <c r="BK183" i="57"/>
  <c r="BR48" i="57"/>
  <c r="BL93" i="57"/>
  <c r="BK71" i="57"/>
  <c r="BB70" i="51"/>
  <c r="BB97" i="51"/>
  <c r="BI54" i="50"/>
  <c r="BH295" i="57"/>
  <c r="BR84" i="57"/>
  <c r="BJ70" i="50"/>
  <c r="BQ299" i="57"/>
  <c r="BN38" i="50"/>
  <c r="BE12" i="51"/>
  <c r="BR141" i="57"/>
  <c r="BE42" i="51"/>
  <c r="BP167" i="57"/>
  <c r="BI225" i="57"/>
  <c r="BG40" i="51"/>
  <c r="BG25" i="57"/>
  <c r="BG165" i="57"/>
  <c r="BO229" i="57"/>
  <c r="BH224" i="57"/>
  <c r="BL166" i="57"/>
  <c r="BC10" i="22"/>
  <c r="BB23" i="46"/>
  <c r="BH34" i="50"/>
  <c r="BR107" i="57"/>
  <c r="BA27" i="50"/>
  <c r="BH228" i="57"/>
  <c r="BQ56" i="57"/>
  <c r="BA248" i="57"/>
  <c r="BA23" i="44"/>
  <c r="BQ178" i="57"/>
  <c r="BW143" i="57"/>
  <c r="BE103" i="50"/>
  <c r="BM260" i="57"/>
  <c r="BE169" i="50"/>
  <c r="BM203" i="57"/>
  <c r="BQ72" i="51"/>
  <c r="BM199" i="50"/>
  <c r="BG15" i="51"/>
  <c r="BH283" i="50"/>
  <c r="BJ11" i="57"/>
  <c r="BM148" i="57"/>
  <c r="BH84" i="57"/>
  <c r="BL295" i="50"/>
  <c r="BE13" i="47"/>
  <c r="BH52" i="59"/>
  <c r="BU172" i="57"/>
  <c r="BL289" i="50"/>
  <c r="BQ183" i="50"/>
  <c r="BU160" i="57"/>
  <c r="BJ115" i="50"/>
  <c r="BK95" i="57"/>
  <c r="BA259" i="57"/>
  <c r="CJ25" i="52"/>
  <c r="BS235" i="57"/>
  <c r="BP304" i="50"/>
  <c r="CR33" i="52"/>
  <c r="BE104" i="57"/>
  <c r="BG146" i="57"/>
  <c r="BH87" i="57"/>
  <c r="BL185" i="50"/>
  <c r="BH46" i="59"/>
  <c r="BF217" i="57"/>
  <c r="BC17" i="59"/>
  <c r="BF248" i="50"/>
  <c r="BA18" i="46"/>
  <c r="BH188" i="57"/>
  <c r="BA111" i="57"/>
  <c r="BB146" i="57"/>
  <c r="BQ76" i="50"/>
  <c r="BI48" i="57"/>
  <c r="BQ53" i="50"/>
  <c r="CL41" i="52"/>
  <c r="BM5" i="45"/>
  <c r="BH14" i="45"/>
  <c r="CL30" i="52"/>
  <c r="BY215" i="57"/>
  <c r="BD161" i="57"/>
  <c r="BS53" i="57"/>
  <c r="BL198" i="57"/>
  <c r="BP219" i="57"/>
  <c r="CO7" i="52"/>
  <c r="CW27" i="52"/>
  <c r="BI253" i="57"/>
  <c r="BA77" i="57"/>
  <c r="BS205" i="57"/>
  <c r="BC81" i="50"/>
  <c r="BV27" i="57"/>
  <c r="BK176" i="57"/>
  <c r="BP171" i="57"/>
  <c r="BF45" i="50"/>
  <c r="BX25" i="57"/>
  <c r="BC238" i="57"/>
  <c r="BI126" i="57"/>
  <c r="BA201" i="50"/>
  <c r="BI17" i="44"/>
  <c r="BM92" i="51"/>
  <c r="CS53" i="52"/>
  <c r="BA58" i="51"/>
  <c r="CM50" i="52"/>
  <c r="BU33" i="57"/>
  <c r="BK75" i="50"/>
  <c r="BP28" i="51"/>
  <c r="BG18" i="51"/>
  <c r="BD59" i="51"/>
  <c r="BU288" i="57"/>
  <c r="CT14" i="52"/>
  <c r="BH173" i="57"/>
  <c r="BW181" i="57"/>
  <c r="BI250" i="57"/>
  <c r="BU19" i="57"/>
  <c r="BS18" i="57"/>
  <c r="BU103" i="57"/>
  <c r="BY143" i="57"/>
  <c r="BH35" i="57"/>
  <c r="BS121" i="50"/>
  <c r="BN26" i="50"/>
  <c r="BP19" i="51"/>
  <c r="BJ44" i="57"/>
  <c r="BG28" i="59"/>
  <c r="BW215" i="57"/>
  <c r="BO237" i="57"/>
  <c r="BH240" i="50"/>
  <c r="BF192" i="50"/>
  <c r="BI138" i="50"/>
  <c r="BF8" i="57"/>
  <c r="BF51" i="59"/>
  <c r="BA103" i="57"/>
  <c r="BE122" i="50"/>
  <c r="BD7" i="44"/>
  <c r="BI118" i="57"/>
  <c r="BE21" i="46"/>
  <c r="BM305" i="57"/>
  <c r="BR118" i="57"/>
  <c r="BK277" i="50"/>
  <c r="BE288" i="57"/>
  <c r="BR114" i="57"/>
  <c r="BJ171" i="50"/>
  <c r="BL37" i="50"/>
  <c r="BD7" i="57"/>
  <c r="BM76" i="51"/>
  <c r="BL151" i="57"/>
  <c r="BD304" i="50"/>
  <c r="BJ68" i="51"/>
  <c r="BE277" i="57"/>
  <c r="BD95" i="51"/>
  <c r="BX18" i="57"/>
  <c r="BD44" i="59"/>
  <c r="BA67" i="57"/>
  <c r="BL172" i="57"/>
  <c r="BD20" i="51"/>
  <c r="CJ6" i="52"/>
  <c r="CI25" i="52"/>
  <c r="CT22" i="52"/>
  <c r="BA202" i="50"/>
  <c r="BV94" i="57"/>
  <c r="CO49" i="52"/>
  <c r="BH119" i="57"/>
  <c r="BG117" i="57"/>
  <c r="BH22" i="45"/>
  <c r="BM138" i="57"/>
  <c r="BO47" i="57"/>
  <c r="BM272" i="50"/>
  <c r="BT288" i="50"/>
  <c r="BH16" i="57"/>
  <c r="BN35" i="57"/>
  <c r="BK48" i="51"/>
  <c r="BP61" i="51"/>
  <c r="BK26" i="57"/>
  <c r="BN43" i="51"/>
  <c r="BP99" i="50"/>
  <c r="BA91" i="50"/>
  <c r="BF280" i="57"/>
  <c r="BO81" i="57"/>
  <c r="BH157" i="57"/>
  <c r="BJ17" i="59"/>
  <c r="BI45" i="59"/>
  <c r="BI234" i="57"/>
  <c r="BS266" i="50"/>
  <c r="BD57" i="50"/>
  <c r="BL299" i="50"/>
  <c r="BI200" i="57"/>
  <c r="BX262" i="57"/>
  <c r="BJ76" i="51"/>
  <c r="BU231" i="57"/>
  <c r="CS6" i="23"/>
  <c r="BS250" i="57"/>
  <c r="BB34" i="50"/>
  <c r="CE11" i="52"/>
  <c r="BV116" i="57"/>
  <c r="BI295" i="57"/>
  <c r="BE274" i="57"/>
  <c r="BA92" i="57"/>
  <c r="BM198" i="50"/>
  <c r="CP20" i="52"/>
  <c r="BG74" i="51"/>
  <c r="BM238" i="57"/>
  <c r="BU180" i="57"/>
  <c r="CV38" i="52"/>
  <c r="BQ278" i="57"/>
  <c r="BH23" i="57"/>
  <c r="BS99" i="50"/>
  <c r="BH149" i="50"/>
  <c r="BC6" i="43"/>
  <c r="BB300" i="57"/>
  <c r="BE29" i="59"/>
  <c r="BW12" i="57"/>
  <c r="BW111" i="57"/>
  <c r="BD24" i="45"/>
  <c r="BC16" i="45"/>
  <c r="BO162" i="57"/>
  <c r="BK41" i="50"/>
  <c r="CV26" i="52"/>
  <c r="BK103" i="51"/>
  <c r="BC17" i="57"/>
  <c r="BY78" i="57"/>
  <c r="CV51" i="52"/>
  <c r="BT271" i="50"/>
  <c r="BA85" i="57"/>
  <c r="BL7" i="44"/>
  <c r="BJ39" i="51"/>
  <c r="BG79" i="50"/>
  <c r="BM54" i="57"/>
  <c r="BN271" i="50"/>
  <c r="BP74" i="50"/>
  <c r="BF48" i="51"/>
  <c r="BI305" i="57"/>
  <c r="BM273" i="57"/>
  <c r="BC70" i="51"/>
  <c r="BR228" i="50"/>
  <c r="BW166" i="57"/>
  <c r="BL66" i="57"/>
  <c r="BE44" i="57"/>
  <c r="BJ243" i="57"/>
  <c r="BJ110" i="50"/>
  <c r="BL217" i="57"/>
  <c r="BD26" i="51"/>
  <c r="BN226" i="50"/>
  <c r="BN183" i="57"/>
  <c r="BE158" i="50"/>
  <c r="BO138" i="57"/>
  <c r="BK11" i="59"/>
  <c r="BC89" i="51"/>
  <c r="BX65" i="57"/>
  <c r="BD161" i="50"/>
  <c r="BT220" i="50"/>
  <c r="BD206" i="57"/>
  <c r="BM48" i="51"/>
  <c r="BV294" i="57"/>
  <c r="BD187" i="57"/>
  <c r="BN105" i="51"/>
  <c r="BN269" i="57"/>
  <c r="BS268" i="50"/>
  <c r="BQ127" i="57"/>
  <c r="BG55" i="59"/>
  <c r="BY25" i="57"/>
  <c r="BI159" i="50"/>
  <c r="BD139" i="57"/>
  <c r="BJ111" i="57"/>
  <c r="BI27" i="51"/>
  <c r="CX41" i="52"/>
  <c r="BA283" i="57"/>
  <c r="BK277" i="57"/>
  <c r="BX187" i="57"/>
  <c r="BT24" i="50"/>
  <c r="BF123" i="57"/>
  <c r="BF121" i="50"/>
  <c r="BF83" i="57"/>
  <c r="BB55" i="50"/>
  <c r="BM59" i="51"/>
  <c r="BG128" i="50"/>
  <c r="BJ164" i="57"/>
  <c r="BW16" i="57"/>
  <c r="BI31" i="59"/>
  <c r="BF69" i="50"/>
  <c r="BS82" i="50"/>
  <c r="BC63" i="50"/>
  <c r="BR266" i="50"/>
  <c r="BG20" i="45"/>
  <c r="BA246" i="57"/>
  <c r="BC21" i="45"/>
  <c r="BH60" i="50"/>
  <c r="BM193" i="57"/>
  <c r="BN133" i="57"/>
  <c r="BD168" i="57"/>
  <c r="BP50" i="51"/>
  <c r="BW303" i="57"/>
  <c r="BG163" i="57"/>
  <c r="BA73" i="57"/>
  <c r="BL36" i="51"/>
  <c r="CW24" i="52"/>
  <c r="CH10" i="52"/>
  <c r="BN181" i="57"/>
  <c r="CH27" i="52"/>
  <c r="BU42" i="57"/>
  <c r="BU139" i="57"/>
  <c r="BM29" i="51"/>
  <c r="BF102" i="57"/>
  <c r="BN23" i="51"/>
  <c r="BY164" i="57"/>
  <c r="BH21" i="50"/>
  <c r="BJ12" i="45"/>
  <c r="BL106" i="57"/>
  <c r="BH269" i="57"/>
  <c r="BO151" i="57"/>
  <c r="BF100" i="57"/>
  <c r="BP24" i="57"/>
  <c r="BK266" i="50"/>
  <c r="BJ120" i="57"/>
  <c r="BI287" i="57"/>
  <c r="BE219" i="50"/>
  <c r="BY41" i="57"/>
  <c r="BH7" i="45"/>
  <c r="BF13" i="50"/>
  <c r="BM107" i="50"/>
  <c r="BA48" i="57"/>
  <c r="BL43" i="57"/>
  <c r="BD47" i="57"/>
  <c r="BR44" i="57"/>
  <c r="BC264" i="57"/>
  <c r="BK66" i="57"/>
  <c r="BI56" i="51"/>
  <c r="BP25" i="57"/>
  <c r="CK32" i="52"/>
  <c r="BX42" i="57"/>
  <c r="BX100" i="57"/>
  <c r="BL239" i="57"/>
  <c r="BM70" i="57"/>
  <c r="CT55" i="52"/>
  <c r="BN47" i="51"/>
  <c r="BM22" i="45"/>
  <c r="BB133" i="50"/>
  <c r="BW200" i="57"/>
  <c r="BC306" i="57"/>
  <c r="CJ39" i="52"/>
  <c r="BN7" i="57"/>
  <c r="CP17" i="52"/>
  <c r="BJ268" i="57"/>
  <c r="BQ181" i="57"/>
  <c r="BA149" i="50"/>
  <c r="BC14" i="57"/>
  <c r="BD16" i="47"/>
  <c r="BL50" i="51"/>
  <c r="BP102" i="51"/>
  <c r="BG198" i="50"/>
  <c r="BS62" i="57"/>
  <c r="BK30" i="57"/>
  <c r="BK13" i="59"/>
  <c r="BQ50" i="57"/>
  <c r="BR280" i="57"/>
  <c r="BR74" i="57"/>
  <c r="BJ94" i="57"/>
  <c r="BH104" i="51"/>
  <c r="BF177" i="57"/>
  <c r="BG284" i="50"/>
  <c r="BG77" i="51"/>
  <c r="BB111" i="50"/>
  <c r="BK30" i="50"/>
  <c r="BC189" i="50"/>
  <c r="BI87" i="57"/>
  <c r="BC20" i="51"/>
  <c r="BU69" i="57"/>
  <c r="BG13" i="57"/>
  <c r="BP175" i="57"/>
  <c r="BR47" i="57"/>
  <c r="BF6" i="46"/>
  <c r="BP105" i="50"/>
  <c r="BJ30" i="59"/>
  <c r="BN62" i="50"/>
  <c r="BL205" i="50"/>
  <c r="BY306" i="57"/>
  <c r="BC46" i="50"/>
  <c r="BY278" i="57"/>
  <c r="BK177" i="57"/>
  <c r="BI166" i="57"/>
  <c r="BJ133" i="57"/>
  <c r="BB13" i="44"/>
  <c r="BI153" i="57"/>
  <c r="BG139" i="57"/>
  <c r="BX278" i="57"/>
  <c r="BV39" i="57"/>
  <c r="BR144" i="50"/>
  <c r="BL202" i="50"/>
  <c r="BT179" i="50"/>
  <c r="BY162" i="57"/>
  <c r="BP59" i="57"/>
  <c r="BC26" i="59"/>
  <c r="BR157" i="57"/>
  <c r="BI227" i="50"/>
  <c r="BJ51" i="57"/>
  <c r="BP185" i="50"/>
  <c r="BJ75" i="51"/>
  <c r="BV147" i="57"/>
  <c r="BS223" i="57"/>
  <c r="BV234" i="57"/>
  <c r="BB226" i="50"/>
  <c r="BG205" i="57"/>
  <c r="BL49" i="57"/>
  <c r="BA14" i="46"/>
  <c r="BB11" i="46"/>
  <c r="BD21" i="44"/>
  <c r="BH149" i="57"/>
  <c r="BY259" i="57"/>
  <c r="CL32" i="52"/>
  <c r="BK50" i="57"/>
  <c r="BH168" i="57"/>
  <c r="BW118" i="57"/>
  <c r="BC92" i="51"/>
  <c r="BB7" i="51"/>
  <c r="BB219" i="57"/>
  <c r="BS95" i="50"/>
  <c r="BC60" i="57"/>
  <c r="BF12" i="50"/>
  <c r="BR175" i="50"/>
  <c r="BJ40" i="50"/>
  <c r="BI204" i="57"/>
  <c r="BM180" i="57"/>
  <c r="BB234" i="57"/>
  <c r="BJ112" i="57"/>
  <c r="BK253" i="50"/>
  <c r="BM225" i="57"/>
  <c r="BJ260" i="57"/>
  <c r="BF64" i="57"/>
  <c r="BN118" i="57"/>
  <c r="BD30" i="59"/>
  <c r="BB12" i="46"/>
  <c r="BE39" i="57"/>
  <c r="BF117" i="57"/>
  <c r="BN192" i="57"/>
  <c r="BV198" i="57"/>
  <c r="BE292" i="57"/>
  <c r="CW16" i="52"/>
  <c r="BN217" i="50"/>
  <c r="BF44" i="59"/>
  <c r="BF71" i="51"/>
  <c r="BM58" i="50"/>
  <c r="BN166" i="50"/>
  <c r="BQ92" i="50"/>
  <c r="BB80" i="51"/>
  <c r="BB113" i="57"/>
  <c r="BF182" i="57"/>
  <c r="BS191" i="50"/>
  <c r="BE299" i="57"/>
  <c r="BW193" i="57"/>
  <c r="BS18" i="50"/>
  <c r="BS94" i="50"/>
  <c r="BV195" i="57"/>
  <c r="BH7" i="44"/>
  <c r="BQ30" i="51"/>
  <c r="BB25" i="50"/>
  <c r="BJ112" i="50"/>
  <c r="BF18" i="50"/>
  <c r="BL225" i="57"/>
  <c r="BL204" i="57"/>
  <c r="BN71" i="50"/>
  <c r="BH7" i="59"/>
  <c r="CP45" i="52"/>
  <c r="BF267" i="57"/>
  <c r="BS214" i="57"/>
  <c r="BF76" i="51"/>
  <c r="BJ38" i="59"/>
  <c r="CS50" i="52"/>
  <c r="BD24" i="46"/>
  <c r="BR159" i="57"/>
  <c r="BF6" i="51"/>
  <c r="BP128" i="57"/>
  <c r="BS114" i="57"/>
  <c r="BF195" i="57"/>
  <c r="CN7" i="23"/>
  <c r="BK213" i="50"/>
  <c r="BN64" i="50"/>
  <c r="BC33" i="59"/>
  <c r="BD271" i="57"/>
  <c r="BL132" i="50"/>
  <c r="BT116" i="50"/>
  <c r="BE50" i="51"/>
  <c r="BE232" i="57"/>
  <c r="BD109" i="57"/>
  <c r="CU29" i="52"/>
  <c r="BH23" i="44"/>
  <c r="BB63" i="51"/>
  <c r="BE111" i="57"/>
  <c r="BJ238" i="57"/>
  <c r="BH7" i="50"/>
  <c r="BC14" i="46"/>
  <c r="BU35" i="57"/>
  <c r="BK15" i="51"/>
  <c r="CQ40" i="52"/>
  <c r="BG36" i="59"/>
  <c r="BT79" i="50"/>
  <c r="BB156" i="57"/>
  <c r="BS120" i="57"/>
  <c r="BC124" i="57"/>
  <c r="BJ199" i="50"/>
  <c r="CP53" i="52"/>
  <c r="BF33" i="57"/>
  <c r="BA204" i="50"/>
  <c r="BL18" i="45"/>
  <c r="BK43" i="50"/>
  <c r="BO18" i="57"/>
  <c r="BH28" i="51"/>
  <c r="BJ269" i="57"/>
  <c r="BF16" i="51"/>
  <c r="BH197" i="57"/>
  <c r="BF14" i="44"/>
  <c r="BK38" i="57"/>
  <c r="BD31" i="50"/>
  <c r="BM135" i="57"/>
  <c r="BH25" i="45"/>
  <c r="BF128" i="50"/>
  <c r="BN235" i="50"/>
  <c r="BG14" i="57"/>
  <c r="BQ249" i="50"/>
  <c r="BM84" i="51"/>
  <c r="BP178" i="57"/>
  <c r="CF47" i="52"/>
  <c r="BK18" i="57"/>
  <c r="BX257" i="57"/>
  <c r="BA244" i="57"/>
  <c r="BE14" i="45"/>
  <c r="BG184" i="57"/>
  <c r="BH35" i="59"/>
  <c r="BA70" i="57"/>
  <c r="BN121" i="57"/>
  <c r="BH17" i="57"/>
  <c r="BG120" i="57"/>
  <c r="CL21" i="52"/>
  <c r="BN65" i="57"/>
  <c r="BW170" i="57"/>
  <c r="BL64" i="50"/>
  <c r="BY267" i="57"/>
  <c r="BK18" i="45"/>
  <c r="BC43" i="50"/>
  <c r="BW98" i="57"/>
  <c r="BP25" i="50"/>
  <c r="BG159" i="50"/>
  <c r="BC262" i="50"/>
  <c r="BB157" i="57"/>
  <c r="BL143" i="57"/>
  <c r="BR6" i="23"/>
  <c r="BD68" i="50"/>
  <c r="BN258" i="57"/>
  <c r="BH275" i="57"/>
  <c r="BK91" i="50"/>
  <c r="BF69" i="51"/>
  <c r="BL10" i="50"/>
  <c r="BG36" i="51"/>
  <c r="BJ20" i="59"/>
  <c r="BP55" i="50"/>
  <c r="BF40" i="57"/>
  <c r="BJ258" i="57"/>
  <c r="BQ51" i="57"/>
  <c r="BA114" i="50"/>
  <c r="BS129" i="50"/>
  <c r="BK25" i="44"/>
  <c r="BK257" i="50"/>
  <c r="BI92" i="50"/>
  <c r="BA269" i="50"/>
  <c r="BN153" i="57"/>
  <c r="BB27" i="59"/>
  <c r="BR16" i="57"/>
  <c r="BT186" i="50"/>
  <c r="BJ176" i="50"/>
  <c r="BH55" i="50"/>
  <c r="BB16" i="47"/>
  <c r="BE97" i="57"/>
  <c r="CP24" i="52"/>
  <c r="BF19" i="45"/>
  <c r="BH77" i="57"/>
  <c r="BG55" i="50"/>
  <c r="BM59" i="50"/>
  <c r="BQ124" i="57"/>
  <c r="BG77" i="57"/>
  <c r="BC145" i="57"/>
  <c r="BY99" i="57"/>
  <c r="BP44" i="57"/>
  <c r="BS10" i="57"/>
  <c r="BG52" i="51"/>
  <c r="BS258" i="57"/>
  <c r="BI171" i="57"/>
  <c r="BG173" i="50"/>
  <c r="BX6" i="57"/>
  <c r="BG10" i="57"/>
  <c r="BL220" i="50"/>
  <c r="BP8" i="51"/>
  <c r="BA24" i="45"/>
  <c r="BU276" i="57"/>
  <c r="BD62" i="50"/>
  <c r="BG47" i="51"/>
  <c r="BJ114" i="57"/>
  <c r="BG17" i="57"/>
  <c r="BL301" i="50"/>
  <c r="BU155" i="57"/>
  <c r="BF238" i="57"/>
  <c r="BJ143" i="57"/>
  <c r="CV32" i="52"/>
  <c r="DE6" i="23"/>
  <c r="BG11" i="50"/>
  <c r="BT192" i="50"/>
  <c r="BP77" i="50"/>
  <c r="BO32" i="57"/>
  <c r="BP173" i="50"/>
  <c r="BI53" i="57"/>
  <c r="BB29" i="50"/>
  <c r="BJ27" i="59"/>
  <c r="BF189" i="50"/>
  <c r="BI82" i="51"/>
  <c r="BS202" i="50"/>
  <c r="BO298" i="57"/>
  <c r="BP114" i="57"/>
  <c r="BL85" i="57"/>
  <c r="BC186" i="57"/>
  <c r="BA28" i="57"/>
  <c r="BJ40" i="51"/>
  <c r="BI10" i="47"/>
  <c r="BB78" i="57"/>
  <c r="BN117" i="57"/>
  <c r="BI192" i="50"/>
  <c r="BG43" i="57"/>
  <c r="BL76" i="57"/>
  <c r="BX44" i="57"/>
  <c r="BE287" i="57"/>
  <c r="BD116" i="57"/>
  <c r="BH101" i="51"/>
  <c r="BP256" i="50"/>
  <c r="BB100" i="51"/>
  <c r="BF191" i="57"/>
  <c r="BG201" i="57"/>
  <c r="DF6" i="23"/>
  <c r="BJ265" i="57"/>
  <c r="BH238" i="57"/>
  <c r="BS210" i="50"/>
  <c r="CE48" i="52"/>
  <c r="BC206" i="57"/>
  <c r="BG232" i="57"/>
  <c r="BH99" i="57"/>
  <c r="BL75" i="51"/>
  <c r="BD114" i="57"/>
  <c r="BG13" i="51"/>
  <c r="BR150" i="57"/>
  <c r="BP59" i="51"/>
  <c r="BE69" i="50"/>
  <c r="BI16" i="57"/>
  <c r="BT187" i="50"/>
  <c r="BH183" i="50"/>
  <c r="BB76" i="50"/>
  <c r="BA45" i="51"/>
  <c r="CP23" i="52"/>
  <c r="BL75" i="50"/>
  <c r="BO147" i="57"/>
  <c r="BV36" i="57"/>
  <c r="BQ223" i="50"/>
  <c r="BE11" i="59"/>
  <c r="BH67" i="51"/>
  <c r="BV283" i="57"/>
  <c r="BS126" i="57"/>
  <c r="BI21" i="59"/>
  <c r="BX147" i="57"/>
  <c r="BV60" i="57"/>
  <c r="BR36" i="50"/>
  <c r="BC22" i="47"/>
  <c r="BR213" i="57"/>
  <c r="CU30" i="52"/>
  <c r="BN286" i="50"/>
  <c r="BP227" i="57"/>
  <c r="BD24" i="50"/>
  <c r="CH7" i="52"/>
  <c r="BB49" i="50"/>
  <c r="BS77" i="50"/>
  <c r="CE46" i="52"/>
  <c r="BT33" i="50"/>
  <c r="BK29" i="51"/>
  <c r="BW30" i="57"/>
  <c r="BE134" i="57"/>
  <c r="BR117" i="57"/>
  <c r="BV82" i="57"/>
  <c r="BM79" i="50"/>
  <c r="BI177" i="50"/>
  <c r="BT156" i="50"/>
  <c r="BH217" i="50"/>
  <c r="BR120" i="57"/>
  <c r="BO243" i="57"/>
  <c r="BN252" i="50"/>
  <c r="BN25" i="45"/>
  <c r="BG20" i="51"/>
  <c r="BG131" i="57"/>
  <c r="BR201" i="50"/>
  <c r="BA99" i="51"/>
  <c r="BK64" i="50"/>
  <c r="BI23" i="59"/>
  <c r="CO23" i="52"/>
  <c r="BM46" i="57"/>
  <c r="BN122" i="57"/>
  <c r="BL13" i="50"/>
  <c r="BH191" i="50"/>
  <c r="BD124" i="50"/>
  <c r="BJ210" i="57"/>
  <c r="BR183" i="50"/>
  <c r="BI22" i="47"/>
  <c r="BA33" i="57"/>
  <c r="BF251" i="57"/>
  <c r="BX88" i="57"/>
  <c r="BJ74" i="50"/>
  <c r="BJ43" i="59"/>
  <c r="BN213" i="50"/>
  <c r="BO73" i="57"/>
  <c r="BB25" i="57"/>
  <c r="BJ73" i="51"/>
  <c r="BH112" i="57"/>
  <c r="BM228" i="50"/>
  <c r="BX226" i="57"/>
  <c r="BT200" i="50"/>
  <c r="BJ24" i="51"/>
  <c r="BF188" i="50"/>
  <c r="BQ38" i="57"/>
  <c r="BX66" i="57"/>
  <c r="BH50" i="57"/>
  <c r="BP94" i="57"/>
  <c r="BI49" i="51"/>
  <c r="BT291" i="50"/>
  <c r="BH16" i="50"/>
  <c r="BK52" i="50"/>
  <c r="BD7" i="46"/>
  <c r="BV174" i="57"/>
  <c r="BQ215" i="50"/>
  <c r="BL45" i="57"/>
  <c r="BN133" i="50"/>
  <c r="BJ11" i="45"/>
  <c r="BG7" i="59"/>
  <c r="BQ48" i="50"/>
  <c r="BK27" i="50"/>
  <c r="BJ86" i="50"/>
  <c r="BJ200" i="57"/>
  <c r="BY187" i="57"/>
  <c r="BI289" i="57"/>
  <c r="BL255" i="50"/>
  <c r="CK28" i="52"/>
  <c r="BF119" i="50"/>
  <c r="BI149" i="57"/>
  <c r="BW124" i="57"/>
  <c r="BM170" i="57"/>
  <c r="BI196" i="50"/>
  <c r="BK15" i="57"/>
  <c r="BB20" i="44"/>
  <c r="BM92" i="57"/>
  <c r="BI38" i="50"/>
  <c r="BN5" i="51"/>
  <c r="BG189" i="57"/>
  <c r="BS17" i="50"/>
  <c r="BD259" i="50"/>
  <c r="BK58" i="50"/>
  <c r="BJ155" i="57"/>
  <c r="BH263" i="50"/>
  <c r="BI306" i="57"/>
  <c r="BY48" i="57"/>
  <c r="BP64" i="57"/>
  <c r="BS257" i="50"/>
  <c r="BU131" i="57"/>
  <c r="CW18" i="52"/>
  <c r="BR161" i="57"/>
  <c r="BN24" i="45"/>
  <c r="BP145" i="57"/>
  <c r="BB87" i="57"/>
  <c r="BL37" i="57"/>
  <c r="BK283" i="50"/>
  <c r="BY194" i="57"/>
  <c r="BK204" i="50"/>
  <c r="BF93" i="50"/>
  <c r="BM274" i="50"/>
  <c r="BA281" i="50"/>
  <c r="BH122" i="50"/>
  <c r="BB5" i="47"/>
  <c r="BN29" i="57"/>
  <c r="BD80" i="57"/>
  <c r="BD19" i="46"/>
  <c r="BS116" i="50"/>
  <c r="BE37" i="50"/>
  <c r="BD23" i="51"/>
  <c r="BQ60" i="51"/>
  <c r="BL250" i="57"/>
  <c r="BM47" i="50"/>
  <c r="BT298" i="50"/>
  <c r="BV150" i="57"/>
  <c r="BL234" i="57"/>
  <c r="BB299" i="50"/>
  <c r="BV17" i="57"/>
  <c r="BP29" i="50"/>
  <c r="BA80" i="57"/>
  <c r="BU112" i="57"/>
  <c r="BK192" i="57"/>
  <c r="BM7" i="57"/>
  <c r="BU144" i="57"/>
  <c r="BD56" i="50"/>
  <c r="BB116" i="50"/>
  <c r="BY264" i="57"/>
  <c r="BI48" i="50"/>
  <c r="BG194" i="57"/>
  <c r="CX21" i="52"/>
  <c r="BD284" i="50"/>
  <c r="BN194" i="57"/>
  <c r="BI59" i="57"/>
  <c r="BK178" i="50"/>
  <c r="BP227" i="50"/>
  <c r="BT264" i="50"/>
  <c r="BS289" i="50"/>
  <c r="BP25" i="51"/>
  <c r="BP81" i="57"/>
  <c r="BH159" i="50"/>
  <c r="BK35" i="50"/>
  <c r="BQ37" i="51"/>
  <c r="BX265" i="57"/>
  <c r="BW241" i="57"/>
  <c r="CJ36" i="52"/>
  <c r="BN303" i="57"/>
  <c r="BD20" i="47"/>
  <c r="BB289" i="50"/>
  <c r="BG32" i="50"/>
  <c r="CV15" i="52"/>
  <c r="BF69" i="57"/>
  <c r="BF6" i="50"/>
  <c r="BA115" i="57"/>
  <c r="BP11" i="51"/>
  <c r="BH82" i="57"/>
  <c r="BC16" i="50"/>
  <c r="CU50" i="52"/>
  <c r="BR50" i="57"/>
  <c r="BJ183" i="50"/>
  <c r="BH33" i="59"/>
  <c r="BS197" i="50"/>
  <c r="BG185" i="57"/>
  <c r="BL68" i="57"/>
  <c r="BB28" i="50"/>
  <c r="BE125" i="57"/>
  <c r="BP243" i="57"/>
  <c r="BW142" i="57"/>
  <c r="BD231" i="50"/>
  <c r="BJ34" i="57"/>
  <c r="BA290" i="57"/>
  <c r="BK62" i="57"/>
  <c r="BN115" i="50"/>
  <c r="BG19" i="45"/>
  <c r="BF73" i="50"/>
  <c r="BP78" i="51"/>
  <c r="BB17" i="59"/>
  <c r="BE8" i="46"/>
  <c r="BS28" i="50"/>
  <c r="BV93" i="57"/>
  <c r="BT273" i="50"/>
  <c r="BS154" i="50"/>
  <c r="BN21" i="51"/>
  <c r="BC243" i="50"/>
  <c r="BQ263" i="57"/>
  <c r="BE81" i="51"/>
  <c r="BJ16" i="51"/>
  <c r="BO26" i="57"/>
  <c r="BR112" i="57"/>
  <c r="BT102" i="50"/>
  <c r="BS60" i="57"/>
  <c r="BN27" i="57"/>
  <c r="CU49" i="52"/>
  <c r="BG204" i="50"/>
  <c r="BF23" i="50"/>
  <c r="BG267" i="57"/>
  <c r="BG274" i="57"/>
  <c r="BM263" i="50"/>
  <c r="BF15" i="57"/>
  <c r="CE7" i="52"/>
  <c r="BI42" i="50"/>
  <c r="BF209" i="50"/>
  <c r="BC72" i="50"/>
  <c r="BD19" i="45"/>
  <c r="BB153" i="50"/>
  <c r="BB41" i="50"/>
  <c r="BS294" i="57"/>
  <c r="BJ32" i="51"/>
  <c r="BK9" i="51"/>
  <c r="BP159" i="57"/>
  <c r="CX20" i="52"/>
  <c r="BI57" i="57"/>
  <c r="BI194" i="57"/>
  <c r="BH44" i="57"/>
  <c r="BP249" i="57"/>
  <c r="BC185" i="57"/>
  <c r="BM128" i="57"/>
  <c r="CT16" i="52"/>
  <c r="BL41" i="57"/>
  <c r="BD147" i="50"/>
  <c r="BP56" i="51"/>
  <c r="BR163" i="57"/>
  <c r="BC81" i="57"/>
  <c r="BA45" i="50"/>
  <c r="BU303" i="57"/>
  <c r="BN82" i="51"/>
  <c r="BB176" i="57"/>
  <c r="BR97" i="50"/>
  <c r="BG40" i="50"/>
  <c r="BS215" i="50"/>
  <c r="BE13" i="46"/>
  <c r="BN57" i="51"/>
  <c r="BU65" i="57"/>
  <c r="BQ98" i="57"/>
  <c r="BW152" i="57"/>
  <c r="BQ37" i="57"/>
  <c r="BC216" i="57"/>
  <c r="BE214" i="50"/>
  <c r="BP250" i="50"/>
  <c r="BB70" i="50"/>
  <c r="BF11" i="51"/>
  <c r="BQ264" i="50"/>
  <c r="BI12" i="47"/>
  <c r="CN47" i="52"/>
  <c r="BC90" i="57"/>
  <c r="BF204" i="57"/>
  <c r="BP168" i="50"/>
  <c r="BI96" i="57"/>
  <c r="BK246" i="50"/>
  <c r="CQ14" i="52"/>
  <c r="BA64" i="51"/>
  <c r="BD84" i="50"/>
  <c r="CF19" i="52"/>
  <c r="BC48" i="59"/>
  <c r="BC8" i="22"/>
  <c r="BJ299" i="50"/>
  <c r="BX117" i="57"/>
  <c r="BE228" i="57"/>
  <c r="BQ61" i="51"/>
  <c r="BG186" i="50"/>
  <c r="BS65" i="57"/>
  <c r="BR256" i="50"/>
  <c r="BE124" i="57"/>
  <c r="BB106" i="50"/>
  <c r="BA159" i="57"/>
  <c r="BN248" i="57"/>
  <c r="BG97" i="51"/>
  <c r="BW67" i="57"/>
  <c r="BH19" i="57"/>
  <c r="CM39" i="52"/>
  <c r="BP118" i="57"/>
  <c r="BE55" i="59"/>
  <c r="BL28" i="51"/>
  <c r="BA118" i="50"/>
  <c r="BQ47" i="51"/>
  <c r="BD116" i="50"/>
  <c r="BG14" i="51"/>
  <c r="BJ71" i="57"/>
  <c r="BW88" i="57"/>
  <c r="BR83" i="50"/>
  <c r="BQ8" i="51"/>
  <c r="BM290" i="50"/>
  <c r="BQ208" i="57"/>
  <c r="BW93" i="57"/>
  <c r="CW54" i="52"/>
  <c r="BC191" i="57"/>
  <c r="BA30" i="50"/>
  <c r="BN60" i="57"/>
  <c r="BM169" i="57"/>
  <c r="BA209" i="50"/>
  <c r="BS6" i="50"/>
  <c r="BG249" i="50"/>
  <c r="BO140" i="57"/>
  <c r="BB124" i="57"/>
  <c r="BX289" i="57"/>
  <c r="BI93" i="57"/>
  <c r="BD90" i="50"/>
  <c r="BR96" i="50"/>
  <c r="BD6" i="51"/>
  <c r="BQ255" i="57"/>
  <c r="BJ25" i="44"/>
  <c r="BG217" i="50"/>
  <c r="BI114" i="57"/>
  <c r="BU16" i="57"/>
  <c r="BY173" i="57"/>
  <c r="BX114" i="57"/>
  <c r="BS118" i="50"/>
  <c r="BY148" i="57"/>
  <c r="BS114" i="50"/>
  <c r="BB142" i="57"/>
  <c r="BD165" i="50"/>
  <c r="BS25" i="50"/>
  <c r="BJ14" i="57"/>
  <c r="BN169" i="57"/>
  <c r="BK158" i="57"/>
  <c r="BN48" i="51"/>
  <c r="BI282" i="50"/>
  <c r="BB164" i="57"/>
  <c r="CJ7" i="52"/>
  <c r="BS189" i="57"/>
  <c r="CI21" i="52"/>
  <c r="BK65" i="50"/>
  <c r="BK73" i="51"/>
  <c r="BM58" i="51"/>
  <c r="BL202" i="57"/>
  <c r="BX157" i="57"/>
  <c r="BW45" i="57"/>
  <c r="BF57" i="50"/>
  <c r="BF254" i="57"/>
  <c r="BD70" i="50"/>
  <c r="BC18" i="59"/>
  <c r="BM6" i="23"/>
  <c r="BR248" i="50"/>
  <c r="BH98" i="50"/>
  <c r="BB30" i="57"/>
  <c r="BH103" i="51"/>
  <c r="BA19" i="44"/>
  <c r="BN31" i="50"/>
  <c r="BE259" i="57"/>
  <c r="BJ60" i="57"/>
  <c r="BK6" i="59"/>
  <c r="BP77" i="57"/>
  <c r="CI52" i="52"/>
  <c r="BL90" i="51"/>
  <c r="BW47" i="57"/>
  <c r="BB45" i="50"/>
  <c r="BA7" i="57"/>
  <c r="BH17" i="51"/>
  <c r="BI239" i="57"/>
  <c r="BN87" i="57"/>
  <c r="BM75" i="50"/>
  <c r="BQ55" i="50"/>
  <c r="BB149" i="50"/>
  <c r="BB271" i="50"/>
  <c r="BH291" i="57"/>
  <c r="BQ28" i="50"/>
  <c r="BP128" i="50"/>
  <c r="BG71" i="51"/>
  <c r="CT33" i="52"/>
  <c r="BD224" i="50"/>
  <c r="BB45" i="57"/>
  <c r="BX236" i="57"/>
  <c r="BC247" i="57"/>
  <c r="BA299" i="57"/>
  <c r="BT272" i="50"/>
  <c r="BQ468" i="50"/>
  <c r="BE6" i="47"/>
  <c r="BI27" i="50"/>
  <c r="BQ232" i="50"/>
  <c r="BK79" i="50"/>
  <c r="BI24" i="57"/>
  <c r="BE236" i="57"/>
  <c r="BG219" i="57"/>
  <c r="BC78" i="51"/>
  <c r="BN150" i="50"/>
  <c r="BE88" i="57"/>
  <c r="BA255" i="50"/>
  <c r="BJ212" i="50"/>
  <c r="BQ78" i="50"/>
  <c r="BF205" i="50"/>
  <c r="BK18" i="51"/>
  <c r="BV109" i="57"/>
  <c r="BK33" i="50"/>
  <c r="BM10" i="50"/>
  <c r="BG231" i="57"/>
  <c r="BH10" i="57"/>
  <c r="BA16" i="51"/>
  <c r="BC24" i="51"/>
  <c r="BV240" i="57"/>
  <c r="BB234" i="50"/>
  <c r="BI33" i="50"/>
  <c r="BI262" i="57"/>
  <c r="BC77" i="50"/>
  <c r="BI49" i="50"/>
  <c r="CS45" i="52"/>
  <c r="BI231" i="50"/>
  <c r="BS125" i="50"/>
  <c r="BH193" i="50"/>
  <c r="BU185" i="57"/>
  <c r="BX79" i="57"/>
  <c r="BK221" i="50"/>
  <c r="BP254" i="57"/>
  <c r="BT60" i="50"/>
  <c r="BB157" i="50"/>
  <c r="BJ23" i="59"/>
  <c r="BE54" i="59"/>
  <c r="BI220" i="57"/>
  <c r="BL218" i="57"/>
  <c r="BF9" i="50"/>
  <c r="BL209" i="57"/>
  <c r="BA52" i="51"/>
  <c r="CJ10" i="52"/>
  <c r="BI19" i="59"/>
  <c r="BX8" i="57"/>
  <c r="CP36" i="52"/>
  <c r="BK58" i="57"/>
  <c r="BS84" i="50"/>
  <c r="BD24" i="57"/>
  <c r="BC102" i="50"/>
  <c r="BF194" i="57"/>
  <c r="BH19" i="50"/>
  <c r="BE194" i="57"/>
  <c r="BR123" i="57"/>
  <c r="CS23" i="52"/>
  <c r="BD105" i="51"/>
  <c r="BG255" i="57"/>
  <c r="BA122" i="57"/>
  <c r="BX172" i="57"/>
  <c r="BE117" i="50"/>
  <c r="BG93" i="51"/>
  <c r="BI39" i="50"/>
  <c r="BH107" i="50"/>
  <c r="BB15" i="51"/>
  <c r="BL126" i="57"/>
  <c r="BN219" i="57"/>
  <c r="BE7" i="59"/>
  <c r="BL8" i="45"/>
  <c r="BO184" i="57"/>
  <c r="CU32" i="52"/>
  <c r="BK47" i="57"/>
  <c r="BT9" i="50"/>
  <c r="BL98" i="57"/>
  <c r="BH79" i="51"/>
  <c r="CW9" i="52"/>
  <c r="BJ194" i="57"/>
  <c r="BH127" i="50"/>
  <c r="BJ21" i="59"/>
  <c r="BI82" i="50"/>
  <c r="BC125" i="50"/>
  <c r="BP30" i="50"/>
  <c r="BG217" i="57"/>
  <c r="BI12" i="59"/>
  <c r="BE23" i="57"/>
  <c r="BS26" i="57"/>
  <c r="BJ82" i="51"/>
  <c r="BD12" i="57"/>
  <c r="BK49" i="57"/>
  <c r="BQ113" i="57"/>
  <c r="BE83" i="57"/>
  <c r="BD8" i="47"/>
  <c r="BS27" i="50"/>
  <c r="BJ29" i="50"/>
  <c r="BG95" i="51"/>
  <c r="BY42" i="57"/>
  <c r="BG148" i="50"/>
  <c r="BE69" i="51"/>
  <c r="BJ32" i="59"/>
  <c r="CF55" i="52"/>
  <c r="BL129" i="57"/>
  <c r="BR285" i="57"/>
  <c r="BE14" i="51"/>
  <c r="BE191" i="57"/>
  <c r="BC173" i="57"/>
  <c r="BJ21" i="44"/>
  <c r="BL195" i="50"/>
  <c r="CS12" i="52"/>
  <c r="BH236" i="50"/>
  <c r="CM13" i="52"/>
  <c r="BW272" i="57"/>
  <c r="BF146" i="50"/>
  <c r="CE29" i="52"/>
  <c r="BE6" i="43"/>
  <c r="BG68" i="50"/>
  <c r="BR238" i="57"/>
  <c r="BH64" i="50"/>
  <c r="BW139" i="57"/>
  <c r="BT224" i="50"/>
  <c r="BD53" i="51"/>
  <c r="BH6" i="57"/>
  <c r="BL223" i="57"/>
  <c r="BO17" i="57"/>
  <c r="BQ189" i="57"/>
  <c r="BH46" i="51"/>
  <c r="BX159" i="57"/>
  <c r="BE38" i="57"/>
  <c r="BR164" i="57"/>
  <c r="BK70" i="51"/>
  <c r="CN39" i="52"/>
  <c r="BK96" i="51"/>
  <c r="BQ149" i="50"/>
  <c r="BJ152" i="50"/>
  <c r="BC12" i="46"/>
  <c r="BC155" i="57"/>
  <c r="CE19" i="52"/>
  <c r="BM266" i="57"/>
  <c r="CQ52" i="52"/>
  <c r="BE66" i="57"/>
  <c r="BQ56" i="50"/>
  <c r="BR282" i="50"/>
  <c r="BJ26" i="57"/>
  <c r="BD234" i="50"/>
  <c r="BC63" i="57"/>
  <c r="CL44" i="52"/>
  <c r="BE32" i="50"/>
  <c r="BG196" i="50"/>
  <c r="BQ9" i="57"/>
  <c r="BN149" i="57"/>
  <c r="BU100" i="57"/>
  <c r="BQ26" i="50"/>
  <c r="CP25" i="52"/>
  <c r="BE181" i="57"/>
  <c r="CV14" i="52"/>
  <c r="BK215" i="50"/>
  <c r="BV214" i="57"/>
  <c r="BJ68" i="57"/>
  <c r="BQ99" i="51"/>
  <c r="BN105" i="57"/>
  <c r="BH62" i="57"/>
  <c r="BC213" i="57"/>
  <c r="BT42" i="50"/>
  <c r="BI99" i="57"/>
  <c r="BG44" i="51"/>
  <c r="BX48" i="57"/>
  <c r="BF41" i="57"/>
  <c r="BN250" i="57"/>
  <c r="BK99" i="51"/>
  <c r="BN56" i="51"/>
  <c r="BB251" i="57"/>
  <c r="BV162" i="57"/>
  <c r="BG58" i="51"/>
  <c r="BE130" i="57"/>
  <c r="BE206" i="57"/>
  <c r="BN305" i="57"/>
  <c r="CN23" i="52"/>
  <c r="BK175" i="50"/>
  <c r="BN36" i="50"/>
  <c r="BY7" i="23"/>
  <c r="BW270" i="57"/>
  <c r="BB16" i="50"/>
  <c r="BB8" i="22"/>
  <c r="BB220" i="57"/>
  <c r="BH241" i="50"/>
  <c r="BE193" i="57"/>
  <c r="BO286" i="57"/>
  <c r="CU52" i="52"/>
  <c r="BQ125" i="57"/>
  <c r="BR185" i="50"/>
  <c r="BG247" i="50"/>
  <c r="BG43" i="50"/>
  <c r="BD299" i="57"/>
  <c r="BL182" i="50"/>
  <c r="BE111" i="50"/>
  <c r="BE218" i="50"/>
  <c r="CI35" i="52"/>
  <c r="BA252" i="57"/>
  <c r="CM35" i="52"/>
  <c r="BE84" i="57"/>
  <c r="BA25" i="51"/>
  <c r="BW306" i="57"/>
  <c r="BH134" i="50"/>
  <c r="BF74" i="57"/>
  <c r="BU300" i="57"/>
  <c r="BB227" i="50"/>
  <c r="BX204" i="57"/>
  <c r="BL38" i="57"/>
  <c r="BJ235" i="50"/>
  <c r="CF36" i="52"/>
  <c r="BQ115" i="57"/>
  <c r="BE33" i="51"/>
  <c r="BW163" i="57"/>
  <c r="BA280" i="57"/>
  <c r="BC45" i="59"/>
  <c r="BD127" i="50"/>
  <c r="BB115" i="50"/>
  <c r="BI56" i="57"/>
  <c r="BE121" i="50"/>
  <c r="BF185" i="57"/>
  <c r="BA170" i="50"/>
  <c r="BJ16" i="50"/>
  <c r="BX51" i="57"/>
  <c r="BK125" i="50"/>
  <c r="BD44" i="57"/>
  <c r="BM49" i="50"/>
  <c r="BJ380" i="50"/>
  <c r="BH208" i="57"/>
  <c r="BG248" i="50"/>
  <c r="BJ77" i="57"/>
  <c r="BF17" i="46"/>
  <c r="BI5" i="51"/>
  <c r="BJ12" i="59"/>
  <c r="BF193" i="50"/>
  <c r="BB15" i="45"/>
  <c r="BL6" i="45"/>
  <c r="BI25" i="59"/>
  <c r="BD8" i="46"/>
  <c r="BE55" i="51"/>
  <c r="BY9" i="57"/>
  <c r="BI15" i="44"/>
  <c r="BM34" i="51"/>
  <c r="BP79" i="51"/>
  <c r="BV274" i="57"/>
  <c r="BQ244" i="50"/>
  <c r="BK92" i="50"/>
  <c r="BH10" i="45"/>
  <c r="BL58" i="57"/>
  <c r="BP139" i="50"/>
  <c r="CP7" i="23"/>
  <c r="BL7" i="57"/>
  <c r="BF107" i="57"/>
  <c r="BR133" i="57"/>
  <c r="BK10" i="45"/>
  <c r="BB239" i="50"/>
  <c r="BG140" i="57"/>
  <c r="BA87" i="57"/>
  <c r="BN39" i="50"/>
  <c r="BC64" i="51"/>
  <c r="DF7" i="23"/>
  <c r="BG273" i="57"/>
  <c r="BC289" i="50"/>
  <c r="BD296" i="57"/>
  <c r="BN80" i="51"/>
  <c r="BM16" i="45"/>
  <c r="BE148" i="50"/>
  <c r="BE47" i="51"/>
  <c r="BS141" i="57"/>
  <c r="BV126" i="57"/>
  <c r="BW18" i="57"/>
  <c r="BN199" i="57"/>
  <c r="BQ231" i="50"/>
  <c r="BN6" i="57"/>
  <c r="BD45" i="57"/>
  <c r="BG32" i="51"/>
  <c r="BX287" i="57"/>
  <c r="BE205" i="57"/>
  <c r="BB204" i="50"/>
  <c r="BN16" i="50"/>
  <c r="BX146" i="57"/>
  <c r="CK5" i="52"/>
  <c r="BQ27" i="50"/>
  <c r="BL148" i="50"/>
  <c r="BP266" i="50"/>
  <c r="BX59" i="57"/>
  <c r="BF11" i="59"/>
  <c r="BF239" i="50"/>
  <c r="BR35" i="50"/>
  <c r="BI157" i="50"/>
  <c r="BK167" i="50"/>
  <c r="BC19" i="50"/>
  <c r="BS197" i="57"/>
  <c r="BI41" i="50"/>
  <c r="BQ119" i="50"/>
  <c r="CS36" i="52"/>
  <c r="BK198" i="57"/>
  <c r="BE82" i="57"/>
  <c r="BY21" i="57"/>
  <c r="BI178" i="50"/>
  <c r="BA199" i="50"/>
  <c r="BQ73" i="50"/>
  <c r="BE154" i="57"/>
  <c r="BK71" i="51"/>
  <c r="BW155" i="57"/>
  <c r="BE258" i="50"/>
  <c r="BR113" i="57"/>
  <c r="BN246" i="57"/>
  <c r="BB282" i="50"/>
  <c r="BL144" i="57"/>
  <c r="BF207" i="50"/>
  <c r="BC87" i="51"/>
  <c r="BH96" i="50"/>
  <c r="BU29" i="57"/>
  <c r="CG47" i="52"/>
  <c r="BJ194" i="50"/>
  <c r="BB48" i="59"/>
  <c r="BQ19" i="50"/>
  <c r="BN242" i="57"/>
  <c r="BD75" i="57"/>
  <c r="BJ72" i="51"/>
  <c r="CU19" i="52"/>
  <c r="BP67" i="57"/>
  <c r="BT90" i="50"/>
  <c r="BN10" i="45"/>
  <c r="BI112" i="57"/>
  <c r="BM32" i="51"/>
  <c r="BN43" i="50"/>
  <c r="BG65" i="50"/>
  <c r="BC258" i="57"/>
  <c r="BK59" i="50"/>
  <c r="BG22" i="51"/>
  <c r="BA23" i="57"/>
  <c r="BB184" i="50"/>
  <c r="BR115" i="57"/>
  <c r="BB32" i="50"/>
  <c r="CO12" i="52"/>
  <c r="BA234" i="57"/>
  <c r="BC245" i="50"/>
  <c r="BL62" i="51"/>
  <c r="BN31" i="57"/>
  <c r="BR80" i="50"/>
  <c r="BB35" i="59"/>
  <c r="BL63" i="57"/>
  <c r="BG17" i="46"/>
  <c r="BL54" i="57"/>
  <c r="BD77" i="51"/>
  <c r="BI39" i="57"/>
  <c r="BJ130" i="50"/>
  <c r="BS172" i="50"/>
  <c r="DC7" i="23"/>
  <c r="BJ184" i="57"/>
  <c r="BO146" i="57"/>
  <c r="BL164" i="57"/>
  <c r="BE48" i="57"/>
  <c r="BG211" i="50"/>
  <c r="BG190" i="50"/>
  <c r="BL37" i="51"/>
  <c r="BJ287" i="50"/>
  <c r="BL19" i="51"/>
  <c r="BE187" i="57"/>
  <c r="BM185" i="57"/>
  <c r="BA254" i="50"/>
  <c r="BR178" i="57"/>
  <c r="BV218" i="57"/>
  <c r="BS142" i="57"/>
  <c r="BW165" i="57"/>
  <c r="BS50" i="50"/>
  <c r="BJ60" i="51"/>
  <c r="BC231" i="57"/>
  <c r="BS124" i="57"/>
  <c r="BN10" i="50"/>
  <c r="BC57" i="57"/>
  <c r="BK270" i="57"/>
  <c r="BF13" i="59"/>
  <c r="BM255" i="50"/>
  <c r="BS103" i="57"/>
  <c r="BG68" i="57"/>
  <c r="BM132" i="57"/>
  <c r="BM21" i="57"/>
  <c r="CR39" i="52"/>
  <c r="BQ95" i="51"/>
  <c r="BL169" i="50"/>
  <c r="BM55" i="57"/>
  <c r="BN92" i="51"/>
  <c r="BQ116" i="50"/>
  <c r="BS19" i="50"/>
  <c r="BI89" i="57"/>
  <c r="BN267" i="50"/>
  <c r="BE13" i="50"/>
  <c r="BQ257" i="57"/>
  <c r="CM47" i="52"/>
  <c r="BJ73" i="50"/>
  <c r="BD22" i="57"/>
  <c r="BE8" i="59"/>
  <c r="BJ71" i="51"/>
  <c r="BC225" i="57"/>
  <c r="BY115" i="57"/>
  <c r="BF137" i="50"/>
  <c r="BD98" i="50"/>
  <c r="BB165" i="50"/>
  <c r="BG190" i="57"/>
  <c r="BG94" i="50"/>
  <c r="BG234" i="57"/>
  <c r="BI5" i="59"/>
  <c r="CQ10" i="52"/>
  <c r="BI96" i="50"/>
  <c r="BD274" i="50"/>
  <c r="BB11" i="51"/>
  <c r="CW10" i="52"/>
  <c r="BU290" i="57"/>
  <c r="BC103" i="57"/>
  <c r="BD20" i="46"/>
  <c r="BL222" i="57"/>
  <c r="BL192" i="57"/>
  <c r="BN257" i="57"/>
  <c r="BT184" i="50"/>
  <c r="BE260" i="50"/>
  <c r="BB36" i="57"/>
  <c r="BI83" i="51"/>
  <c r="BK229" i="57"/>
  <c r="BK87" i="51"/>
  <c r="BO22" i="57"/>
  <c r="BV272" i="57"/>
  <c r="BU202" i="57"/>
  <c r="BB25" i="45"/>
  <c r="BQ76" i="51"/>
  <c r="BC131" i="50"/>
  <c r="BX132" i="57"/>
  <c r="BU183" i="57"/>
  <c r="BA101" i="57"/>
  <c r="BF133" i="50"/>
  <c r="BC44" i="50"/>
  <c r="BN100" i="57"/>
  <c r="BR64" i="50"/>
  <c r="BP253" i="50"/>
  <c r="BA274" i="57"/>
  <c r="BH220" i="57"/>
  <c r="BC58" i="57"/>
  <c r="BF229" i="50"/>
  <c r="CK14" i="52"/>
  <c r="BG235" i="50"/>
  <c r="BF16" i="50"/>
  <c r="BT84" i="50"/>
  <c r="BF44" i="50"/>
  <c r="BC87" i="57"/>
  <c r="BM33" i="50"/>
  <c r="BB68" i="51"/>
  <c r="BQ54" i="57"/>
  <c r="CT15" i="52"/>
  <c r="BA23" i="51"/>
  <c r="BE172" i="57"/>
  <c r="BN232" i="57"/>
  <c r="BA38" i="57"/>
  <c r="BN54" i="57"/>
  <c r="BN224" i="57"/>
  <c r="BF140" i="57"/>
  <c r="BG16" i="46"/>
  <c r="BS229" i="57"/>
  <c r="BQ280" i="50"/>
  <c r="BF129" i="57"/>
  <c r="BF255" i="57"/>
  <c r="BX107" i="57"/>
  <c r="BL189" i="50"/>
  <c r="BH272" i="57"/>
  <c r="BD20" i="50"/>
  <c r="BN244" i="50"/>
  <c r="BL99" i="51"/>
  <c r="BA31" i="50"/>
  <c r="BD123" i="50"/>
  <c r="BL80" i="51"/>
  <c r="BN39" i="57"/>
  <c r="BG49" i="59"/>
  <c r="BR144" i="57"/>
  <c r="BD218" i="57"/>
  <c r="BF112" i="57"/>
  <c r="BJ271" i="57"/>
  <c r="BS148" i="57"/>
  <c r="BU121" i="57"/>
  <c r="BE51" i="51"/>
  <c r="BR264" i="50"/>
  <c r="BK18" i="44"/>
  <c r="BH26" i="59"/>
  <c r="BD132" i="50"/>
  <c r="BE60" i="57"/>
  <c r="BF46" i="50"/>
  <c r="BA65" i="50"/>
  <c r="BG279" i="50"/>
  <c r="BC120" i="50"/>
  <c r="BD287" i="50"/>
  <c r="BB280" i="57"/>
  <c r="BK29" i="59"/>
  <c r="BJ73" i="57"/>
  <c r="BR137" i="50"/>
  <c r="BR45" i="57"/>
  <c r="BP60" i="51"/>
  <c r="BA274" i="50"/>
  <c r="BF28" i="51"/>
  <c r="BV83" i="57"/>
  <c r="BK12" i="57"/>
  <c r="BB109" i="50"/>
  <c r="BQ14" i="57"/>
  <c r="CE50" i="52"/>
  <c r="BA233" i="57"/>
  <c r="BI20" i="44"/>
  <c r="BD229" i="50"/>
  <c r="BT28" i="50"/>
  <c r="BH86" i="50"/>
  <c r="BP76" i="50"/>
  <c r="BU285" i="57"/>
  <c r="BG5" i="59"/>
  <c r="BI12" i="51"/>
  <c r="BP95" i="50"/>
  <c r="BC48" i="51"/>
  <c r="BE195" i="50"/>
  <c r="BI24" i="50"/>
  <c r="BF9" i="45"/>
  <c r="BD59" i="50"/>
  <c r="BU268" i="57"/>
  <c r="BL22" i="44"/>
  <c r="BJ91" i="57"/>
  <c r="BN46" i="57"/>
  <c r="BR279" i="50"/>
  <c r="BB87" i="51"/>
  <c r="BC75" i="50"/>
  <c r="BO272" i="57"/>
  <c r="BE93" i="57"/>
  <c r="BQ220" i="57"/>
  <c r="BD89" i="50"/>
  <c r="BJ168" i="50"/>
  <c r="BQ12" i="51"/>
  <c r="BB302" i="50"/>
  <c r="BJ296" i="50"/>
  <c r="BF62" i="50"/>
  <c r="BC158" i="57"/>
  <c r="BR70" i="50"/>
  <c r="CR44" i="52"/>
  <c r="BY191" i="57"/>
  <c r="BQ36" i="57"/>
  <c r="BU262" i="57"/>
  <c r="BE301" i="50"/>
  <c r="BR297" i="50"/>
  <c r="BU38" i="57"/>
  <c r="BA93" i="50"/>
  <c r="BG12" i="45"/>
  <c r="BJ23" i="57"/>
  <c r="BB255" i="57"/>
  <c r="BL155" i="57"/>
  <c r="BQ84" i="57"/>
  <c r="BP167" i="50"/>
  <c r="BH63" i="50"/>
  <c r="BC27" i="50"/>
  <c r="BL42" i="51"/>
  <c r="BF126" i="57"/>
  <c r="BI36" i="50"/>
  <c r="BM19" i="50"/>
  <c r="BF199" i="57"/>
  <c r="BY94" i="57"/>
  <c r="BM144" i="57"/>
  <c r="BB73" i="50"/>
  <c r="BR246" i="57"/>
  <c r="BW116" i="57"/>
  <c r="BA63" i="51"/>
  <c r="BU170" i="57"/>
  <c r="CR6" i="52"/>
  <c r="BH44" i="59"/>
  <c r="BH279" i="57"/>
  <c r="BN166" i="57"/>
  <c r="BM280" i="57"/>
  <c r="BS109" i="50"/>
  <c r="BD220" i="50"/>
  <c r="BE10" i="51"/>
  <c r="BJ131" i="57"/>
  <c r="CM14" i="52"/>
  <c r="BC20" i="50"/>
  <c r="BG85" i="50"/>
  <c r="CS39" i="52"/>
  <c r="BR33" i="50"/>
  <c r="BP94" i="51"/>
  <c r="BX279" i="57"/>
  <c r="BB7" i="46"/>
  <c r="BI102" i="51"/>
  <c r="BU299" i="57"/>
  <c r="BQ74" i="57"/>
  <c r="BL69" i="51"/>
  <c r="BC251" i="50"/>
  <c r="BD224" i="57"/>
  <c r="BS29" i="57"/>
  <c r="BP207" i="50"/>
  <c r="BB51" i="57"/>
  <c r="BY170" i="57"/>
  <c r="BI92" i="51"/>
  <c r="CC7" i="23"/>
  <c r="BJ24" i="57"/>
  <c r="BF75" i="51"/>
  <c r="BP46" i="50"/>
  <c r="BG225" i="50"/>
  <c r="BE29" i="57"/>
  <c r="BQ248" i="50"/>
  <c r="BA114" i="57"/>
  <c r="BL211" i="57"/>
  <c r="BQ163" i="57"/>
  <c r="BM20" i="45"/>
  <c r="BI270" i="50"/>
  <c r="BD215" i="50"/>
  <c r="BA19" i="57"/>
  <c r="BE9" i="59"/>
  <c r="BI300" i="50"/>
  <c r="BK53" i="51"/>
  <c r="BH141" i="57"/>
  <c r="BC53" i="51"/>
  <c r="BH25" i="50"/>
  <c r="BC119" i="57"/>
  <c r="CI9" i="52"/>
  <c r="BI14" i="45"/>
  <c r="BI32" i="51"/>
  <c r="BQ139" i="57"/>
  <c r="BJ38" i="51"/>
  <c r="BH282" i="57"/>
  <c r="BA34" i="51"/>
  <c r="BK264" i="50"/>
  <c r="BI90" i="51"/>
  <c r="BB60" i="50"/>
  <c r="BA45" i="57"/>
  <c r="BO249" i="57"/>
  <c r="BQ174" i="57"/>
  <c r="BB276" i="50"/>
  <c r="BS258" i="50"/>
  <c r="BE246" i="57"/>
  <c r="BD28" i="57"/>
  <c r="BU176" i="57"/>
  <c r="BI32" i="59"/>
  <c r="BJ16" i="59"/>
  <c r="BT63" i="50"/>
  <c r="BJ9" i="57"/>
  <c r="BG162" i="57"/>
  <c r="BL71" i="57"/>
  <c r="BG62" i="50"/>
  <c r="BB166" i="57"/>
  <c r="BM107" i="57"/>
  <c r="BM7" i="45"/>
  <c r="BM158" i="50"/>
  <c r="BD38" i="50"/>
  <c r="BJ5" i="45"/>
  <c r="CI45" i="52"/>
  <c r="BQ77" i="51"/>
  <c r="BI182" i="57"/>
  <c r="BE78" i="50"/>
  <c r="BF50" i="59"/>
  <c r="BG195" i="50"/>
  <c r="BM249" i="50"/>
  <c r="CE45" i="52"/>
  <c r="BN49" i="51"/>
  <c r="BJ467" i="50"/>
  <c r="BQ81" i="57"/>
  <c r="BL43" i="50"/>
  <c r="BN155" i="57"/>
  <c r="BB26" i="50"/>
  <c r="BR250" i="50"/>
  <c r="BG47" i="57"/>
  <c r="BE76" i="57"/>
  <c r="BR156" i="57"/>
  <c r="BU39" i="57"/>
  <c r="BL33" i="50"/>
  <c r="BP80" i="57"/>
  <c r="BD209" i="57"/>
  <c r="BA15" i="44"/>
  <c r="BR61" i="57"/>
  <c r="BM98" i="50"/>
  <c r="BC20" i="59"/>
  <c r="BF193" i="57"/>
  <c r="BA227" i="50"/>
  <c r="BK279" i="57"/>
  <c r="BO175" i="57"/>
  <c r="BH8" i="45"/>
  <c r="BJ94" i="51"/>
  <c r="BS76" i="50"/>
  <c r="BH213" i="50"/>
  <c r="CE23" i="52"/>
  <c r="BM209" i="50"/>
  <c r="BL17" i="51"/>
  <c r="CO24" i="52"/>
  <c r="BI278" i="50"/>
  <c r="BN74" i="51"/>
  <c r="BG181" i="57"/>
  <c r="BV204" i="57"/>
  <c r="BJ48" i="57"/>
  <c r="BL330" i="50"/>
  <c r="BH89" i="57"/>
  <c r="BE264" i="57"/>
  <c r="BE157" i="57"/>
  <c r="BS149" i="50"/>
  <c r="BQ154" i="50"/>
  <c r="BI50" i="59"/>
  <c r="CQ49" i="52"/>
  <c r="BF82" i="57"/>
  <c r="BC71" i="51"/>
  <c r="BL59" i="51"/>
  <c r="BI448" i="50"/>
  <c r="BS158" i="57"/>
  <c r="BQ36" i="51"/>
  <c r="BD271" i="50"/>
  <c r="BY296" i="57"/>
  <c r="BG141" i="50"/>
  <c r="BB81" i="50"/>
  <c r="BD95" i="57"/>
  <c r="BF273" i="50"/>
  <c r="BE137" i="50"/>
  <c r="BA58" i="57"/>
  <c r="BX137" i="57"/>
  <c r="BN244" i="57"/>
  <c r="BM175" i="50"/>
  <c r="BG8" i="57"/>
  <c r="BK41" i="51"/>
  <c r="BA194" i="57"/>
  <c r="BM129" i="57"/>
  <c r="BK289" i="50"/>
  <c r="CY34" i="52"/>
  <c r="BD13" i="59"/>
  <c r="BQ165" i="57"/>
  <c r="BO284" i="57"/>
  <c r="BM218" i="50"/>
  <c r="BB11" i="44"/>
  <c r="BP92" i="50"/>
  <c r="BP154" i="50"/>
  <c r="BQ48" i="51"/>
  <c r="BG68" i="51"/>
  <c r="BT19" i="50"/>
  <c r="BX184" i="57"/>
  <c r="BN62" i="57"/>
  <c r="BA193" i="57"/>
  <c r="BR214" i="57"/>
  <c r="BF206" i="50"/>
  <c r="BK41" i="59"/>
  <c r="BW294" i="57"/>
  <c r="BB11" i="47"/>
  <c r="BC133" i="57"/>
  <c r="CF21" i="52"/>
  <c r="BE128" i="57"/>
  <c r="BE107" i="50"/>
  <c r="BN48" i="50"/>
  <c r="BJ57" i="57"/>
  <c r="CS54" i="52"/>
  <c r="BX195" i="57"/>
  <c r="BD64" i="51"/>
  <c r="CV28" i="52"/>
  <c r="BH9" i="45"/>
  <c r="BQ286" i="57"/>
  <c r="BE104" i="51"/>
  <c r="BP297" i="57"/>
  <c r="BJ222" i="50"/>
  <c r="BJ29" i="51"/>
  <c r="BI8" i="50"/>
  <c r="DB6" i="23"/>
  <c r="BN25" i="51"/>
  <c r="BI90" i="50"/>
  <c r="BV45" i="57"/>
  <c r="CV55" i="52"/>
  <c r="BK134" i="57"/>
  <c r="BM300" i="50"/>
  <c r="BB206" i="57"/>
  <c r="BQ136" i="50"/>
  <c r="BL26" i="50"/>
  <c r="BC90" i="50"/>
  <c r="BI262" i="50"/>
  <c r="BA72" i="50"/>
  <c r="BN46" i="51"/>
  <c r="BB43" i="50"/>
  <c r="BK76" i="51"/>
  <c r="BB14" i="51"/>
  <c r="BU15" i="57"/>
  <c r="BM8" i="45"/>
  <c r="BT135" i="50"/>
  <c r="BL230" i="50"/>
  <c r="BH228" i="50"/>
  <c r="BK19" i="50"/>
  <c r="BD242" i="50"/>
  <c r="BD290" i="50"/>
  <c r="BJ34" i="51"/>
  <c r="CP38" i="52"/>
  <c r="BP268" i="50"/>
  <c r="BA64" i="50"/>
  <c r="BA60" i="57"/>
  <c r="BA208" i="50"/>
  <c r="BL191" i="57"/>
  <c r="BI41" i="51"/>
  <c r="BJ82" i="57"/>
  <c r="BG128" i="57"/>
  <c r="BG180" i="57"/>
  <c r="BA11" i="50"/>
  <c r="BE257" i="57"/>
  <c r="BE49" i="59"/>
  <c r="BH14" i="44"/>
  <c r="BK52" i="59"/>
  <c r="BH294" i="57"/>
  <c r="BX218" i="57"/>
  <c r="BS29" i="50"/>
  <c r="BF60" i="57"/>
  <c r="BC56" i="51"/>
  <c r="BH151" i="57"/>
  <c r="BD205" i="50"/>
  <c r="BH50" i="51"/>
  <c r="BN219" i="50"/>
  <c r="BQ45" i="51"/>
  <c r="BA85" i="50"/>
  <c r="BL104" i="50"/>
  <c r="BT47" i="50"/>
  <c r="BD208" i="57"/>
  <c r="BT176" i="50"/>
  <c r="BW79" i="57"/>
  <c r="BI137" i="50"/>
  <c r="CF33" i="52"/>
  <c r="BF7" i="44"/>
  <c r="BM40" i="50"/>
  <c r="BI61" i="50"/>
  <c r="BI60" i="57"/>
  <c r="CK8" i="52"/>
  <c r="BQ86" i="50"/>
  <c r="BP281" i="57"/>
  <c r="BB188" i="50"/>
  <c r="CN21" i="52"/>
  <c r="BP201" i="50"/>
  <c r="BC180" i="57"/>
  <c r="BQ23" i="51"/>
  <c r="BY150" i="57"/>
  <c r="BY31" i="57"/>
  <c r="BG290" i="57"/>
  <c r="BK20" i="44"/>
  <c r="BL110" i="50"/>
  <c r="BW127" i="57"/>
  <c r="BN89" i="57"/>
  <c r="BQ66" i="50"/>
  <c r="BG297" i="50"/>
  <c r="BU208" i="57"/>
  <c r="BL71" i="50"/>
  <c r="CL45" i="52"/>
  <c r="BA260" i="57"/>
  <c r="BX173" i="57"/>
  <c r="BS230" i="50"/>
  <c r="BC108" i="50"/>
  <c r="BE59" i="51"/>
  <c r="BJ83" i="57"/>
  <c r="BF41" i="51"/>
  <c r="BL53" i="50"/>
  <c r="BA36" i="57"/>
  <c r="BJ141" i="57"/>
  <c r="BP123" i="57"/>
  <c r="BJ125" i="57"/>
  <c r="BK206" i="57"/>
  <c r="BQ100" i="51"/>
  <c r="BP70" i="50"/>
  <c r="BI51" i="50"/>
  <c r="BO33" i="57"/>
  <c r="BA128" i="57"/>
  <c r="BB189" i="50"/>
  <c r="BM291" i="50"/>
  <c r="BG44" i="57"/>
  <c r="BQ34" i="50"/>
  <c r="BY18" i="57"/>
  <c r="BR125" i="57"/>
  <c r="BA47" i="51"/>
  <c r="BL102" i="50"/>
  <c r="CM55" i="52"/>
  <c r="BS170" i="57"/>
  <c r="BM15" i="51"/>
  <c r="BU153" i="57"/>
  <c r="BA211" i="57"/>
  <c r="BI87" i="50"/>
  <c r="BQ202" i="57"/>
  <c r="BK300" i="57"/>
  <c r="BU22" i="57"/>
  <c r="BX216" i="57"/>
  <c r="BE22" i="47"/>
  <c r="BH85" i="51"/>
  <c r="BC19" i="57"/>
  <c r="BD89" i="57"/>
  <c r="BV197" i="57"/>
  <c r="BL89" i="57"/>
  <c r="CR32" i="52"/>
  <c r="BN13" i="51"/>
  <c r="BL154" i="57"/>
  <c r="BB265" i="50"/>
  <c r="BP170" i="57"/>
  <c r="BA173" i="57"/>
  <c r="CX39" i="52"/>
  <c r="BI216" i="57"/>
  <c r="BO199" i="57"/>
  <c r="BP251" i="50"/>
  <c r="BX197" i="57"/>
  <c r="BM273" i="50"/>
  <c r="BW158" i="57"/>
  <c r="BU111" i="57"/>
  <c r="BW19" i="57"/>
  <c r="BD58" i="51"/>
  <c r="BR152" i="50"/>
  <c r="BQ73" i="51"/>
  <c r="BN233" i="57"/>
  <c r="BR267" i="50"/>
  <c r="CV11" i="52"/>
  <c r="BS105" i="57"/>
  <c r="BK263" i="57"/>
  <c r="BG96" i="51"/>
  <c r="BN110" i="50"/>
  <c r="BP104" i="50"/>
  <c r="BN23" i="45"/>
  <c r="BH97" i="57"/>
  <c r="BG84" i="50"/>
  <c r="CK30" i="52"/>
  <c r="BP53" i="57"/>
  <c r="BG105" i="57"/>
  <c r="BP266" i="57"/>
  <c r="BX60" i="57"/>
  <c r="BT23" i="50"/>
  <c r="BK270" i="50"/>
  <c r="CO18" i="52"/>
  <c r="BR180" i="50"/>
  <c r="CI5" i="52"/>
  <c r="BJ164" i="50"/>
  <c r="BN91" i="51"/>
  <c r="BM199" i="57"/>
  <c r="BH10" i="47"/>
  <c r="BY206" i="57"/>
  <c r="BO176" i="57"/>
  <c r="BO90" i="57"/>
  <c r="BS166" i="57"/>
  <c r="CR50" i="52"/>
  <c r="BP275" i="57"/>
  <c r="BU282" i="57"/>
  <c r="BH207" i="50"/>
  <c r="BX32" i="57"/>
  <c r="CE12" i="52"/>
  <c r="BK22" i="44"/>
  <c r="BC95" i="50"/>
  <c r="BA134" i="57"/>
  <c r="BI294" i="57"/>
  <c r="BB10" i="59"/>
  <c r="BG51" i="50"/>
  <c r="BQ162" i="57"/>
  <c r="BC15" i="45"/>
  <c r="BD88" i="51"/>
  <c r="BX198" i="57"/>
  <c r="BC26" i="51"/>
  <c r="BG69" i="51"/>
  <c r="BP224" i="57"/>
  <c r="BC233" i="50"/>
  <c r="BO69" i="57"/>
  <c r="BD12" i="50"/>
  <c r="BG117" i="50"/>
  <c r="BC245" i="57"/>
  <c r="BT56" i="50"/>
  <c r="BT32" i="50"/>
  <c r="BQ185" i="57"/>
  <c r="BF92" i="50"/>
  <c r="BH59" i="51"/>
  <c r="BI236" i="57"/>
  <c r="BQ195" i="57"/>
  <c r="BL140" i="50"/>
  <c r="BL30" i="57"/>
  <c r="BQ269" i="50"/>
  <c r="BK91" i="57"/>
  <c r="BK160" i="57"/>
  <c r="BJ77" i="50"/>
  <c r="BP135" i="57"/>
  <c r="BM124" i="57"/>
  <c r="BG132" i="50"/>
  <c r="BX186" i="57"/>
  <c r="CH37" i="52"/>
  <c r="BL27" i="57"/>
  <c r="BD36" i="57"/>
  <c r="BH173" i="50"/>
  <c r="BR80" i="57"/>
  <c r="BP99" i="57"/>
  <c r="BH229" i="57"/>
  <c r="BF77" i="57"/>
  <c r="BW211" i="57"/>
  <c r="BP22" i="50"/>
  <c r="BM76" i="57"/>
  <c r="BQ217" i="50"/>
  <c r="BK64" i="51"/>
  <c r="BD199" i="57"/>
  <c r="BX255" i="57"/>
  <c r="BD159" i="50"/>
  <c r="BD60" i="51"/>
  <c r="BG30" i="59"/>
  <c r="BE11" i="51"/>
  <c r="BQ238" i="57"/>
  <c r="BL152" i="57"/>
  <c r="BP166" i="50"/>
  <c r="BB165" i="57"/>
  <c r="BH160" i="50"/>
  <c r="BY232" i="57"/>
  <c r="BG278" i="57"/>
  <c r="CM44" i="52"/>
  <c r="BP242" i="50"/>
  <c r="BR19" i="57"/>
  <c r="BF72" i="57"/>
  <c r="BD13" i="51"/>
  <c r="BC10" i="47"/>
  <c r="BN41" i="57"/>
  <c r="BQ128" i="57"/>
  <c r="CU20" i="52"/>
  <c r="BL61" i="51"/>
  <c r="BE252" i="50"/>
  <c r="BA212" i="50"/>
  <c r="BJ189" i="57"/>
  <c r="BP179" i="57"/>
  <c r="BI244" i="57"/>
  <c r="BH125" i="57"/>
  <c r="BJ124" i="57"/>
  <c r="CV39" i="52"/>
  <c r="BD279" i="50"/>
  <c r="BL14" i="57"/>
  <c r="BM192" i="50"/>
  <c r="BL83" i="57"/>
  <c r="BL201" i="57"/>
  <c r="CF54" i="52"/>
  <c r="BG7" i="57"/>
  <c r="BD248" i="50"/>
  <c r="BO56" i="57"/>
  <c r="BW115" i="57"/>
  <c r="BO279" i="57"/>
  <c r="BE27" i="50"/>
  <c r="BQ72" i="57"/>
  <c r="BD238" i="57"/>
  <c r="BB270" i="57"/>
  <c r="BE114" i="57"/>
  <c r="BF38" i="59"/>
  <c r="BL56" i="50"/>
  <c r="BY154" i="57"/>
  <c r="BB183" i="57"/>
  <c r="BR12" i="50"/>
  <c r="BP13" i="51"/>
  <c r="BH11" i="51"/>
  <c r="BX228" i="57"/>
  <c r="BJ6" i="47"/>
  <c r="BS184" i="57"/>
  <c r="BL19" i="44"/>
  <c r="BI31" i="57"/>
  <c r="BT101" i="50"/>
  <c r="BP75" i="50"/>
  <c r="BG202" i="57"/>
  <c r="BD198" i="50"/>
  <c r="BN156" i="50"/>
  <c r="CM6" i="23"/>
  <c r="BI101" i="57"/>
  <c r="BV134" i="57"/>
  <c r="BT76" i="50"/>
  <c r="BL21" i="45"/>
  <c r="BI272" i="50"/>
  <c r="BG66" i="57"/>
  <c r="BB151" i="57"/>
  <c r="BF174" i="50"/>
  <c r="BC12" i="50"/>
  <c r="BH6" i="43"/>
  <c r="BH99" i="51"/>
  <c r="BJ66" i="57"/>
  <c r="BV52" i="57"/>
  <c r="BB117" i="57"/>
  <c r="BE138" i="57"/>
  <c r="BF22" i="50"/>
  <c r="BJ47" i="51"/>
  <c r="BR136" i="50"/>
  <c r="BA76" i="50"/>
  <c r="BX296" i="57"/>
  <c r="BR92" i="57"/>
  <c r="BN197" i="57"/>
  <c r="BI246" i="57"/>
  <c r="BB14" i="57"/>
  <c r="BQ114" i="57"/>
  <c r="BN94" i="51"/>
  <c r="BT296" i="50"/>
  <c r="BJ229" i="57"/>
  <c r="BH12" i="47"/>
  <c r="BU145" i="57"/>
  <c r="BT166" i="50"/>
  <c r="CG44" i="52"/>
  <c r="BO196" i="57"/>
  <c r="BO85" i="57"/>
  <c r="BP74" i="57"/>
  <c r="BO239" i="57"/>
  <c r="BO273" i="57"/>
  <c r="BP7" i="50"/>
  <c r="BP187" i="57"/>
  <c r="BH37" i="51"/>
  <c r="BF58" i="57"/>
  <c r="BH185" i="57"/>
  <c r="BM21" i="50"/>
  <c r="CT49" i="52"/>
  <c r="BF24" i="46"/>
  <c r="BV74" i="57"/>
  <c r="BB101" i="51"/>
  <c r="BK175" i="57"/>
  <c r="BQ31" i="50"/>
  <c r="BC16" i="59"/>
  <c r="BI7" i="59"/>
  <c r="BL292" i="50"/>
  <c r="CE26" i="52"/>
  <c r="CX24" i="52"/>
  <c r="BL186" i="57"/>
  <c r="BY61" i="57"/>
  <c r="BP52" i="57"/>
  <c r="BQ131" i="50"/>
  <c r="CR47" i="52"/>
  <c r="BP18" i="57"/>
  <c r="BP51" i="57"/>
  <c r="BB43" i="57"/>
  <c r="CH40" i="52"/>
  <c r="BI14" i="57"/>
  <c r="BF59" i="50"/>
  <c r="BH120" i="50"/>
  <c r="BG98" i="50"/>
  <c r="BI66" i="57"/>
  <c r="BF89" i="51"/>
  <c r="BA156" i="57"/>
  <c r="BC110" i="57"/>
  <c r="BL16" i="50"/>
  <c r="BI62" i="51"/>
  <c r="BK5" i="59"/>
  <c r="BG27" i="59"/>
  <c r="BB29" i="57"/>
  <c r="BF36" i="57"/>
  <c r="BY165" i="57"/>
  <c r="BJ139" i="57"/>
  <c r="CA6" i="23"/>
  <c r="BX125" i="57"/>
  <c r="BS79" i="57"/>
  <c r="BO124" i="57"/>
  <c r="BL197" i="50"/>
  <c r="BJ87" i="57"/>
  <c r="BU189" i="57"/>
  <c r="BY266" i="57"/>
  <c r="BX160" i="57"/>
  <c r="BG93" i="50"/>
  <c r="BG85" i="57"/>
  <c r="BH107" i="57"/>
  <c r="BY300" i="57"/>
  <c r="BV80" i="57"/>
  <c r="BN89" i="51"/>
  <c r="BN202" i="50"/>
  <c r="BM73" i="51"/>
  <c r="BH67" i="57"/>
  <c r="BE229" i="57"/>
  <c r="BI188" i="57"/>
  <c r="BD39" i="50"/>
  <c r="BM81" i="57"/>
  <c r="BY276" i="57"/>
  <c r="BP198" i="57"/>
  <c r="BL196" i="57"/>
  <c r="BR59" i="50"/>
  <c r="BL276" i="57"/>
  <c r="BI263" i="50"/>
  <c r="BV62" i="57"/>
  <c r="BQ100" i="50"/>
  <c r="BK8" i="50"/>
  <c r="BC303" i="57"/>
  <c r="BT151" i="50"/>
  <c r="BJ156" i="57"/>
  <c r="BC143" i="50"/>
  <c r="BH11" i="57"/>
  <c r="BY126" i="57"/>
  <c r="BA192" i="57"/>
  <c r="BC199" i="50"/>
  <c r="BH145" i="57"/>
  <c r="BC159" i="57"/>
  <c r="BB12" i="45"/>
  <c r="BE147" i="57"/>
  <c r="BJ44" i="59"/>
  <c r="BF34" i="57"/>
  <c r="BE248" i="50"/>
  <c r="BE5" i="59"/>
  <c r="BC91" i="57"/>
  <c r="BA12" i="50"/>
  <c r="BC124" i="50"/>
  <c r="BK144" i="57"/>
  <c r="BJ21" i="57"/>
  <c r="BK222" i="50"/>
  <c r="BA163" i="57"/>
  <c r="BI18" i="51"/>
  <c r="BE132" i="57"/>
  <c r="BB174" i="50"/>
  <c r="CI49" i="52"/>
  <c r="BJ257" i="50"/>
  <c r="BB6" i="50"/>
  <c r="CH30" i="52"/>
  <c r="BG20" i="46"/>
  <c r="BF135" i="57"/>
  <c r="BC170" i="57"/>
  <c r="BC79" i="57"/>
  <c r="BJ89" i="51"/>
  <c r="BB229" i="50"/>
  <c r="BE11" i="46"/>
  <c r="BI88" i="57"/>
  <c r="BK216" i="50"/>
  <c r="BB158" i="50"/>
  <c r="BN68" i="51"/>
  <c r="BD13" i="50"/>
  <c r="BF29" i="51"/>
  <c r="BT112" i="50"/>
  <c r="BL5" i="45"/>
  <c r="BV35" i="57"/>
  <c r="BL31" i="50"/>
  <c r="BS134" i="57"/>
  <c r="BE80" i="57"/>
  <c r="BM305" i="50"/>
  <c r="BU25" i="57"/>
  <c r="BC11" i="50"/>
  <c r="BW250" i="57"/>
  <c r="BG24" i="47"/>
  <c r="BD25" i="59"/>
  <c r="BN221" i="50"/>
  <c r="CS7" i="52"/>
  <c r="BM44" i="51"/>
  <c r="BN118" i="50"/>
  <c r="BJ75" i="57"/>
  <c r="BF286" i="57"/>
  <c r="BE57" i="51"/>
  <c r="BG13" i="50"/>
  <c r="BQ13" i="57"/>
  <c r="BK236" i="50"/>
  <c r="CJ16" i="52"/>
  <c r="BD162" i="50"/>
  <c r="BI77" i="50"/>
  <c r="BT146" i="50"/>
  <c r="BG300" i="57"/>
  <c r="CQ44" i="52"/>
  <c r="BK272" i="50"/>
  <c r="BO168" i="57"/>
  <c r="BR168" i="50"/>
  <c r="BS119" i="57"/>
  <c r="BN169" i="50"/>
  <c r="BL226" i="57"/>
  <c r="CJ44" i="52"/>
  <c r="CU54" i="52"/>
  <c r="BV113" i="57"/>
  <c r="BI287" i="50"/>
  <c r="BE130" i="50"/>
  <c r="BB29" i="51"/>
  <c r="BT52" i="50"/>
  <c r="BU46" i="57"/>
  <c r="BC279" i="57"/>
  <c r="BS290" i="57"/>
  <c r="BV123" i="57"/>
  <c r="BL19" i="57"/>
  <c r="BF137" i="57"/>
  <c r="BS304" i="57"/>
  <c r="BP289" i="50"/>
  <c r="BA183" i="50"/>
  <c r="BQ187" i="50"/>
  <c r="BA84" i="57"/>
  <c r="BC148" i="57"/>
  <c r="BI42" i="59"/>
  <c r="BS61" i="57"/>
  <c r="BG27" i="50"/>
  <c r="CO5" i="52"/>
  <c r="BV244" i="57"/>
  <c r="BB32" i="59"/>
  <c r="BK39" i="51"/>
  <c r="BQ94" i="50"/>
  <c r="BK19" i="51"/>
  <c r="BJ78" i="51"/>
  <c r="BY107" i="57"/>
  <c r="BH225" i="50"/>
  <c r="BK77" i="50"/>
  <c r="BV91" i="57"/>
  <c r="BM295" i="57"/>
  <c r="BB178" i="50"/>
  <c r="BK87" i="57"/>
  <c r="BJ132" i="57"/>
  <c r="BH18" i="59"/>
  <c r="BC303" i="50"/>
  <c r="BD21" i="47"/>
  <c r="BB184" i="57"/>
  <c r="BC186" i="50"/>
  <c r="BE267" i="57"/>
  <c r="BF36" i="59"/>
  <c r="BJ103" i="57"/>
  <c r="BR241" i="57"/>
  <c r="BN218" i="57"/>
  <c r="BH53" i="57"/>
  <c r="BL146" i="50"/>
  <c r="BI63" i="50"/>
  <c r="BR32" i="50"/>
  <c r="BQ102" i="51"/>
  <c r="BK157" i="50"/>
  <c r="BF149" i="57"/>
  <c r="CO30" i="52"/>
  <c r="BK63" i="51"/>
  <c r="BB203" i="50"/>
  <c r="BC10" i="59"/>
  <c r="BE283" i="50"/>
  <c r="BL36" i="57"/>
  <c r="BM24" i="45"/>
  <c r="BN141" i="57"/>
  <c r="CH17" i="52"/>
  <c r="BL288" i="57"/>
  <c r="BR143" i="50"/>
  <c r="BM123" i="50"/>
  <c r="CT11" i="52"/>
  <c r="BH165" i="50"/>
  <c r="BD156" i="57"/>
  <c r="DY7" i="23"/>
  <c r="BN237" i="50"/>
  <c r="BP11" i="57"/>
  <c r="BL165" i="57"/>
  <c r="BK160" i="50"/>
  <c r="BS177" i="50"/>
  <c r="BQ156" i="57"/>
  <c r="BW14" i="57"/>
  <c r="BT394" i="50"/>
  <c r="BR260" i="57"/>
  <c r="BL213" i="50"/>
  <c r="BF187" i="57"/>
  <c r="BH180" i="57"/>
  <c r="CT45" i="52"/>
  <c r="BQ104" i="50"/>
  <c r="BB126" i="50"/>
  <c r="BZ6" i="23"/>
  <c r="CX23" i="52"/>
  <c r="BM32" i="57"/>
  <c r="BK494" i="50"/>
  <c r="BD153" i="57"/>
  <c r="BN47" i="57"/>
  <c r="BI97" i="50"/>
  <c r="BD237" i="57"/>
  <c r="BU150" i="57"/>
  <c r="BP155" i="57"/>
  <c r="BT275" i="50"/>
  <c r="BI25" i="44"/>
  <c r="BI187" i="50"/>
  <c r="BA68" i="51"/>
  <c r="BG204" i="57"/>
  <c r="BJ33" i="50"/>
  <c r="BQ225" i="50"/>
  <c r="BA253" i="50"/>
  <c r="BL17" i="45"/>
  <c r="CG36" i="52"/>
  <c r="BK294" i="50"/>
  <c r="BR146" i="57"/>
  <c r="BE43" i="59"/>
  <c r="BP38" i="51"/>
  <c r="BP78" i="50"/>
  <c r="BY201" i="57"/>
  <c r="BH6" i="59"/>
  <c r="BB133" i="57"/>
  <c r="BJ43" i="50"/>
  <c r="BY291" i="57"/>
  <c r="CK27" i="52"/>
  <c r="BG294" i="57"/>
  <c r="CS8" i="52"/>
  <c r="BU224" i="57"/>
  <c r="BB179" i="57"/>
  <c r="BH102" i="50"/>
  <c r="BJ42" i="51"/>
  <c r="BF82" i="50"/>
  <c r="BQ128" i="50"/>
  <c r="BJ284" i="50"/>
  <c r="BP196" i="57"/>
  <c r="BH61" i="50"/>
  <c r="BL101" i="57"/>
  <c r="BT233" i="50"/>
  <c r="BD6" i="47"/>
  <c r="BY101" i="57"/>
  <c r="BK81" i="51"/>
  <c r="BP90" i="57"/>
  <c r="BL54" i="51"/>
  <c r="BT241" i="50"/>
  <c r="BT222" i="50"/>
  <c r="BR149" i="50"/>
  <c r="BD12" i="22"/>
  <c r="BD110" i="50"/>
  <c r="BF168" i="50"/>
  <c r="BG7" i="51"/>
  <c r="BU74" i="57"/>
  <c r="BJ34" i="50"/>
  <c r="BV230" i="57"/>
  <c r="BO43" i="57"/>
  <c r="BE50" i="57"/>
  <c r="BM28" i="57"/>
  <c r="CM38" i="52"/>
  <c r="BI52" i="51"/>
  <c r="BV193" i="57"/>
  <c r="BE10" i="45"/>
  <c r="BO48" i="57"/>
  <c r="BC266" i="50"/>
  <c r="BA119" i="57"/>
  <c r="BI23" i="51"/>
  <c r="BH53" i="51"/>
  <c r="BH162" i="57"/>
  <c r="BP10" i="57"/>
  <c r="BY28" i="57"/>
  <c r="BI46" i="59"/>
  <c r="BD52" i="59"/>
  <c r="CW14" i="52"/>
  <c r="BK130" i="57"/>
  <c r="BR22" i="57"/>
  <c r="BW252" i="57"/>
  <c r="BG180" i="50"/>
  <c r="BF58" i="50"/>
  <c r="CI11" i="52"/>
  <c r="BJ241" i="57"/>
  <c r="BV47" i="57"/>
  <c r="BA43" i="50"/>
  <c r="BG31" i="51"/>
  <c r="BB289" i="57"/>
  <c r="BC220" i="50"/>
  <c r="BR59" i="57"/>
  <c r="BP89" i="57"/>
  <c r="BK194" i="50"/>
  <c r="BT162" i="50"/>
  <c r="BP141" i="57"/>
  <c r="BI183" i="50"/>
  <c r="BI35" i="57"/>
  <c r="BM263" i="57"/>
  <c r="BS200" i="57"/>
  <c r="BQ105" i="50"/>
  <c r="BI6" i="51"/>
  <c r="BH19" i="51"/>
  <c r="BQ232" i="57"/>
  <c r="BR58" i="50"/>
  <c r="BX36" i="57"/>
  <c r="BY240" i="57"/>
  <c r="BC36" i="57"/>
  <c r="BN103" i="57"/>
  <c r="BY38" i="57"/>
  <c r="BG11" i="51"/>
  <c r="BQ301" i="57"/>
  <c r="BA27" i="57"/>
  <c r="BA95" i="51"/>
  <c r="BO36" i="57"/>
  <c r="BO123" i="57"/>
  <c r="BY285" i="57"/>
  <c r="BK36" i="51"/>
  <c r="BF212" i="57"/>
  <c r="BI128" i="57"/>
  <c r="BR81" i="50"/>
  <c r="BM101" i="50"/>
  <c r="BS270" i="57"/>
  <c r="BI50" i="50"/>
  <c r="BC23" i="46"/>
  <c r="BM140" i="57"/>
  <c r="BX150" i="57"/>
  <c r="BB239" i="57"/>
  <c r="BA38" i="50"/>
  <c r="BI94" i="50"/>
  <c r="BI5" i="50"/>
  <c r="BC22" i="46"/>
  <c r="BS52" i="57"/>
  <c r="BD123" i="57"/>
  <c r="BX227" i="57"/>
  <c r="BF119" i="57"/>
  <c r="BL255" i="57"/>
  <c r="BK60" i="51"/>
  <c r="BY51" i="57"/>
  <c r="BH284" i="57"/>
  <c r="CP22" i="52"/>
  <c r="BL93" i="50"/>
  <c r="BR116" i="57"/>
  <c r="BP236" i="50"/>
  <c r="BN9" i="51"/>
  <c r="CQ8" i="52"/>
  <c r="BG271" i="57"/>
  <c r="BC242" i="57"/>
  <c r="BC146" i="57"/>
  <c r="BM70" i="50"/>
  <c r="BG39" i="51"/>
  <c r="BS39" i="50"/>
  <c r="BA98" i="57"/>
  <c r="BL18" i="57"/>
  <c r="BJ305" i="57"/>
  <c r="BG19" i="51"/>
  <c r="BL9" i="51"/>
  <c r="BJ31" i="50"/>
  <c r="BS133" i="57"/>
  <c r="BM167" i="50"/>
  <c r="BI130" i="50"/>
  <c r="BD72" i="51"/>
  <c r="BR258" i="57"/>
  <c r="CS46" i="52"/>
  <c r="BB8" i="44"/>
  <c r="CM20" i="52"/>
  <c r="BR189" i="57"/>
  <c r="BM152" i="57"/>
  <c r="BS305" i="57"/>
  <c r="BG21" i="59"/>
  <c r="BX260" i="57"/>
  <c r="BU84" i="57"/>
  <c r="BC62" i="51"/>
  <c r="BE59" i="57"/>
  <c r="BN42" i="57"/>
  <c r="CT26" i="52"/>
  <c r="BS74" i="57"/>
  <c r="BF26" i="59"/>
  <c r="BP101" i="51"/>
  <c r="BW190" i="57"/>
  <c r="BL58" i="50"/>
  <c r="BG167" i="57"/>
  <c r="CW42" i="52"/>
  <c r="BI107" i="57"/>
  <c r="BF214" i="50"/>
  <c r="BM264" i="50"/>
  <c r="BG47" i="50"/>
  <c r="BI201" i="57"/>
  <c r="BG50" i="50"/>
  <c r="BH75" i="57"/>
  <c r="BS86" i="57"/>
  <c r="CW31" i="52"/>
  <c r="BU138" i="57"/>
  <c r="CU21" i="52"/>
  <c r="BC14" i="59"/>
  <c r="BB232" i="50"/>
  <c r="BH66" i="57"/>
  <c r="BQ64" i="50"/>
  <c r="BC49" i="50"/>
  <c r="BM117" i="50"/>
  <c r="BQ45" i="57"/>
  <c r="BL24" i="57"/>
  <c r="BL67" i="51"/>
  <c r="BB51" i="51"/>
  <c r="BH21" i="44"/>
  <c r="BS89" i="50"/>
  <c r="BK41" i="57"/>
  <c r="BG134" i="50"/>
  <c r="BP125" i="50"/>
  <c r="CV27" i="52"/>
  <c r="CQ22" i="52"/>
  <c r="BS102" i="50"/>
  <c r="CI8" i="52"/>
  <c r="BS9" i="57"/>
  <c r="CW15" i="52"/>
  <c r="BG207" i="57"/>
  <c r="BK201" i="50"/>
  <c r="BU193" i="57"/>
  <c r="BX141" i="57"/>
  <c r="BP7" i="23"/>
  <c r="BM67" i="50"/>
  <c r="BW269" i="57"/>
  <c r="BE247" i="57"/>
  <c r="BD65" i="51"/>
  <c r="BM8" i="57"/>
  <c r="BF50" i="51"/>
  <c r="BG73" i="50"/>
  <c r="BA90" i="51"/>
  <c r="BM28" i="51"/>
  <c r="BB53" i="57"/>
  <c r="BG9" i="51"/>
  <c r="BE62" i="57"/>
  <c r="BE191" i="50"/>
  <c r="BM256" i="50"/>
  <c r="BN20" i="50"/>
  <c r="BS178" i="50"/>
  <c r="BY118" i="57"/>
  <c r="BG299" i="50"/>
  <c r="BL21" i="57"/>
  <c r="BR24" i="50"/>
  <c r="CV16" i="52"/>
  <c r="BG16" i="45"/>
  <c r="BX54" i="57"/>
  <c r="BR72" i="57"/>
  <c r="BD148" i="57"/>
  <c r="BS247" i="57"/>
  <c r="BQ249" i="57"/>
  <c r="BN215" i="57"/>
  <c r="BD27" i="59"/>
  <c r="BD142" i="57"/>
  <c r="BM15" i="57"/>
  <c r="BR9" i="50"/>
  <c r="BA171" i="50"/>
  <c r="CU7" i="23"/>
  <c r="BI249" i="57"/>
  <c r="BJ47" i="50"/>
  <c r="BF11" i="57"/>
  <c r="BF231" i="50"/>
  <c r="BB199" i="57"/>
  <c r="BX15" i="57"/>
  <c r="BC127" i="50"/>
  <c r="CN45" i="52"/>
  <c r="BW249" i="57"/>
  <c r="BL97" i="50"/>
  <c r="BY152" i="57"/>
  <c r="BM233" i="50"/>
  <c r="BJ45" i="51"/>
  <c r="CR26" i="52"/>
  <c r="BA152" i="57"/>
  <c r="BP276" i="50"/>
  <c r="BL29" i="51"/>
  <c r="BJ11" i="47"/>
  <c r="BC15" i="46"/>
  <c r="BJ23" i="50"/>
  <c r="BH131" i="50"/>
  <c r="BU70" i="57"/>
  <c r="BC8" i="51"/>
  <c r="BC115" i="57"/>
  <c r="BI104" i="50"/>
  <c r="CP5" i="52"/>
  <c r="BT127" i="50"/>
  <c r="BR288" i="50"/>
  <c r="BG9" i="44"/>
  <c r="BH113" i="57"/>
  <c r="BX134" i="57"/>
  <c r="BX14" i="57"/>
  <c r="BC177" i="57"/>
  <c r="BE13" i="59"/>
  <c r="BS213" i="50"/>
  <c r="CK11" i="52"/>
  <c r="BG9" i="46"/>
  <c r="BE210" i="57"/>
  <c r="BA108" i="57"/>
  <c r="BO60" i="57"/>
  <c r="CF13" i="52"/>
  <c r="BN40" i="57"/>
  <c r="BI73" i="57"/>
  <c r="BP138" i="50"/>
  <c r="BJ55" i="50"/>
  <c r="BD295" i="57"/>
  <c r="BT251" i="50"/>
  <c r="BG9" i="57"/>
  <c r="BG121" i="57"/>
  <c r="BM60" i="51"/>
  <c r="CF26" i="52"/>
  <c r="BN220" i="50"/>
  <c r="BD10" i="45"/>
  <c r="BC30" i="51"/>
  <c r="BL247" i="50"/>
  <c r="BG56" i="57"/>
  <c r="BM69" i="57"/>
  <c r="BD303" i="57"/>
  <c r="BM87" i="57"/>
  <c r="BT293" i="50"/>
  <c r="BV138" i="57"/>
  <c r="BC21" i="57"/>
  <c r="BM176" i="57"/>
  <c r="CQ34" i="52"/>
  <c r="BD288" i="57"/>
  <c r="BK182" i="50"/>
  <c r="BH52" i="51"/>
  <c r="BJ81" i="51"/>
  <c r="BR222" i="57"/>
  <c r="BL206" i="57"/>
  <c r="BE44" i="51"/>
  <c r="CM30" i="52"/>
  <c r="BV87" i="57"/>
  <c r="BM13" i="51"/>
  <c r="BH137" i="57"/>
  <c r="BA104" i="57"/>
  <c r="CF14" i="52"/>
  <c r="BX57" i="57"/>
  <c r="BM173" i="57"/>
  <c r="BC19" i="47"/>
  <c r="BB86" i="50"/>
  <c r="BR72" i="50"/>
  <c r="BW89" i="57"/>
  <c r="BH176" i="50"/>
  <c r="BM203" i="50"/>
  <c r="BG304" i="50"/>
  <c r="BO266" i="57"/>
  <c r="BB71" i="57"/>
  <c r="BN42" i="50"/>
  <c r="BC175" i="50"/>
  <c r="BB81" i="57"/>
  <c r="BC67" i="50"/>
  <c r="BK121" i="50"/>
  <c r="CW34" i="52"/>
  <c r="BM21" i="45"/>
  <c r="BR278" i="57"/>
  <c r="BD85" i="50"/>
  <c r="BI21" i="44"/>
  <c r="BF8" i="45"/>
  <c r="BO197" i="57"/>
  <c r="BC47" i="51"/>
  <c r="BP186" i="57"/>
  <c r="BF5" i="59"/>
  <c r="BA96" i="50"/>
  <c r="CL39" i="52"/>
  <c r="BC129" i="50"/>
  <c r="BI213" i="50"/>
  <c r="BL168" i="57"/>
  <c r="BD10" i="51"/>
  <c r="BR285" i="50"/>
  <c r="CI33" i="52"/>
  <c r="CU34" i="52"/>
  <c r="BA92" i="50"/>
  <c r="CK29" i="52"/>
  <c r="BK120" i="57"/>
  <c r="BQ87" i="50"/>
  <c r="BJ20" i="51"/>
  <c r="BC14" i="47"/>
  <c r="BQ218" i="57"/>
  <c r="BH276" i="50"/>
  <c r="CQ51" i="52"/>
  <c r="BB16" i="57"/>
  <c r="BV192" i="57"/>
  <c r="CG10" i="52"/>
  <c r="CH25" i="52"/>
  <c r="BS300" i="57"/>
  <c r="BJ190" i="50"/>
  <c r="BK161" i="57"/>
  <c r="BM66" i="50"/>
  <c r="BL274" i="57"/>
  <c r="BT191" i="50"/>
  <c r="BI278" i="57"/>
  <c r="BO130" i="57"/>
  <c r="BD35" i="59"/>
  <c r="BG130" i="57"/>
  <c r="BQ140" i="50"/>
  <c r="BE41" i="50"/>
  <c r="BD167" i="50"/>
  <c r="BB16" i="44"/>
  <c r="BE250" i="57"/>
  <c r="BO292" i="57"/>
  <c r="BH68" i="57"/>
  <c r="BF38" i="50"/>
  <c r="CH44" i="52"/>
  <c r="CN43" i="52"/>
  <c r="BC232" i="57"/>
  <c r="BJ98" i="50"/>
  <c r="BC174" i="57"/>
  <c r="BQ79" i="50"/>
  <c r="BQ135" i="50"/>
  <c r="CU17" i="52"/>
  <c r="BH233" i="57"/>
  <c r="BU186" i="57"/>
  <c r="BG33" i="50"/>
  <c r="BT207" i="50"/>
  <c r="BR277" i="50"/>
  <c r="BQ10" i="50"/>
  <c r="BD12" i="45"/>
  <c r="BM15" i="45"/>
  <c r="BX235" i="57"/>
  <c r="BA121" i="57"/>
  <c r="BK187" i="50"/>
  <c r="BK97" i="51"/>
  <c r="BH37" i="59"/>
  <c r="BU82" i="57"/>
  <c r="BU154" i="57"/>
  <c r="BQ70" i="51"/>
  <c r="BY245" i="57"/>
  <c r="BA287" i="50"/>
  <c r="BJ98" i="57"/>
  <c r="BL230" i="57"/>
  <c r="BX221" i="57"/>
  <c r="BC53" i="50"/>
  <c r="BK234" i="57"/>
  <c r="BG97" i="57"/>
  <c r="BN124" i="57"/>
  <c r="BK233" i="50"/>
  <c r="BQ10" i="57"/>
  <c r="BP19" i="57"/>
  <c r="BS13" i="57"/>
  <c r="BX62" i="57"/>
  <c r="BS48" i="57"/>
  <c r="BN165" i="50"/>
  <c r="CM8" i="52"/>
  <c r="CN42" i="52"/>
  <c r="BI24" i="59"/>
  <c r="BE7" i="57"/>
  <c r="BH75" i="51"/>
  <c r="BX304" i="57"/>
  <c r="BN236" i="50"/>
  <c r="BJ198" i="50"/>
  <c r="BC178" i="57"/>
  <c r="BG86" i="51"/>
  <c r="BK33" i="59"/>
  <c r="BG260" i="50"/>
  <c r="BH172" i="57"/>
  <c r="BG158" i="57"/>
  <c r="BR187" i="50"/>
  <c r="BB227" i="57"/>
  <c r="CX22" i="52"/>
  <c r="BN142" i="50"/>
  <c r="BE19" i="59"/>
  <c r="BF21" i="46"/>
  <c r="BP297" i="50"/>
  <c r="BU247" i="57"/>
  <c r="BV210" i="57"/>
  <c r="BP176" i="50"/>
  <c r="BN216" i="57"/>
  <c r="BQ101" i="57"/>
  <c r="BL50" i="57"/>
  <c r="CV37" i="52"/>
  <c r="BE49" i="57"/>
  <c r="BS83" i="50"/>
  <c r="BR305" i="57"/>
  <c r="BS66" i="50"/>
  <c r="BX194" i="57"/>
  <c r="BR8" i="57"/>
  <c r="BY222" i="57"/>
  <c r="BQ23" i="50"/>
  <c r="BV247" i="57"/>
  <c r="BG17" i="44"/>
  <c r="BA126" i="57"/>
  <c r="BS236" i="50"/>
  <c r="CE24" i="52"/>
  <c r="BY195" i="57"/>
  <c r="BK69" i="57"/>
  <c r="BD56" i="51"/>
  <c r="CX29" i="52"/>
  <c r="CK31" i="52"/>
  <c r="BI121" i="57"/>
  <c r="BK96" i="57"/>
  <c r="BS296" i="57"/>
  <c r="BP215" i="50"/>
  <c r="CR25" i="52"/>
  <c r="BF19" i="50"/>
  <c r="BH18" i="51"/>
  <c r="BM68" i="50"/>
  <c r="BU175" i="57"/>
  <c r="CO19" i="52"/>
  <c r="BE6" i="57"/>
  <c r="BN216" i="50"/>
  <c r="BE96" i="50"/>
  <c r="BA151" i="50"/>
  <c r="CV21" i="52"/>
  <c r="BH177" i="57"/>
  <c r="BG154" i="57"/>
  <c r="BI65" i="57"/>
  <c r="BA213" i="50"/>
  <c r="BE44" i="59"/>
  <c r="BF174" i="57"/>
  <c r="BU67" i="57"/>
  <c r="BE19" i="45"/>
  <c r="BE57" i="57"/>
  <c r="BE93" i="50"/>
  <c r="BJ167" i="50"/>
  <c r="CV48" i="52"/>
  <c r="BX138" i="57"/>
  <c r="BC28" i="59"/>
  <c r="BD177" i="50"/>
  <c r="BX101" i="57"/>
  <c r="BM126" i="57"/>
  <c r="BM150" i="57"/>
  <c r="BE178" i="57"/>
  <c r="BJ99" i="57"/>
  <c r="BM156" i="57"/>
  <c r="BS21" i="57"/>
  <c r="BD20" i="57"/>
  <c r="BA57" i="57"/>
  <c r="BS135" i="57"/>
  <c r="BY160" i="57"/>
  <c r="CS15" i="52"/>
  <c r="BJ159" i="57"/>
  <c r="BQ228" i="57"/>
  <c r="CN22" i="52"/>
  <c r="BP63" i="51"/>
  <c r="BB128" i="50"/>
  <c r="BH128" i="57"/>
  <c r="BE35" i="59"/>
  <c r="BQ280" i="57"/>
  <c r="BC18" i="45"/>
  <c r="CK55" i="52"/>
  <c r="BL23" i="51"/>
  <c r="BK88" i="57"/>
  <c r="BE62" i="50"/>
  <c r="BB20" i="59"/>
  <c r="CI6" i="23"/>
  <c r="BH256" i="50"/>
  <c r="BK292" i="57"/>
  <c r="BA22" i="57"/>
  <c r="CI23" i="52"/>
  <c r="BB5" i="22"/>
  <c r="BA300" i="57"/>
  <c r="BS10" i="50"/>
  <c r="BJ46" i="57"/>
  <c r="BB134" i="50"/>
  <c r="BR66" i="50"/>
  <c r="BH29" i="51"/>
  <c r="BC211" i="50"/>
  <c r="BM57" i="51"/>
  <c r="BF101" i="57"/>
  <c r="BB5" i="59"/>
  <c r="BK235" i="50"/>
  <c r="BJ173" i="50"/>
  <c r="BI9" i="47"/>
  <c r="BC129" i="57"/>
  <c r="BP142" i="50"/>
  <c r="BM62" i="57"/>
  <c r="BN88" i="57"/>
  <c r="BL57" i="51"/>
  <c r="BX182" i="57"/>
  <c r="BQ56" i="51"/>
  <c r="BB97" i="50"/>
  <c r="CW52" i="52"/>
  <c r="BJ68" i="50"/>
  <c r="BN30" i="57"/>
  <c r="BP188" i="50"/>
  <c r="BI101" i="51"/>
  <c r="CN48" i="52"/>
  <c r="BL77" i="57"/>
  <c r="BE7" i="50"/>
  <c r="BA82" i="51"/>
  <c r="BY241" i="57"/>
  <c r="BB243" i="50"/>
  <c r="BJ290" i="50"/>
  <c r="BN272" i="57"/>
  <c r="BJ88" i="57"/>
  <c r="BJ302" i="57"/>
  <c r="BP72" i="51"/>
  <c r="BL24" i="50"/>
  <c r="BN142" i="57"/>
  <c r="CR5" i="52"/>
  <c r="CK17" i="52"/>
  <c r="BN80" i="57"/>
  <c r="BP45" i="50"/>
  <c r="BB75" i="51"/>
  <c r="BN83" i="50"/>
  <c r="CK6" i="52"/>
  <c r="BT69" i="50"/>
  <c r="BE240" i="50"/>
  <c r="BA80" i="50"/>
  <c r="BI104" i="51"/>
  <c r="BK179" i="57"/>
  <c r="BE12" i="44"/>
  <c r="BP110" i="57"/>
  <c r="BS240" i="57"/>
  <c r="BA77" i="51"/>
  <c r="BD33" i="57"/>
  <c r="CV52" i="52"/>
  <c r="BP148" i="57"/>
  <c r="BK130" i="50"/>
  <c r="BD97" i="50"/>
  <c r="CV13" i="52"/>
  <c r="BP15" i="51"/>
  <c r="BO67" i="57"/>
  <c r="BM121" i="50"/>
  <c r="BE24" i="50"/>
  <c r="BK78" i="51"/>
  <c r="BI103" i="57"/>
  <c r="BR203" i="57"/>
  <c r="BA283" i="50"/>
  <c r="BL59" i="50"/>
  <c r="BR148" i="57"/>
  <c r="CN38" i="52"/>
  <c r="BL62" i="50"/>
  <c r="BV305" i="57"/>
  <c r="BW120" i="57"/>
  <c r="BH31" i="59"/>
  <c r="BY139" i="57"/>
  <c r="CV45" i="52"/>
  <c r="CQ29" i="52"/>
  <c r="BC83" i="51"/>
  <c r="BF256" i="57"/>
  <c r="BK47" i="51"/>
  <c r="CI32" i="52"/>
  <c r="BK77" i="57"/>
  <c r="BA148" i="50"/>
  <c r="BP35" i="57"/>
  <c r="BK22" i="59"/>
  <c r="BM92" i="50"/>
  <c r="BF180" i="50"/>
  <c r="BS57" i="50"/>
  <c r="CL15" i="52"/>
  <c r="BQ272" i="57"/>
  <c r="BN100" i="50"/>
  <c r="BP254" i="50"/>
  <c r="BF165" i="57"/>
  <c r="BG244" i="57"/>
  <c r="BB11" i="59"/>
  <c r="BL141" i="57"/>
  <c r="BI15" i="59"/>
  <c r="BB193" i="50"/>
  <c r="BX189" i="57"/>
  <c r="BM178" i="57"/>
  <c r="BH60" i="51"/>
  <c r="BB62" i="57"/>
  <c r="BQ138" i="57"/>
  <c r="BJ258" i="50"/>
  <c r="BH59" i="50"/>
  <c r="BH63" i="51"/>
  <c r="BE48" i="50"/>
  <c r="BP132" i="50"/>
  <c r="BK271" i="50"/>
  <c r="BP221" i="50"/>
  <c r="BD188" i="57"/>
  <c r="BM162" i="57"/>
  <c r="BD168" i="50"/>
  <c r="BN292" i="57"/>
  <c r="BA116" i="50"/>
  <c r="BC40" i="50"/>
  <c r="BE15" i="45"/>
  <c r="BC193" i="57"/>
  <c r="BE199" i="57"/>
  <c r="BJ261" i="50"/>
  <c r="BD13" i="44"/>
  <c r="BY43" i="57"/>
  <c r="BS14" i="50"/>
  <c r="BS171" i="57"/>
  <c r="BD21" i="46"/>
  <c r="CR51" i="52"/>
  <c r="BB65" i="51"/>
  <c r="CV24" i="52"/>
  <c r="BQ173" i="50"/>
  <c r="BD38" i="51"/>
  <c r="BE71" i="51"/>
  <c r="BC24" i="45"/>
  <c r="BC281" i="50"/>
  <c r="BF101" i="51"/>
  <c r="BR129" i="50"/>
  <c r="BA277" i="57"/>
  <c r="BY49" i="57"/>
  <c r="BH104" i="50"/>
  <c r="BK210" i="57"/>
  <c r="BX211" i="57"/>
  <c r="BE86" i="57"/>
  <c r="BD157" i="57"/>
  <c r="BN232" i="50"/>
  <c r="BW179" i="57"/>
  <c r="BG10" i="47"/>
  <c r="BI19" i="51"/>
  <c r="CK45" i="52"/>
  <c r="BS118" i="57"/>
  <c r="BU178" i="57"/>
  <c r="BQ16" i="57"/>
  <c r="BL9" i="57"/>
  <c r="BW145" i="57"/>
  <c r="BO46" i="57"/>
  <c r="BD148" i="50"/>
  <c r="BY69" i="57"/>
  <c r="BM269" i="57"/>
  <c r="BB257" i="50"/>
  <c r="BB98" i="50"/>
  <c r="BT256" i="50"/>
  <c r="CM6" i="52"/>
  <c r="BA34" i="50"/>
  <c r="BV148" i="57"/>
  <c r="BE300" i="57"/>
  <c r="BG11" i="59"/>
  <c r="BE54" i="51"/>
  <c r="BK99" i="50"/>
  <c r="BI304" i="50"/>
  <c r="BH13" i="50"/>
  <c r="BP288" i="50"/>
  <c r="BH21" i="51"/>
  <c r="BR99" i="50"/>
  <c r="BL264" i="50"/>
  <c r="BW113" i="57"/>
  <c r="BA61" i="51"/>
  <c r="BQ15" i="57"/>
  <c r="BO173" i="57"/>
  <c r="BG11" i="57"/>
  <c r="BG76" i="50"/>
  <c r="CK47" i="52"/>
  <c r="BA85" i="51"/>
  <c r="BQ90" i="50"/>
  <c r="BF256" i="50"/>
  <c r="BM52" i="57"/>
  <c r="BJ7" i="45"/>
  <c r="BS69" i="57"/>
  <c r="BN15" i="57"/>
  <c r="BS33" i="50"/>
  <c r="BG100" i="51"/>
  <c r="BC194" i="57"/>
  <c r="BE244" i="57"/>
  <c r="BS40" i="50"/>
  <c r="BV231" i="57"/>
  <c r="BM51" i="57"/>
  <c r="BI240" i="50"/>
  <c r="BG91" i="57"/>
  <c r="BV183" i="57"/>
  <c r="BM175" i="57"/>
  <c r="CH8" i="52"/>
  <c r="BH22" i="47"/>
  <c r="BR159" i="50"/>
  <c r="BK225" i="50"/>
  <c r="BE45" i="59"/>
  <c r="BX303" i="57"/>
  <c r="BC25" i="59"/>
  <c r="BK14" i="44"/>
  <c r="BA74" i="57"/>
  <c r="BD65" i="50"/>
  <c r="BC125" i="57"/>
  <c r="CI42" i="52"/>
  <c r="BR227" i="57"/>
  <c r="BQ29" i="50"/>
  <c r="BC202" i="57"/>
  <c r="BE160" i="57"/>
  <c r="BK7" i="59"/>
  <c r="BA82" i="57"/>
  <c r="BB225" i="57"/>
  <c r="BG221" i="50"/>
  <c r="BQ75" i="57"/>
  <c r="BC12" i="45"/>
  <c r="BC50" i="50"/>
  <c r="BD28" i="50"/>
  <c r="BC38" i="59"/>
  <c r="BD232" i="50"/>
  <c r="BH200" i="57"/>
  <c r="BD191" i="50"/>
  <c r="BP282" i="50"/>
  <c r="BV13" i="57"/>
  <c r="BL271" i="57"/>
  <c r="BU78" i="57"/>
  <c r="BY64" i="57"/>
  <c r="BC33" i="57"/>
  <c r="BL21" i="51"/>
  <c r="BB14" i="44"/>
  <c r="BC82" i="57"/>
  <c r="CP31" i="52"/>
  <c r="BF162" i="57"/>
  <c r="BA7" i="46"/>
  <c r="BV250" i="57"/>
  <c r="BF16" i="46"/>
  <c r="BF162" i="50"/>
  <c r="BS85" i="57"/>
  <c r="BL100" i="51"/>
  <c r="BC121" i="57"/>
  <c r="BM35" i="50"/>
  <c r="BA9" i="51"/>
  <c r="BK217" i="50"/>
  <c r="BX202" i="57"/>
  <c r="BN75" i="57"/>
  <c r="BK108" i="50"/>
  <c r="BA27" i="51"/>
  <c r="BU60" i="57"/>
  <c r="BI81" i="51"/>
  <c r="BN111" i="57"/>
  <c r="BH52" i="57"/>
  <c r="BQ106" i="57"/>
  <c r="BA11" i="22"/>
  <c r="BF258" i="50"/>
  <c r="BA13" i="46"/>
  <c r="BF176" i="57"/>
  <c r="BS76" i="57"/>
  <c r="BF114" i="57"/>
  <c r="BF150" i="57"/>
  <c r="BF175" i="57"/>
  <c r="BH9" i="50"/>
  <c r="BE109" i="50"/>
  <c r="BG16" i="47"/>
  <c r="CI26" i="52"/>
  <c r="BN263" i="50"/>
  <c r="BF26" i="51"/>
  <c r="BU181" i="57"/>
  <c r="BI133" i="57"/>
  <c r="BJ77" i="51"/>
  <c r="BF103" i="57"/>
  <c r="BX158" i="57"/>
  <c r="CF39" i="52"/>
  <c r="BJ235" i="57"/>
  <c r="BL20" i="51"/>
  <c r="BB12" i="51"/>
  <c r="BN113" i="57"/>
  <c r="BC68" i="51"/>
  <c r="BL180" i="57"/>
  <c r="BP258" i="57"/>
  <c r="BK273" i="50"/>
  <c r="BV9" i="57"/>
  <c r="BG242" i="57"/>
  <c r="BB105" i="57"/>
  <c r="BI161" i="50"/>
  <c r="BG157" i="57"/>
  <c r="BB8" i="50"/>
  <c r="BI162" i="57"/>
  <c r="BG162" i="50"/>
  <c r="BC86" i="57"/>
  <c r="BQ209" i="50"/>
  <c r="BA139" i="50"/>
  <c r="BQ45" i="50"/>
  <c r="BT165" i="50"/>
  <c r="BD143" i="57"/>
  <c r="BD157" i="50"/>
  <c r="BP119" i="57"/>
  <c r="BD21" i="45"/>
  <c r="BN183" i="50"/>
  <c r="BY113" i="57"/>
  <c r="BP272" i="50"/>
  <c r="BJ84" i="57"/>
  <c r="BG89" i="57"/>
  <c r="BA99" i="50"/>
  <c r="BM77" i="57"/>
  <c r="CW44" i="52"/>
  <c r="BF66" i="50"/>
  <c r="BC82" i="51"/>
  <c r="BG116" i="50"/>
  <c r="BT131" i="50"/>
  <c r="BF79" i="57"/>
  <c r="BD14" i="59"/>
  <c r="BH249" i="57"/>
  <c r="BK211" i="50"/>
  <c r="CG30" i="52"/>
  <c r="CS35" i="52"/>
  <c r="BQ238" i="50"/>
  <c r="BB299" i="57"/>
  <c r="BR34" i="57"/>
  <c r="BN260" i="57"/>
  <c r="BS72" i="50"/>
  <c r="BV55" i="57"/>
  <c r="BE11" i="44"/>
  <c r="BO6" i="57"/>
  <c r="CE31" i="52"/>
  <c r="BM159" i="57"/>
  <c r="BF80" i="51"/>
  <c r="BK301" i="50"/>
  <c r="BB80" i="50"/>
  <c r="BJ57" i="50"/>
  <c r="BQ145" i="57"/>
  <c r="BN129" i="57"/>
  <c r="BQ49" i="50"/>
  <c r="BQ243" i="50"/>
  <c r="BB49" i="51"/>
  <c r="BK238" i="57"/>
  <c r="BD47" i="50"/>
  <c r="BG35" i="57"/>
  <c r="CN25" i="52"/>
  <c r="BL17" i="44"/>
  <c r="CE27" i="52"/>
  <c r="BG72" i="57"/>
  <c r="BA57" i="51"/>
  <c r="BS298" i="57"/>
  <c r="BV57" i="57"/>
  <c r="BV157" i="57"/>
  <c r="BR93" i="50"/>
  <c r="BU41" i="57"/>
  <c r="BF24" i="50"/>
  <c r="CR21" i="52"/>
  <c r="BD51" i="59"/>
  <c r="BE81" i="57"/>
  <c r="BA230" i="50"/>
  <c r="BD158" i="57"/>
  <c r="BP12" i="57"/>
  <c r="BN180" i="50"/>
  <c r="BR48" i="50"/>
  <c r="BE48" i="51"/>
  <c r="BN286" i="57"/>
  <c r="BX156" i="57"/>
  <c r="BM230" i="57"/>
  <c r="BY111" i="57"/>
  <c r="BW201" i="57"/>
  <c r="BB106" i="57"/>
  <c r="CI15" i="52"/>
  <c r="BJ282" i="57"/>
  <c r="CF43" i="52"/>
  <c r="BD22" i="44"/>
  <c r="BE60" i="51"/>
  <c r="BG212" i="50"/>
  <c r="BN36" i="57"/>
  <c r="BB24" i="45"/>
  <c r="BS254" i="57"/>
  <c r="A453" i="66" l="1"/>
  <c r="B202" i="66"/>
  <c r="J173" i="66"/>
  <c r="B1124" i="66"/>
  <c r="L1096" i="66"/>
  <c r="C1243" i="66"/>
  <c r="AB1644" i="66"/>
  <c r="AM1554" i="66"/>
  <c r="AG1599" i="66"/>
  <c r="AG517" i="66"/>
  <c r="L1218" i="66"/>
  <c r="L1802" i="66"/>
  <c r="R1484" i="66"/>
  <c r="AG562" i="66"/>
  <c r="W1600" i="66"/>
  <c r="W1500" i="66"/>
  <c r="X1209" i="66"/>
  <c r="AP168" i="66"/>
  <c r="AB1106" i="66"/>
  <c r="X1172" i="66"/>
  <c r="O516" i="66"/>
  <c r="BO47" i="50"/>
  <c r="S516" i="66" s="1"/>
  <c r="C1024" i="66"/>
  <c r="AC712" i="66"/>
  <c r="AC518" i="66"/>
  <c r="C549" i="66"/>
  <c r="N162" i="66"/>
  <c r="W1498" i="66"/>
  <c r="AK541" i="66"/>
  <c r="C1436" i="66"/>
  <c r="AC707" i="66"/>
  <c r="AI1386" i="66"/>
  <c r="L1765" i="66"/>
  <c r="Q1216" i="66"/>
  <c r="AO600" i="66"/>
  <c r="O1057" i="66"/>
  <c r="X1226" i="66"/>
  <c r="Y741" i="66"/>
  <c r="AM1556" i="66"/>
  <c r="J199" i="66"/>
  <c r="BO157" i="50"/>
  <c r="S626" i="66" s="1"/>
  <c r="O626" i="66"/>
  <c r="AO634" i="66"/>
  <c r="AC514" i="66"/>
  <c r="AC1078" i="66"/>
  <c r="AC678" i="66"/>
  <c r="BT162" i="57"/>
  <c r="C1605" i="66" s="1"/>
  <c r="AN1299" i="66"/>
  <c r="C477" i="66"/>
  <c r="X1294" i="66"/>
  <c r="C1242" i="66"/>
  <c r="X1379" i="66"/>
  <c r="W1452" i="66"/>
  <c r="O1043" i="66"/>
  <c r="C987" i="66"/>
  <c r="B1120" i="66"/>
  <c r="AG1601" i="66"/>
  <c r="Q1240" i="66"/>
  <c r="AN1270" i="66"/>
  <c r="BT133" i="57"/>
  <c r="C1576" i="66" s="1"/>
  <c r="R1624" i="66"/>
  <c r="L1107" i="66"/>
  <c r="V247" i="66"/>
  <c r="Q1312" i="66"/>
  <c r="Q1287" i="66"/>
  <c r="Q1251" i="66"/>
  <c r="Q1313" i="66"/>
  <c r="AI1189" i="66"/>
  <c r="R1503" i="66"/>
  <c r="AG1645" i="66"/>
  <c r="AI221" i="66"/>
  <c r="W1693" i="66"/>
  <c r="Q1299" i="66"/>
  <c r="CZ31" i="52"/>
  <c r="AL1112" i="66" s="1"/>
  <c r="B165" i="66"/>
  <c r="AM1507" i="66"/>
  <c r="R1521" i="66"/>
  <c r="W1456" i="66"/>
  <c r="Y751" i="66"/>
  <c r="O660" i="66"/>
  <c r="BO191" i="50"/>
  <c r="S660" i="66" s="1"/>
  <c r="AI1337" i="66"/>
  <c r="BO232" i="50"/>
  <c r="S701" i="66" s="1"/>
  <c r="O701" i="66"/>
  <c r="H1789" i="66"/>
  <c r="BO28" i="50"/>
  <c r="S497" i="66" s="1"/>
  <c r="O497" i="66"/>
  <c r="K519" i="66"/>
  <c r="F190" i="66"/>
  <c r="C1362" i="66"/>
  <c r="AQ1758" i="66"/>
  <c r="L1297" i="66"/>
  <c r="AC498" i="66"/>
  <c r="L1123" i="66"/>
  <c r="BO65" i="50"/>
  <c r="S534" i="66" s="1"/>
  <c r="O534" i="66"/>
  <c r="AK165" i="66"/>
  <c r="H1776" i="66"/>
  <c r="AG1746" i="66"/>
  <c r="Q1796" i="66"/>
  <c r="AG628" i="66"/>
  <c r="AG1028" i="66"/>
  <c r="AB253" i="66"/>
  <c r="W1626" i="66"/>
  <c r="X1228" i="66"/>
  <c r="W1674" i="66"/>
  <c r="AK509" i="66"/>
  <c r="L1381" i="66"/>
  <c r="AK502" i="66"/>
  <c r="AC185" i="66"/>
  <c r="AC559" i="66"/>
  <c r="W1128" i="66"/>
  <c r="X1148" i="66"/>
  <c r="AB1556" i="66"/>
  <c r="AG568" i="66"/>
  <c r="Y757" i="66"/>
  <c r="Y1762" i="66"/>
  <c r="L1437" i="66"/>
  <c r="W1591" i="66"/>
  <c r="AO725" i="66"/>
  <c r="C567" i="66"/>
  <c r="C726" i="66"/>
  <c r="AM1512" i="66"/>
  <c r="BO148" i="50"/>
  <c r="S617" i="66" s="1"/>
  <c r="O617" i="66"/>
  <c r="AB1588" i="66"/>
  <c r="R1621" i="66"/>
  <c r="W1126" i="66"/>
  <c r="V241" i="66"/>
  <c r="AB1622" i="66"/>
  <c r="L1223" i="66"/>
  <c r="AG1654" i="66"/>
  <c r="AM1492" i="66"/>
  <c r="AG998" i="66"/>
  <c r="AG598" i="66"/>
  <c r="K750" i="66"/>
  <c r="F202" i="66"/>
  <c r="T1013" i="66"/>
  <c r="BO38" i="51"/>
  <c r="Y1013" i="66" s="1"/>
  <c r="AC642" i="66"/>
  <c r="AC1042" i="66"/>
  <c r="C1040" i="66"/>
  <c r="Y226" i="66"/>
  <c r="AK483" i="66"/>
  <c r="AM1486" i="66"/>
  <c r="J164" i="66"/>
  <c r="L1336" i="66"/>
  <c r="M193" i="66"/>
  <c r="K509" i="66"/>
  <c r="BO168" i="50"/>
  <c r="S637" i="66" s="1"/>
  <c r="O637" i="66"/>
  <c r="Y690" i="66"/>
  <c r="Y601" i="66"/>
  <c r="C1199" i="66"/>
  <c r="AG1632" i="66"/>
  <c r="C662" i="66"/>
  <c r="AH1766" i="66"/>
  <c r="B1762" i="66"/>
  <c r="X1381" i="66"/>
  <c r="Q1302" i="66"/>
  <c r="Y723" i="66"/>
  <c r="AK526" i="66"/>
  <c r="AQ1773" i="66"/>
  <c r="L1113" i="66"/>
  <c r="Q1393" i="66"/>
  <c r="O1058" i="66"/>
  <c r="AM1582" i="66"/>
  <c r="AC1782" i="66"/>
  <c r="AB1563" i="66"/>
  <c r="W1748" i="66"/>
  <c r="AB1119" i="66"/>
  <c r="BT103" i="57"/>
  <c r="C1546" i="66" s="1"/>
  <c r="AN1240" i="66"/>
  <c r="AJ990" i="66"/>
  <c r="O566" i="66"/>
  <c r="BO97" i="50"/>
  <c r="S566" i="66" s="1"/>
  <c r="N163" i="66"/>
  <c r="AO538" i="66"/>
  <c r="W1087" i="66"/>
  <c r="C1050" i="66"/>
  <c r="Y514" i="66"/>
  <c r="W1098" i="66"/>
  <c r="AJ1047" i="66"/>
  <c r="C712" i="66"/>
  <c r="AM1684" i="66"/>
  <c r="AB1129" i="66"/>
  <c r="Y657" i="66"/>
  <c r="C566" i="66"/>
  <c r="AO1031" i="66"/>
  <c r="AG1625" i="66"/>
  <c r="Y611" i="66"/>
  <c r="AH240" i="66"/>
  <c r="Q1238" i="66"/>
  <c r="K1080" i="66"/>
  <c r="K680" i="66"/>
  <c r="AG535" i="66"/>
  <c r="C603" i="66"/>
  <c r="AK479" i="66"/>
  <c r="L1104" i="66"/>
  <c r="B1771" i="66"/>
  <c r="W1136" i="66"/>
  <c r="F196" i="66"/>
  <c r="Q1786" i="66"/>
  <c r="AI1265" i="66"/>
  <c r="C597" i="66"/>
  <c r="AJ1038" i="66"/>
  <c r="AB1103" i="66"/>
  <c r="AM1603" i="66"/>
  <c r="L1315" i="66"/>
  <c r="AG1544" i="66"/>
  <c r="BO177" i="50"/>
  <c r="S646" i="66" s="1"/>
  <c r="O646" i="66"/>
  <c r="H1779" i="66"/>
  <c r="AG1581" i="66"/>
  <c r="L1194" i="66"/>
  <c r="M197" i="66"/>
  <c r="R1510" i="66"/>
  <c r="Q1311" i="66"/>
  <c r="Q1795" i="66"/>
  <c r="BT65" i="57"/>
  <c r="C1508" i="66" s="1"/>
  <c r="AN1202" i="66"/>
  <c r="X1291" i="66"/>
  <c r="AI1314" i="66"/>
  <c r="DA19" i="52"/>
  <c r="AG1100" i="66"/>
  <c r="R1618" i="66"/>
  <c r="Y684" i="66"/>
  <c r="BT121" i="57"/>
  <c r="C1564" i="66" s="1"/>
  <c r="AN1258" i="66"/>
  <c r="W1112" i="66"/>
  <c r="BO56" i="51"/>
  <c r="Y1031" i="66" s="1"/>
  <c r="T1031" i="66"/>
  <c r="AM1638" i="66"/>
  <c r="AK705" i="66"/>
  <c r="V168" i="66"/>
  <c r="W1690" i="66"/>
  <c r="AC492" i="66"/>
  <c r="AM1665" i="66"/>
  <c r="AG1637" i="66"/>
  <c r="AK535" i="66"/>
  <c r="AK552" i="66"/>
  <c r="L1186" i="66"/>
  <c r="Y645" i="66"/>
  <c r="W1653" i="66"/>
  <c r="R1690" i="66"/>
  <c r="Y766" i="66"/>
  <c r="AI226" i="66"/>
  <c r="Q1770" i="66"/>
  <c r="C1364" i="66"/>
  <c r="AG656" i="66"/>
  <c r="AG1056" i="66"/>
  <c r="X1295" i="66"/>
  <c r="AI1309" i="66"/>
  <c r="AQ1784" i="66"/>
  <c r="AG1747" i="66"/>
  <c r="L1144" i="66"/>
  <c r="AH1775" i="66"/>
  <c r="AB1123" i="66"/>
  <c r="AG1505" i="66"/>
  <c r="X1234" i="66"/>
  <c r="K522" i="66"/>
  <c r="AG1664" i="66"/>
  <c r="AM1688" i="66"/>
  <c r="AO1045" i="66"/>
  <c r="R1597" i="66"/>
  <c r="R1525" i="66"/>
  <c r="AC1788" i="66"/>
  <c r="AG1678" i="66"/>
  <c r="AN193" i="66"/>
  <c r="J190" i="66"/>
  <c r="AC479" i="66"/>
  <c r="AG746" i="66"/>
  <c r="AO676" i="66"/>
  <c r="R1629" i="66"/>
  <c r="AI1370" i="66"/>
  <c r="AC604" i="66"/>
  <c r="AC1004" i="66"/>
  <c r="AC548" i="66"/>
  <c r="AB1124" i="66"/>
  <c r="AI1205" i="66"/>
  <c r="L1387" i="66"/>
  <c r="B167" i="66"/>
  <c r="O636" i="66"/>
  <c r="BO167" i="50"/>
  <c r="S636" i="66" s="1"/>
  <c r="AC609" i="66"/>
  <c r="AC1009" i="66"/>
  <c r="X1267" i="66"/>
  <c r="L1786" i="66"/>
  <c r="AN1415" i="66"/>
  <c r="BT278" i="57"/>
  <c r="C1721" i="66" s="1"/>
  <c r="AO660" i="66"/>
  <c r="W1635" i="66"/>
  <c r="C1153" i="66"/>
  <c r="B245" i="66"/>
  <c r="AC556" i="66"/>
  <c r="W1110" i="66"/>
  <c r="L1114" i="66"/>
  <c r="AG754" i="66"/>
  <c r="BO10" i="51"/>
  <c r="Y985" i="66" s="1"/>
  <c r="T985" i="66"/>
  <c r="K998" i="66"/>
  <c r="K598" i="66"/>
  <c r="O1022" i="66"/>
  <c r="P186" i="66"/>
  <c r="AD172" i="66"/>
  <c r="BO85" i="50"/>
  <c r="S554" i="66" s="1"/>
  <c r="O554" i="66"/>
  <c r="AN199" i="66"/>
  <c r="K536" i="66"/>
  <c r="C1218" i="66"/>
  <c r="K644" i="66"/>
  <c r="K1044" i="66"/>
  <c r="C1208" i="66"/>
  <c r="AB1532" i="66"/>
  <c r="AG541" i="66"/>
  <c r="C555" i="66"/>
  <c r="B250" i="66"/>
  <c r="AG1500" i="66"/>
  <c r="B1095" i="66"/>
  <c r="AI1274" i="66"/>
  <c r="W1530" i="66"/>
  <c r="W1581" i="66"/>
  <c r="AO762" i="66"/>
  <c r="X1193" i="66"/>
  <c r="O1005" i="66"/>
  <c r="J188" i="66"/>
  <c r="B1107" i="66"/>
  <c r="X1258" i="66"/>
  <c r="X1146" i="66"/>
  <c r="AO720" i="66"/>
  <c r="Y607" i="66"/>
  <c r="AN1210" i="66"/>
  <c r="BT73" i="57"/>
  <c r="C1516" i="66" s="1"/>
  <c r="B1094" i="66"/>
  <c r="L1347" i="66"/>
  <c r="AN214" i="66"/>
  <c r="W1092" i="66"/>
  <c r="AK682" i="66"/>
  <c r="Q1764" i="66"/>
  <c r="AG1457" i="66"/>
  <c r="AG1577" i="66"/>
  <c r="AI1250" i="66"/>
  <c r="V160" i="66"/>
  <c r="AG757" i="66"/>
  <c r="AO596" i="66"/>
  <c r="O983" i="66"/>
  <c r="R1513" i="66"/>
  <c r="S220" i="66"/>
  <c r="AN242" i="66"/>
  <c r="Y745" i="66"/>
  <c r="AM1595" i="66"/>
  <c r="AB1692" i="66"/>
  <c r="AB1126" i="66"/>
  <c r="K996" i="66"/>
  <c r="K596" i="66"/>
  <c r="AG1458" i="66"/>
  <c r="C1336" i="66"/>
  <c r="Q1148" i="66"/>
  <c r="BT249" i="57"/>
  <c r="C1692" i="66" s="1"/>
  <c r="AN1386" i="66"/>
  <c r="AG478" i="66"/>
  <c r="L1778" i="66"/>
  <c r="AG1497" i="66"/>
  <c r="S194" i="66"/>
  <c r="AG493" i="66"/>
  <c r="AM1561" i="66"/>
  <c r="AK1047" i="66"/>
  <c r="AK647" i="66"/>
  <c r="L1199" i="66"/>
  <c r="C1190" i="66"/>
  <c r="BO65" i="51"/>
  <c r="Y1040" i="66" s="1"/>
  <c r="T1040" i="66"/>
  <c r="L1384" i="66"/>
  <c r="AB1712" i="66"/>
  <c r="AG1584" i="66"/>
  <c r="R1636" i="66"/>
  <c r="X1344" i="66"/>
  <c r="L1089" i="66"/>
  <c r="AK571" i="66"/>
  <c r="Y594" i="66"/>
  <c r="AK558" i="66"/>
  <c r="Z172" i="66"/>
  <c r="C1026" i="66"/>
  <c r="K518" i="66"/>
  <c r="AC533" i="66"/>
  <c r="AI1203" i="66"/>
  <c r="C701" i="66"/>
  <c r="H1765" i="66"/>
  <c r="R1581" i="66"/>
  <c r="AI1212" i="66"/>
  <c r="BT201" i="57"/>
  <c r="C1644" i="66" s="1"/>
  <c r="AN1338" i="66"/>
  <c r="BT107" i="57"/>
  <c r="C1550" i="66" s="1"/>
  <c r="AN1244" i="66"/>
  <c r="X1304" i="66"/>
  <c r="AB1633" i="66"/>
  <c r="AJ1076" i="66"/>
  <c r="U1777" i="66"/>
  <c r="L1196" i="66"/>
  <c r="O1037" i="66"/>
  <c r="R1527" i="66"/>
  <c r="AG1703" i="66"/>
  <c r="Y1772" i="66"/>
  <c r="B159" i="66"/>
  <c r="BO72" i="51"/>
  <c r="Y1047" i="66" s="1"/>
  <c r="T1047" i="66"/>
  <c r="AK508" i="66"/>
  <c r="X1408" i="66"/>
  <c r="Y705" i="66"/>
  <c r="CZ22" i="52"/>
  <c r="AL1103" i="66" s="1"/>
  <c r="AI1421" i="66"/>
  <c r="AM1494" i="66"/>
  <c r="Q1256" i="66"/>
  <c r="AG1670" i="66"/>
  <c r="S227" i="66"/>
  <c r="C1376" i="66"/>
  <c r="AG1593" i="66"/>
  <c r="S228" i="66"/>
  <c r="AG550" i="66"/>
  <c r="AN1265" i="66"/>
  <c r="BT128" i="57"/>
  <c r="C1571" i="66" s="1"/>
  <c r="Q1349" i="66"/>
  <c r="AM1728" i="66"/>
  <c r="AM1481" i="66"/>
  <c r="AM1683" i="66"/>
  <c r="AG1479" i="66"/>
  <c r="AG527" i="66"/>
  <c r="AC574" i="66"/>
  <c r="BT35" i="57"/>
  <c r="C1478" i="66" s="1"/>
  <c r="AN1172" i="66"/>
  <c r="AO631" i="66"/>
  <c r="K689" i="66"/>
  <c r="C1426" i="66"/>
  <c r="W1490" i="66"/>
  <c r="L1092" i="66"/>
  <c r="AB1695" i="66"/>
  <c r="L1803" i="66"/>
  <c r="AH1797" i="66"/>
  <c r="AM1471" i="66"/>
  <c r="AI1299" i="66"/>
  <c r="K735" i="66"/>
  <c r="M188" i="66"/>
  <c r="W1636" i="66"/>
  <c r="L1187" i="66"/>
  <c r="W1673" i="66"/>
  <c r="R1517" i="66"/>
  <c r="O579" i="66"/>
  <c r="BO110" i="50"/>
  <c r="S579" i="66" s="1"/>
  <c r="AG618" i="66"/>
  <c r="AG1018" i="66"/>
  <c r="AO691" i="66"/>
  <c r="AO710" i="66"/>
  <c r="AM1544" i="66"/>
  <c r="K237" i="66"/>
  <c r="AO702" i="66"/>
  <c r="AC997" i="66"/>
  <c r="AC597" i="66"/>
  <c r="C1316" i="66"/>
  <c r="R1667" i="66"/>
  <c r="X1431" i="66"/>
  <c r="W1108" i="66"/>
  <c r="AM1734" i="66"/>
  <c r="C1270" i="66"/>
  <c r="AC1757" i="66"/>
  <c r="AM1644" i="66"/>
  <c r="Y547" i="66"/>
  <c r="AJ1013" i="66"/>
  <c r="Q1794" i="66"/>
  <c r="AJ195" i="66"/>
  <c r="AC694" i="66"/>
  <c r="X1341" i="66"/>
  <c r="AD176" i="66"/>
  <c r="AO744" i="66"/>
  <c r="R1593" i="66"/>
  <c r="C595" i="66"/>
  <c r="AC573" i="66"/>
  <c r="AI1317" i="66"/>
  <c r="Q1324" i="66"/>
  <c r="AO863" i="66"/>
  <c r="AB1457" i="66"/>
  <c r="AK1046" i="66"/>
  <c r="AK646" i="66"/>
  <c r="AP24" i="66"/>
  <c r="AG612" i="66"/>
  <c r="AG1012" i="66"/>
  <c r="AN202" i="66"/>
  <c r="H1761" i="66"/>
  <c r="C672" i="66"/>
  <c r="AG1111" i="66"/>
  <c r="DA30" i="52"/>
  <c r="Q1286" i="66"/>
  <c r="AO1077" i="66"/>
  <c r="AG501" i="66"/>
  <c r="AI1190" i="66"/>
  <c r="U1787" i="66"/>
  <c r="L1404" i="66"/>
  <c r="K655" i="66"/>
  <c r="K1055" i="66"/>
  <c r="C1321" i="66"/>
  <c r="K252" i="66"/>
  <c r="K772" i="66"/>
  <c r="AC1769" i="66"/>
  <c r="C647" i="66"/>
  <c r="W1534" i="66"/>
  <c r="AM1550" i="66"/>
  <c r="AC563" i="66"/>
  <c r="B1783" i="66"/>
  <c r="W1687" i="66"/>
  <c r="AH1793" i="66"/>
  <c r="AC656" i="66"/>
  <c r="AC1056" i="66"/>
  <c r="Y758" i="66"/>
  <c r="Q1274" i="66"/>
  <c r="W1566" i="66"/>
  <c r="R1489" i="66"/>
  <c r="AO521" i="66"/>
  <c r="C1004" i="66"/>
  <c r="W1556" i="66"/>
  <c r="T1125" i="66"/>
  <c r="AG637" i="66"/>
  <c r="AG1037" i="66"/>
  <c r="X1437" i="66"/>
  <c r="AO615" i="66"/>
  <c r="O631" i="66"/>
  <c r="BO162" i="50"/>
  <c r="S631" i="66" s="1"/>
  <c r="T1097" i="66"/>
  <c r="Q1423" i="66"/>
  <c r="L1776" i="66"/>
  <c r="V255" i="66"/>
  <c r="AB1693" i="66"/>
  <c r="K480" i="66"/>
  <c r="R1468" i="66"/>
  <c r="L1217" i="66"/>
  <c r="W1478" i="66"/>
  <c r="AO581" i="66"/>
  <c r="BO13" i="50"/>
  <c r="S482" i="66" s="1"/>
  <c r="O482" i="66"/>
  <c r="C627" i="66"/>
  <c r="AN1225" i="66"/>
  <c r="BT88" i="57"/>
  <c r="C1531" i="66" s="1"/>
  <c r="AD216" i="66"/>
  <c r="C698" i="66"/>
  <c r="Q1272" i="66"/>
  <c r="AN225" i="66"/>
  <c r="C475" i="66"/>
  <c r="L1130" i="66"/>
  <c r="C643" i="66"/>
  <c r="L1269" i="66"/>
  <c r="K993" i="66"/>
  <c r="K593" i="66"/>
  <c r="Q1171" i="66"/>
  <c r="AM1795" i="66"/>
  <c r="L1284" i="66"/>
  <c r="B190" i="66"/>
  <c r="AI1282" i="66"/>
  <c r="K1068" i="66"/>
  <c r="K668" i="66"/>
  <c r="AM1569" i="66"/>
  <c r="AI1148" i="66"/>
  <c r="K612" i="66"/>
  <c r="K1012" i="66"/>
  <c r="AO620" i="66"/>
  <c r="AC569" i="66"/>
  <c r="W1505" i="66"/>
  <c r="AG528" i="66"/>
  <c r="AM1719" i="66"/>
  <c r="BO39" i="50"/>
  <c r="S508" i="66" s="1"/>
  <c r="O508" i="66"/>
  <c r="AN1325" i="66"/>
  <c r="BT188" i="57"/>
  <c r="C1631" i="66" s="1"/>
  <c r="L1366" i="66"/>
  <c r="AI1204" i="66"/>
  <c r="W1523" i="66"/>
  <c r="AM1743" i="66"/>
  <c r="AI1244" i="66"/>
  <c r="X1222" i="66"/>
  <c r="AG1603" i="66"/>
  <c r="AM1709" i="66"/>
  <c r="R1632" i="66"/>
  <c r="AG1568" i="66"/>
  <c r="AM1608" i="66"/>
  <c r="Q1173" i="66"/>
  <c r="C1166" i="66"/>
  <c r="Y1778" i="66"/>
  <c r="BT66" i="57"/>
  <c r="C1509" i="66" s="1"/>
  <c r="AN1203" i="66"/>
  <c r="AN1151" i="66"/>
  <c r="BT14" i="57"/>
  <c r="C1457" i="66" s="1"/>
  <c r="C1180" i="66"/>
  <c r="AC600" i="66"/>
  <c r="AC1000" i="66"/>
  <c r="AM1504" i="66"/>
  <c r="AH1758" i="66"/>
  <c r="H1767" i="66"/>
  <c r="AC500" i="66"/>
  <c r="C1076" i="66"/>
  <c r="W1517" i="66"/>
  <c r="AI229" i="66"/>
  <c r="AI1322" i="66"/>
  <c r="Q1195" i="66"/>
  <c r="Y476" i="66"/>
  <c r="AO635" i="66"/>
  <c r="R1588" i="66"/>
  <c r="AB243" i="66"/>
  <c r="AO765" i="66"/>
  <c r="C1151" i="66"/>
  <c r="BT246" i="57"/>
  <c r="C1689" i="66" s="1"/>
  <c r="AN1383" i="66"/>
  <c r="AG1739" i="66"/>
  <c r="AG605" i="66"/>
  <c r="AG1005" i="66"/>
  <c r="L1275" i="66"/>
  <c r="C1254" i="66"/>
  <c r="W1495" i="66"/>
  <c r="AF149" i="66"/>
  <c r="K481" i="66"/>
  <c r="C1288" i="66"/>
  <c r="X1203" i="66"/>
  <c r="AJ199" i="66"/>
  <c r="AO545" i="66"/>
  <c r="W1577" i="66"/>
  <c r="AN1238" i="66"/>
  <c r="BT101" i="57"/>
  <c r="C1544" i="66" s="1"/>
  <c r="O667" i="66"/>
  <c r="BO198" i="50"/>
  <c r="S667" i="66" s="1"/>
  <c r="X1339" i="66"/>
  <c r="Y544" i="66"/>
  <c r="AO570" i="66"/>
  <c r="AN1168" i="66"/>
  <c r="BT31" i="57"/>
  <c r="C1474" i="66" s="1"/>
  <c r="AP170" i="66"/>
  <c r="AN237" i="66"/>
  <c r="AG1671" i="66"/>
  <c r="AJ988" i="66"/>
  <c r="AG481" i="66"/>
  <c r="C1320" i="66"/>
  <c r="AM1597" i="66"/>
  <c r="U1789" i="66"/>
  <c r="L1251" i="66"/>
  <c r="C1407" i="66"/>
  <c r="AB1558" i="66"/>
  <c r="O717" i="66"/>
  <c r="BO248" i="50"/>
  <c r="S717" i="66" s="1"/>
  <c r="X1144" i="66"/>
  <c r="B1135" i="66"/>
  <c r="BO279" i="50"/>
  <c r="S748" i="66" s="1"/>
  <c r="O748" i="66"/>
  <c r="AI1262" i="66"/>
  <c r="BT244" i="57"/>
  <c r="C1687" i="66" s="1"/>
  <c r="AN1381" i="66"/>
  <c r="B241" i="66"/>
  <c r="BO13" i="51"/>
  <c r="Y988" i="66" s="1"/>
  <c r="T988" i="66"/>
  <c r="Q1209" i="66"/>
  <c r="Y711" i="66"/>
  <c r="X1415" i="66"/>
  <c r="AM1675" i="66"/>
  <c r="C1302" i="66"/>
  <c r="Y635" i="66"/>
  <c r="Y1781" i="66"/>
  <c r="T1035" i="66"/>
  <c r="BO60" i="51"/>
  <c r="Y1035" i="66" s="1"/>
  <c r="BO159" i="50"/>
  <c r="S628" i="66" s="1"/>
  <c r="O628" i="66"/>
  <c r="AG1698" i="66"/>
  <c r="AC686" i="66"/>
  <c r="Y491" i="66"/>
  <c r="AB1654" i="66"/>
  <c r="Q1214" i="66"/>
  <c r="AI1366" i="66"/>
  <c r="AG1629" i="66"/>
  <c r="AC738" i="66"/>
  <c r="AN1373" i="66"/>
  <c r="BT236" i="57"/>
  <c r="C1679" i="66" s="1"/>
  <c r="AO501" i="66"/>
  <c r="AO525" i="66"/>
  <c r="O481" i="66"/>
  <c r="BO12" i="50"/>
  <c r="S481" i="66" s="1"/>
  <c r="K702" i="66"/>
  <c r="O1001" i="66"/>
  <c r="AG1641" i="66"/>
  <c r="T1063" i="66"/>
  <c r="BO88" i="51"/>
  <c r="Y1063" i="66" s="1"/>
  <c r="F193" i="66"/>
  <c r="B1761" i="66"/>
  <c r="AN1431" i="66"/>
  <c r="BT294" i="57"/>
  <c r="C1737" i="66" s="1"/>
  <c r="K564" i="66"/>
  <c r="AK173" i="66"/>
  <c r="AG1475" i="66"/>
  <c r="R1725" i="66"/>
  <c r="AM1649" i="66"/>
  <c r="AB241" i="66"/>
  <c r="AG1049" i="66"/>
  <c r="AG649" i="66"/>
  <c r="DA18" i="52"/>
  <c r="AG1099" i="66"/>
  <c r="AO492" i="66"/>
  <c r="AG1503" i="66"/>
  <c r="X1242" i="66"/>
  <c r="W1111" i="66"/>
  <c r="AI1234" i="66"/>
  <c r="AQ201" i="66"/>
  <c r="Y573" i="66"/>
  <c r="AG736" i="66"/>
  <c r="AO1048" i="66"/>
  <c r="AG621" i="66"/>
  <c r="AG1021" i="66"/>
  <c r="BO58" i="51"/>
  <c r="Y1033" i="66" s="1"/>
  <c r="T1033" i="66"/>
  <c r="AB1462" i="66"/>
  <c r="R1554" i="66"/>
  <c r="AB1601" i="66"/>
  <c r="AG1640" i="66"/>
  <c r="Y720" i="66"/>
  <c r="AN1353" i="66"/>
  <c r="BT216" i="57"/>
  <c r="C1659" i="66" s="1"/>
  <c r="C734" i="66"/>
  <c r="W1640" i="66"/>
  <c r="P253" i="66"/>
  <c r="AG1659" i="66"/>
  <c r="R1465" i="66"/>
  <c r="R1596" i="66"/>
  <c r="AM1461" i="66"/>
  <c r="AC503" i="66"/>
  <c r="X1181" i="66"/>
  <c r="C658" i="66"/>
  <c r="Y539" i="66"/>
  <c r="AO1075" i="66"/>
  <c r="K577" i="66"/>
  <c r="AK699" i="66"/>
  <c r="AG1616" i="66"/>
  <c r="R1651" i="66"/>
  <c r="AC535" i="66"/>
  <c r="AB1570" i="66"/>
  <c r="AK171" i="66"/>
  <c r="X1427" i="66"/>
  <c r="AM1474" i="66"/>
  <c r="AM1593" i="66"/>
  <c r="AO998" i="66"/>
  <c r="Y670" i="66"/>
  <c r="AB1102" i="66"/>
  <c r="C657" i="66"/>
  <c r="AC555" i="66"/>
  <c r="W1089" i="66"/>
  <c r="AN1197" i="66"/>
  <c r="BT60" i="57"/>
  <c r="C1503" i="66" s="1"/>
  <c r="R158" i="66"/>
  <c r="B1114" i="66"/>
  <c r="AB1522" i="66"/>
  <c r="AO645" i="66"/>
  <c r="AO516" i="66"/>
  <c r="AO1020" i="66"/>
  <c r="BO205" i="50"/>
  <c r="S674" i="66" s="1"/>
  <c r="O674" i="66"/>
  <c r="AI1288" i="66"/>
  <c r="O1031" i="66"/>
  <c r="Q1197" i="66"/>
  <c r="AK498" i="66"/>
  <c r="AG1661" i="66"/>
  <c r="AI1431" i="66"/>
  <c r="AQ1803" i="66"/>
  <c r="Z165" i="66"/>
  <c r="Q1800" i="66"/>
  <c r="L1394" i="66"/>
  <c r="X1317" i="66"/>
  <c r="X1265" i="66"/>
  <c r="Y737" i="66"/>
  <c r="CZ38" i="52"/>
  <c r="AL1119" i="66" s="1"/>
  <c r="BO290" i="50"/>
  <c r="S759" i="66" s="1"/>
  <c r="O759" i="66"/>
  <c r="BO242" i="50"/>
  <c r="S711" i="66" s="1"/>
  <c r="O711" i="66"/>
  <c r="AO604" i="66"/>
  <c r="AN186" i="66"/>
  <c r="R1458" i="66"/>
  <c r="C989" i="66"/>
  <c r="C512" i="66"/>
  <c r="K559" i="66"/>
  <c r="AC1005" i="66"/>
  <c r="AC605" i="66"/>
  <c r="C1343" i="66"/>
  <c r="W1488" i="66"/>
  <c r="V187" i="66"/>
  <c r="T1039" i="66"/>
  <c r="BO64" i="51"/>
  <c r="Y1039" i="66" s="1"/>
  <c r="AG1638" i="66"/>
  <c r="L1265" i="66"/>
  <c r="B1102" i="66"/>
  <c r="AB1737" i="66"/>
  <c r="AQ1792" i="66"/>
  <c r="AG1627" i="66"/>
  <c r="AO488" i="66"/>
  <c r="AO1023" i="66"/>
  <c r="Y623" i="66"/>
  <c r="Y561" i="66"/>
  <c r="B162" i="66"/>
  <c r="L1764" i="66"/>
  <c r="X1145" i="66"/>
  <c r="AG1580" i="66"/>
  <c r="C550" i="66"/>
  <c r="AM1739" i="66"/>
  <c r="BO271" i="50"/>
  <c r="S740" i="66" s="1"/>
  <c r="O740" i="66"/>
  <c r="AO1011" i="66"/>
  <c r="O1046" i="66"/>
  <c r="Q1219" i="66"/>
  <c r="AH1801" i="66"/>
  <c r="AC623" i="66"/>
  <c r="AC1023" i="66"/>
  <c r="AK618" i="66"/>
  <c r="AK1018" i="66"/>
  <c r="L1294" i="66"/>
  <c r="L1401" i="66"/>
  <c r="AI1226" i="66"/>
  <c r="W1647" i="66"/>
  <c r="X1318" i="66"/>
  <c r="AG1105" i="66"/>
  <c r="DA24" i="52"/>
  <c r="AK545" i="66"/>
  <c r="V186" i="66"/>
  <c r="Q1330" i="66"/>
  <c r="H1771" i="66"/>
  <c r="R1482" i="66"/>
  <c r="L1213" i="66"/>
  <c r="X1184" i="66"/>
  <c r="AG719" i="66"/>
  <c r="C495" i="66"/>
  <c r="U1801" i="66"/>
  <c r="AN1319" i="66"/>
  <c r="BT182" i="57"/>
  <c r="C1625" i="66" s="1"/>
  <c r="AO1052" i="66"/>
  <c r="L1126" i="66"/>
  <c r="BO38" i="50"/>
  <c r="S507" i="66" s="1"/>
  <c r="O507" i="66"/>
  <c r="AN185" i="66"/>
  <c r="C1303" i="66"/>
  <c r="X1299" i="66"/>
  <c r="AO532" i="66"/>
  <c r="AM1767" i="66"/>
  <c r="AH1783" i="66"/>
  <c r="R1619" i="66"/>
  <c r="L1383" i="66"/>
  <c r="AK727" i="66"/>
  <c r="C745" i="66"/>
  <c r="C529" i="66"/>
  <c r="AI1419" i="66"/>
  <c r="Y192" i="66"/>
  <c r="L1090" i="66"/>
  <c r="O1028" i="66"/>
  <c r="AI1278" i="66"/>
  <c r="Q1760" i="66"/>
  <c r="O684" i="66"/>
  <c r="BO215" i="50"/>
  <c r="S684" i="66" s="1"/>
  <c r="AN198" i="66"/>
  <c r="AC717" i="66"/>
  <c r="L1166" i="66"/>
  <c r="Y515" i="66"/>
  <c r="AM1613" i="66"/>
  <c r="C1188" i="66"/>
  <c r="Y676" i="66"/>
  <c r="K720" i="66"/>
  <c r="R1742" i="66"/>
  <c r="B212" i="66"/>
  <c r="AG1722" i="66"/>
  <c r="AJ1069" i="66"/>
  <c r="AG502" i="66"/>
  <c r="K489" i="66"/>
  <c r="O689" i="66"/>
  <c r="BO220" i="50"/>
  <c r="S689" i="66" s="1"/>
  <c r="AK578" i="66"/>
  <c r="AI1416" i="66"/>
  <c r="AC1795" i="66"/>
  <c r="R1613" i="66"/>
  <c r="AB1559" i="66"/>
  <c r="C542" i="66"/>
  <c r="AM1537" i="66"/>
  <c r="Q1336" i="66"/>
  <c r="Q1263" i="66"/>
  <c r="K496" i="66"/>
  <c r="Y636" i="66"/>
  <c r="C1392" i="66"/>
  <c r="S190" i="66"/>
  <c r="R1481" i="66"/>
  <c r="AG766" i="66"/>
  <c r="R1705" i="66"/>
  <c r="AM1634" i="66"/>
  <c r="AG539" i="66"/>
  <c r="C771" i="66"/>
  <c r="AO987" i="66"/>
  <c r="BO89" i="50"/>
  <c r="S558" i="66" s="1"/>
  <c r="O558" i="66"/>
  <c r="L1230" i="66"/>
  <c r="K544" i="66"/>
  <c r="C1062" i="66"/>
  <c r="AG748" i="66"/>
  <c r="AP173" i="66"/>
  <c r="R1711" i="66"/>
  <c r="BO59" i="50"/>
  <c r="S528" i="66" s="1"/>
  <c r="O528" i="66"/>
  <c r="P187" i="66"/>
  <c r="O1023" i="66"/>
  <c r="Y564" i="66"/>
  <c r="R1728" i="66"/>
  <c r="Y545" i="66"/>
  <c r="AO497" i="66"/>
  <c r="BO229" i="50"/>
  <c r="S698" i="66" s="1"/>
  <c r="O698" i="66"/>
  <c r="AD171" i="66"/>
  <c r="C578" i="66"/>
  <c r="W1526" i="66"/>
  <c r="AJ1035" i="66"/>
  <c r="AG1006" i="66"/>
  <c r="AG606" i="66"/>
  <c r="AQ1780" i="66"/>
  <c r="C1417" i="66"/>
  <c r="BO287" i="50"/>
  <c r="S756" i="66" s="1"/>
  <c r="O756" i="66"/>
  <c r="K989" i="66"/>
  <c r="K589" i="66"/>
  <c r="L1197" i="66"/>
  <c r="O601" i="66"/>
  <c r="BO132" i="50"/>
  <c r="S601" i="66" s="1"/>
  <c r="AC1777" i="66"/>
  <c r="AK169" i="66"/>
  <c r="AG733" i="66"/>
  <c r="R1564" i="66"/>
  <c r="Q1249" i="66"/>
  <c r="Y1800" i="66"/>
  <c r="BO123" i="50"/>
  <c r="S592" i="66" s="1"/>
  <c r="O592" i="66"/>
  <c r="O489" i="66"/>
  <c r="BO20" i="50"/>
  <c r="S489" i="66" s="1"/>
  <c r="AI1409" i="66"/>
  <c r="AG1550" i="66"/>
  <c r="Q1392" i="66"/>
  <c r="Q1266" i="66"/>
  <c r="AC749" i="66"/>
  <c r="AN221" i="66"/>
  <c r="Q1277" i="66"/>
  <c r="L1309" i="66"/>
  <c r="C1043" i="66"/>
  <c r="AO553" i="66"/>
  <c r="W1095" i="66"/>
  <c r="AI1357" i="66"/>
  <c r="Y722" i="66"/>
  <c r="AG533" i="66"/>
  <c r="K513" i="66"/>
  <c r="R1626" i="66"/>
  <c r="AG1575" i="66"/>
  <c r="K600" i="66"/>
  <c r="K1000" i="66"/>
  <c r="AO1051" i="66"/>
  <c r="B203" i="66"/>
  <c r="R1645" i="66"/>
  <c r="W1715" i="66"/>
  <c r="C1173" i="66"/>
  <c r="AO653" i="66"/>
  <c r="Y225" i="66"/>
  <c r="R1733" i="66"/>
  <c r="C986" i="66"/>
  <c r="BO274" i="50"/>
  <c r="S743" i="66" s="1"/>
  <c r="O743" i="66"/>
  <c r="X1371" i="66"/>
  <c r="X1327" i="66"/>
  <c r="C634" i="66"/>
  <c r="BO98" i="50"/>
  <c r="S567" i="66" s="1"/>
  <c r="O567" i="66"/>
  <c r="AM1558" i="66"/>
  <c r="Q1759" i="66"/>
  <c r="AN1226" i="66"/>
  <c r="BT89" i="57"/>
  <c r="C1532" i="66" s="1"/>
  <c r="AK488" i="66"/>
  <c r="AC585" i="66"/>
  <c r="AC985" i="66"/>
  <c r="AO1070" i="66"/>
  <c r="X1205" i="66"/>
  <c r="U1764" i="66"/>
  <c r="AK519" i="66"/>
  <c r="AB1608" i="66"/>
  <c r="W1661" i="66"/>
  <c r="L1324" i="66"/>
  <c r="L1185" i="66"/>
  <c r="AK641" i="66"/>
  <c r="AK1041" i="66"/>
  <c r="AN1176" i="66"/>
  <c r="BT39" i="57"/>
  <c r="C1482" i="66" s="1"/>
  <c r="T1052" i="66"/>
  <c r="BO77" i="51"/>
  <c r="Y1052" i="66" s="1"/>
  <c r="AN222" i="66"/>
  <c r="B1786" i="66"/>
  <c r="AG549" i="66"/>
  <c r="K714" i="66"/>
  <c r="AG1093" i="66"/>
  <c r="DA12" i="52"/>
  <c r="C501" i="66"/>
  <c r="C653" i="66"/>
  <c r="AN1249" i="66"/>
  <c r="BT112" i="57"/>
  <c r="C1555" i="66" s="1"/>
  <c r="AQ188" i="66"/>
  <c r="AO559" i="66"/>
  <c r="AC488" i="66"/>
  <c r="B1799" i="66"/>
  <c r="R1472" i="66"/>
  <c r="O1062" i="66"/>
  <c r="C751" i="66"/>
  <c r="AB1598" i="66"/>
  <c r="L1291" i="66"/>
  <c r="AC542" i="66"/>
  <c r="AM1464" i="66"/>
  <c r="L1219" i="66"/>
  <c r="AC588" i="66"/>
  <c r="AC988" i="66"/>
  <c r="K488" i="66"/>
  <c r="AG504" i="66"/>
  <c r="U1762" i="66"/>
  <c r="AG1502" i="66"/>
  <c r="Y735" i="66"/>
  <c r="AC496" i="66"/>
  <c r="AG1589" i="66"/>
  <c r="C673" i="66"/>
  <c r="L1342" i="66"/>
  <c r="AG1730" i="66"/>
  <c r="AC700" i="66"/>
  <c r="AB1461" i="66"/>
  <c r="W1569" i="66"/>
  <c r="AN194" i="66"/>
  <c r="K758" i="66"/>
  <c r="X1410" i="66"/>
  <c r="N19" i="66"/>
  <c r="O1039" i="66"/>
  <c r="X1277" i="66"/>
  <c r="C708" i="66"/>
  <c r="AG188" i="66"/>
  <c r="Q1244" i="66"/>
  <c r="Y608" i="66"/>
  <c r="V188" i="66"/>
  <c r="AC713" i="66"/>
  <c r="W1717" i="66"/>
  <c r="AJ1054" i="66"/>
  <c r="AD166" i="66"/>
  <c r="AM1452" i="66"/>
  <c r="Y213" i="66"/>
  <c r="AH1776" i="66"/>
  <c r="AJ184" i="66"/>
  <c r="B193" i="66"/>
  <c r="AM1763" i="66"/>
  <c r="AI222" i="66"/>
  <c r="AI1345" i="66"/>
  <c r="AG1494" i="66"/>
  <c r="Q1322" i="66"/>
  <c r="BT56" i="57"/>
  <c r="C1499" i="66" s="1"/>
  <c r="AN1193" i="66"/>
  <c r="C584" i="66"/>
  <c r="BO127" i="50"/>
  <c r="S596" i="66" s="1"/>
  <c r="O596" i="66"/>
  <c r="H1796" i="66"/>
  <c r="AB1606" i="66"/>
  <c r="B1117" i="66"/>
  <c r="AG1647" i="66"/>
  <c r="C696" i="66"/>
  <c r="R1743" i="66"/>
  <c r="Q1211" i="66"/>
  <c r="AB1749" i="66"/>
  <c r="L1221" i="66"/>
  <c r="L1116" i="66"/>
  <c r="AG654" i="66"/>
  <c r="AG1054" i="66"/>
  <c r="L1330" i="66"/>
  <c r="C1357" i="66"/>
  <c r="C485" i="66"/>
  <c r="AB1713" i="66"/>
  <c r="AB1104" i="66"/>
  <c r="L1343" i="66"/>
  <c r="L1267" i="66"/>
  <c r="W1605" i="66"/>
  <c r="C1388" i="66"/>
  <c r="Q1178" i="66"/>
  <c r="AG1491" i="66"/>
  <c r="AN1236" i="66"/>
  <c r="BT99" i="57"/>
  <c r="C1542" i="66" s="1"/>
  <c r="AO511" i="66"/>
  <c r="AI1199" i="66"/>
  <c r="AO1074" i="66"/>
  <c r="W1657" i="66"/>
  <c r="L1318" i="66"/>
  <c r="CZ25" i="52"/>
  <c r="AL1106" i="66" s="1"/>
  <c r="AC495" i="66"/>
  <c r="R1543" i="66"/>
  <c r="O703" i="66"/>
  <c r="BO234" i="50"/>
  <c r="S703" i="66" s="1"/>
  <c r="AG751" i="66"/>
  <c r="AC525" i="66"/>
  <c r="L1203" i="66"/>
  <c r="S217" i="66"/>
  <c r="AC1018" i="66"/>
  <c r="AC618" i="66"/>
  <c r="AB1120" i="66"/>
  <c r="L1175" i="66"/>
  <c r="AG1602" i="66"/>
  <c r="T1028" i="66"/>
  <c r="BO53" i="51"/>
  <c r="Y1028" i="66" s="1"/>
  <c r="AO693" i="66"/>
  <c r="AB1582" i="66"/>
  <c r="P149" i="66"/>
  <c r="AB1715" i="66"/>
  <c r="AG172" i="66"/>
  <c r="L1328" i="66"/>
  <c r="B1136" i="66"/>
  <c r="AM1783" i="66"/>
  <c r="AM1485" i="66"/>
  <c r="AK496" i="66"/>
  <c r="K239" i="66"/>
  <c r="L1220" i="66"/>
  <c r="L1160" i="66"/>
  <c r="AH1763" i="66"/>
  <c r="X1354" i="66"/>
  <c r="Y499" i="66"/>
  <c r="K594" i="66"/>
  <c r="K994" i="66"/>
  <c r="AM1772" i="66"/>
  <c r="AO478" i="66"/>
  <c r="AJ186" i="66"/>
  <c r="Q1758" i="66"/>
  <c r="C990" i="66"/>
  <c r="AG1615" i="66"/>
  <c r="X1392" i="66"/>
  <c r="T1080" i="66"/>
  <c r="BO105" i="51"/>
  <c r="Y1080" i="66" s="1"/>
  <c r="L1331" i="66"/>
  <c r="Q1331" i="66"/>
  <c r="K571" i="66"/>
  <c r="AK553" i="66"/>
  <c r="CZ36" i="52"/>
  <c r="AL1117" i="66" s="1"/>
  <c r="AG1451" i="66"/>
  <c r="AH1770" i="66"/>
  <c r="T1091" i="66"/>
  <c r="BT220" i="57"/>
  <c r="C1663" i="66" s="1"/>
  <c r="AN1357" i="66"/>
  <c r="Q1805" i="66"/>
  <c r="AM1774" i="66"/>
  <c r="C626" i="66"/>
  <c r="AO529" i="66"/>
  <c r="AG1522" i="66"/>
  <c r="R1628" i="66"/>
  <c r="AK594" i="66"/>
  <c r="AK994" i="66"/>
  <c r="K546" i="66"/>
  <c r="AN1399" i="66"/>
  <c r="BT262" i="57"/>
  <c r="C1705" i="66" s="1"/>
  <c r="C703" i="66"/>
  <c r="W1683" i="66"/>
  <c r="O999" i="66"/>
  <c r="AI1147" i="66"/>
  <c r="X1368" i="66"/>
  <c r="W1552" i="66"/>
  <c r="AC547" i="66"/>
  <c r="L1225" i="66"/>
  <c r="O1053" i="66"/>
  <c r="X1356" i="66"/>
  <c r="L1373" i="66"/>
  <c r="BT24" i="57"/>
  <c r="C1467" i="66" s="1"/>
  <c r="AN1161" i="66"/>
  <c r="AC701" i="66"/>
  <c r="P237" i="66"/>
  <c r="AC937" i="66"/>
  <c r="AO741" i="66"/>
  <c r="AG1679" i="66"/>
  <c r="C1182" i="66"/>
  <c r="BO224" i="50"/>
  <c r="S693" i="66" s="1"/>
  <c r="O693" i="66"/>
  <c r="Y597" i="66"/>
  <c r="AC497" i="66"/>
  <c r="AI1428" i="66"/>
  <c r="C740" i="66"/>
  <c r="C618" i="66"/>
  <c r="AC524" i="66"/>
  <c r="AN1376" i="66"/>
  <c r="BT239" i="57"/>
  <c r="C1682" i="66" s="1"/>
  <c r="C514" i="66"/>
  <c r="AB1490" i="66"/>
  <c r="L1133" i="66"/>
  <c r="AQ1757" i="66"/>
  <c r="L1396" i="66"/>
  <c r="C1167" i="66"/>
  <c r="AG717" i="66"/>
  <c r="H1769" i="66"/>
  <c r="BO70" i="50"/>
  <c r="S539" i="66" s="1"/>
  <c r="O539" i="66"/>
  <c r="Q1391" i="66"/>
  <c r="AB1488" i="66"/>
  <c r="AG1600" i="66"/>
  <c r="L1102" i="66"/>
  <c r="T1088" i="66"/>
  <c r="C1301" i="66"/>
  <c r="AK494" i="66"/>
  <c r="O634" i="66"/>
  <c r="BO165" i="50"/>
  <c r="S634" i="66" s="1"/>
  <c r="C1279" i="66"/>
  <c r="AK983" i="66"/>
  <c r="AK583" i="66"/>
  <c r="AM1591" i="66"/>
  <c r="AK587" i="66"/>
  <c r="AK987" i="66"/>
  <c r="AG1557" i="66"/>
  <c r="AM1616" i="66"/>
  <c r="R1459" i="66"/>
  <c r="AN1251" i="66"/>
  <c r="BT114" i="57"/>
  <c r="C1557" i="66" s="1"/>
  <c r="AG176" i="66"/>
  <c r="T981" i="66"/>
  <c r="BO6" i="51"/>
  <c r="Y981" i="66" s="1"/>
  <c r="AG565" i="66"/>
  <c r="BO90" i="50"/>
  <c r="S559" i="66" s="1"/>
  <c r="O559" i="66"/>
  <c r="BT93" i="57"/>
  <c r="C1536" i="66" s="1"/>
  <c r="AN1230" i="66"/>
  <c r="AG1732" i="66"/>
  <c r="C1261" i="66"/>
  <c r="AK475" i="66"/>
  <c r="AB1536" i="66"/>
  <c r="AO983" i="66"/>
  <c r="AG552" i="66"/>
  <c r="AB1531" i="66"/>
  <c r="O585" i="66"/>
  <c r="BO116" i="50"/>
  <c r="S585" i="66" s="1"/>
  <c r="AO1022" i="66"/>
  <c r="Q1806" i="66"/>
  <c r="AI1156" i="66"/>
  <c r="AB1510" i="66"/>
  <c r="C575" i="66"/>
  <c r="L1261" i="66"/>
  <c r="AG725" i="66"/>
  <c r="AO1036" i="66"/>
  <c r="L1365" i="66"/>
  <c r="AG1560" i="66"/>
  <c r="H1799" i="66"/>
  <c r="B1100" i="66"/>
  <c r="BO84" i="50"/>
  <c r="S553" i="66" s="1"/>
  <c r="O553" i="66"/>
  <c r="AN1233" i="66"/>
  <c r="BT96" i="57"/>
  <c r="C1539" i="66" s="1"/>
  <c r="Y637" i="66"/>
  <c r="Q1341" i="66"/>
  <c r="AB1128" i="66"/>
  <c r="AH243" i="66"/>
  <c r="AC733" i="66"/>
  <c r="C539" i="66"/>
  <c r="Y719" i="66"/>
  <c r="AB1595" i="66"/>
  <c r="R1508" i="66"/>
  <c r="AD218" i="66"/>
  <c r="AK684" i="66"/>
  <c r="AG566" i="66"/>
  <c r="C1313" i="66"/>
  <c r="R1746" i="66"/>
  <c r="AJ1031" i="66"/>
  <c r="BO147" i="50"/>
  <c r="S616" i="66" s="1"/>
  <c r="O616" i="66"/>
  <c r="AI1181" i="66"/>
  <c r="BT194" i="57"/>
  <c r="C1637" i="66" s="1"/>
  <c r="AN1331" i="66"/>
  <c r="AN1194" i="66"/>
  <c r="BT57" i="57"/>
  <c r="C1500" i="66" s="1"/>
  <c r="C510" i="66"/>
  <c r="C622" i="66"/>
  <c r="J197" i="66"/>
  <c r="K541" i="66"/>
  <c r="Q1152" i="66"/>
  <c r="X1411" i="66"/>
  <c r="X1404" i="66"/>
  <c r="AO571" i="66"/>
  <c r="K712" i="66"/>
  <c r="AK1023" i="66"/>
  <c r="AK623" i="66"/>
  <c r="AO742" i="66"/>
  <c r="W1536" i="66"/>
  <c r="AK497" i="66"/>
  <c r="AD213" i="66"/>
  <c r="B1768" i="66"/>
  <c r="AJ1053" i="66"/>
  <c r="S197" i="66"/>
  <c r="O700" i="66"/>
  <c r="BO231" i="50"/>
  <c r="S700" i="66" s="1"/>
  <c r="AB1585" i="66"/>
  <c r="L1262" i="66"/>
  <c r="C497" i="66"/>
  <c r="X1322" i="66"/>
  <c r="AK666" i="66"/>
  <c r="AK1066" i="66"/>
  <c r="AC1784" i="66"/>
  <c r="K485" i="66"/>
  <c r="AI1219" i="66"/>
  <c r="AJ986" i="66"/>
  <c r="Q1206" i="66"/>
  <c r="C758" i="66"/>
  <c r="K251" i="66"/>
  <c r="T1117" i="66"/>
  <c r="AB1684" i="66"/>
  <c r="AG1708" i="66"/>
  <c r="AO1012" i="66"/>
  <c r="AJ1000" i="66"/>
  <c r="AK758" i="66"/>
  <c r="AO733" i="66"/>
  <c r="Y696" i="66"/>
  <c r="AN1196" i="66"/>
  <c r="BT59" i="57"/>
  <c r="C1502" i="66" s="1"/>
  <c r="BO284" i="50"/>
  <c r="S753" i="66" s="1"/>
  <c r="O753" i="66"/>
  <c r="X1331" i="66"/>
  <c r="AM1707" i="66"/>
  <c r="C585" i="66"/>
  <c r="BO56" i="50"/>
  <c r="S525" i="66" s="1"/>
  <c r="O525" i="66"/>
  <c r="R1587" i="66"/>
  <c r="R1555" i="66"/>
  <c r="Y498" i="66"/>
  <c r="W1460" i="66"/>
  <c r="C768" i="66"/>
  <c r="W1593" i="66"/>
  <c r="AO767" i="66"/>
  <c r="AO1035" i="66"/>
  <c r="BO23" i="51"/>
  <c r="Y998" i="66" s="1"/>
  <c r="T998" i="66"/>
  <c r="AK585" i="66"/>
  <c r="AK985" i="66"/>
  <c r="Y224" i="66"/>
  <c r="AM1637" i="66"/>
  <c r="C1224" i="66"/>
  <c r="AQ202" i="66"/>
  <c r="R1574" i="66"/>
  <c r="AK726" i="66"/>
  <c r="AM1491" i="66"/>
  <c r="AN1443" i="66"/>
  <c r="BT306" i="57"/>
  <c r="C1749" i="66" s="1"/>
  <c r="O728" i="66"/>
  <c r="BO259" i="50"/>
  <c r="S728" i="66" s="1"/>
  <c r="AK486" i="66"/>
  <c r="X1326" i="66"/>
  <c r="B171" i="66"/>
  <c r="AB1567" i="66"/>
  <c r="AN1286" i="66"/>
  <c r="BT149" i="57"/>
  <c r="C1592" i="66" s="1"/>
  <c r="W1109" i="66"/>
  <c r="BT289" i="57"/>
  <c r="C1732" i="66" s="1"/>
  <c r="AN1426" i="66"/>
  <c r="AM1630" i="66"/>
  <c r="AC517" i="66"/>
  <c r="Y1758" i="66"/>
  <c r="AC189" i="66"/>
  <c r="AC684" i="66"/>
  <c r="W1617" i="66"/>
  <c r="Y212" i="66"/>
  <c r="AO760" i="66"/>
  <c r="AI1187" i="66"/>
  <c r="AG1509" i="66"/>
  <c r="AO669" i="66"/>
  <c r="AG1669" i="66"/>
  <c r="AI1249" i="66"/>
  <c r="C1162" i="66"/>
  <c r="AM1794" i="66"/>
  <c r="AG1531" i="66"/>
  <c r="Q1388" i="66"/>
  <c r="AH253" i="66"/>
  <c r="AG1052" i="66"/>
  <c r="AG652" i="66"/>
  <c r="O593" i="66"/>
  <c r="BO124" i="50"/>
  <c r="S593" i="66" s="1"/>
  <c r="DA23" i="52"/>
  <c r="AG1104" i="66"/>
  <c r="AH1774" i="66"/>
  <c r="AG670" i="66"/>
  <c r="AG1070" i="66"/>
  <c r="X1268" i="66"/>
  <c r="AQ203" i="66"/>
  <c r="AO625" i="66"/>
  <c r="W1525" i="66"/>
  <c r="L1271" i="66"/>
  <c r="AB1473" i="66"/>
  <c r="AO502" i="66"/>
  <c r="AK546" i="66"/>
  <c r="C518" i="66"/>
  <c r="BO24" i="50"/>
  <c r="S493" i="66" s="1"/>
  <c r="O493" i="66"/>
  <c r="B253" i="66"/>
  <c r="AG505" i="66"/>
  <c r="W1503" i="66"/>
  <c r="AG1590" i="66"/>
  <c r="AH1772" i="66"/>
  <c r="W1726" i="66"/>
  <c r="Q1762" i="66"/>
  <c r="AC692" i="66"/>
  <c r="W1479" i="66"/>
  <c r="CZ23" i="52"/>
  <c r="AL1104" i="66" s="1"/>
  <c r="C545" i="66"/>
  <c r="AO656" i="66"/>
  <c r="BT16" i="57"/>
  <c r="C1459" i="66" s="1"/>
  <c r="AN1153" i="66"/>
  <c r="AJ1034" i="66"/>
  <c r="AI1236" i="66"/>
  <c r="X1369" i="66"/>
  <c r="AK1079" i="66"/>
  <c r="AK679" i="66"/>
  <c r="AI1375" i="66"/>
  <c r="X1338" i="66"/>
  <c r="Q1328" i="66"/>
  <c r="C1075" i="66"/>
  <c r="Y725" i="66"/>
  <c r="L1424" i="66"/>
  <c r="AG1487" i="66"/>
  <c r="X1180" i="66"/>
  <c r="C1215" i="66"/>
  <c r="AH241" i="66"/>
  <c r="AK1071" i="66"/>
  <c r="AK671" i="66"/>
  <c r="AM1778" i="66"/>
  <c r="C498" i="66"/>
  <c r="AN1190" i="66"/>
  <c r="BT53" i="57"/>
  <c r="C1496" i="66" s="1"/>
  <c r="Y642" i="66"/>
  <c r="Y546" i="66"/>
  <c r="AO661" i="66"/>
  <c r="Q1375" i="66"/>
  <c r="R1598" i="66"/>
  <c r="X1154" i="66"/>
  <c r="O531" i="66"/>
  <c r="BO62" i="50"/>
  <c r="S531" i="66" s="1"/>
  <c r="R1719" i="66"/>
  <c r="AJ983" i="66"/>
  <c r="X1147" i="66"/>
  <c r="BT171" i="57"/>
  <c r="C1614" i="66" s="1"/>
  <c r="AN1308" i="66"/>
  <c r="AM1542" i="66"/>
  <c r="X1214" i="66"/>
  <c r="AI1214" i="66"/>
  <c r="P197" i="66"/>
  <c r="CZ24" i="52"/>
  <c r="AL1105" i="66" s="1"/>
  <c r="L1234" i="66"/>
  <c r="AO655" i="66"/>
  <c r="B1778" i="66"/>
  <c r="AK176" i="66"/>
  <c r="AK998" i="66"/>
  <c r="AK598" i="66"/>
  <c r="Q1177" i="66"/>
  <c r="Y524" i="66"/>
  <c r="AM1771" i="66"/>
  <c r="AI1412" i="66"/>
  <c r="BO68" i="50"/>
  <c r="S537" i="66" s="1"/>
  <c r="O537" i="66"/>
  <c r="C1294" i="66"/>
  <c r="K731" i="66"/>
  <c r="Y494" i="66"/>
  <c r="AB1541" i="66"/>
  <c r="K512" i="66"/>
  <c r="AG196" i="66"/>
  <c r="AM1710" i="66"/>
  <c r="AB1613" i="66"/>
  <c r="X1257" i="66"/>
  <c r="AI1154" i="66"/>
  <c r="AC1786" i="66"/>
  <c r="X1321" i="66"/>
  <c r="M192" i="66"/>
  <c r="AG1700" i="66"/>
  <c r="B1128" i="66"/>
  <c r="AC718" i="66"/>
  <c r="X1151" i="66"/>
  <c r="V203" i="66"/>
  <c r="O500" i="66"/>
  <c r="BO31" i="50"/>
  <c r="S500" i="66" s="1"/>
  <c r="R165" i="66"/>
  <c r="AI1334" i="66"/>
  <c r="AJ196" i="66"/>
  <c r="Q1170" i="66"/>
  <c r="CZ53" i="52"/>
  <c r="AL1134" i="66" s="1"/>
  <c r="C1293" i="66"/>
  <c r="AO548" i="66"/>
  <c r="Y1787" i="66"/>
  <c r="R1478" i="66"/>
  <c r="S219" i="66"/>
  <c r="L1248" i="66"/>
  <c r="C1038" i="66"/>
  <c r="Z174" i="66"/>
  <c r="L1369" i="66"/>
  <c r="AO585" i="66"/>
  <c r="H1784" i="66"/>
  <c r="Q1332" i="66"/>
  <c r="Y229" i="66"/>
  <c r="AM1789" i="66"/>
  <c r="Q1404" i="66"/>
  <c r="CZ45" i="52"/>
  <c r="AL1126" i="66" s="1"/>
  <c r="AC1758" i="66"/>
  <c r="C494" i="66"/>
  <c r="AO1005" i="66"/>
  <c r="Z158" i="66"/>
  <c r="W1638" i="66"/>
  <c r="AK563" i="66"/>
  <c r="AK487" i="66"/>
  <c r="AB1636" i="66"/>
  <c r="L1436" i="66"/>
  <c r="AK660" i="66"/>
  <c r="AK1060" i="66"/>
  <c r="Q1319" i="66"/>
  <c r="C1250" i="66"/>
  <c r="C1055" i="66"/>
  <c r="AC561" i="66"/>
  <c r="U1795" i="66"/>
  <c r="L1429" i="66"/>
  <c r="W1641" i="66"/>
  <c r="Q1254" i="66"/>
  <c r="L1176" i="66"/>
  <c r="B217" i="66"/>
  <c r="L1781" i="66"/>
  <c r="Q1201" i="66"/>
  <c r="C1371" i="66"/>
  <c r="BT204" i="57"/>
  <c r="C1647" i="66" s="1"/>
  <c r="AN1341" i="66"/>
  <c r="AG1044" i="66"/>
  <c r="AG644" i="66"/>
  <c r="AK564" i="66"/>
  <c r="C1356" i="66"/>
  <c r="C982" i="66"/>
  <c r="O1067" i="66"/>
  <c r="AB1561" i="66"/>
  <c r="AI1305" i="66"/>
  <c r="AM1702" i="66"/>
  <c r="AI1286" i="66"/>
  <c r="J172" i="66"/>
  <c r="B216" i="66"/>
  <c r="X1342" i="66"/>
  <c r="C695" i="66"/>
  <c r="W1677" i="66"/>
  <c r="W1590" i="66"/>
  <c r="Y654" i="66"/>
  <c r="H1777" i="66"/>
  <c r="AM1605" i="66"/>
  <c r="AO648" i="66"/>
  <c r="AG613" i="66"/>
  <c r="AG1013" i="66"/>
  <c r="W1482" i="66"/>
  <c r="AG1721" i="66"/>
  <c r="X1276" i="66"/>
  <c r="BT153" i="57"/>
  <c r="C1596" i="66" s="1"/>
  <c r="AN1290" i="66"/>
  <c r="B164" i="66"/>
  <c r="BT166" i="57"/>
  <c r="C1609" i="66" s="1"/>
  <c r="AN1303" i="66"/>
  <c r="AM1721" i="66"/>
  <c r="K515" i="66"/>
  <c r="AM1749" i="66"/>
  <c r="AM1781" i="66"/>
  <c r="Y574" i="66"/>
  <c r="AI211" i="66"/>
  <c r="X1150" i="66"/>
  <c r="R1512" i="66"/>
  <c r="O995" i="66"/>
  <c r="AN1224" i="66"/>
  <c r="BT87" i="57"/>
  <c r="C1530" i="66" s="1"/>
  <c r="K1058" i="66"/>
  <c r="K658" i="66"/>
  <c r="C580" i="66"/>
  <c r="Q1314" i="66"/>
  <c r="AQ1764" i="66"/>
  <c r="AJ1077" i="66"/>
  <c r="K247" i="66"/>
  <c r="CZ17" i="52"/>
  <c r="AL1098" i="66" s="1"/>
  <c r="T1120" i="66"/>
  <c r="AB1643" i="66"/>
  <c r="C602" i="66"/>
  <c r="AN200" i="66"/>
  <c r="AG1543" i="66"/>
  <c r="AG1485" i="66"/>
  <c r="W1113" i="66"/>
  <c r="V185" i="66"/>
  <c r="AM1484" i="66"/>
  <c r="BT287" i="57"/>
  <c r="C1730" i="66" s="1"/>
  <c r="AN1424" i="66"/>
  <c r="Q1237" i="66"/>
  <c r="AI1406" i="66"/>
  <c r="AC190" i="66"/>
  <c r="AM1607" i="66"/>
  <c r="Q1239" i="66"/>
  <c r="R1582" i="66"/>
  <c r="R1485" i="66"/>
  <c r="X1300" i="66"/>
  <c r="AB1746" i="66"/>
  <c r="AJ1025" i="66"/>
  <c r="F199" i="66"/>
  <c r="S198" i="66"/>
  <c r="AG735" i="66"/>
  <c r="K532" i="66"/>
  <c r="AK551" i="66"/>
  <c r="AH1782" i="66"/>
  <c r="AB1459" i="66"/>
  <c r="C524" i="66"/>
  <c r="Q1220" i="66"/>
  <c r="Q1260" i="66"/>
  <c r="AO493" i="66"/>
  <c r="AG1630" i="66"/>
  <c r="AM1468" i="66"/>
  <c r="Y1806" i="66"/>
  <c r="AK737" i="66"/>
  <c r="W1737" i="66"/>
  <c r="AO689" i="66"/>
  <c r="BO161" i="50"/>
  <c r="S630" i="66" s="1"/>
  <c r="O630" i="66"/>
  <c r="AG1508" i="66"/>
  <c r="O1064" i="66"/>
  <c r="AQ1762" i="66"/>
  <c r="T1001" i="66"/>
  <c r="BO26" i="51"/>
  <c r="Y1001" i="66" s="1"/>
  <c r="L1181" i="66"/>
  <c r="AB1609" i="66"/>
  <c r="AG697" i="66"/>
  <c r="O1045" i="66"/>
  <c r="BT305" i="57"/>
  <c r="C1748" i="66" s="1"/>
  <c r="AN1442" i="66"/>
  <c r="Y543" i="66"/>
  <c r="AP158" i="66"/>
  <c r="AO740" i="66"/>
  <c r="AM1521" i="66"/>
  <c r="F194" i="66"/>
  <c r="J202" i="66"/>
  <c r="AB1554" i="66"/>
  <c r="AB1455" i="66"/>
  <c r="Q1780" i="66"/>
  <c r="C1437" i="66"/>
  <c r="B149" i="66"/>
  <c r="AK568" i="66"/>
  <c r="AI1160" i="66"/>
  <c r="R1623" i="66"/>
  <c r="CZ20" i="52"/>
  <c r="AL1101" i="66" s="1"/>
  <c r="L1411" i="66"/>
  <c r="BT295" i="57"/>
  <c r="C1738" i="66" s="1"/>
  <c r="AN1432" i="66"/>
  <c r="W1559" i="66"/>
  <c r="C503" i="66"/>
  <c r="R1674" i="66"/>
  <c r="AG1705" i="66"/>
  <c r="BT200" i="57"/>
  <c r="C1643" i="66" s="1"/>
  <c r="AN1337" i="66"/>
  <c r="O526" i="66"/>
  <c r="BO57" i="50"/>
  <c r="S526" i="66" s="1"/>
  <c r="AK735" i="66"/>
  <c r="AN1371" i="66"/>
  <c r="BT234" i="57"/>
  <c r="C1677" i="66" s="1"/>
  <c r="AH1796" i="66"/>
  <c r="AM1768" i="66"/>
  <c r="AI1294" i="66"/>
  <c r="Q1417" i="66"/>
  <c r="Y568" i="66"/>
  <c r="AJ1036" i="66"/>
  <c r="AI1153" i="66"/>
  <c r="AO757" i="66"/>
  <c r="V200" i="66"/>
  <c r="X1254" i="66"/>
  <c r="AI1256" i="66"/>
  <c r="AG1130" i="66"/>
  <c r="DA49" i="52"/>
  <c r="W1537" i="66"/>
  <c r="L1106" i="66"/>
  <c r="T1087" i="66"/>
  <c r="BO20" i="51"/>
  <c r="Y995" i="66" s="1"/>
  <c r="T995" i="66"/>
  <c r="L1795" i="66"/>
  <c r="AG1461" i="66"/>
  <c r="T1070" i="66"/>
  <c r="BO95" i="51"/>
  <c r="Y1070" i="66" s="1"/>
  <c r="L1414" i="66"/>
  <c r="O773" i="66"/>
  <c r="BO304" i="50"/>
  <c r="S773" i="66" s="1"/>
  <c r="L1425" i="66"/>
  <c r="AD226" i="66"/>
  <c r="BT118" i="57"/>
  <c r="C1561" i="66" s="1"/>
  <c r="AN1255" i="66"/>
  <c r="J158" i="66"/>
  <c r="U1802" i="66"/>
  <c r="Q1145" i="66"/>
  <c r="AB1658" i="66"/>
  <c r="Y1779" i="66"/>
  <c r="AJ994" i="66"/>
  <c r="AK590" i="66"/>
  <c r="AK990" i="66"/>
  <c r="AI1172" i="66"/>
  <c r="AM1586" i="66"/>
  <c r="R1546" i="66"/>
  <c r="R1462" i="66"/>
  <c r="BT250" i="57"/>
  <c r="C1693" i="66" s="1"/>
  <c r="AN1387" i="66"/>
  <c r="AB1624" i="66"/>
  <c r="AI1310" i="66"/>
  <c r="R1731" i="66"/>
  <c r="BO59" i="51"/>
  <c r="Y1034" i="66" s="1"/>
  <c r="T1034" i="66"/>
  <c r="AJ1003" i="66"/>
  <c r="R1476" i="66"/>
  <c r="AD168" i="66"/>
  <c r="BT126" i="57"/>
  <c r="C1569" i="66" s="1"/>
  <c r="AN1263" i="66"/>
  <c r="AG1468" i="66"/>
  <c r="W1470" i="66"/>
  <c r="K550" i="66"/>
  <c r="AN1390" i="66"/>
  <c r="BT253" i="57"/>
  <c r="C1696" i="66" s="1"/>
  <c r="AG1088" i="66"/>
  <c r="DA7" i="52"/>
  <c r="AM1658" i="66"/>
  <c r="V192" i="66"/>
  <c r="AC522" i="66"/>
  <c r="AN1185" i="66"/>
  <c r="BT48" i="57"/>
  <c r="C1491" i="66" s="1"/>
  <c r="AC545" i="66"/>
  <c r="C1283" i="66"/>
  <c r="AI1325" i="66"/>
  <c r="H1768" i="66"/>
  <c r="Q1354" i="66"/>
  <c r="AC1797" i="66"/>
  <c r="AI1224" i="66"/>
  <c r="X1283" i="66"/>
  <c r="L1241" i="66"/>
  <c r="Y773" i="66"/>
  <c r="T1106" i="66"/>
  <c r="R1603" i="66"/>
  <c r="AC1052" i="66"/>
  <c r="AC652" i="66"/>
  <c r="R1615" i="66"/>
  <c r="AC1803" i="66"/>
  <c r="P244" i="66"/>
  <c r="AI1221" i="66"/>
  <c r="AO1047" i="66"/>
  <c r="AB1586" i="66"/>
  <c r="AI1365" i="66"/>
  <c r="B228" i="66"/>
  <c r="AI1361" i="66"/>
  <c r="X1302" i="66"/>
  <c r="X1162" i="66"/>
  <c r="AN1362" i="66"/>
  <c r="BT225" i="57"/>
  <c r="C1668" i="66" s="1"/>
  <c r="AI1432" i="66"/>
  <c r="C1072" i="66"/>
  <c r="C1045" i="66"/>
  <c r="AM1568" i="66"/>
  <c r="R1706" i="66"/>
  <c r="AQ197" i="66"/>
  <c r="K753" i="66"/>
  <c r="O614" i="66"/>
  <c r="BO145" i="50"/>
  <c r="S614" i="66" s="1"/>
  <c r="AN1189" i="66"/>
  <c r="BT52" i="57"/>
  <c r="C1495" i="66" s="1"/>
  <c r="AC1039" i="66"/>
  <c r="AC639" i="66"/>
  <c r="AK709" i="66"/>
  <c r="AM1565" i="66"/>
  <c r="Y683" i="66"/>
  <c r="X1183" i="66"/>
  <c r="AK491" i="66"/>
  <c r="AG538" i="66"/>
  <c r="B197" i="66"/>
  <c r="AG1477" i="66"/>
  <c r="L1193" i="66"/>
  <c r="AN1283" i="66"/>
  <c r="BT146" i="57"/>
  <c r="C1589" i="66" s="1"/>
  <c r="AG522" i="66"/>
  <c r="K717" i="66"/>
  <c r="AN1273" i="66"/>
  <c r="BT136" i="57"/>
  <c r="C1579" i="66" s="1"/>
  <c r="AJ1020" i="66"/>
  <c r="C1240" i="66"/>
  <c r="AI1161" i="66"/>
  <c r="AI1251" i="66"/>
  <c r="AG1587" i="66"/>
  <c r="AK657" i="66"/>
  <c r="AK1057" i="66"/>
  <c r="C650" i="66"/>
  <c r="W1117" i="66"/>
  <c r="AK846" i="66"/>
  <c r="AG1650" i="66"/>
  <c r="C1267" i="66"/>
  <c r="AK532" i="66"/>
  <c r="B173" i="66"/>
  <c r="X1296" i="66"/>
  <c r="AN201" i="66"/>
  <c r="AM1643" i="66"/>
  <c r="AG1559" i="66"/>
  <c r="AG1652" i="66"/>
  <c r="AB1664" i="66"/>
  <c r="V245" i="66"/>
  <c r="O1080" i="66"/>
  <c r="Q1155" i="66"/>
  <c r="O580" i="66"/>
  <c r="BO111" i="50"/>
  <c r="S580" i="66" s="1"/>
  <c r="B1092" i="66"/>
  <c r="BO75" i="50"/>
  <c r="S544" i="66" s="1"/>
  <c r="O544" i="66"/>
  <c r="L1277" i="66"/>
  <c r="BT27" i="57"/>
  <c r="C1470" i="66" s="1"/>
  <c r="AN1164" i="66"/>
  <c r="Q1381" i="66"/>
  <c r="C1047" i="66"/>
  <c r="L1232" i="66"/>
  <c r="AK753" i="66"/>
  <c r="AB1463" i="66"/>
  <c r="Q1288" i="66"/>
  <c r="AG1588" i="66"/>
  <c r="M198" i="66"/>
  <c r="Q1317" i="66"/>
  <c r="CZ8" i="52"/>
  <c r="AL1089" i="66" s="1"/>
  <c r="AG573" i="66"/>
  <c r="R1501" i="66"/>
  <c r="C1331" i="66"/>
  <c r="W1494" i="66"/>
  <c r="Y695" i="66"/>
  <c r="Q1342" i="66"/>
  <c r="AK704" i="66"/>
  <c r="AG1109" i="66"/>
  <c r="DA28" i="52"/>
  <c r="AG1469" i="66"/>
  <c r="BT11" i="57"/>
  <c r="C1454" i="66" s="1"/>
  <c r="AN1148" i="66"/>
  <c r="AM1639" i="66"/>
  <c r="AN249" i="66"/>
  <c r="AK554" i="66"/>
  <c r="AG572" i="66"/>
  <c r="X1179" i="66"/>
  <c r="C1384" i="66"/>
  <c r="K773" i="66"/>
  <c r="C1408" i="66"/>
  <c r="AM1769" i="66"/>
  <c r="BT131" i="57"/>
  <c r="C1574" i="66" s="1"/>
  <c r="AN1268" i="66"/>
  <c r="Y600" i="66"/>
  <c r="Q1339" i="66"/>
  <c r="AJ1017" i="66"/>
  <c r="Q1308" i="66"/>
  <c r="AK166" i="66"/>
  <c r="L1326" i="66"/>
  <c r="BO142" i="50"/>
  <c r="S611" i="66" s="1"/>
  <c r="O611" i="66"/>
  <c r="AC196" i="66"/>
  <c r="AB1095" i="66"/>
  <c r="AO543" i="66"/>
  <c r="BO91" i="50"/>
  <c r="S560" i="66" s="1"/>
  <c r="O560" i="66"/>
  <c r="AC1017" i="66"/>
  <c r="AC617" i="66"/>
  <c r="W1474" i="66"/>
  <c r="Y750" i="66"/>
  <c r="AB1689" i="66"/>
  <c r="X1269" i="66"/>
  <c r="AM1730" i="66"/>
  <c r="AO651" i="66"/>
  <c r="AG191" i="66"/>
  <c r="AK710" i="66"/>
  <c r="H1778" i="66"/>
  <c r="AG1591" i="66"/>
  <c r="B210" i="66"/>
  <c r="AI1166" i="66"/>
  <c r="W1637" i="66"/>
  <c r="O619" i="66"/>
  <c r="BO150" i="50"/>
  <c r="S619" i="66" s="1"/>
  <c r="AJ198" i="66"/>
  <c r="W1518" i="66"/>
  <c r="T1110" i="66"/>
  <c r="AM1621" i="66"/>
  <c r="U1758" i="66"/>
  <c r="AG1046" i="66"/>
  <c r="AG646" i="66"/>
  <c r="X1163" i="66"/>
  <c r="S199" i="66"/>
  <c r="AK725" i="66"/>
  <c r="AN1316" i="66"/>
  <c r="BT179" i="57"/>
  <c r="C1622" i="66" s="1"/>
  <c r="AK733" i="66"/>
  <c r="Q1264" i="66"/>
  <c r="AC736" i="66"/>
  <c r="AQ1771" i="66"/>
  <c r="AB1697" i="66"/>
  <c r="F201" i="66"/>
  <c r="X1194" i="66"/>
  <c r="X1316" i="66"/>
  <c r="C1028" i="66"/>
  <c r="C1335" i="66"/>
  <c r="O648" i="66"/>
  <c r="BO179" i="50"/>
  <c r="S648" i="66" s="1"/>
  <c r="C1174" i="66"/>
  <c r="AO644" i="66"/>
  <c r="K705" i="66"/>
  <c r="R1600" i="66"/>
  <c r="AO726" i="66"/>
  <c r="AI216" i="66"/>
  <c r="AK160" i="66"/>
  <c r="AJ185" i="66"/>
  <c r="AM1503" i="66"/>
  <c r="AC1778" i="66"/>
  <c r="AH1787" i="66"/>
  <c r="AG743" i="66"/>
  <c r="AI1348" i="66"/>
  <c r="AC508" i="66"/>
  <c r="Y733" i="66"/>
  <c r="C537" i="66"/>
  <c r="AK768" i="66"/>
  <c r="AB1667" i="66"/>
  <c r="AB1487" i="66"/>
  <c r="AI228" i="66"/>
  <c r="R1684" i="66"/>
  <c r="AQ1770" i="66"/>
  <c r="K690" i="66"/>
  <c r="AJ1056" i="66"/>
  <c r="Y505" i="66"/>
  <c r="AM1696" i="66"/>
  <c r="AM1551" i="66"/>
  <c r="W1607" i="66"/>
  <c r="AC696" i="66"/>
  <c r="Y1769" i="66"/>
  <c r="AH244" i="66"/>
  <c r="AB1625" i="66"/>
  <c r="BO295" i="50"/>
  <c r="S764" i="66" s="1"/>
  <c r="O764" i="66"/>
  <c r="K539" i="66"/>
  <c r="C981" i="66"/>
  <c r="V198" i="66"/>
  <c r="C1391" i="66"/>
  <c r="C1169" i="66"/>
  <c r="AI1304" i="66"/>
  <c r="AG1567" i="66"/>
  <c r="BT120" i="57"/>
  <c r="C1563" i="66" s="1"/>
  <c r="AN1257" i="66"/>
  <c r="AH1792" i="66"/>
  <c r="Q1383" i="66"/>
  <c r="L1768" i="66"/>
  <c r="AP162" i="66"/>
  <c r="B1795" i="66"/>
  <c r="AG760" i="66"/>
  <c r="Y1791" i="66"/>
  <c r="Q1275" i="66"/>
  <c r="AN1173" i="66"/>
  <c r="BT36" i="57"/>
  <c r="C1479" i="66" s="1"/>
  <c r="AK659" i="66"/>
  <c r="AK1059" i="66"/>
  <c r="AN1276" i="66"/>
  <c r="BT139" i="57"/>
  <c r="C1582" i="66" s="1"/>
  <c r="X1306" i="66"/>
  <c r="AJ1023" i="66"/>
  <c r="K711" i="66"/>
  <c r="X1355" i="66"/>
  <c r="AN1213" i="66"/>
  <c r="BT76" i="57"/>
  <c r="C1519" i="66" s="1"/>
  <c r="W1681" i="66"/>
  <c r="AJ1059" i="66"/>
  <c r="W1558" i="66"/>
  <c r="X1164" i="66"/>
  <c r="H1774" i="66"/>
  <c r="B221" i="66"/>
  <c r="AO579" i="66"/>
  <c r="AM1758" i="66"/>
  <c r="AM1450" i="66"/>
  <c r="AO566" i="66"/>
  <c r="K715" i="66"/>
  <c r="AI1336" i="66"/>
  <c r="Y1784" i="66"/>
  <c r="AO550" i="66"/>
  <c r="O1071" i="66"/>
  <c r="AC537" i="66"/>
  <c r="K1072" i="66"/>
  <c r="K672" i="66"/>
  <c r="K745" i="66"/>
  <c r="AG729" i="66"/>
  <c r="AC485" i="66"/>
  <c r="R1545" i="66"/>
  <c r="AI1223" i="66"/>
  <c r="AM1785" i="66"/>
  <c r="N165" i="66"/>
  <c r="O606" i="66"/>
  <c r="BO137" i="50"/>
  <c r="S606" i="66" s="1"/>
  <c r="AG724" i="66"/>
  <c r="AG1540" i="66"/>
  <c r="I149" i="66"/>
  <c r="AB1677" i="66"/>
  <c r="K517" i="66"/>
  <c r="AG1738" i="66"/>
  <c r="AB1678" i="66"/>
  <c r="AM1538" i="66"/>
  <c r="H1772" i="66"/>
  <c r="AO650" i="66"/>
  <c r="AG759" i="66"/>
  <c r="K478" i="66"/>
  <c r="AO536" i="66"/>
  <c r="U1796" i="66"/>
  <c r="F195" i="66"/>
  <c r="AO557" i="66"/>
  <c r="Y612" i="66"/>
  <c r="Y1767" i="66"/>
  <c r="AG1583" i="66"/>
  <c r="AI1273" i="66"/>
  <c r="X1199" i="66"/>
  <c r="L1274" i="66"/>
  <c r="R1614" i="66"/>
  <c r="C1264" i="66"/>
  <c r="Q1766" i="66"/>
  <c r="AO749" i="66"/>
  <c r="AB1635" i="66"/>
  <c r="CZ39" i="52"/>
  <c r="AL1120" i="66" s="1"/>
  <c r="AI1201" i="66"/>
  <c r="AH1784" i="66"/>
  <c r="T1095" i="66"/>
  <c r="P202" i="66"/>
  <c r="Q1269" i="66"/>
  <c r="U1760" i="66"/>
  <c r="O988" i="66"/>
  <c r="AB1710" i="66"/>
  <c r="AB1576" i="66"/>
  <c r="L1258" i="66"/>
  <c r="Y708" i="66"/>
  <c r="BO282" i="50"/>
  <c r="S751" i="66" s="1"/>
  <c r="O751" i="66"/>
  <c r="U1780" i="66"/>
  <c r="AB1668" i="66"/>
  <c r="AO1008" i="66"/>
  <c r="V159" i="66"/>
  <c r="AJ984" i="66"/>
  <c r="AQ1790" i="66"/>
  <c r="AO727" i="66"/>
  <c r="F187" i="66"/>
  <c r="C1353" i="66"/>
  <c r="C552" i="66"/>
  <c r="AI1323" i="66"/>
  <c r="F203" i="66"/>
  <c r="AI1362" i="66"/>
  <c r="C565" i="66"/>
  <c r="AK706" i="66"/>
  <c r="AG1691" i="66"/>
  <c r="CZ42" i="52"/>
  <c r="AL1123" i="66" s="1"/>
  <c r="J165" i="66"/>
  <c r="O1010" i="66"/>
  <c r="AK648" i="66"/>
  <c r="AK1048" i="66"/>
  <c r="AO763" i="66"/>
  <c r="L1238" i="66"/>
  <c r="K625" i="66"/>
  <c r="K1025" i="66"/>
  <c r="C1225" i="66"/>
  <c r="Y1766" i="66"/>
  <c r="W1459" i="66"/>
  <c r="AG583" i="66"/>
  <c r="AG983" i="66"/>
  <c r="AG483" i="66"/>
  <c r="AG516" i="66"/>
  <c r="Q1185" i="66"/>
  <c r="Y712" i="66"/>
  <c r="Q1804" i="66"/>
  <c r="R1599" i="66"/>
  <c r="AO480" i="66"/>
  <c r="AJ1043" i="66"/>
  <c r="U1806" i="66"/>
  <c r="Q1167" i="66"/>
  <c r="W1570" i="66"/>
  <c r="W1455" i="66"/>
  <c r="AG1743" i="66"/>
  <c r="C674" i="66"/>
  <c r="AK722" i="66"/>
  <c r="AB1097" i="66"/>
  <c r="Y747" i="66"/>
  <c r="Z170" i="66"/>
  <c r="C731" i="66"/>
  <c r="Q1771" i="66"/>
  <c r="C1291" i="66"/>
  <c r="W1573" i="66"/>
  <c r="AO995" i="66"/>
  <c r="C628" i="66"/>
  <c r="W1652" i="66"/>
  <c r="AP176" i="66"/>
  <c r="K497" i="66"/>
  <c r="AQ1793" i="66"/>
  <c r="W1491" i="66"/>
  <c r="J163" i="66"/>
  <c r="AG624" i="66"/>
  <c r="AG1024" i="66"/>
  <c r="C1330" i="66"/>
  <c r="AG1463" i="66"/>
  <c r="AO1040" i="66"/>
  <c r="C513" i="66"/>
  <c r="X1271" i="66"/>
  <c r="L1442" i="66"/>
  <c r="L1105" i="66"/>
  <c r="AC527" i="66"/>
  <c r="B226" i="66"/>
  <c r="BT98" i="57"/>
  <c r="C1541" i="66" s="1"/>
  <c r="AN1235" i="66"/>
  <c r="AB1631" i="66"/>
  <c r="AM1765" i="66"/>
  <c r="W1100" i="66"/>
  <c r="AI1307" i="66"/>
  <c r="AO510" i="66"/>
  <c r="C1326" i="66"/>
  <c r="X1253" i="66"/>
  <c r="AG1108" i="66"/>
  <c r="DA27" i="52"/>
  <c r="Y501" i="66"/>
  <c r="AC494" i="66"/>
  <c r="Y509" i="66"/>
  <c r="AB1706" i="66"/>
  <c r="AG770" i="66"/>
  <c r="Q1290" i="66"/>
  <c r="L1148" i="66"/>
  <c r="AO544" i="66"/>
  <c r="AD165" i="66"/>
  <c r="W1477" i="66"/>
  <c r="X1211" i="66"/>
  <c r="W1135" i="66"/>
  <c r="C1370" i="66"/>
  <c r="AG1489" i="66"/>
  <c r="AO558" i="66"/>
  <c r="AM1790" i="66"/>
  <c r="W1473" i="66"/>
  <c r="BT286" i="57"/>
  <c r="C1729" i="66" s="1"/>
  <c r="AN1423" i="66"/>
  <c r="AC730" i="66"/>
  <c r="AO685" i="66"/>
  <c r="AK592" i="66"/>
  <c r="AK992" i="66"/>
  <c r="AB1618" i="66"/>
  <c r="AB1118" i="66"/>
  <c r="C983" i="66"/>
  <c r="K686" i="66"/>
  <c r="P248" i="66"/>
  <c r="X1421" i="66"/>
  <c r="C1159" i="66"/>
  <c r="K703" i="66"/>
  <c r="AO771" i="66"/>
  <c r="AC520" i="66"/>
  <c r="O618" i="66"/>
  <c r="BO149" i="50"/>
  <c r="S618" i="66" s="1"/>
  <c r="O1078" i="66"/>
  <c r="Y620" i="66"/>
  <c r="AN197" i="66"/>
  <c r="C744" i="66"/>
  <c r="AI1228" i="66"/>
  <c r="AJ1051" i="66"/>
  <c r="O1029" i="66"/>
  <c r="O565" i="66"/>
  <c r="BO96" i="50"/>
  <c r="S565" i="66" s="1"/>
  <c r="AC570" i="66"/>
  <c r="C511" i="66"/>
  <c r="Y1792" i="66"/>
  <c r="AM1708" i="66"/>
  <c r="H1802" i="66"/>
  <c r="C988" i="66"/>
  <c r="AG705" i="66"/>
  <c r="AC571" i="66"/>
  <c r="S202" i="66"/>
  <c r="AP171" i="66"/>
  <c r="AN246" i="66"/>
  <c r="C1006" i="66"/>
  <c r="P200" i="66"/>
  <c r="P255" i="66"/>
  <c r="BT9" i="57"/>
  <c r="C1452" i="66" s="1"/>
  <c r="AN1146" i="66"/>
  <c r="AI1144" i="66"/>
  <c r="BT140" i="57"/>
  <c r="C1583" i="66" s="1"/>
  <c r="AN1277" i="66"/>
  <c r="H1770" i="66"/>
  <c r="Q1166" i="66"/>
  <c r="BT272" i="57"/>
  <c r="C1715" i="66" s="1"/>
  <c r="AN1409" i="66"/>
  <c r="L1180" i="66"/>
  <c r="AO1009" i="66"/>
  <c r="C557" i="66"/>
  <c r="AB1552" i="66"/>
  <c r="R1452" i="66"/>
  <c r="X1198" i="66"/>
  <c r="Q1335" i="66"/>
  <c r="R162" i="66"/>
  <c r="AG969" i="66"/>
  <c r="AC511" i="66"/>
  <c r="AG1677" i="66"/>
  <c r="O652" i="66"/>
  <c r="BO183" i="50"/>
  <c r="S652" i="66" s="1"/>
  <c r="C493" i="66"/>
  <c r="AK550" i="66"/>
  <c r="AO1062" i="66"/>
  <c r="C1147" i="66"/>
  <c r="L1155" i="66"/>
  <c r="H1806" i="66"/>
  <c r="AJ1015" i="66"/>
  <c r="B1127" i="66"/>
  <c r="Y590" i="66"/>
  <c r="W1642" i="66"/>
  <c r="AI1316" i="66"/>
  <c r="AG1649" i="66"/>
  <c r="C1049" i="66"/>
  <c r="AO595" i="66"/>
  <c r="AK697" i="66"/>
  <c r="L1208" i="66"/>
  <c r="L1266" i="66"/>
  <c r="AO982" i="66"/>
  <c r="L1435" i="66"/>
  <c r="AO752" i="66"/>
  <c r="R1642" i="66"/>
  <c r="L1785" i="66"/>
  <c r="W1609" i="66"/>
  <c r="C713" i="66"/>
  <c r="AI1290" i="66"/>
  <c r="Q1262" i="66"/>
  <c r="AO1027" i="66"/>
  <c r="R1572" i="66"/>
  <c r="AB1547" i="66"/>
  <c r="W1627" i="66"/>
  <c r="BT144" i="57"/>
  <c r="C1587" i="66" s="1"/>
  <c r="AN1281" i="66"/>
  <c r="C1177" i="66"/>
  <c r="AB1478" i="66"/>
  <c r="W1492" i="66"/>
  <c r="AO679" i="66"/>
  <c r="Y753" i="66"/>
  <c r="N171" i="66"/>
  <c r="X1365" i="66"/>
  <c r="B191" i="66"/>
  <c r="AI1215" i="66"/>
  <c r="L1325" i="66"/>
  <c r="AG1090" i="66"/>
  <c r="DA9" i="52"/>
  <c r="AG1620" i="66"/>
  <c r="Q1394" i="66"/>
  <c r="Q1372" i="66"/>
  <c r="AI1343" i="66"/>
  <c r="Q1291" i="66"/>
  <c r="AG1496" i="66"/>
  <c r="AO623" i="66"/>
  <c r="AD167" i="66"/>
  <c r="C1202" i="66"/>
  <c r="C1251" i="66"/>
  <c r="O1040" i="66"/>
  <c r="AJ191" i="66"/>
  <c r="C1322" i="66"/>
  <c r="W1597" i="66"/>
  <c r="Z161" i="66"/>
  <c r="AG484" i="66"/>
  <c r="Y1765" i="66"/>
  <c r="Q1782" i="66"/>
  <c r="BO17" i="51"/>
  <c r="Y992" i="66" s="1"/>
  <c r="T992" i="66"/>
  <c r="AI1381" i="66"/>
  <c r="L1374" i="66"/>
  <c r="AO489" i="66"/>
  <c r="L1793" i="66"/>
  <c r="AH251" i="66"/>
  <c r="F165" i="66"/>
  <c r="AM1792" i="66"/>
  <c r="C699" i="66"/>
  <c r="O754" i="66"/>
  <c r="BO285" i="50"/>
  <c r="S754" i="66" s="1"/>
  <c r="Q1305" i="66"/>
  <c r="T1105" i="66"/>
  <c r="AH1803" i="66"/>
  <c r="O1049" i="66"/>
  <c r="AN1369" i="66"/>
  <c r="BT232" i="57"/>
  <c r="C1675" i="66" s="1"/>
  <c r="C1064" i="66"/>
  <c r="N161" i="66"/>
  <c r="AG1717" i="66"/>
  <c r="AC1775" i="66"/>
  <c r="BT202" i="57"/>
  <c r="C1645" i="66" s="1"/>
  <c r="AN1339" i="66"/>
  <c r="L1099" i="66"/>
  <c r="BT281" i="57"/>
  <c r="C1724" i="66" s="1"/>
  <c r="AN1418" i="66"/>
  <c r="C813" i="66"/>
  <c r="W1461" i="66"/>
  <c r="AG1467" i="66"/>
  <c r="AI1354" i="66"/>
  <c r="Y631" i="66"/>
  <c r="R1721" i="66"/>
  <c r="W1579" i="66"/>
  <c r="AG1102" i="66"/>
  <c r="DA21" i="52"/>
  <c r="X1187" i="66"/>
  <c r="AB1498" i="66"/>
  <c r="V184" i="66"/>
  <c r="AB1572" i="66"/>
  <c r="C723" i="66"/>
  <c r="BO33" i="51"/>
  <c r="Y1008" i="66" s="1"/>
  <c r="T1008" i="66"/>
  <c r="C1432" i="66"/>
  <c r="AG1062" i="66"/>
  <c r="AG662" i="66"/>
  <c r="BT79" i="57"/>
  <c r="C1522" i="66" s="1"/>
  <c r="AN1216" i="66"/>
  <c r="C1168" i="66"/>
  <c r="Q1788" i="66"/>
  <c r="AJ1058" i="66"/>
  <c r="AB1734" i="66"/>
  <c r="L1433" i="66"/>
  <c r="Q1366" i="66"/>
  <c r="C1258" i="66"/>
  <c r="AI1372" i="66"/>
  <c r="AK757" i="66"/>
  <c r="AO658" i="66"/>
  <c r="W1105" i="66"/>
  <c r="AG1529" i="66"/>
  <c r="CZ51" i="52"/>
  <c r="AL1132" i="66" s="1"/>
  <c r="AN1291" i="66"/>
  <c r="BT154" i="57"/>
  <c r="C1597" i="66" s="1"/>
  <c r="B198" i="66"/>
  <c r="AP163" i="66"/>
  <c r="O1011" i="66"/>
  <c r="C1273" i="66"/>
  <c r="AC1806" i="66"/>
  <c r="B176" i="66"/>
  <c r="O998" i="66"/>
  <c r="O1048" i="66"/>
  <c r="C1369" i="66"/>
  <c r="Q1226" i="66"/>
  <c r="AN1269" i="66"/>
  <c r="BT132" i="57"/>
  <c r="C1575" i="66" s="1"/>
  <c r="Y496" i="66"/>
  <c r="AN1332" i="66"/>
  <c r="BT195" i="57"/>
  <c r="C1638" i="66" s="1"/>
  <c r="AO1030" i="66"/>
  <c r="Q1419" i="66"/>
  <c r="BO182" i="50"/>
  <c r="S651" i="66" s="1"/>
  <c r="O651" i="66"/>
  <c r="R1523" i="66"/>
  <c r="AJ1016" i="66"/>
  <c r="AM1622" i="66"/>
  <c r="AB1486" i="66"/>
  <c r="AC505" i="66"/>
  <c r="AM1715" i="66"/>
  <c r="W1464" i="66"/>
  <c r="R1689" i="66"/>
  <c r="W1120" i="66"/>
  <c r="C1074" i="66"/>
  <c r="U1798" i="66"/>
  <c r="C984" i="66"/>
  <c r="X1334" i="66"/>
  <c r="R1589" i="66"/>
  <c r="AG499" i="66"/>
  <c r="AO1041" i="66"/>
  <c r="AI1207" i="66"/>
  <c r="X1255" i="66"/>
  <c r="AO991" i="66"/>
  <c r="X1248" i="66"/>
  <c r="X1216" i="66"/>
  <c r="AM1737" i="66"/>
  <c r="AG1665" i="66"/>
  <c r="AM1693" i="66"/>
  <c r="K585" i="66"/>
  <c r="K985" i="66"/>
  <c r="B1119" i="66"/>
  <c r="Q1276" i="66"/>
  <c r="AG1658" i="66"/>
  <c r="AK574" i="66"/>
  <c r="AG1626" i="66"/>
  <c r="Y215" i="66"/>
  <c r="AK763" i="66"/>
  <c r="U1761" i="66"/>
  <c r="X1174" i="66"/>
  <c r="W1624" i="66"/>
  <c r="R1560" i="66"/>
  <c r="J195" i="66"/>
  <c r="BT49" i="57"/>
  <c r="C1492" i="66" s="1"/>
  <c r="AN1186" i="66"/>
  <c r="Q1174" i="66"/>
  <c r="AO598" i="66"/>
  <c r="AG1564" i="66"/>
  <c r="O1038" i="66"/>
  <c r="AK991" i="66"/>
  <c r="AK591" i="66"/>
  <c r="AO699" i="66"/>
  <c r="K510" i="66"/>
  <c r="K1053" i="66"/>
  <c r="K653" i="66"/>
  <c r="Y200" i="66"/>
  <c r="B160" i="66"/>
  <c r="O987" i="66"/>
  <c r="X1185" i="66"/>
  <c r="X1390" i="66"/>
  <c r="L1212" i="66"/>
  <c r="C743" i="66"/>
  <c r="Y1771" i="66"/>
  <c r="AK988" i="66"/>
  <c r="AK588" i="66"/>
  <c r="AG1656" i="66"/>
  <c r="AB1476" i="66"/>
  <c r="AJ1048" i="66"/>
  <c r="AO1073" i="66"/>
  <c r="AH1780" i="66"/>
  <c r="F159" i="66"/>
  <c r="W1689" i="66"/>
  <c r="V194" i="66"/>
  <c r="AP167" i="66"/>
  <c r="AK530" i="66"/>
  <c r="C1025" i="66"/>
  <c r="BT183" i="57"/>
  <c r="C1626" i="66" s="1"/>
  <c r="AN1320" i="66"/>
  <c r="C638" i="66"/>
  <c r="AB1720" i="66"/>
  <c r="AK653" i="66"/>
  <c r="AK1053" i="66"/>
  <c r="C756" i="66"/>
  <c r="AC662" i="66"/>
  <c r="AC1062" i="66"/>
  <c r="C558" i="66"/>
  <c r="AJ1026" i="66"/>
  <c r="Y672" i="66"/>
  <c r="AI1284" i="66"/>
  <c r="AO1021" i="66"/>
  <c r="C499" i="66"/>
  <c r="K555" i="66"/>
  <c r="K1046" i="66"/>
  <c r="K646" i="66"/>
  <c r="BT288" i="57"/>
  <c r="C1731" i="66" s="1"/>
  <c r="AN1425" i="66"/>
  <c r="AN1261" i="66"/>
  <c r="BT124" i="57"/>
  <c r="C1567" i="66" s="1"/>
  <c r="K542" i="66"/>
  <c r="O725" i="66"/>
  <c r="BO256" i="50"/>
  <c r="S725" i="66" s="1"/>
  <c r="K514" i="66"/>
  <c r="AO1058" i="66"/>
  <c r="AM1788" i="66"/>
  <c r="Y701" i="66"/>
  <c r="Q1284" i="66"/>
  <c r="BO67" i="50"/>
  <c r="S536" i="66" s="1"/>
  <c r="O536" i="66"/>
  <c r="Y706" i="66"/>
  <c r="AJ1061" i="66"/>
  <c r="R1491" i="66"/>
  <c r="X1301" i="66"/>
  <c r="AG559" i="66"/>
  <c r="AG1574" i="66"/>
  <c r="W1134" i="66"/>
  <c r="Q1294" i="66"/>
  <c r="AK1064" i="66"/>
  <c r="AK664" i="66"/>
  <c r="AG1459" i="66"/>
  <c r="AB1533" i="66"/>
  <c r="K983" i="66"/>
  <c r="K583" i="66"/>
  <c r="AB1605" i="66"/>
  <c r="T1098" i="66"/>
  <c r="AK579" i="66"/>
  <c r="Y665" i="66"/>
  <c r="R1483" i="66"/>
  <c r="H1788" i="66"/>
  <c r="C678" i="66"/>
  <c r="AB1099" i="66"/>
  <c r="AM1559" i="66"/>
  <c r="Y727" i="66"/>
  <c r="W1529" i="66"/>
  <c r="O1077" i="66"/>
  <c r="Q1172" i="66"/>
  <c r="AG534" i="66"/>
  <c r="AK514" i="66"/>
  <c r="X1333" i="66"/>
  <c r="BT169" i="57"/>
  <c r="C1612" i="66" s="1"/>
  <c r="AN1306" i="66"/>
  <c r="C1342" i="66"/>
  <c r="Y201" i="66"/>
  <c r="AO774" i="66"/>
  <c r="AM1490" i="66"/>
  <c r="AC991" i="66"/>
  <c r="AC591" i="66"/>
  <c r="C482" i="66"/>
  <c r="Q1293" i="66"/>
  <c r="AB1496" i="66"/>
  <c r="AN1417" i="66"/>
  <c r="BT280" i="57"/>
  <c r="C1723" i="66" s="1"/>
  <c r="B1122" i="66"/>
  <c r="H1782" i="66"/>
  <c r="T1075" i="66"/>
  <c r="BO100" i="51"/>
  <c r="Y1075" i="66" s="1"/>
  <c r="AG529" i="66"/>
  <c r="AO556" i="66"/>
  <c r="AJ1055" i="66"/>
  <c r="R1504" i="66"/>
  <c r="AI1397" i="66"/>
  <c r="X1292" i="66"/>
  <c r="AM1633" i="66"/>
  <c r="AO528" i="66"/>
  <c r="AM1617" i="66"/>
  <c r="AG1131" i="66"/>
  <c r="DA50" i="52"/>
  <c r="R174" i="66"/>
  <c r="AK515" i="66"/>
  <c r="BT17" i="57"/>
  <c r="C1460" i="66" s="1"/>
  <c r="AN1154" i="66"/>
  <c r="AM1583" i="66"/>
  <c r="AI1439" i="66"/>
  <c r="AQ1774" i="66"/>
  <c r="BO11" i="51"/>
  <c r="Y986" i="66" s="1"/>
  <c r="T986" i="66"/>
  <c r="AC742" i="66"/>
  <c r="AN1292" i="66"/>
  <c r="BT155" i="57"/>
  <c r="C1598" i="66" s="1"/>
  <c r="X1165" i="66"/>
  <c r="AI1426" i="66"/>
  <c r="BO83" i="51"/>
  <c r="Y1058" i="66" s="1"/>
  <c r="T1058" i="66"/>
  <c r="L1774" i="66"/>
  <c r="L1340" i="66"/>
  <c r="Y572" i="66"/>
  <c r="B1089" i="66"/>
  <c r="AO611" i="66"/>
  <c r="P240" i="66"/>
  <c r="X1275" i="66"/>
  <c r="AC1785" i="66"/>
  <c r="Q1223" i="66"/>
  <c r="B254" i="66"/>
  <c r="AC772" i="66"/>
  <c r="B218" i="66"/>
  <c r="C486" i="66"/>
  <c r="R1694" i="66"/>
  <c r="AN238" i="66"/>
  <c r="C1415" i="66"/>
  <c r="AG1125" i="66"/>
  <c r="DA44" i="52"/>
  <c r="AC1787" i="66"/>
  <c r="AK525" i="66"/>
  <c r="AO587" i="66"/>
  <c r="Q1257" i="66"/>
  <c r="AP161" i="66"/>
  <c r="AG1694" i="66"/>
  <c r="AG619" i="66"/>
  <c r="AG1019" i="66"/>
  <c r="L1788" i="66"/>
  <c r="Y1782" i="66"/>
  <c r="Y478" i="66"/>
  <c r="DA13" i="52"/>
  <c r="AG1094" i="66"/>
  <c r="AG711" i="66"/>
  <c r="K1078" i="66"/>
  <c r="K678" i="66"/>
  <c r="AH252" i="66"/>
  <c r="C1424" i="66"/>
  <c r="AO1069" i="66"/>
  <c r="Q1791" i="66"/>
  <c r="C1387" i="66"/>
  <c r="AI1332" i="66"/>
  <c r="X1308" i="66"/>
  <c r="AC708" i="66"/>
  <c r="BT266" i="57"/>
  <c r="C1709" i="66" s="1"/>
  <c r="AN1403" i="66"/>
  <c r="AN1149" i="66"/>
  <c r="BT12" i="57"/>
  <c r="C1455" i="66" s="1"/>
  <c r="C1377" i="66"/>
  <c r="C1010" i="66"/>
  <c r="CZ43" i="52"/>
  <c r="AL1124" i="66" s="1"/>
  <c r="BO36" i="51"/>
  <c r="Y1011" i="66" s="1"/>
  <c r="T1011" i="66"/>
  <c r="X1252" i="66"/>
  <c r="K483" i="66"/>
  <c r="N169" i="66"/>
  <c r="R1691" i="66"/>
  <c r="AN1379" i="66"/>
  <c r="BT242" i="57"/>
  <c r="C1685" i="66" s="1"/>
  <c r="AI212" i="66"/>
  <c r="AI1429" i="66"/>
  <c r="X1225" i="66"/>
  <c r="AO569" i="66"/>
  <c r="R1487" i="66"/>
  <c r="AO639" i="66"/>
  <c r="L1273" i="66"/>
  <c r="C607" i="66"/>
  <c r="X1442" i="66"/>
  <c r="F160" i="66"/>
  <c r="B1780" i="66"/>
  <c r="K617" i="66"/>
  <c r="K1017" i="66"/>
  <c r="AB1497" i="66"/>
  <c r="Y1801" i="66"/>
  <c r="Y512" i="66"/>
  <c r="W1101" i="66"/>
  <c r="AG750" i="66"/>
  <c r="R1708" i="66"/>
  <c r="Y748" i="66"/>
  <c r="AO1071" i="66"/>
  <c r="R1617" i="66"/>
  <c r="AN1340" i="66"/>
  <c r="BT203" i="57"/>
  <c r="C1646" i="66" s="1"/>
  <c r="AB245" i="66"/>
  <c r="K769" i="66"/>
  <c r="B1133" i="66"/>
  <c r="C1146" i="66"/>
  <c r="X1189" i="66"/>
  <c r="C608" i="66"/>
  <c r="AI1186" i="66"/>
  <c r="AC490" i="66"/>
  <c r="Y210" i="66"/>
  <c r="L1153" i="66"/>
  <c r="K562" i="66"/>
  <c r="Q1374" i="66"/>
  <c r="AO1037" i="66"/>
  <c r="AK164" i="66"/>
  <c r="AG1618" i="66"/>
  <c r="AG1002" i="66"/>
  <c r="AG602" i="66"/>
  <c r="AO770" i="66"/>
  <c r="AO576" i="66"/>
  <c r="R1526" i="66"/>
  <c r="AG643" i="66"/>
  <c r="AG1043" i="66"/>
  <c r="AO626" i="66"/>
  <c r="AK749" i="66"/>
  <c r="BT277" i="57"/>
  <c r="C1720" i="66" s="1"/>
  <c r="AN1414" i="66"/>
  <c r="T1096" i="66"/>
  <c r="B185" i="66"/>
  <c r="P191" i="66"/>
  <c r="X1328" i="66"/>
  <c r="C1150" i="66"/>
  <c r="AB1495" i="66"/>
  <c r="K505" i="66"/>
  <c r="AI1162" i="66"/>
  <c r="C1223" i="66"/>
  <c r="U1768" i="66"/>
  <c r="AI1423" i="66"/>
  <c r="AO527" i="66"/>
  <c r="K1043" i="66"/>
  <c r="K643" i="66"/>
  <c r="AC998" i="66"/>
  <c r="AC598" i="66"/>
  <c r="AG731" i="66"/>
  <c r="R1522" i="66"/>
  <c r="AC184" i="66"/>
  <c r="W1678" i="66"/>
  <c r="BT83" i="57"/>
  <c r="C1526" i="66" s="1"/>
  <c r="AN1220" i="66"/>
  <c r="L1183" i="66"/>
  <c r="W1625" i="66"/>
  <c r="Q1405" i="66"/>
  <c r="X1399" i="66"/>
  <c r="X1178" i="66"/>
  <c r="AK606" i="66"/>
  <c r="AK1006" i="66"/>
  <c r="AJ997" i="66"/>
  <c r="AG520" i="66"/>
  <c r="AD174" i="66"/>
  <c r="X1345" i="66"/>
  <c r="AG1495" i="66"/>
  <c r="BT157" i="57"/>
  <c r="C1600" i="66" s="1"/>
  <c r="AN1294" i="66"/>
  <c r="R1672" i="66"/>
  <c r="AB239" i="66"/>
  <c r="BO94" i="51"/>
  <c r="Y1069" i="66" s="1"/>
  <c r="T1069" i="66"/>
  <c r="C1244" i="66"/>
  <c r="L1164" i="66"/>
  <c r="AI213" i="66"/>
  <c r="AK520" i="66"/>
  <c r="AI1427" i="66"/>
  <c r="AB1557" i="66"/>
  <c r="O1054" i="66"/>
  <c r="K774" i="66"/>
  <c r="AB1580" i="66"/>
  <c r="W1611" i="66"/>
  <c r="Y1785" i="66"/>
  <c r="Q1182" i="66"/>
  <c r="L1259" i="66"/>
  <c r="AC201" i="66"/>
  <c r="AG1549" i="66"/>
  <c r="AG491" i="66"/>
  <c r="AK723" i="66"/>
  <c r="AG695" i="66"/>
  <c r="R1730" i="66"/>
  <c r="AG1749" i="66"/>
  <c r="Y1764" i="66"/>
  <c r="AG663" i="66"/>
  <c r="AG1063" i="66"/>
  <c r="AK747" i="66"/>
  <c r="C651" i="66"/>
  <c r="AB1649" i="66"/>
  <c r="Q1278" i="66"/>
  <c r="AC704" i="66"/>
  <c r="AI1208" i="66"/>
  <c r="C1189" i="66"/>
  <c r="AK480" i="66"/>
  <c r="AN1421" i="66"/>
  <c r="BT284" i="57"/>
  <c r="C1727" i="66" s="1"/>
  <c r="R1455" i="66"/>
  <c r="AG1455" i="66"/>
  <c r="Y595" i="66"/>
  <c r="BT230" i="57"/>
  <c r="C1673" i="66" s="1"/>
  <c r="AN1367" i="66"/>
  <c r="C1165" i="66"/>
  <c r="AC1793" i="66"/>
  <c r="AI1255" i="66"/>
  <c r="C1325" i="66"/>
  <c r="AM1489" i="66"/>
  <c r="AM1685" i="66"/>
  <c r="B1777" i="66"/>
  <c r="C996" i="66"/>
  <c r="AG192" i="66"/>
  <c r="C1171" i="66"/>
  <c r="AN1360" i="66"/>
  <c r="BT223" i="57"/>
  <c r="C1666" i="66" s="1"/>
  <c r="AO1059" i="66"/>
  <c r="Y713" i="66"/>
  <c r="AG1611" i="66"/>
  <c r="AG1723" i="66"/>
  <c r="AJ1044" i="66"/>
  <c r="O486" i="66"/>
  <c r="BO17" i="50"/>
  <c r="S486" i="66" s="1"/>
  <c r="AQ1775" i="66"/>
  <c r="B229" i="66"/>
  <c r="L1272" i="66"/>
  <c r="AN1195" i="66"/>
  <c r="BT58" i="57"/>
  <c r="C1501" i="66" s="1"/>
  <c r="Y511" i="66"/>
  <c r="Y493" i="66"/>
  <c r="K710" i="66"/>
  <c r="F192" i="66"/>
  <c r="BT228" i="57"/>
  <c r="C1671" i="66" s="1"/>
  <c r="AN1365" i="66"/>
  <c r="C680" i="66"/>
  <c r="F175" i="66"/>
  <c r="BO7" i="50"/>
  <c r="S476" i="66" s="1"/>
  <c r="O476" i="66"/>
  <c r="C1053" i="66"/>
  <c r="K685" i="66"/>
  <c r="AG1719" i="66"/>
  <c r="W1557" i="66"/>
  <c r="AO1026" i="66"/>
  <c r="C519" i="66"/>
  <c r="Q1371" i="66"/>
  <c r="W1118" i="66"/>
  <c r="AJ1068" i="66"/>
  <c r="AC489" i="66"/>
  <c r="AC1024" i="66"/>
  <c r="AC624" i="66"/>
  <c r="V251" i="66"/>
  <c r="Q1425" i="66"/>
  <c r="AG1031" i="66"/>
  <c r="AG631" i="66"/>
  <c r="B276" i="66"/>
  <c r="R1607" i="66"/>
  <c r="CZ30" i="52"/>
  <c r="AL1111" i="66" s="1"/>
  <c r="V238" i="66"/>
  <c r="C1361" i="66"/>
  <c r="AG752" i="66"/>
  <c r="O707" i="66"/>
  <c r="BO238" i="50"/>
  <c r="S707" i="66" s="1"/>
  <c r="AG579" i="66"/>
  <c r="AB1651" i="66"/>
  <c r="AO496" i="66"/>
  <c r="C1359" i="66"/>
  <c r="AM1735" i="66"/>
  <c r="W1543" i="66"/>
  <c r="AG530" i="66"/>
  <c r="AM1695" i="66"/>
  <c r="C1409" i="66"/>
  <c r="AB1747" i="66"/>
  <c r="AC657" i="66"/>
  <c r="AC1057" i="66"/>
  <c r="AJ1019" i="66"/>
  <c r="B1115" i="66"/>
  <c r="Q1300" i="66"/>
  <c r="O622" i="66"/>
  <c r="BO153" i="50"/>
  <c r="S622" i="66" s="1"/>
  <c r="AO739" i="66"/>
  <c r="BT29" i="57"/>
  <c r="C1472" i="66" s="1"/>
  <c r="AN1166" i="66"/>
  <c r="AH1790" i="66"/>
  <c r="AG556" i="66"/>
  <c r="AB1492" i="66"/>
  <c r="AG1474" i="66"/>
  <c r="AJ1052" i="66"/>
  <c r="BO31" i="51"/>
  <c r="Y1006" i="66" s="1"/>
  <c r="T1006" i="66"/>
  <c r="AM1682" i="66"/>
  <c r="X1171" i="66"/>
  <c r="AN1329" i="66"/>
  <c r="BT192" i="57"/>
  <c r="C1635" i="66" s="1"/>
  <c r="AI1257" i="66"/>
  <c r="AG497" i="66"/>
  <c r="P199" i="66"/>
  <c r="M196" i="66"/>
  <c r="AI1175" i="66"/>
  <c r="Y716" i="66"/>
  <c r="AI1398" i="66"/>
  <c r="C1260" i="66"/>
  <c r="L1375" i="66"/>
  <c r="Y554" i="66"/>
  <c r="BT267" i="57"/>
  <c r="C1710" i="66" s="1"/>
  <c r="AN1404" i="66"/>
  <c r="C1308" i="66"/>
  <c r="BO58" i="50"/>
  <c r="S527" i="66" s="1"/>
  <c r="O527" i="66"/>
  <c r="B1788" i="66"/>
  <c r="AI1338" i="66"/>
  <c r="R1673" i="66"/>
  <c r="O671" i="66"/>
  <c r="BO202" i="50"/>
  <c r="S671" i="66" s="1"/>
  <c r="C1206" i="66"/>
  <c r="AG1524" i="66"/>
  <c r="AC1070" i="66"/>
  <c r="AC670" i="66"/>
  <c r="H1763" i="66"/>
  <c r="DA42" i="52"/>
  <c r="AG1123" i="66"/>
  <c r="Y1786" i="66"/>
  <c r="L1413" i="66"/>
  <c r="C722" i="66"/>
  <c r="C1358" i="66"/>
  <c r="AG1027" i="66"/>
  <c r="AG627" i="66"/>
  <c r="AI1433" i="66"/>
  <c r="AC580" i="66"/>
  <c r="K641" i="66"/>
  <c r="K1041" i="66"/>
  <c r="Q1194" i="66"/>
  <c r="W1714" i="66"/>
  <c r="AI1277" i="66"/>
  <c r="BT25" i="57"/>
  <c r="C1468" i="66" s="1"/>
  <c r="AN1162" i="66"/>
  <c r="R161" i="66"/>
  <c r="Y630" i="66"/>
  <c r="P245" i="66"/>
  <c r="Y764" i="66"/>
  <c r="AO481" i="66"/>
  <c r="CZ52" i="52"/>
  <c r="AL1133" i="66" s="1"/>
  <c r="AB1730" i="66"/>
  <c r="K744" i="66"/>
  <c r="R1566" i="66"/>
  <c r="AC1021" i="66"/>
  <c r="AC621" i="66"/>
  <c r="X1336" i="66"/>
  <c r="W1119" i="66"/>
  <c r="AG1720" i="66"/>
  <c r="AK744" i="66"/>
  <c r="AM1517" i="66"/>
  <c r="J167" i="66"/>
  <c r="C757" i="66"/>
  <c r="AN1359" i="66"/>
  <c r="BT222" i="57"/>
  <c r="C1665" i="66" s="1"/>
  <c r="Q1790" i="66"/>
  <c r="AJ194" i="66"/>
  <c r="R1591" i="66"/>
  <c r="AI1414" i="66"/>
  <c r="AQ1804" i="66"/>
  <c r="CZ48" i="52"/>
  <c r="AL1129" i="66" s="1"/>
  <c r="R1677" i="66"/>
  <c r="C1317" i="66"/>
  <c r="J160" i="66"/>
  <c r="AG1668" i="66"/>
  <c r="AN1348" i="66"/>
  <c r="BT211" i="57"/>
  <c r="C1654" i="66" s="1"/>
  <c r="B211" i="66"/>
  <c r="Y537" i="66"/>
  <c r="AQ191" i="66"/>
  <c r="AI1351" i="66"/>
  <c r="AK765" i="66"/>
  <c r="L1772" i="66"/>
  <c r="V161" i="66"/>
  <c r="BO244" i="50"/>
  <c r="S713" i="66" s="1"/>
  <c r="O713" i="66"/>
  <c r="K609" i="66"/>
  <c r="K1009" i="66"/>
  <c r="AN252" i="66"/>
  <c r="C998" i="66"/>
  <c r="BO280" i="50"/>
  <c r="S749" i="66" s="1"/>
  <c r="O749" i="66"/>
  <c r="AC685" i="66"/>
  <c r="AG498" i="66"/>
  <c r="R1450" i="66"/>
  <c r="Y698" i="66"/>
  <c r="AM1631" i="66"/>
  <c r="C570" i="66"/>
  <c r="AN224" i="66"/>
  <c r="C609" i="66"/>
  <c r="AK542" i="66"/>
  <c r="W1612" i="66"/>
  <c r="K526" i="66"/>
  <c r="C772" i="66"/>
  <c r="AI1267" i="66"/>
  <c r="Y740" i="66"/>
  <c r="BT168" i="57"/>
  <c r="C1611" i="66" s="1"/>
  <c r="AN1305" i="66"/>
  <c r="AI1349" i="66"/>
  <c r="AI1312" i="66"/>
  <c r="AD164" i="66"/>
  <c r="C766" i="66"/>
  <c r="W1632" i="66"/>
  <c r="W1496" i="66"/>
  <c r="AM1560" i="66"/>
  <c r="R1561" i="66"/>
  <c r="AK489" i="66"/>
  <c r="AC1762" i="66"/>
  <c r="AO627" i="66"/>
  <c r="AG764" i="66"/>
  <c r="Y534" i="66"/>
  <c r="AH1777" i="66"/>
  <c r="AO698" i="66"/>
  <c r="AG486" i="66"/>
  <c r="AK721" i="66"/>
  <c r="BT296" i="57"/>
  <c r="C1739" i="66" s="1"/>
  <c r="AN1433" i="66"/>
  <c r="K619" i="66"/>
  <c r="K1019" i="66"/>
  <c r="K574" i="66"/>
  <c r="Y763" i="66"/>
  <c r="K634" i="66"/>
  <c r="K1034" i="66"/>
  <c r="P184" i="66"/>
  <c r="AC199" i="66"/>
  <c r="Q1193" i="66"/>
  <c r="AG564" i="66"/>
  <c r="AC510" i="66"/>
  <c r="W1563" i="66"/>
  <c r="R1715" i="66"/>
  <c r="AC622" i="66"/>
  <c r="AC1022" i="66"/>
  <c r="Y596" i="66"/>
  <c r="AB1493" i="66"/>
  <c r="Y666" i="66"/>
  <c r="AO476" i="66"/>
  <c r="AH242" i="66"/>
  <c r="C1155" i="66"/>
  <c r="AG739" i="66"/>
  <c r="AI1261" i="66"/>
  <c r="AC1080" i="66"/>
  <c r="AC680" i="66"/>
  <c r="Z175" i="66"/>
  <c r="R1747" i="66"/>
  <c r="AB252" i="66"/>
  <c r="S201" i="66"/>
  <c r="T1041" i="66"/>
  <c r="BO66" i="51"/>
  <c r="Y1041" i="66" s="1"/>
  <c r="V248" i="66"/>
  <c r="C995" i="66"/>
  <c r="AG1741" i="66"/>
  <c r="O543" i="66"/>
  <c r="BO74" i="50"/>
  <c r="S543" i="66" s="1"/>
  <c r="B1131" i="66"/>
  <c r="Y1803" i="66"/>
  <c r="AB1640" i="66"/>
  <c r="AJ1040" i="66"/>
  <c r="B220" i="66"/>
  <c r="AI1283" i="66"/>
  <c r="W1656" i="66"/>
  <c r="BO218" i="50"/>
  <c r="S687" i="66" s="1"/>
  <c r="O687" i="66"/>
  <c r="K748" i="66"/>
  <c r="AC516" i="66"/>
  <c r="L1417" i="66"/>
  <c r="R1649" i="66"/>
  <c r="BO272" i="50"/>
  <c r="S741" i="66" s="1"/>
  <c r="O741" i="66"/>
  <c r="B1801" i="66"/>
  <c r="AM1698" i="66"/>
  <c r="C1292" i="66"/>
  <c r="AC478" i="66"/>
  <c r="AO479" i="66"/>
  <c r="T1057" i="66"/>
  <c r="BO82" i="51"/>
  <c r="Y1057" i="66" s="1"/>
  <c r="AC480" i="66"/>
  <c r="AK624" i="66"/>
  <c r="AK1024" i="66"/>
  <c r="AG1538" i="66"/>
  <c r="Y579" i="66"/>
  <c r="C952" i="66"/>
  <c r="W1466" i="66"/>
  <c r="AO748" i="66"/>
  <c r="W1104" i="66"/>
  <c r="K565" i="66"/>
  <c r="AK536" i="66"/>
  <c r="BO22" i="51"/>
  <c r="Y997" i="66" s="1"/>
  <c r="T997" i="66"/>
  <c r="O564" i="66"/>
  <c r="BO95" i="50"/>
  <c r="S564" i="66" s="1"/>
  <c r="AI1193" i="66"/>
  <c r="AK1008" i="66"/>
  <c r="AK608" i="66"/>
  <c r="AG158" i="66"/>
  <c r="K242" i="66"/>
  <c r="C1443" i="66"/>
  <c r="AG1609" i="66"/>
  <c r="X1432" i="66"/>
  <c r="AB1527" i="66"/>
  <c r="X1281" i="66"/>
  <c r="T1099" i="66"/>
  <c r="L1087" i="66"/>
  <c r="AK566" i="66"/>
  <c r="L1159" i="66"/>
  <c r="AC551" i="66"/>
  <c r="L1288" i="66"/>
  <c r="BT213" i="57"/>
  <c r="C1656" i="66" s="1"/>
  <c r="AN1350" i="66"/>
  <c r="BT276" i="57"/>
  <c r="C1719" i="66" s="1"/>
  <c r="AN1413" i="66"/>
  <c r="T1115" i="66"/>
  <c r="O584" i="66"/>
  <c r="BO115" i="50"/>
  <c r="S584" i="66" s="1"/>
  <c r="K255" i="66"/>
  <c r="H1794" i="66"/>
  <c r="Y675" i="66"/>
  <c r="AH1794" i="66"/>
  <c r="W1686" i="66"/>
  <c r="O704" i="66"/>
  <c r="BO235" i="50"/>
  <c r="S704" i="66" s="1"/>
  <c r="O697" i="66"/>
  <c r="BO228" i="50"/>
  <c r="S697" i="66" s="1"/>
  <c r="T1134" i="66"/>
  <c r="AG557" i="66"/>
  <c r="O686" i="66"/>
  <c r="BO217" i="50"/>
  <c r="S686" i="66" s="1"/>
  <c r="AB1543" i="66"/>
  <c r="U1800" i="66"/>
  <c r="AG480" i="66"/>
  <c r="BO53" i="50"/>
  <c r="S522" i="66" s="1"/>
  <c r="O522" i="66"/>
  <c r="AM1632" i="66"/>
  <c r="AO622" i="66"/>
  <c r="W1628" i="66"/>
  <c r="O562" i="66"/>
  <c r="BO93" i="50"/>
  <c r="S562" i="66" s="1"/>
  <c r="C564" i="66"/>
  <c r="AO629" i="66"/>
  <c r="Y217" i="66"/>
  <c r="K736" i="66"/>
  <c r="R1460" i="66"/>
  <c r="AG1552" i="66"/>
  <c r="AO1049" i="66"/>
  <c r="Y1780" i="66"/>
  <c r="AG601" i="66"/>
  <c r="AG1001" i="66"/>
  <c r="AM1498" i="66"/>
  <c r="AM1598" i="66"/>
  <c r="AM1654" i="66"/>
  <c r="Y202" i="66"/>
  <c r="Q1415" i="66"/>
  <c r="AB1711" i="66"/>
  <c r="K557" i="66"/>
  <c r="DA6" i="52"/>
  <c r="AG1087" i="66"/>
  <c r="R1506" i="66"/>
  <c r="O529" i="66"/>
  <c r="BO60" i="50"/>
  <c r="S529" i="66" s="1"/>
  <c r="AO632" i="66"/>
  <c r="H1803" i="66"/>
  <c r="K241" i="66"/>
  <c r="W1614" i="66"/>
  <c r="Y1793" i="66"/>
  <c r="AB1454" i="66"/>
  <c r="V236" i="66"/>
  <c r="AG1456" i="66"/>
  <c r="X1152" i="66"/>
  <c r="C515" i="66"/>
  <c r="R167" i="66"/>
  <c r="C1442" i="66"/>
  <c r="Q1361" i="66"/>
  <c r="C489" i="66"/>
  <c r="AI210" i="66"/>
  <c r="AG173" i="66"/>
  <c r="AK616" i="66"/>
  <c r="AK1016" i="66"/>
  <c r="C1021" i="66"/>
  <c r="V171" i="66"/>
  <c r="AC734" i="66"/>
  <c r="AC476" i="66"/>
  <c r="K511" i="66"/>
  <c r="N175" i="66"/>
  <c r="AB1456" i="66"/>
  <c r="B1782" i="66"/>
  <c r="X1343" i="66"/>
  <c r="Q1176" i="66"/>
  <c r="Y736" i="66"/>
  <c r="X1217" i="66"/>
  <c r="AN1416" i="66"/>
  <c r="BT279" i="57"/>
  <c r="C1722" i="66" s="1"/>
  <c r="AH1789" i="66"/>
  <c r="AG1712" i="66"/>
  <c r="AB250" i="66"/>
  <c r="C1179" i="66"/>
  <c r="AG737" i="66"/>
  <c r="AB251" i="66"/>
  <c r="AO633" i="66"/>
  <c r="K254" i="66"/>
  <c r="W1629" i="66"/>
  <c r="AH248" i="66"/>
  <c r="H1793" i="66"/>
  <c r="AM1590" i="66"/>
  <c r="AG1696" i="66"/>
  <c r="AG773" i="66"/>
  <c r="X1224" i="66"/>
  <c r="AN229" i="66"/>
  <c r="T1012" i="66"/>
  <c r="BO37" i="51"/>
  <c r="Y1012" i="66" s="1"/>
  <c r="AM1459" i="66"/>
  <c r="W1457" i="66"/>
  <c r="F172" i="66"/>
  <c r="W1662" i="66"/>
  <c r="AG509" i="66"/>
  <c r="AI1149" i="66"/>
  <c r="R1716" i="66"/>
  <c r="N12" i="66"/>
  <c r="Y761" i="66"/>
  <c r="C1389" i="66"/>
  <c r="AM1703" i="66"/>
  <c r="C1057" i="66"/>
  <c r="L1804" i="66"/>
  <c r="X1419" i="66"/>
  <c r="Q1348" i="66"/>
  <c r="R1692" i="66"/>
  <c r="AK626" i="66"/>
  <c r="AK1026" i="66"/>
  <c r="AB1641" i="66"/>
  <c r="AQ1778" i="66"/>
  <c r="T1111" i="66"/>
  <c r="C554" i="66"/>
  <c r="AC509" i="66"/>
  <c r="AG981" i="66"/>
  <c r="AG581" i="66"/>
  <c r="Y1759" i="66"/>
  <c r="AI218" i="66"/>
  <c r="R1511" i="66"/>
  <c r="AK955" i="66"/>
  <c r="L1121" i="66"/>
  <c r="Y569" i="66"/>
  <c r="AN245" i="66"/>
  <c r="BO23" i="50"/>
  <c r="S492" i="66" s="1"/>
  <c r="O492" i="66"/>
  <c r="AO589" i="66"/>
  <c r="AG542" i="66"/>
  <c r="R1738" i="66"/>
  <c r="AG1490" i="66"/>
  <c r="AH236" i="66"/>
  <c r="Q1168" i="66"/>
  <c r="AK565" i="66"/>
  <c r="Y604" i="66"/>
  <c r="AM1666" i="66"/>
  <c r="AB1451" i="66"/>
  <c r="AO684" i="66"/>
  <c r="B1111" i="66"/>
  <c r="L1264" i="66"/>
  <c r="AG1066" i="66"/>
  <c r="AG666" i="66"/>
  <c r="C1226" i="66"/>
  <c r="AM1736" i="66"/>
  <c r="M187" i="66"/>
  <c r="W1471" i="66"/>
  <c r="AB1690" i="66"/>
  <c r="Y1797" i="66"/>
  <c r="S221" i="66"/>
  <c r="AB1694" i="66"/>
  <c r="AK495" i="66"/>
  <c r="AI1260" i="66"/>
  <c r="S191" i="66"/>
  <c r="AG722" i="66"/>
  <c r="CZ37" i="52"/>
  <c r="AL1118" i="66" s="1"/>
  <c r="AC727" i="66"/>
  <c r="AN1302" i="66"/>
  <c r="BT165" i="57"/>
  <c r="C1608" i="66" s="1"/>
  <c r="AI1259" i="66"/>
  <c r="AC596" i="66"/>
  <c r="AC996" i="66"/>
  <c r="AB1642" i="66"/>
  <c r="AD214" i="66"/>
  <c r="B1766" i="66"/>
  <c r="W1741" i="66"/>
  <c r="AC770" i="66"/>
  <c r="AN1289" i="66"/>
  <c r="BT152" i="57"/>
  <c r="C1595" i="66" s="1"/>
  <c r="AM1691" i="66"/>
  <c r="CZ44" i="52"/>
  <c r="AL1125" i="66" s="1"/>
  <c r="F198" i="66"/>
  <c r="AO508" i="66"/>
  <c r="B248" i="66"/>
  <c r="Q1343" i="66"/>
  <c r="W1633" i="66"/>
  <c r="AG492" i="66"/>
  <c r="Q1787" i="66"/>
  <c r="K997" i="66"/>
  <c r="K597" i="66"/>
  <c r="C691" i="66"/>
  <c r="AO761" i="66"/>
  <c r="AJ987" i="66"/>
  <c r="CZ54" i="52"/>
  <c r="AL1135" i="66" s="1"/>
  <c r="AG560" i="66"/>
  <c r="R1736" i="66"/>
  <c r="X1149" i="66"/>
  <c r="U1763" i="66"/>
  <c r="C1232" i="66"/>
  <c r="AM1610" i="66"/>
  <c r="AH1788" i="66"/>
  <c r="AB1507" i="66"/>
  <c r="AM1791" i="66"/>
  <c r="AO520" i="66"/>
  <c r="AC729" i="66"/>
  <c r="AG1651" i="66"/>
  <c r="L1235" i="66"/>
  <c r="AG1119" i="66"/>
  <c r="DA38" i="52"/>
  <c r="R1609" i="66"/>
  <c r="AN192" i="66"/>
  <c r="BO108" i="50"/>
  <c r="S577" i="66" s="1"/>
  <c r="O577" i="66"/>
  <c r="T1026" i="66"/>
  <c r="BO51" i="51"/>
  <c r="Y1026" i="66" s="1"/>
  <c r="C704" i="66"/>
  <c r="O623" i="66"/>
  <c r="BO154" i="50"/>
  <c r="S623" i="66" s="1"/>
  <c r="P239" i="66"/>
  <c r="AQ196" i="66"/>
  <c r="AM1513" i="66"/>
  <c r="AB1530" i="66"/>
  <c r="B251" i="66"/>
  <c r="AK1063" i="66"/>
  <c r="AK663" i="66"/>
  <c r="R1451" i="66"/>
  <c r="L1379" i="66"/>
  <c r="AM1596" i="66"/>
  <c r="X1362" i="66"/>
  <c r="Z162" i="66"/>
  <c r="AB1503" i="66"/>
  <c r="C1205" i="66"/>
  <c r="AI217" i="66"/>
  <c r="W1493" i="66"/>
  <c r="Y634" i="66"/>
  <c r="BO61" i="50"/>
  <c r="S530" i="66" s="1"/>
  <c r="O530" i="66"/>
  <c r="AC560" i="66"/>
  <c r="C1061" i="66"/>
  <c r="AO643" i="66"/>
  <c r="AN1204" i="66"/>
  <c r="BT67" i="57"/>
  <c r="C1510" i="66" s="1"/>
  <c r="Y667" i="66"/>
  <c r="AB1575" i="66"/>
  <c r="AJ1014" i="66"/>
  <c r="W1509" i="66"/>
  <c r="AI1169" i="66"/>
  <c r="R1734" i="66"/>
  <c r="B1113" i="66"/>
  <c r="W1631" i="66"/>
  <c r="AG507" i="66"/>
  <c r="AN1326" i="66"/>
  <c r="BT189" i="57"/>
  <c r="C1632" i="66" s="1"/>
  <c r="BO90" i="51"/>
  <c r="Y1065" i="66" s="1"/>
  <c r="T1065" i="66"/>
  <c r="O747" i="66"/>
  <c r="BO278" i="50"/>
  <c r="S747" i="66" s="1"/>
  <c r="C1059" i="66"/>
  <c r="AB1529" i="66"/>
  <c r="AG594" i="66"/>
  <c r="AG994" i="66"/>
  <c r="B239" i="66"/>
  <c r="AK503" i="66"/>
  <c r="BT219" i="57"/>
  <c r="C1662" i="66" s="1"/>
  <c r="AN1356" i="66"/>
  <c r="AG1465" i="66"/>
  <c r="X1190" i="66"/>
  <c r="K713" i="66"/>
  <c r="Y640" i="66"/>
  <c r="AG1727" i="66"/>
  <c r="Y814" i="66"/>
  <c r="Y555" i="66"/>
  <c r="X1420" i="66"/>
  <c r="S203" i="66"/>
  <c r="AO487" i="66"/>
  <c r="C1016" i="66"/>
  <c r="AK1022" i="66"/>
  <c r="AK622" i="66"/>
  <c r="L1423" i="66"/>
  <c r="C527" i="66"/>
  <c r="AI1254" i="66"/>
  <c r="P196" i="66"/>
  <c r="AB1132" i="66"/>
  <c r="BO21" i="51"/>
  <c r="Y996" i="66" s="1"/>
  <c r="T996" i="66"/>
  <c r="AK172" i="66"/>
  <c r="C700" i="66"/>
  <c r="U1788" i="66"/>
  <c r="AQ1805" i="66"/>
  <c r="AI1295" i="66"/>
  <c r="K621" i="66"/>
  <c r="K1021" i="66"/>
  <c r="X1173" i="66"/>
  <c r="W1088" i="66"/>
  <c r="L1268" i="66"/>
  <c r="L1282" i="66"/>
  <c r="AN1420" i="66"/>
  <c r="BT283" i="57"/>
  <c r="C1726" i="66" s="1"/>
  <c r="K479" i="66"/>
  <c r="AO560" i="66"/>
  <c r="L1779" i="66"/>
  <c r="AI1188" i="66"/>
  <c r="L1358" i="66"/>
  <c r="J203" i="66"/>
  <c r="AN1434" i="66"/>
  <c r="BT297" i="57"/>
  <c r="C1740" i="66" s="1"/>
  <c r="Y552" i="66"/>
  <c r="CZ9" i="52"/>
  <c r="AL1090" i="66" s="1"/>
  <c r="L1189" i="66"/>
  <c r="AG1120" i="66"/>
  <c r="DA39" i="52"/>
  <c r="AO1000" i="66"/>
  <c r="L1300" i="66"/>
  <c r="L1108" i="66"/>
  <c r="AM1681" i="66"/>
  <c r="L1250" i="66"/>
  <c r="R1495" i="66"/>
  <c r="C491" i="66"/>
  <c r="AJ1073" i="66"/>
  <c r="AC484" i="66"/>
  <c r="AK533" i="66"/>
  <c r="BO91" i="51"/>
  <c r="Y1066" i="66" s="1"/>
  <c r="T1066" i="66"/>
  <c r="AD160" i="66"/>
  <c r="L1335" i="66"/>
  <c r="AM1624" i="66"/>
  <c r="L1095" i="66"/>
  <c r="X1232" i="66"/>
  <c r="R1502" i="66"/>
  <c r="O1063" i="66"/>
  <c r="V249" i="66"/>
  <c r="DA54" i="52"/>
  <c r="AG1135" i="66"/>
  <c r="DD7" i="23"/>
  <c r="N17" i="66" s="1"/>
  <c r="O1056" i="66"/>
  <c r="C483" i="66"/>
  <c r="C630" i="66"/>
  <c r="AC487" i="66"/>
  <c r="V162" i="66"/>
  <c r="P254" i="66"/>
  <c r="AK522" i="66"/>
  <c r="C682" i="66"/>
  <c r="W1102" i="66"/>
  <c r="AM1760" i="66"/>
  <c r="AN216" i="66"/>
  <c r="X1168" i="66"/>
  <c r="C1289" i="66"/>
  <c r="L1766" i="66"/>
  <c r="V246" i="66"/>
  <c r="AM1805" i="66"/>
  <c r="AB1113" i="66"/>
  <c r="Q1200" i="66"/>
  <c r="BO61" i="51"/>
  <c r="Y1036" i="66" s="1"/>
  <c r="T1036" i="66"/>
  <c r="O903" i="66"/>
  <c r="BO434" i="50"/>
  <c r="S903" i="66" s="1"/>
  <c r="Q1439" i="66"/>
  <c r="Y567" i="66"/>
  <c r="Y489" i="66"/>
  <c r="Z24" i="66"/>
  <c r="Q1243" i="66"/>
  <c r="C697" i="66"/>
  <c r="C652" i="66"/>
  <c r="C718" i="66"/>
  <c r="AI1191" i="66"/>
  <c r="BO48" i="51"/>
  <c r="Y1023" i="66" s="1"/>
  <c r="T1023" i="66"/>
  <c r="K725" i="66"/>
  <c r="AM1670" i="66"/>
  <c r="C1351" i="66"/>
  <c r="AG1613" i="66"/>
  <c r="L1777" i="66"/>
  <c r="AK163" i="66"/>
  <c r="H1786" i="66"/>
  <c r="AK693" i="66"/>
  <c r="AC567" i="66"/>
  <c r="AK1040" i="66"/>
  <c r="AK640" i="66"/>
  <c r="Y557" i="66"/>
  <c r="AG548" i="66"/>
  <c r="AM1747" i="66"/>
  <c r="AJ998" i="66"/>
  <c r="AG487" i="66"/>
  <c r="AB1545" i="66"/>
  <c r="AN228" i="66"/>
  <c r="F176" i="66"/>
  <c r="W1622" i="66"/>
  <c r="AK575" i="66"/>
  <c r="O1019" i="66"/>
  <c r="CZ21" i="52"/>
  <c r="AL1102" i="66" s="1"/>
  <c r="C1265" i="66"/>
  <c r="X1264" i="66"/>
  <c r="W1511" i="66"/>
  <c r="K552" i="66"/>
  <c r="AG1542" i="66"/>
  <c r="W1711" i="66"/>
  <c r="BO50" i="51"/>
  <c r="Y1025" i="66" s="1"/>
  <c r="T1025" i="66"/>
  <c r="C1077" i="66"/>
  <c r="AB1093" i="66"/>
  <c r="BT30" i="57"/>
  <c r="C1473" i="66" s="1"/>
  <c r="AN1167" i="66"/>
  <c r="R1575" i="66"/>
  <c r="AG547" i="66"/>
  <c r="C1413" i="66"/>
  <c r="AC761" i="66"/>
  <c r="AM1497" i="66"/>
  <c r="R1573" i="66"/>
  <c r="AG1453" i="66"/>
  <c r="L1763" i="66"/>
  <c r="Y633" i="66"/>
  <c r="O1004" i="66"/>
  <c r="O996" i="66"/>
  <c r="Y198" i="66"/>
  <c r="AB1729" i="66"/>
  <c r="BO7" i="51"/>
  <c r="Y982" i="66" s="1"/>
  <c r="T982" i="66"/>
  <c r="AG1726" i="66"/>
  <c r="C1149" i="66"/>
  <c r="C724" i="66"/>
  <c r="AO992" i="66"/>
  <c r="S184" i="66"/>
  <c r="Q1190" i="66"/>
  <c r="L1438" i="66"/>
  <c r="BO245" i="50"/>
  <c r="S714" i="66" s="1"/>
  <c r="O714" i="66"/>
  <c r="BT304" i="57"/>
  <c r="C1747" i="66" s="1"/>
  <c r="AN1441" i="66"/>
  <c r="AM1602" i="66"/>
  <c r="AG1697" i="66"/>
  <c r="W1123" i="66"/>
  <c r="Y1804" i="66"/>
  <c r="AG1585" i="66"/>
  <c r="BO35" i="51"/>
  <c r="Y1010" i="66" s="1"/>
  <c r="T1010" i="66"/>
  <c r="AK549" i="66"/>
  <c r="Q1441" i="66"/>
  <c r="W1097" i="66"/>
  <c r="BT141" i="57"/>
  <c r="C1584" i="66" s="1"/>
  <c r="AN1278" i="66"/>
  <c r="AO694" i="66"/>
  <c r="AG682" i="66"/>
  <c r="AQ1791" i="66"/>
  <c r="BO86" i="51"/>
  <c r="Y1061" i="66" s="1"/>
  <c r="T1061" i="66"/>
  <c r="AM1614" i="66"/>
  <c r="X1416" i="66"/>
  <c r="AC529" i="66"/>
  <c r="Q1151" i="66"/>
  <c r="AI1202" i="66"/>
  <c r="C1399" i="66"/>
  <c r="X1274" i="66"/>
  <c r="T1000" i="66"/>
  <c r="BO25" i="51"/>
  <c r="Y1000" i="66" s="1"/>
  <c r="C506" i="66"/>
  <c r="Y521" i="66"/>
  <c r="N168" i="66"/>
  <c r="AI1197" i="66"/>
  <c r="AG632" i="66"/>
  <c r="AG1032" i="66"/>
  <c r="L1168" i="66"/>
  <c r="P236" i="66"/>
  <c r="X1417" i="66"/>
  <c r="C535" i="66"/>
  <c r="U1803" i="66"/>
  <c r="L1421" i="66"/>
  <c r="AK168" i="66"/>
  <c r="X1320" i="66"/>
  <c r="AC1055" i="66"/>
  <c r="AC655" i="66"/>
  <c r="AI1319" i="66"/>
  <c r="C1337" i="66"/>
  <c r="B255" i="66"/>
  <c r="AO580" i="66"/>
  <c r="AB1573" i="66"/>
  <c r="W1651" i="66"/>
  <c r="T1054" i="66"/>
  <c r="BO79" i="51"/>
  <c r="Y1054" i="66" s="1"/>
  <c r="AI1245" i="66"/>
  <c r="AB1607" i="66"/>
  <c r="AC631" i="66"/>
  <c r="AC1031" i="66"/>
  <c r="AI1159" i="66"/>
  <c r="AK1076" i="66"/>
  <c r="AK676" i="66"/>
  <c r="O639" i="66"/>
  <c r="BO170" i="50"/>
  <c r="S639" i="66" s="1"/>
  <c r="AK767" i="66"/>
  <c r="B1126" i="66"/>
  <c r="C285" i="66"/>
  <c r="AK772" i="66"/>
  <c r="R1723" i="66"/>
  <c r="AB1560" i="66"/>
  <c r="W1694" i="66"/>
  <c r="AK1039" i="66"/>
  <c r="AK639" i="66"/>
  <c r="AM1611" i="66"/>
  <c r="K503" i="66"/>
  <c r="K538" i="66"/>
  <c r="AO690" i="66"/>
  <c r="C1431" i="66"/>
  <c r="C1022" i="66"/>
  <c r="K722" i="66"/>
  <c r="AM1555" i="66"/>
  <c r="AB1645" i="66"/>
  <c r="AG1483" i="66"/>
  <c r="AQ195" i="66"/>
  <c r="AI1150" i="66"/>
  <c r="W1555" i="66"/>
  <c r="C520" i="66"/>
  <c r="O1059" i="66"/>
  <c r="AG508" i="66"/>
  <c r="W1544" i="66"/>
  <c r="C500" i="66"/>
  <c r="AG479" i="66"/>
  <c r="O488" i="66"/>
  <c r="BO19" i="50"/>
  <c r="S488" i="66" s="1"/>
  <c r="R1670" i="66"/>
  <c r="L1227" i="66"/>
  <c r="Q1773" i="66"/>
  <c r="AJ201" i="66"/>
  <c r="AK1049" i="66"/>
  <c r="AK649" i="66"/>
  <c r="C1309" i="66"/>
  <c r="AB1589" i="66"/>
  <c r="L1327" i="66"/>
  <c r="AI1420" i="66"/>
  <c r="C1161" i="66"/>
  <c r="R1602" i="66"/>
  <c r="AG1555" i="66"/>
  <c r="X1436" i="66"/>
  <c r="AN241" i="66"/>
  <c r="R1568" i="66"/>
  <c r="C1427" i="66"/>
  <c r="AI1360" i="66"/>
  <c r="C1435" i="66"/>
  <c r="Q1358" i="66"/>
  <c r="AH1768" i="66"/>
  <c r="L1290" i="66"/>
  <c r="K523" i="66"/>
  <c r="AO1079" i="66"/>
  <c r="AI1396" i="66"/>
  <c r="AC982" i="66"/>
  <c r="AC582" i="66"/>
  <c r="AB1109" i="66"/>
  <c r="C711" i="66"/>
  <c r="AJ1057" i="66"/>
  <c r="R1558" i="66"/>
  <c r="M195" i="66"/>
  <c r="Y1760" i="66"/>
  <c r="Y602" i="66"/>
  <c r="AG1486" i="66"/>
  <c r="AG1118" i="66"/>
  <c r="DA37" i="52"/>
  <c r="X1243" i="66"/>
  <c r="AM1780" i="66"/>
  <c r="AG1537" i="66"/>
  <c r="R1583" i="66"/>
  <c r="AK741" i="66"/>
  <c r="M201" i="66"/>
  <c r="W1510" i="66"/>
  <c r="AN1335" i="66"/>
  <c r="BT198" i="57"/>
  <c r="C1641" i="66" s="1"/>
  <c r="K701" i="66"/>
  <c r="AC1061" i="66"/>
  <c r="AC661" i="66"/>
  <c r="AB1515" i="66"/>
  <c r="Q1799" i="66"/>
  <c r="AG1704" i="66"/>
  <c r="AN1187" i="66"/>
  <c r="BT50" i="57"/>
  <c r="C1493" i="66" s="1"/>
  <c r="AM1692" i="66"/>
  <c r="L1367" i="66"/>
  <c r="AG728" i="66"/>
  <c r="Y1788" i="66"/>
  <c r="BO146" i="50"/>
  <c r="S615" i="66" s="1"/>
  <c r="O615" i="66"/>
  <c r="Q1781" i="66"/>
  <c r="AC572" i="66"/>
  <c r="W1621" i="66"/>
  <c r="L1292" i="66"/>
  <c r="Y540" i="66"/>
  <c r="W1707" i="66"/>
  <c r="AB1121" i="66"/>
  <c r="W1606" i="66"/>
  <c r="W1106" i="66"/>
  <c r="C1181" i="66"/>
  <c r="AM1599" i="66"/>
  <c r="AG1579" i="66"/>
  <c r="AH255" i="66"/>
  <c r="AG546" i="66"/>
  <c r="AK751" i="66"/>
  <c r="Y559" i="66"/>
  <c r="AM1540" i="66"/>
  <c r="AK504" i="66"/>
  <c r="AB1116" i="66"/>
  <c r="C538" i="66"/>
  <c r="AC763" i="66"/>
  <c r="O595" i="66"/>
  <c r="BO126" i="50"/>
  <c r="S595" i="66" s="1"/>
  <c r="K554" i="66"/>
  <c r="AI1379" i="66"/>
  <c r="R1659" i="66"/>
  <c r="AM1645" i="66"/>
  <c r="K699" i="66"/>
  <c r="AM1604" i="66"/>
  <c r="T1032" i="66"/>
  <c r="BO57" i="51"/>
  <c r="Y1032" i="66" s="1"/>
  <c r="J184" i="66"/>
  <c r="H1780" i="66"/>
  <c r="AJ1024" i="66"/>
  <c r="L1805" i="66"/>
  <c r="W1592" i="66"/>
  <c r="C1217" i="66"/>
  <c r="AC1791" i="66"/>
  <c r="AO1024" i="66"/>
  <c r="U1769" i="66"/>
  <c r="R1536" i="66"/>
  <c r="AM1467" i="66"/>
  <c r="P242" i="66"/>
  <c r="B1764" i="66"/>
  <c r="J176" i="66"/>
  <c r="BO252" i="50"/>
  <c r="S721" i="66" s="1"/>
  <c r="O721" i="66"/>
  <c r="L1775" i="66"/>
  <c r="AJ1030" i="66"/>
  <c r="L1167" i="66"/>
  <c r="AM1664" i="66"/>
  <c r="AQ1787" i="66"/>
  <c r="AI1152" i="66"/>
  <c r="X1197" i="66"/>
  <c r="C720" i="66"/>
  <c r="K727" i="66"/>
  <c r="T1092" i="66"/>
  <c r="Q1363" i="66"/>
  <c r="AG1699" i="66"/>
  <c r="O758" i="66"/>
  <c r="BO289" i="50"/>
  <c r="S758" i="66" s="1"/>
  <c r="B1781" i="66"/>
  <c r="B243" i="66"/>
  <c r="AH250" i="66"/>
  <c r="C994" i="66"/>
  <c r="C541" i="66"/>
  <c r="J196" i="66"/>
  <c r="B170" i="66"/>
  <c r="V173" i="66"/>
  <c r="Q1224" i="66"/>
  <c r="AG1716" i="66"/>
  <c r="AG740" i="66"/>
  <c r="W1736" i="66"/>
  <c r="Y729" i="66"/>
  <c r="AG488" i="66"/>
  <c r="B187" i="66"/>
  <c r="L1243" i="66"/>
  <c r="AG635" i="66"/>
  <c r="AG1035" i="66"/>
  <c r="Q1154" i="66"/>
  <c r="C1400" i="66"/>
  <c r="L1362" i="66"/>
  <c r="AG653" i="66"/>
  <c r="AG1053" i="66"/>
  <c r="X1236" i="66"/>
  <c r="BT193" i="57"/>
  <c r="C1636" i="66" s="1"/>
  <c r="AN1330" i="66"/>
  <c r="AH249" i="66"/>
  <c r="X1370" i="66"/>
  <c r="C488" i="66"/>
  <c r="AC986" i="66"/>
  <c r="AC586" i="66"/>
  <c r="Z171" i="66"/>
  <c r="L1391" i="66"/>
  <c r="O1051" i="66"/>
  <c r="AN1393" i="66"/>
  <c r="BT256" i="57"/>
  <c r="C1699" i="66" s="1"/>
  <c r="C629" i="66"/>
  <c r="BT186" i="57"/>
  <c r="C1629" i="66" s="1"/>
  <c r="AN1323" i="66"/>
  <c r="R1635" i="66"/>
  <c r="AO567" i="66"/>
  <c r="B175" i="66"/>
  <c r="BO63" i="51"/>
  <c r="Y1038" i="66" s="1"/>
  <c r="T1038" i="66"/>
  <c r="B200" i="66"/>
  <c r="AB1562" i="66"/>
  <c r="AJ1039" i="66"/>
  <c r="BO164" i="50"/>
  <c r="S633" i="66" s="1"/>
  <c r="O633" i="66"/>
  <c r="V174" i="66"/>
  <c r="AO722" i="66"/>
  <c r="X1293" i="66"/>
  <c r="AM1477" i="66"/>
  <c r="AB1090" i="66"/>
  <c r="BO139" i="50"/>
  <c r="S608" i="66" s="1"/>
  <c r="O608" i="66"/>
  <c r="T1048" i="66"/>
  <c r="BO73" i="51"/>
  <c r="Y1048" i="66" s="1"/>
  <c r="Q1761" i="66"/>
  <c r="W1645" i="66"/>
  <c r="C1213" i="66"/>
  <c r="K245" i="66"/>
  <c r="Q1768" i="66"/>
  <c r="Q1326" i="66"/>
  <c r="L1794" i="66"/>
  <c r="AG590" i="66"/>
  <c r="AG990" i="66"/>
  <c r="AK517" i="66"/>
  <c r="Q1273" i="66"/>
  <c r="V196" i="66"/>
  <c r="T1062" i="66"/>
  <c r="BO87" i="51"/>
  <c r="Y1062" i="66" s="1"/>
  <c r="AK695" i="66"/>
  <c r="X1249" i="66"/>
  <c r="W1512" i="66"/>
  <c r="C681" i="66"/>
  <c r="AB1698" i="66"/>
  <c r="AB1646" i="66"/>
  <c r="AC737" i="66"/>
  <c r="AG536" i="66"/>
  <c r="AM1678" i="66"/>
  <c r="AQ1798" i="66"/>
  <c r="AG677" i="66"/>
  <c r="AG1077" i="66"/>
  <c r="AB1477" i="66"/>
  <c r="AQ1781" i="66"/>
  <c r="B63" i="66"/>
  <c r="AB1736" i="66"/>
  <c r="AO518" i="66"/>
  <c r="C1297" i="66"/>
  <c r="L1214" i="66"/>
  <c r="C737" i="66"/>
  <c r="L1249" i="66"/>
  <c r="Q1430" i="66"/>
  <c r="W1458" i="66"/>
  <c r="C677" i="66"/>
  <c r="AG69" i="66"/>
  <c r="AG1666" i="66"/>
  <c r="O985" i="66"/>
  <c r="B1132" i="66"/>
  <c r="S186" i="66"/>
  <c r="K819" i="66"/>
  <c r="AN1221" i="66"/>
  <c r="BT84" i="57"/>
  <c r="C1527" i="66" s="1"/>
  <c r="R1576" i="66"/>
  <c r="AG1672" i="66"/>
  <c r="R1654" i="66"/>
  <c r="AO1076" i="66"/>
  <c r="BO9" i="50"/>
  <c r="S478" i="66" s="1"/>
  <c r="O478" i="66"/>
  <c r="AB1100" i="66"/>
  <c r="AJ1012" i="66"/>
  <c r="C1005" i="66"/>
  <c r="AG715" i="66"/>
  <c r="Q407" i="66"/>
  <c r="AG1619" i="66"/>
  <c r="BO281" i="50"/>
  <c r="S750" i="66" s="1"/>
  <c r="O750" i="66"/>
  <c r="DA14" i="52"/>
  <c r="AG1095" i="66"/>
  <c r="V176" i="66"/>
  <c r="AK774" i="66"/>
  <c r="H1757" i="66"/>
  <c r="AC1773" i="66"/>
  <c r="H1790" i="66"/>
  <c r="AO1078" i="66"/>
  <c r="Y506" i="66"/>
  <c r="AM1508" i="66"/>
  <c r="K500" i="66"/>
  <c r="K568" i="66"/>
  <c r="AJ1074" i="66"/>
  <c r="AC1779" i="66"/>
  <c r="AI1395" i="66"/>
  <c r="W1571" i="66"/>
  <c r="C573" i="66"/>
  <c r="AQ1806" i="66"/>
  <c r="K586" i="66"/>
  <c r="K986" i="66"/>
  <c r="C1152" i="66"/>
  <c r="CZ13" i="52"/>
  <c r="AL1094" i="66" s="1"/>
  <c r="B1090" i="66"/>
  <c r="Y704" i="66"/>
  <c r="Q1765" i="66"/>
  <c r="AK599" i="66"/>
  <c r="AK999" i="66"/>
  <c r="AG1117" i="66"/>
  <c r="DA36" i="52"/>
  <c r="AB1470" i="66"/>
  <c r="Q1186" i="66"/>
  <c r="AB1579" i="66"/>
  <c r="W1547" i="66"/>
  <c r="U1805" i="66"/>
  <c r="AC200" i="66"/>
  <c r="O1065" i="66"/>
  <c r="AO999" i="66"/>
  <c r="C1187" i="66"/>
  <c r="R1529" i="66"/>
  <c r="BO250" i="50"/>
  <c r="S719" i="66" s="1"/>
  <c r="O719" i="66"/>
  <c r="Y605" i="66"/>
  <c r="Y562" i="66"/>
  <c r="L1306" i="66"/>
  <c r="C1196" i="66"/>
  <c r="AG771" i="66"/>
  <c r="Q1321" i="66"/>
  <c r="X1335" i="66"/>
  <c r="AO582" i="66"/>
  <c r="N23" i="66"/>
  <c r="AO790" i="66"/>
  <c r="L1439" i="66"/>
  <c r="K249" i="66"/>
  <c r="Y717" i="66"/>
  <c r="R1537" i="66"/>
  <c r="AG747" i="66"/>
  <c r="L1111" i="66"/>
  <c r="X1210" i="66"/>
  <c r="X1272" i="66"/>
  <c r="AB1682" i="66"/>
  <c r="AI1328" i="66"/>
  <c r="R1669" i="66"/>
  <c r="Q1207" i="66"/>
  <c r="Y553" i="66"/>
  <c r="AC633" i="66"/>
  <c r="AC1033" i="66"/>
  <c r="K558" i="66"/>
  <c r="N14" i="66"/>
  <c r="W1610" i="66"/>
  <c r="F158" i="66"/>
  <c r="L1115" i="66"/>
  <c r="B1116" i="66"/>
  <c r="AI223" i="66"/>
  <c r="AC741" i="66"/>
  <c r="C1193" i="66"/>
  <c r="Y550" i="66"/>
  <c r="AC651" i="66"/>
  <c r="AC1051" i="66"/>
  <c r="AK557" i="66"/>
  <c r="R1622" i="66"/>
  <c r="X1196" i="66"/>
  <c r="AN1358" i="66"/>
  <c r="BT221" i="57"/>
  <c r="C1664" i="66" s="1"/>
  <c r="R1637" i="66"/>
  <c r="AB1619" i="66"/>
  <c r="BT159" i="57"/>
  <c r="C1602" i="66" s="1"/>
  <c r="AN1296" i="66"/>
  <c r="AN1259" i="66"/>
  <c r="BT122" i="57"/>
  <c r="C1565" i="66" s="1"/>
  <c r="AK1074" i="66"/>
  <c r="AK674" i="66"/>
  <c r="Z164" i="66"/>
  <c r="K706" i="66"/>
  <c r="AG1535" i="66"/>
  <c r="W1713" i="66"/>
  <c r="K771" i="66"/>
  <c r="C531" i="66"/>
  <c r="Y617" i="66"/>
  <c r="O665" i="66"/>
  <c r="BO196" i="50"/>
  <c r="S665" i="66" s="1"/>
  <c r="AB1681" i="66"/>
  <c r="AI1263" i="66"/>
  <c r="C596" i="66"/>
  <c r="C1262" i="66"/>
  <c r="K516" i="66"/>
  <c r="S212" i="66"/>
  <c r="AG684" i="66"/>
  <c r="AK683" i="66"/>
  <c r="AK681" i="66"/>
  <c r="K743" i="66"/>
  <c r="X1245" i="66"/>
  <c r="B161" i="66"/>
  <c r="C478" i="66"/>
  <c r="AG1646" i="66"/>
  <c r="AB1489" i="66"/>
  <c r="AC728" i="66"/>
  <c r="L1762" i="66"/>
  <c r="O511" i="66"/>
  <c r="BO42" i="50"/>
  <c r="S511" i="66" s="1"/>
  <c r="X1314" i="66"/>
  <c r="AK686" i="66"/>
  <c r="K760" i="66"/>
  <c r="B1797" i="66"/>
  <c r="Q1368" i="66"/>
  <c r="AD212" i="66"/>
  <c r="C1067" i="66"/>
  <c r="AC534" i="66"/>
  <c r="U1759" i="66"/>
  <c r="C1176" i="66"/>
  <c r="H1762" i="66"/>
  <c r="B222" i="66"/>
  <c r="AC1789" i="66"/>
  <c r="Q1403" i="66"/>
  <c r="R1717" i="66"/>
  <c r="AI1388" i="66"/>
  <c r="AK167" i="66"/>
  <c r="AN1242" i="66"/>
  <c r="BT105" i="57"/>
  <c r="C1548" i="66" s="1"/>
  <c r="C1069" i="66"/>
  <c r="AC531" i="66"/>
  <c r="AC1065" i="66"/>
  <c r="AC665" i="66"/>
  <c r="L1122" i="66"/>
  <c r="C1355" i="66"/>
  <c r="AI1270" i="66"/>
  <c r="AG1718" i="66"/>
  <c r="O738" i="66"/>
  <c r="BO269" i="50"/>
  <c r="S738" i="66" s="1"/>
  <c r="AC575" i="66"/>
  <c r="AO1017" i="66"/>
  <c r="C507" i="66"/>
  <c r="C1430" i="66"/>
  <c r="AG710" i="66"/>
  <c r="X1263" i="66"/>
  <c r="AC762" i="66"/>
  <c r="AM1748" i="66"/>
  <c r="L1146" i="66"/>
  <c r="W1733" i="66"/>
  <c r="AM1606" i="66"/>
  <c r="L1352" i="66"/>
  <c r="AK728" i="66"/>
  <c r="W1663" i="66"/>
  <c r="AM1587" i="66"/>
  <c r="O989" i="66"/>
  <c r="AK625" i="66"/>
  <c r="AK1025" i="66"/>
  <c r="AO641" i="66"/>
  <c r="AC773" i="66"/>
  <c r="AB248" i="66"/>
  <c r="B1763" i="66"/>
  <c r="AK175" i="66"/>
  <c r="C1344" i="66"/>
  <c r="L1341" i="66"/>
  <c r="L1188" i="66"/>
  <c r="DA48" i="52"/>
  <c r="AG1129" i="66"/>
  <c r="O739" i="66"/>
  <c r="BO270" i="50"/>
  <c r="S739" i="66" s="1"/>
  <c r="AQ1782" i="66"/>
  <c r="R1604" i="66"/>
  <c r="C644" i="66"/>
  <c r="R1660" i="66"/>
  <c r="B1805" i="66"/>
  <c r="L1158" i="66"/>
  <c r="Y739" i="66"/>
  <c r="O504" i="66"/>
  <c r="BO35" i="50"/>
  <c r="S504" i="66" s="1"/>
  <c r="AG1582" i="66"/>
  <c r="AO507" i="66"/>
  <c r="T1131" i="66"/>
  <c r="Y1763" i="66"/>
  <c r="AB240" i="66"/>
  <c r="C1296" i="66"/>
  <c r="AM1570" i="66"/>
  <c r="R1639" i="66"/>
  <c r="DA11" i="52"/>
  <c r="AG1092" i="66"/>
  <c r="AM1766" i="66"/>
  <c r="U1774" i="66"/>
  <c r="AK476" i="66"/>
  <c r="W1467" i="66"/>
  <c r="L1359" i="66"/>
  <c r="AI1287" i="66"/>
  <c r="AC1010" i="66"/>
  <c r="AC610" i="66"/>
  <c r="AC579" i="66"/>
  <c r="AG1622" i="66"/>
  <c r="K726" i="66"/>
  <c r="R1538" i="66"/>
  <c r="L1228" i="66"/>
  <c r="O1074" i="66"/>
  <c r="N172" i="66"/>
  <c r="Q1247" i="66"/>
  <c r="T1046" i="66"/>
  <c r="BO71" i="51"/>
  <c r="Y1046" i="66" s="1"/>
  <c r="C738" i="66"/>
  <c r="AH1799" i="66"/>
  <c r="Y738" i="66"/>
  <c r="AI1422" i="66"/>
  <c r="R1551" i="66"/>
  <c r="AM1804" i="66"/>
  <c r="AC532" i="66"/>
  <c r="BO293" i="50"/>
  <c r="S762" i="66" s="1"/>
  <c r="O762" i="66"/>
  <c r="L1759" i="66"/>
  <c r="AC481" i="66"/>
  <c r="K718" i="66"/>
  <c r="AO555" i="66"/>
  <c r="AO768" i="66"/>
  <c r="C808" i="66"/>
  <c r="W1745" i="66"/>
  <c r="AG726" i="66"/>
  <c r="C1256" i="66"/>
  <c r="AK477" i="66"/>
  <c r="AK636" i="66"/>
  <c r="AK1036" i="66"/>
  <c r="AN1206" i="66"/>
  <c r="BT69" i="57"/>
  <c r="C1512" i="66" s="1"/>
  <c r="L1231" i="66"/>
  <c r="C645" i="66"/>
  <c r="AG1114" i="66"/>
  <c r="DA33" i="52"/>
  <c r="K582" i="66"/>
  <c r="K982" i="66"/>
  <c r="C1380" i="66"/>
  <c r="AG1573" i="66"/>
  <c r="O718" i="66"/>
  <c r="BO249" i="50"/>
  <c r="S718" i="66" s="1"/>
  <c r="U1784" i="66"/>
  <c r="Q1411" i="66"/>
  <c r="W1644" i="66"/>
  <c r="C1398" i="66"/>
  <c r="AG704" i="66"/>
  <c r="B1784" i="66"/>
  <c r="AG756" i="66"/>
  <c r="AC1759" i="66"/>
  <c r="L1382" i="66"/>
  <c r="Y503" i="66"/>
  <c r="AG496" i="66"/>
  <c r="W1701" i="66"/>
  <c r="B1773" i="66"/>
  <c r="C624" i="66"/>
  <c r="AO514" i="66"/>
  <c r="U1770" i="66"/>
  <c r="AO561" i="66"/>
  <c r="AC1805" i="66"/>
  <c r="Q1175" i="66"/>
  <c r="L1255" i="66"/>
  <c r="C569" i="66"/>
  <c r="AG753" i="66"/>
  <c r="T1129" i="66"/>
  <c r="C1319" i="66"/>
  <c r="X1280" i="66"/>
  <c r="AI1330" i="66"/>
  <c r="AB1499" i="66"/>
  <c r="AG576" i="66"/>
  <c r="AG1492" i="66"/>
  <c r="AG699" i="66"/>
  <c r="B1101" i="66"/>
  <c r="AM1534" i="66"/>
  <c r="AG1728" i="66"/>
  <c r="AQ1802" i="66"/>
  <c r="AC1761" i="66"/>
  <c r="W1564" i="66"/>
  <c r="AC1781" i="66"/>
  <c r="AO606" i="66"/>
  <c r="AH245" i="66"/>
  <c r="N173" i="66"/>
  <c r="L1201" i="66"/>
  <c r="AM1514" i="66"/>
  <c r="AG1595" i="66"/>
  <c r="C1212" i="66"/>
  <c r="BO46" i="51"/>
  <c r="Y1021" i="66" s="1"/>
  <c r="T1021" i="66"/>
  <c r="K475" i="66"/>
  <c r="AC1776" i="66"/>
  <c r="AM1470" i="66"/>
  <c r="AG1450" i="66"/>
  <c r="AM1776" i="66"/>
  <c r="AC568" i="66"/>
  <c r="Q1230" i="66"/>
  <c r="AJ985" i="66"/>
  <c r="Q1355" i="66"/>
  <c r="AC595" i="66"/>
  <c r="AC995" i="66"/>
  <c r="AO1029" i="66"/>
  <c r="U1791" i="66"/>
  <c r="L1316" i="66"/>
  <c r="C770" i="66"/>
  <c r="C1068" i="66"/>
  <c r="AO667" i="66"/>
  <c r="Q1316" i="66"/>
  <c r="AH1800" i="66"/>
  <c r="AJ1022" i="66"/>
  <c r="AB1111" i="66"/>
  <c r="AK634" i="66"/>
  <c r="AK1034" i="66"/>
  <c r="AC994" i="66"/>
  <c r="AC594" i="66"/>
  <c r="R160" i="66"/>
  <c r="CZ12" i="52"/>
  <c r="AL1093" i="66" s="1"/>
  <c r="Q1777" i="66"/>
  <c r="C1259" i="66"/>
  <c r="Q1234" i="66"/>
  <c r="Q1443" i="66"/>
  <c r="AI1248" i="66"/>
  <c r="AO1050" i="66"/>
  <c r="T1132" i="66"/>
  <c r="AJ189" i="66"/>
  <c r="R1524" i="66"/>
  <c r="AC539" i="66"/>
  <c r="AJ1045" i="66"/>
  <c r="K765" i="66"/>
  <c r="Y744" i="66"/>
  <c r="AN210" i="66"/>
  <c r="L1769" i="66"/>
  <c r="AB1479" i="66"/>
  <c r="Q1429" i="66"/>
  <c r="AJ1046" i="66"/>
  <c r="L1386" i="66"/>
  <c r="B1123" i="66"/>
  <c r="F161" i="66"/>
  <c r="K1015" i="66"/>
  <c r="K615" i="66"/>
  <c r="V165" i="66"/>
  <c r="C1071" i="66"/>
  <c r="K244" i="66"/>
  <c r="C1236" i="66"/>
  <c r="AB1516" i="66"/>
  <c r="L1222" i="66"/>
  <c r="AG1476" i="66"/>
  <c r="Y1768" i="66"/>
  <c r="BT197" i="57"/>
  <c r="C1640" i="66" s="1"/>
  <c r="AN1334" i="66"/>
  <c r="O552" i="66"/>
  <c r="BO83" i="50"/>
  <c r="S552" i="66" s="1"/>
  <c r="Q1793" i="66"/>
  <c r="AC715" i="66"/>
  <c r="K502" i="66"/>
  <c r="AI1424" i="66"/>
  <c r="AG659" i="66"/>
  <c r="AG1059" i="66"/>
  <c r="H1764" i="66"/>
  <c r="W1582" i="66"/>
  <c r="AQ185" i="66"/>
  <c r="K1004" i="66"/>
  <c r="K604" i="66"/>
  <c r="S223" i="66"/>
  <c r="AI1403" i="66"/>
  <c r="K520" i="66"/>
  <c r="J201" i="66"/>
  <c r="K1038" i="66"/>
  <c r="K638" i="66"/>
  <c r="AC188" i="66"/>
  <c r="C1237" i="66"/>
  <c r="R1477" i="66"/>
  <c r="AK490" i="66"/>
  <c r="AC1799" i="66"/>
  <c r="AO562" i="66"/>
  <c r="AI1296" i="66"/>
  <c r="AJ1062" i="66"/>
  <c r="BT134" i="57"/>
  <c r="C1577" i="66" s="1"/>
  <c r="AN1271" i="66"/>
  <c r="AM1574" i="66"/>
  <c r="AC1014" i="66"/>
  <c r="AC614" i="66"/>
  <c r="Q1345" i="66"/>
  <c r="AO711" i="66"/>
  <c r="R1657" i="66"/>
  <c r="AO546" i="66"/>
  <c r="Q1779" i="66"/>
  <c r="AG203" i="66"/>
  <c r="L1360" i="66"/>
  <c r="L1427" i="66"/>
  <c r="AK577" i="66"/>
  <c r="L1093" i="66"/>
  <c r="AM1473" i="66"/>
  <c r="AG1606" i="66"/>
  <c r="AG1460" i="66"/>
  <c r="X1401" i="66"/>
  <c r="K1023" i="66"/>
  <c r="K623" i="66"/>
  <c r="DA20" i="52"/>
  <c r="AG1101" i="66"/>
  <c r="AI1272" i="66"/>
  <c r="BO34" i="50"/>
  <c r="S503" i="66" s="1"/>
  <c r="O503" i="66"/>
  <c r="W1630" i="66"/>
  <c r="AI1225" i="66"/>
  <c r="L1171" i="66"/>
  <c r="W1568" i="66"/>
  <c r="C631" i="66"/>
  <c r="Q1402" i="66"/>
  <c r="AG36" i="66"/>
  <c r="AB1611" i="66"/>
  <c r="AI1415" i="66"/>
  <c r="AK691" i="66"/>
  <c r="B1769" i="66"/>
  <c r="X1426" i="66"/>
  <c r="U1793" i="66"/>
  <c r="AC493" i="66"/>
  <c r="X1332" i="66"/>
  <c r="V195" i="66"/>
  <c r="BT302" i="57"/>
  <c r="C1745" i="66" s="1"/>
  <c r="AN1439" i="66"/>
  <c r="T1089" i="66"/>
  <c r="BO36" i="50"/>
  <c r="S505" i="66" s="1"/>
  <c r="O505" i="66"/>
  <c r="K766" i="66"/>
  <c r="AB1514" i="66"/>
  <c r="AI1311" i="66"/>
  <c r="AB1603" i="66"/>
  <c r="AG555" i="66"/>
  <c r="L1150" i="66"/>
  <c r="W1584" i="66"/>
  <c r="AB1508" i="66"/>
  <c r="AC667" i="66"/>
  <c r="AC1067" i="66"/>
  <c r="AG1526" i="66"/>
  <c r="AG494" i="66"/>
  <c r="W1554" i="66"/>
  <c r="W1594" i="66"/>
  <c r="C1329" i="66"/>
  <c r="Y659" i="66"/>
  <c r="C654" i="66"/>
  <c r="B1796" i="66"/>
  <c r="V244" i="66"/>
  <c r="AJ1033" i="66"/>
  <c r="AN195" i="66"/>
  <c r="W1680" i="66"/>
  <c r="J166" i="66"/>
  <c r="X1223" i="66"/>
  <c r="BO121" i="50"/>
  <c r="S590" i="66" s="1"/>
  <c r="O590" i="66"/>
  <c r="AG489" i="66"/>
  <c r="AI1344" i="66"/>
  <c r="Q1359" i="66"/>
  <c r="C1035" i="66"/>
  <c r="W1562" i="66"/>
  <c r="U1794" i="66"/>
  <c r="K652" i="66"/>
  <c r="K1052" i="66"/>
  <c r="BO156" i="50"/>
  <c r="S625" i="66" s="1"/>
  <c r="O625" i="66"/>
  <c r="K708" i="66"/>
  <c r="AB1600" i="66"/>
  <c r="H1798" i="66"/>
  <c r="L1293" i="66"/>
  <c r="Q1370" i="66"/>
  <c r="AG1686" i="66"/>
  <c r="Q1183" i="66"/>
  <c r="AG686" i="66"/>
  <c r="Q1282" i="66"/>
  <c r="S211" i="66"/>
  <c r="AO498" i="66"/>
  <c r="W1602" i="66"/>
  <c r="AG500" i="66"/>
  <c r="AB1453" i="66"/>
  <c r="X1389" i="66"/>
  <c r="C1054" i="66"/>
  <c r="Z159" i="66"/>
  <c r="AB1599" i="66"/>
  <c r="K693" i="66"/>
  <c r="AJ1004" i="66"/>
  <c r="O1002" i="66"/>
  <c r="W1603" i="66"/>
  <c r="W1528" i="66"/>
  <c r="J174" i="66"/>
  <c r="AQ1799" i="66"/>
  <c r="B188" i="66"/>
  <c r="Q1435" i="66"/>
  <c r="AM1704" i="66"/>
  <c r="AB1665" i="66"/>
  <c r="AJ192" i="66"/>
  <c r="R1744" i="66"/>
  <c r="BO109" i="50"/>
  <c r="S578" i="66" s="1"/>
  <c r="O578" i="66"/>
  <c r="F168" i="66"/>
  <c r="O672" i="66"/>
  <c r="BO203" i="50"/>
  <c r="S672" i="66" s="1"/>
  <c r="W1723" i="66"/>
  <c r="Q1408" i="66"/>
  <c r="AJ981" i="66"/>
  <c r="C1003" i="66"/>
  <c r="AI1253" i="66"/>
  <c r="R1646" i="66"/>
  <c r="Q1184" i="66"/>
  <c r="O1030" i="66"/>
  <c r="N160" i="66"/>
  <c r="B1776" i="66"/>
  <c r="AG1571" i="66"/>
  <c r="AN1313" i="66"/>
  <c r="BT176" i="57"/>
  <c r="C1619" i="66" s="1"/>
  <c r="AC566" i="66"/>
  <c r="S196" i="66"/>
  <c r="AD169" i="66"/>
  <c r="W1533" i="66"/>
  <c r="AB1671" i="66"/>
  <c r="AB1088" i="66"/>
  <c r="X1309" i="66"/>
  <c r="K682" i="66"/>
  <c r="AM1516" i="66"/>
  <c r="AM1655" i="66"/>
  <c r="AN1215" i="66"/>
  <c r="BT78" i="57"/>
  <c r="C1521" i="66" s="1"/>
  <c r="AH239" i="66"/>
  <c r="DA10" i="52"/>
  <c r="AG1091" i="66"/>
  <c r="BO41" i="50"/>
  <c r="S510" i="66" s="1"/>
  <c r="O510" i="66"/>
  <c r="AO1033" i="66"/>
  <c r="S185" i="66"/>
  <c r="X1366" i="66"/>
  <c r="Q1329" i="66"/>
  <c r="C1220" i="66"/>
  <c r="C635" i="66"/>
  <c r="X1188" i="66"/>
  <c r="R170" i="66"/>
  <c r="C1390" i="66"/>
  <c r="AQ1769" i="66"/>
  <c r="AC711" i="66"/>
  <c r="Q1160" i="66"/>
  <c r="AG1617" i="66"/>
  <c r="C1058" i="66"/>
  <c r="AG1742" i="66"/>
  <c r="AO886" i="66"/>
  <c r="B1774" i="66"/>
  <c r="L1806" i="66"/>
  <c r="AC1030" i="66"/>
  <c r="AC630" i="66"/>
  <c r="AB1581" i="66"/>
  <c r="Y527" i="66"/>
  <c r="C1345" i="66"/>
  <c r="AC688" i="66"/>
  <c r="AC554" i="66"/>
  <c r="Y588" i="66"/>
  <c r="W1465" i="66"/>
  <c r="AB246" i="66"/>
  <c r="C568" i="66"/>
  <c r="AN254" i="66"/>
  <c r="C610" i="66"/>
  <c r="AN1219" i="66"/>
  <c r="BT82" i="57"/>
  <c r="C1525" i="66" s="1"/>
  <c r="C1350" i="66"/>
  <c r="AG1020" i="66"/>
  <c r="AG620" i="66"/>
  <c r="K759" i="66"/>
  <c r="AI1302" i="66"/>
  <c r="C755" i="66"/>
  <c r="Q1267" i="66"/>
  <c r="B1770" i="66"/>
  <c r="X1170" i="66"/>
  <c r="Y195" i="66"/>
  <c r="AG679" i="66"/>
  <c r="AG1079" i="66"/>
  <c r="R1509" i="66"/>
  <c r="B1759" i="66"/>
  <c r="AK561" i="66"/>
  <c r="AG1597" i="66"/>
  <c r="AM1546" i="66"/>
  <c r="L1350" i="66"/>
  <c r="AC606" i="66"/>
  <c r="AC1006" i="66"/>
  <c r="B215" i="66"/>
  <c r="AM1744" i="66"/>
  <c r="AQ1759" i="66"/>
  <c r="J171" i="66"/>
  <c r="Q1792" i="66"/>
  <c r="L1215" i="66"/>
  <c r="O1017" i="66"/>
  <c r="AO773" i="66"/>
  <c r="AG554" i="66"/>
  <c r="AI1384" i="66"/>
  <c r="AM1525" i="66"/>
  <c r="AB1525" i="66"/>
  <c r="Q1369" i="66"/>
  <c r="W1549" i="66"/>
  <c r="X1202" i="66"/>
  <c r="BO66" i="50"/>
  <c r="S535" i="66" s="1"/>
  <c r="O535" i="66"/>
  <c r="B246" i="66"/>
  <c r="C1382" i="66"/>
  <c r="AM1731" i="66"/>
  <c r="X1246" i="66"/>
  <c r="X1384" i="66"/>
  <c r="K610" i="66"/>
  <c r="K1010" i="66"/>
  <c r="AK562" i="66"/>
  <c r="AG1532" i="66"/>
  <c r="C1290" i="66"/>
  <c r="AG1592" i="66"/>
  <c r="W1735" i="66"/>
  <c r="AK538" i="66"/>
  <c r="AM1548" i="66"/>
  <c r="BT26" i="57"/>
  <c r="C1469" i="66" s="1"/>
  <c r="AN1163" i="66"/>
  <c r="AB1685" i="66"/>
  <c r="AG639" i="66"/>
  <c r="AG1039" i="66"/>
  <c r="BO227" i="50"/>
  <c r="S696" i="66" s="1"/>
  <c r="O696" i="66"/>
  <c r="BO29" i="50"/>
  <c r="S498" i="66" s="1"/>
  <c r="O498" i="66"/>
  <c r="AG1515" i="66"/>
  <c r="AG647" i="66"/>
  <c r="AG1047" i="66"/>
  <c r="L1177" i="66"/>
  <c r="X1397" i="66"/>
  <c r="K477" i="66"/>
  <c r="AM1714" i="66"/>
  <c r="BO291" i="50"/>
  <c r="S760" i="66" s="1"/>
  <c r="O760" i="66"/>
  <c r="O550" i="66"/>
  <c r="BO81" i="50"/>
  <c r="S550" i="66" s="1"/>
  <c r="C991" i="66"/>
  <c r="C639" i="66"/>
  <c r="J162" i="66"/>
  <c r="AK506" i="66"/>
  <c r="O982" i="66"/>
  <c r="AN1300" i="66"/>
  <c r="BT163" i="57"/>
  <c r="C1606" i="66" s="1"/>
  <c r="W1115" i="66"/>
  <c r="O1025" i="66"/>
  <c r="AK628" i="66"/>
  <c r="AK1028" i="66"/>
  <c r="CZ40" i="52"/>
  <c r="AL1121" i="66" s="1"/>
  <c r="AP165" i="66"/>
  <c r="X1378" i="66"/>
  <c r="O1033" i="66"/>
  <c r="AQ1789" i="66"/>
  <c r="AB1630" i="66"/>
  <c r="AC672" i="66"/>
  <c r="AC1072" i="66"/>
  <c r="AI1235" i="66"/>
  <c r="AC1765" i="66"/>
  <c r="BO87" i="50"/>
  <c r="S556" i="66" s="1"/>
  <c r="O556" i="66"/>
  <c r="AK528" i="66"/>
  <c r="AC577" i="66"/>
  <c r="AG1706" i="66"/>
  <c r="AQ190" i="66"/>
  <c r="L1165" i="66"/>
  <c r="AC1034" i="66"/>
  <c r="AC634" i="66"/>
  <c r="L1799" i="66"/>
  <c r="AI1374" i="66"/>
  <c r="Q1187" i="66"/>
  <c r="AO603" i="66"/>
  <c r="L1129" i="66"/>
  <c r="C1268" i="66"/>
  <c r="T1045" i="66"/>
  <c r="BO70" i="51"/>
  <c r="Y1045" i="66" s="1"/>
  <c r="AG490" i="66"/>
  <c r="C1360" i="66"/>
  <c r="K1049" i="66"/>
  <c r="K649" i="66"/>
  <c r="C1051" i="66"/>
  <c r="Q1227" i="66"/>
  <c r="AN1246" i="66"/>
  <c r="BT109" i="57"/>
  <c r="C1552" i="66" s="1"/>
  <c r="C577" i="66"/>
  <c r="L1416" i="66"/>
  <c r="AO666" i="66"/>
  <c r="BO267" i="50"/>
  <c r="S736" i="66" s="1"/>
  <c r="O736" i="66"/>
  <c r="X1241" i="66"/>
  <c r="AG1682" i="66"/>
  <c r="Y194" i="66"/>
  <c r="AN1266" i="66"/>
  <c r="BT129" i="57"/>
  <c r="C1572" i="66" s="1"/>
  <c r="Y760" i="66"/>
  <c r="BT37" i="57"/>
  <c r="C1480" i="66" s="1"/>
  <c r="AN1174" i="66"/>
  <c r="AI1340" i="66"/>
  <c r="AG988" i="66"/>
  <c r="AG588" i="66"/>
  <c r="Y221" i="66"/>
  <c r="X1160" i="66"/>
  <c r="AG1570" i="66"/>
  <c r="C637" i="66"/>
  <c r="T1114" i="66"/>
  <c r="L1103" i="66"/>
  <c r="K608" i="66"/>
  <c r="K1008" i="66"/>
  <c r="X1428" i="66"/>
  <c r="C601" i="66"/>
  <c r="H1758" i="66"/>
  <c r="AM1782" i="66"/>
  <c r="W1671" i="66"/>
  <c r="AK584" i="66"/>
  <c r="AK984" i="66"/>
  <c r="AM1777" i="66"/>
  <c r="CZ28" i="52"/>
  <c r="AL1109" i="66" s="1"/>
  <c r="O699" i="66"/>
  <c r="BO230" i="50"/>
  <c r="S699" i="66" s="1"/>
  <c r="AG1014" i="66"/>
  <c r="AG614" i="66"/>
  <c r="Y715" i="66"/>
  <c r="AI1359" i="66"/>
  <c r="C750" i="66"/>
  <c r="AB1112" i="66"/>
  <c r="AM1651" i="66"/>
  <c r="Y484" i="66"/>
  <c r="AB1504" i="66"/>
  <c r="AN1440" i="66"/>
  <c r="BT303" i="57"/>
  <c r="C1746" i="66" s="1"/>
  <c r="C559" i="66"/>
  <c r="AM1506" i="66"/>
  <c r="L1428" i="66"/>
  <c r="F185" i="66"/>
  <c r="AG1127" i="66"/>
  <c r="DA46" i="52"/>
  <c r="R1586" i="66"/>
  <c r="AG1510" i="66"/>
  <c r="AG693" i="66"/>
  <c r="AG688" i="66"/>
  <c r="L1314" i="66"/>
  <c r="O694" i="66"/>
  <c r="BO225" i="50"/>
  <c r="S694" i="66" s="1"/>
  <c r="AG1029" i="66"/>
  <c r="AG629" i="66"/>
  <c r="AI1378" i="66"/>
  <c r="AO637" i="66"/>
  <c r="J169" i="66"/>
  <c r="X1260" i="66"/>
  <c r="Y576" i="66"/>
  <c r="AM1667" i="66"/>
  <c r="R1480" i="66"/>
  <c r="C1255" i="66"/>
  <c r="AM1615" i="66"/>
  <c r="AM1454" i="66"/>
  <c r="F166" i="66"/>
  <c r="AI1247" i="66"/>
  <c r="AG545" i="66"/>
  <c r="K635" i="66"/>
  <c r="K1035" i="66"/>
  <c r="L1393" i="66"/>
  <c r="K642" i="66"/>
  <c r="K1042" i="66"/>
  <c r="AI1331" i="66"/>
  <c r="CR7" i="23"/>
  <c r="N16" i="66" s="1"/>
  <c r="AM1562" i="66"/>
  <c r="AO682" i="66"/>
  <c r="R1563" i="66"/>
  <c r="X1422" i="66"/>
  <c r="AB1551" i="66"/>
  <c r="L1287" i="66"/>
  <c r="AB1491" i="66"/>
  <c r="Q1442" i="66"/>
  <c r="C1070" i="66"/>
  <c r="CZ15" i="52"/>
  <c r="AL1096" i="66" s="1"/>
  <c r="C551" i="66"/>
  <c r="AB269" i="66"/>
  <c r="C492" i="66"/>
  <c r="AC637" i="66"/>
  <c r="AC1037" i="66"/>
  <c r="AP166" i="66"/>
  <c r="K742" i="66"/>
  <c r="C1381" i="66"/>
  <c r="AB1091" i="66"/>
  <c r="L1334" i="66"/>
  <c r="AG720" i="66"/>
  <c r="AB1616" i="66"/>
  <c r="C1421" i="66"/>
  <c r="K696" i="66"/>
  <c r="C679" i="66"/>
  <c r="T1104" i="66"/>
  <c r="Q1245" i="66"/>
  <c r="O645" i="66"/>
  <c r="BO176" i="50"/>
  <c r="S645" i="66" s="1"/>
  <c r="R1463" i="66"/>
  <c r="AG1675" i="66"/>
  <c r="C1372" i="66"/>
  <c r="K484" i="66"/>
  <c r="AC659" i="66"/>
  <c r="AC1059" i="66"/>
  <c r="AJ1049" i="66"/>
  <c r="AO736" i="66"/>
  <c r="X1364" i="66"/>
  <c r="BT81" i="57"/>
  <c r="C1524" i="66" s="1"/>
  <c r="AN1218" i="66"/>
  <c r="R1595" i="66"/>
  <c r="AG1693" i="66"/>
  <c r="AO531" i="66"/>
  <c r="AM1567" i="66"/>
  <c r="C1078" i="66"/>
  <c r="AO997" i="66"/>
  <c r="AD225" i="66"/>
  <c r="P189" i="66"/>
  <c r="C620" i="66"/>
  <c r="AO1043" i="66"/>
  <c r="Q1304" i="66"/>
  <c r="AC698" i="66"/>
  <c r="Y673" i="66"/>
  <c r="AH238" i="66"/>
  <c r="BT61" i="57"/>
  <c r="C1504" i="66" s="1"/>
  <c r="AN1198" i="66"/>
  <c r="AO624" i="66"/>
  <c r="C556" i="66"/>
  <c r="C725" i="66"/>
  <c r="C548" i="66"/>
  <c r="C1052" i="66"/>
  <c r="AB1679" i="66"/>
  <c r="AM1515" i="66"/>
  <c r="AI1216" i="66"/>
  <c r="C1157" i="66"/>
  <c r="AM1648" i="66"/>
  <c r="Q1357" i="66"/>
  <c r="AG1572" i="66"/>
  <c r="AG551" i="66"/>
  <c r="C1029" i="66"/>
  <c r="AG1022" i="66"/>
  <c r="AG622" i="66"/>
  <c r="AG1556" i="66"/>
  <c r="AD163" i="66"/>
  <c r="AK708" i="66"/>
  <c r="T1122" i="66"/>
  <c r="AG741" i="66"/>
  <c r="AJ1075" i="66"/>
  <c r="S210" i="66"/>
  <c r="K741" i="66"/>
  <c r="AM1530" i="66"/>
  <c r="AG1633" i="66"/>
  <c r="AM1699" i="66"/>
  <c r="L1426" i="66"/>
  <c r="C1018" i="66"/>
  <c r="AQ1794" i="66"/>
  <c r="C1429" i="66"/>
  <c r="AM1479" i="66"/>
  <c r="S222" i="66"/>
  <c r="AG1594" i="66"/>
  <c r="AG1607" i="66"/>
  <c r="H1791" i="66"/>
  <c r="AM1528" i="66"/>
  <c r="AG1472" i="66"/>
  <c r="L1236" i="66"/>
  <c r="AG513" i="66"/>
  <c r="AO477" i="66"/>
  <c r="BO201" i="50"/>
  <c r="S670" i="66" s="1"/>
  <c r="O670" i="66"/>
  <c r="AO1080" i="66"/>
  <c r="AD219" i="66"/>
  <c r="AG169" i="66"/>
  <c r="AG1121" i="66"/>
  <c r="DA40" i="52"/>
  <c r="Q1436" i="66"/>
  <c r="AB1708" i="66"/>
  <c r="AI1315" i="66"/>
  <c r="J200" i="66"/>
  <c r="C1000" i="66"/>
  <c r="Q1351" i="66"/>
  <c r="B1790" i="66"/>
  <c r="AM1661" i="66"/>
  <c r="AB1744" i="66"/>
  <c r="R1655" i="66"/>
  <c r="R1709" i="66"/>
  <c r="AK856" i="66"/>
  <c r="AC640" i="66"/>
  <c r="AC1040" i="66"/>
  <c r="AI1347" i="66"/>
  <c r="AB1475" i="66"/>
  <c r="C1403" i="66"/>
  <c r="BO294" i="50"/>
  <c r="S763" i="66" s="1"/>
  <c r="O763" i="66"/>
  <c r="L1323" i="66"/>
  <c r="AI227" i="66"/>
  <c r="R1658" i="66"/>
  <c r="AI1213" i="66"/>
  <c r="Q1144" i="66"/>
  <c r="AO659" i="66"/>
  <c r="AO735" i="66"/>
  <c r="C753" i="66"/>
  <c r="AO1015" i="66"/>
  <c r="AM1724" i="66"/>
  <c r="B244" i="66"/>
  <c r="AO597" i="66"/>
  <c r="M184" i="66"/>
  <c r="AO1042" i="66"/>
  <c r="L1303" i="66"/>
  <c r="AG1710" i="66"/>
  <c r="AB1506" i="66"/>
  <c r="C594" i="66"/>
  <c r="K673" i="66"/>
  <c r="K1073" i="66"/>
  <c r="AK739" i="66"/>
  <c r="AO495" i="66"/>
  <c r="X1319" i="66"/>
  <c r="AO607" i="66"/>
  <c r="AO674" i="66"/>
  <c r="AP172" i="66"/>
  <c r="BO6" i="50"/>
  <c r="S475" i="66" s="1"/>
  <c r="O475" i="66"/>
  <c r="R1666" i="66"/>
  <c r="BO160" i="50"/>
  <c r="S629" i="66" s="1"/>
  <c r="O629" i="66"/>
  <c r="AO704" i="66"/>
  <c r="C1433" i="66"/>
  <c r="B1804" i="66"/>
  <c r="AO1064" i="66"/>
  <c r="K764" i="66"/>
  <c r="Q1301" i="66"/>
  <c r="T1119" i="66"/>
  <c r="R1616" i="66"/>
  <c r="Y731" i="66"/>
  <c r="S215" i="66"/>
  <c r="BO118" i="50"/>
  <c r="S587" i="66" s="1"/>
  <c r="O587" i="66"/>
  <c r="AC1008" i="66"/>
  <c r="AC608" i="66"/>
  <c r="Y483" i="66"/>
  <c r="K676" i="66"/>
  <c r="K1076" i="66"/>
  <c r="AC197" i="66"/>
  <c r="R1737" i="66"/>
  <c r="AG476" i="66"/>
  <c r="X1358" i="66"/>
  <c r="C1352" i="66"/>
  <c r="AB1485" i="66"/>
  <c r="AG1635" i="66"/>
  <c r="BT187" i="57"/>
  <c r="C1630" i="66" s="1"/>
  <c r="AN1324" i="66"/>
  <c r="AO1014" i="66"/>
  <c r="BO92" i="51"/>
  <c r="Y1067" i="66" s="1"/>
  <c r="T1067" i="66"/>
  <c r="C587" i="66"/>
  <c r="X1231" i="66"/>
  <c r="Q1295" i="66"/>
  <c r="AN1243" i="66"/>
  <c r="BT106" i="57"/>
  <c r="C1549" i="66" s="1"/>
  <c r="C617" i="66"/>
  <c r="X1303" i="66"/>
  <c r="BT185" i="57"/>
  <c r="C1628" i="66" s="1"/>
  <c r="AN1322" i="66"/>
  <c r="AC1800" i="66"/>
  <c r="X1250" i="66"/>
  <c r="O479" i="66"/>
  <c r="BO10" i="50"/>
  <c r="S479" i="66" s="1"/>
  <c r="AO1001" i="66"/>
  <c r="AH1806" i="66"/>
  <c r="W1716" i="66"/>
  <c r="AJ1080" i="66"/>
  <c r="X1167" i="66"/>
  <c r="W1583" i="66"/>
  <c r="L1182" i="66"/>
  <c r="C1163" i="66"/>
  <c r="L1790" i="66"/>
  <c r="L1337" i="66"/>
  <c r="AH1764" i="66"/>
  <c r="L1240" i="66"/>
  <c r="Y771" i="66"/>
  <c r="U1786" i="66"/>
  <c r="AB1728" i="66"/>
  <c r="X1278" i="66"/>
  <c r="C561" i="66"/>
  <c r="AI1335" i="66"/>
  <c r="L1216" i="66"/>
  <c r="R169" i="66"/>
  <c r="AC543" i="66"/>
  <c r="AG1501" i="66"/>
  <c r="R1693" i="66"/>
  <c r="AG1519" i="66"/>
  <c r="AI1441" i="66"/>
  <c r="Y186" i="66"/>
  <c r="L1371" i="66"/>
  <c r="AM1674" i="66"/>
  <c r="AQ189" i="66"/>
  <c r="L1392" i="66"/>
  <c r="R1664" i="66"/>
  <c r="K236" i="66"/>
  <c r="L1299" i="66"/>
  <c r="L1441" i="66"/>
  <c r="W1659" i="66"/>
  <c r="AB1709" i="66"/>
  <c r="AK903" i="66"/>
  <c r="V175" i="66"/>
  <c r="Y599" i="66"/>
  <c r="B1760" i="66"/>
  <c r="K757" i="66"/>
  <c r="L1757" i="66"/>
  <c r="Y526" i="66"/>
  <c r="BT10" i="57"/>
  <c r="C1453" i="66" s="1"/>
  <c r="AN1147" i="66"/>
  <c r="AO1057" i="66"/>
  <c r="AC1073" i="66"/>
  <c r="AC673" i="66"/>
  <c r="Q1775" i="66"/>
  <c r="Q1232" i="66"/>
  <c r="Y749" i="66"/>
  <c r="AK934" i="66"/>
  <c r="Y855" i="66"/>
  <c r="X1386" i="66"/>
  <c r="AN187" i="66"/>
  <c r="AG159" i="66"/>
  <c r="AO494" i="66"/>
  <c r="C540" i="66"/>
  <c r="R1681" i="66"/>
  <c r="AK891" i="66"/>
  <c r="AM1623" i="66"/>
  <c r="C1154" i="66"/>
  <c r="O1027" i="66"/>
  <c r="CZ34" i="52"/>
  <c r="AL1115" i="66" s="1"/>
  <c r="BO99" i="51"/>
  <c r="Y1074" i="66" s="1"/>
  <c r="T1074" i="66"/>
  <c r="AM1466" i="66"/>
  <c r="AJ1079" i="66"/>
  <c r="R1457" i="66"/>
  <c r="W1560" i="66"/>
  <c r="AK729" i="66"/>
  <c r="Y191" i="66"/>
  <c r="AG519" i="66"/>
  <c r="AJ1002" i="66"/>
  <c r="C1233" i="66"/>
  <c r="AD217" i="66"/>
  <c r="Q1265" i="66"/>
  <c r="AB1675" i="66"/>
  <c r="Y691" i="66"/>
  <c r="Y687" i="66"/>
  <c r="AN1155" i="66"/>
  <c r="BT18" i="57"/>
  <c r="C1461" i="66" s="1"/>
  <c r="AK1007" i="66"/>
  <c r="AK607" i="66"/>
  <c r="R1454" i="66"/>
  <c r="AJ1028" i="66"/>
  <c r="AG762" i="66"/>
  <c r="AG1614" i="66"/>
  <c r="AO753" i="66"/>
  <c r="AQ1767" i="66"/>
  <c r="AO1053" i="66"/>
  <c r="CZ27" i="52"/>
  <c r="AL1108" i="66" s="1"/>
  <c r="Y652" i="66"/>
  <c r="AB1704" i="66"/>
  <c r="C1425" i="66"/>
  <c r="AI1306" i="66"/>
  <c r="C526" i="66"/>
  <c r="L1281" i="66"/>
  <c r="AG1644" i="66"/>
  <c r="AM1775" i="66"/>
  <c r="AO601" i="66"/>
  <c r="DA17" i="52"/>
  <c r="AG1098" i="66"/>
  <c r="AO663" i="66"/>
  <c r="C599" i="66"/>
  <c r="U22" i="66"/>
  <c r="AK524" i="66"/>
  <c r="B163" i="66"/>
  <c r="AO513" i="66"/>
  <c r="AO756" i="66"/>
  <c r="AO584" i="66"/>
  <c r="AI1196" i="66"/>
  <c r="AM1640" i="66"/>
  <c r="BT15" i="57"/>
  <c r="C1458" i="66" s="1"/>
  <c r="AN1152" i="66"/>
  <c r="BO74" i="51"/>
  <c r="Y1049" i="66" s="1"/>
  <c r="T1049" i="66"/>
  <c r="C1186" i="66"/>
  <c r="AN212" i="66"/>
  <c r="H1801" i="66"/>
  <c r="AK707" i="66"/>
  <c r="AN1145" i="66"/>
  <c r="BT8" i="57"/>
  <c r="C1451" i="66" s="1"/>
  <c r="V169" i="66"/>
  <c r="W1718" i="66"/>
  <c r="AG1011" i="66"/>
  <c r="AG611" i="66"/>
  <c r="S224" i="66"/>
  <c r="L1787" i="66"/>
  <c r="C1311" i="66"/>
  <c r="C1280" i="66"/>
  <c r="H1783" i="66"/>
  <c r="AB1621" i="66"/>
  <c r="AI1266" i="66"/>
  <c r="AB1101" i="66"/>
  <c r="AC681" i="66"/>
  <c r="W1476" i="66"/>
  <c r="AN1248" i="66"/>
  <c r="BT111" i="57"/>
  <c r="C1554" i="66" s="1"/>
  <c r="O1036" i="66"/>
  <c r="AB1513" i="66"/>
  <c r="N158" i="66"/>
  <c r="AN1428" i="66"/>
  <c r="BT291" i="57"/>
  <c r="C1734" i="66" s="1"/>
  <c r="Y1770" i="66"/>
  <c r="AK580" i="66"/>
  <c r="AG515" i="66"/>
  <c r="W1739" i="66"/>
  <c r="AM1531" i="66"/>
  <c r="BO18" i="51"/>
  <c r="Y993" i="66" s="1"/>
  <c r="T993" i="66"/>
  <c r="K606" i="66"/>
  <c r="K1006" i="66"/>
  <c r="AG1628" i="66"/>
  <c r="Y754" i="66"/>
  <c r="T1136" i="66"/>
  <c r="AM1733" i="66"/>
  <c r="AM1723" i="66"/>
  <c r="W1132" i="66"/>
  <c r="C665" i="66"/>
  <c r="Y661" i="66"/>
  <c r="C505" i="66"/>
  <c r="Y530" i="66"/>
  <c r="AM1720" i="66"/>
  <c r="P192" i="66"/>
  <c r="T1102" i="66"/>
  <c r="K535" i="66"/>
  <c r="Q1783" i="66"/>
  <c r="AB1727" i="66"/>
  <c r="AG1528" i="66"/>
  <c r="L1311" i="66"/>
  <c r="AB1464" i="66"/>
  <c r="AK478" i="66"/>
  <c r="K746" i="66"/>
  <c r="AO1056" i="66"/>
  <c r="AB1593" i="66"/>
  <c r="L1191" i="66"/>
  <c r="R1718" i="66"/>
  <c r="Y643" i="66"/>
  <c r="X1357" i="66"/>
  <c r="AP22" i="66"/>
  <c r="AK771" i="66"/>
  <c r="AH1760" i="66"/>
  <c r="AK688" i="66"/>
  <c r="AN1180" i="66"/>
  <c r="BT43" i="57"/>
  <c r="C1486" i="66" s="1"/>
  <c r="AC699" i="66"/>
  <c r="AO1054" i="66"/>
  <c r="AG184" i="66"/>
  <c r="L1406" i="66"/>
  <c r="AK672" i="66"/>
  <c r="AK1072" i="66"/>
  <c r="BT135" i="57"/>
  <c r="C1578" i="66" s="1"/>
  <c r="AN1272" i="66"/>
  <c r="L1097" i="66"/>
  <c r="Y769" i="66"/>
  <c r="AI1399" i="66"/>
  <c r="AC203" i="66"/>
  <c r="AM1589" i="66"/>
  <c r="O681" i="66"/>
  <c r="BO212" i="50"/>
  <c r="S681" i="66" s="1"/>
  <c r="K492" i="66"/>
  <c r="L1147" i="66"/>
  <c r="X1235" i="66"/>
  <c r="B1785" i="66"/>
  <c r="AM1472" i="66"/>
  <c r="AN1406" i="66"/>
  <c r="BT269" i="57"/>
  <c r="C1712" i="66" s="1"/>
  <c r="AG701" i="66"/>
  <c r="Y664" i="66"/>
  <c r="AH247" i="66"/>
  <c r="AB1701" i="66"/>
  <c r="K543" i="66"/>
  <c r="X1346" i="66"/>
  <c r="R1741" i="66"/>
  <c r="O524" i="66"/>
  <c r="BO55" i="50"/>
  <c r="S524" i="66" s="1"/>
  <c r="BO15" i="51"/>
  <c r="Y990" i="66" s="1"/>
  <c r="T990" i="66"/>
  <c r="H1785" i="66"/>
  <c r="C1263" i="66"/>
  <c r="AG1534" i="66"/>
  <c r="AG1662" i="66"/>
  <c r="U1775" i="66"/>
  <c r="AN1411" i="66"/>
  <c r="BT274" i="57"/>
  <c r="C1717" i="66" s="1"/>
  <c r="X1361" i="66"/>
  <c r="W1124" i="66"/>
  <c r="W1691" i="66"/>
  <c r="C1404" i="66"/>
  <c r="AI1392" i="66"/>
  <c r="AC603" i="66"/>
  <c r="AC1003" i="66"/>
  <c r="AC1764" i="66"/>
  <c r="AG997" i="66"/>
  <c r="AG597" i="66"/>
  <c r="AG691" i="66"/>
  <c r="AG580" i="66"/>
  <c r="AD222" i="66"/>
  <c r="K981" i="66"/>
  <c r="K581" i="66"/>
  <c r="AC753" i="66"/>
  <c r="L1207" i="66"/>
  <c r="C530" i="66"/>
  <c r="Y658" i="66"/>
  <c r="X1244" i="66"/>
  <c r="Q1235" i="66"/>
  <c r="Y1783" i="66"/>
  <c r="X1347" i="66"/>
  <c r="L1112" i="66"/>
  <c r="AI1407" i="66"/>
  <c r="C686" i="66"/>
  <c r="AG645" i="66"/>
  <c r="AG1045" i="66"/>
  <c r="K499" i="66"/>
  <c r="Q1333" i="66"/>
  <c r="AG1116" i="66"/>
  <c r="DA35" i="52"/>
  <c r="AM1657" i="66"/>
  <c r="BT47" i="57"/>
  <c r="C1490" i="66" s="1"/>
  <c r="AN1184" i="66"/>
  <c r="Q1157" i="66"/>
  <c r="C480" i="66"/>
  <c r="AC526" i="66"/>
  <c r="AB1688" i="66"/>
  <c r="AK601" i="66"/>
  <c r="AK1001" i="66"/>
  <c r="AO1038" i="66"/>
  <c r="AG586" i="66"/>
  <c r="AG986" i="66"/>
  <c r="AC1036" i="66"/>
  <c r="AC636" i="66"/>
  <c r="AD228" i="66"/>
  <c r="AK614" i="66"/>
  <c r="AK1014" i="66"/>
  <c r="U23" i="66"/>
  <c r="N167" i="66"/>
  <c r="AG537" i="66"/>
  <c r="W1462" i="66"/>
  <c r="AI1356" i="66"/>
  <c r="C1349" i="66"/>
  <c r="L1338" i="66"/>
  <c r="AG574" i="66"/>
  <c r="X1400" i="66"/>
  <c r="AN227" i="66"/>
  <c r="AG1605" i="66"/>
  <c r="BT261" i="57"/>
  <c r="C1704" i="66" s="1"/>
  <c r="AN1398" i="66"/>
  <c r="AC193" i="66"/>
  <c r="AK539" i="66"/>
  <c r="R1675" i="66"/>
  <c r="AC719" i="66"/>
  <c r="BO209" i="50"/>
  <c r="S678" i="66" s="1"/>
  <c r="O678" i="66"/>
  <c r="W1668" i="66"/>
  <c r="AC538" i="66"/>
  <c r="W1540" i="66"/>
  <c r="AG485" i="66"/>
  <c r="AO723" i="66"/>
  <c r="AO700" i="66"/>
  <c r="AO563" i="66"/>
  <c r="C528" i="66"/>
  <c r="AC602" i="66"/>
  <c r="AC1002" i="66"/>
  <c r="W1731" i="66"/>
  <c r="C1341" i="66"/>
  <c r="AI1333" i="66"/>
  <c r="O745" i="66"/>
  <c r="BO276" i="50"/>
  <c r="S745" i="66" s="1"/>
  <c r="C1079" i="66"/>
  <c r="AM1469" i="66"/>
  <c r="AG1748" i="66"/>
  <c r="AC952" i="66"/>
  <c r="B60" i="66"/>
  <c r="AI1363" i="66"/>
  <c r="CZ11" i="52"/>
  <c r="AL1092" i="66" s="1"/>
  <c r="AM1594" i="66"/>
  <c r="AJ1050" i="66"/>
  <c r="P198" i="66"/>
  <c r="AC697" i="66"/>
  <c r="Y532" i="66"/>
  <c r="C1229" i="66"/>
  <c r="Y578" i="66"/>
  <c r="C1402" i="66"/>
  <c r="AI1233" i="66"/>
  <c r="AK1017" i="66"/>
  <c r="AK617" i="66"/>
  <c r="Q1340" i="66"/>
  <c r="C1046" i="66"/>
  <c r="Q1396" i="66"/>
  <c r="AK544" i="66"/>
  <c r="AM1653" i="66"/>
  <c r="AC755" i="66"/>
  <c r="AM1717" i="66"/>
  <c r="L1361" i="66"/>
  <c r="BO134" i="50"/>
  <c r="S603" i="66" s="1"/>
  <c r="O603" i="66"/>
  <c r="W1704" i="66"/>
  <c r="C1221" i="66"/>
  <c r="AC702" i="66"/>
  <c r="Q1323" i="66"/>
  <c r="Q1377" i="66"/>
  <c r="X1175" i="66"/>
  <c r="R1594" i="66"/>
  <c r="AQ1760" i="66"/>
  <c r="Y185" i="66"/>
  <c r="AG1040" i="66"/>
  <c r="AG640" i="66"/>
  <c r="AC751" i="66"/>
  <c r="AC970" i="66"/>
  <c r="L1792" i="66"/>
  <c r="AH1757" i="66"/>
  <c r="BO52" i="50"/>
  <c r="S521" i="66" s="1"/>
  <c r="O521" i="66"/>
  <c r="AI1218" i="66"/>
  <c r="AM1533" i="66"/>
  <c r="AQ1772" i="66"/>
  <c r="Q1146" i="66"/>
  <c r="AO608" i="66"/>
  <c r="Y681" i="66"/>
  <c r="AM1501" i="66"/>
  <c r="AM1762" i="66"/>
  <c r="Y714" i="66"/>
  <c r="Y774" i="66"/>
  <c r="AI1389" i="66"/>
  <c r="AC1780" i="66"/>
  <c r="AC1011" i="66"/>
  <c r="AC611" i="66"/>
  <c r="L1782" i="66"/>
  <c r="R1633" i="66"/>
  <c r="AB1460" i="66"/>
  <c r="AG769" i="66"/>
  <c r="W1729" i="66"/>
  <c r="K681" i="66"/>
  <c r="BO188" i="50"/>
  <c r="S657" i="66" s="1"/>
  <c r="O657" i="66"/>
  <c r="W1666" i="66"/>
  <c r="AG1530" i="66"/>
  <c r="R1486" i="66"/>
  <c r="K531" i="66"/>
  <c r="AM1656" i="66"/>
  <c r="AI1342" i="66"/>
  <c r="X1406" i="66"/>
  <c r="Q1204" i="66"/>
  <c r="BT22" i="57"/>
  <c r="C1465" i="66" s="1"/>
  <c r="AN1159" i="66"/>
  <c r="AO537" i="66"/>
  <c r="K553" i="66"/>
  <c r="AC513" i="66"/>
  <c r="O702" i="66"/>
  <c r="BO233" i="50"/>
  <c r="S702" i="66" s="1"/>
  <c r="AG175" i="66"/>
  <c r="K709" i="66"/>
  <c r="W1682" i="66"/>
  <c r="Q1191" i="66"/>
  <c r="AO703" i="66"/>
  <c r="BO8" i="50"/>
  <c r="S477" i="66" s="1"/>
  <c r="O477" i="66"/>
  <c r="AC564" i="66"/>
  <c r="AC1801" i="66"/>
  <c r="K695" i="66"/>
  <c r="O1009" i="66"/>
  <c r="C598" i="66"/>
  <c r="AI1232" i="66"/>
  <c r="AC186" i="66"/>
  <c r="Q1325" i="66"/>
  <c r="AM1628" i="66"/>
  <c r="AN1309" i="66"/>
  <c r="BT172" i="57"/>
  <c r="C1615" i="66" s="1"/>
  <c r="C593" i="66"/>
  <c r="AM1518" i="66"/>
  <c r="AB1472" i="66"/>
  <c r="BT212" i="57"/>
  <c r="C1655" i="66" s="1"/>
  <c r="AN1349" i="66"/>
  <c r="CZ14" i="52"/>
  <c r="AL1095" i="66" s="1"/>
  <c r="X1405" i="66"/>
  <c r="AO577" i="66"/>
  <c r="L1118" i="66"/>
  <c r="AG1541" i="66"/>
  <c r="AK513" i="66"/>
  <c r="C1209" i="66"/>
  <c r="AJ193" i="66"/>
  <c r="AD158" i="66"/>
  <c r="Y529" i="66"/>
  <c r="AH1769" i="66"/>
  <c r="AI225" i="66"/>
  <c r="AK543" i="66"/>
  <c r="AJ190" i="66"/>
  <c r="Y592" i="66"/>
  <c r="L1094" i="66"/>
  <c r="AO517" i="66"/>
  <c r="W1514" i="66"/>
  <c r="AO490" i="66"/>
  <c r="AJ1071" i="66"/>
  <c r="AI1380" i="66"/>
  <c r="AK518" i="66"/>
  <c r="AI1376" i="66"/>
  <c r="X1219" i="66"/>
  <c r="C1328" i="66"/>
  <c r="AO568" i="66"/>
  <c r="Y575" i="66"/>
  <c r="AG1561" i="66"/>
  <c r="AI1442" i="66"/>
  <c r="C1013" i="66"/>
  <c r="AG681" i="66"/>
  <c r="K1063" i="66"/>
  <c r="K663" i="66"/>
  <c r="BT102" i="57"/>
  <c r="C1545" i="66" s="1"/>
  <c r="AN1239" i="66"/>
  <c r="AG1558" i="66"/>
  <c r="X1289" i="66"/>
  <c r="Y1798" i="66"/>
  <c r="BT38" i="57"/>
  <c r="C1481" i="66" s="1"/>
  <c r="AN1175" i="66"/>
  <c r="C613" i="66"/>
  <c r="AO572" i="66"/>
  <c r="L1333" i="66"/>
  <c r="B1109" i="66"/>
  <c r="W1697" i="66"/>
  <c r="C1366" i="66"/>
  <c r="AM1510" i="66"/>
  <c r="AG593" i="66"/>
  <c r="AG993" i="66"/>
  <c r="AM1745" i="66"/>
  <c r="C1009" i="66"/>
  <c r="AB1469" i="66"/>
  <c r="AB237" i="66"/>
  <c r="BT86" i="57"/>
  <c r="C1529" i="66" s="1"/>
  <c r="AN1223" i="66"/>
  <c r="DA34" i="52"/>
  <c r="AG1115" i="66"/>
  <c r="AG1612" i="66"/>
  <c r="BT62" i="57"/>
  <c r="C1505" i="66" s="1"/>
  <c r="AN1199" i="66"/>
  <c r="AN1227" i="66"/>
  <c r="BT90" i="57"/>
  <c r="C1533" i="66" s="1"/>
  <c r="AC1763" i="66"/>
  <c r="W1604" i="66"/>
  <c r="X1161" i="66"/>
  <c r="AG991" i="66"/>
  <c r="AG591" i="66"/>
  <c r="B1787" i="66"/>
  <c r="AJ1037" i="66"/>
  <c r="B1088" i="66"/>
  <c r="X1247" i="66"/>
  <c r="Y538" i="66"/>
  <c r="AB1512" i="66"/>
  <c r="R1467" i="66"/>
  <c r="AK1075" i="66"/>
  <c r="AK675" i="66"/>
  <c r="AB1653" i="66"/>
  <c r="AK597" i="66"/>
  <c r="AK997" i="66"/>
  <c r="C1249" i="66"/>
  <c r="AH1802" i="66"/>
  <c r="BO125" i="50"/>
  <c r="S594" i="66" s="1"/>
  <c r="O594" i="66"/>
  <c r="AN1401" i="66"/>
  <c r="BT264" i="57"/>
  <c r="C1707" i="66" s="1"/>
  <c r="B214" i="66"/>
  <c r="AO519" i="66"/>
  <c r="X1310" i="66"/>
  <c r="Y663" i="66"/>
  <c r="R1676" i="66"/>
  <c r="AJ1021" i="66"/>
  <c r="AH1785" i="66"/>
  <c r="BT72" i="57"/>
  <c r="C1515" i="66" s="1"/>
  <c r="AN1209" i="66"/>
  <c r="Y593" i="66"/>
  <c r="R1638" i="66"/>
  <c r="R1473" i="66"/>
  <c r="C675" i="66"/>
  <c r="R1464" i="66"/>
  <c r="AB1574" i="66"/>
  <c r="BT181" i="57"/>
  <c r="C1624" i="66" s="1"/>
  <c r="AN1318" i="66"/>
  <c r="X1230" i="66"/>
  <c r="W1738" i="66"/>
  <c r="K756" i="66"/>
  <c r="Y585" i="66"/>
  <c r="AC941" i="66"/>
  <c r="BT300" i="57"/>
  <c r="C1743" i="66" s="1"/>
  <c r="AN1437" i="66"/>
  <c r="W1588" i="66"/>
  <c r="C741" i="66"/>
  <c r="AQ198" i="66"/>
  <c r="AK711" i="66"/>
  <c r="AJ996" i="66"/>
  <c r="AG609" i="66"/>
  <c r="AG1009" i="66"/>
  <c r="Y610" i="66"/>
  <c r="R1685" i="66"/>
  <c r="AN1354" i="66"/>
  <c r="BT217" i="57"/>
  <c r="C1660" i="66" s="1"/>
  <c r="Q1318" i="66"/>
  <c r="AI1329" i="66"/>
  <c r="T1060" i="66"/>
  <c r="BO85" i="51"/>
  <c r="Y1060" i="66" s="1"/>
  <c r="V243" i="66"/>
  <c r="AD220" i="66"/>
  <c r="AB1745" i="66"/>
  <c r="T1101" i="66"/>
  <c r="W1734" i="66"/>
  <c r="AG596" i="66"/>
  <c r="AG996" i="66"/>
  <c r="Q1179" i="66"/>
  <c r="T1071" i="66"/>
  <c r="BO96" i="51"/>
  <c r="Y1071" i="66" s="1"/>
  <c r="AB1620" i="66"/>
  <c r="Q1149" i="66"/>
  <c r="AG692" i="66"/>
  <c r="Q1398" i="66"/>
  <c r="Q1378" i="66"/>
  <c r="C1019" i="66"/>
  <c r="R1549" i="66"/>
  <c r="AI1184" i="66"/>
  <c r="AG669" i="66"/>
  <c r="AG1069" i="66"/>
  <c r="W1487" i="66"/>
  <c r="Y525" i="66"/>
  <c r="AC1804" i="66"/>
  <c r="AH1804" i="66"/>
  <c r="Q1763" i="66"/>
  <c r="BT190" i="57"/>
  <c r="C1633" i="66" s="1"/>
  <c r="AN1327" i="66"/>
  <c r="Q1413" i="66"/>
  <c r="AO664" i="66"/>
  <c r="AG1055" i="66"/>
  <c r="AG655" i="66"/>
  <c r="BO84" i="51"/>
  <c r="Y1059" i="66" s="1"/>
  <c r="T1059" i="66"/>
  <c r="AK764" i="66"/>
  <c r="AO593" i="66"/>
  <c r="AK924" i="66"/>
  <c r="X1375" i="66"/>
  <c r="Q1431" i="66"/>
  <c r="T1003" i="66"/>
  <c r="BO28" i="51"/>
  <c r="Y1003" i="66" s="1"/>
  <c r="BO221" i="50"/>
  <c r="S690" i="66" s="1"/>
  <c r="O690" i="66"/>
  <c r="O1000" i="66"/>
  <c r="O767" i="66"/>
  <c r="BO298" i="50"/>
  <c r="S767" i="66" s="1"/>
  <c r="U1772" i="66"/>
  <c r="AD210" i="66"/>
  <c r="CZ19" i="52"/>
  <c r="AL1100" i="66" s="1"/>
  <c r="B158" i="66"/>
  <c r="R1520" i="66"/>
  <c r="AI1400" i="66"/>
  <c r="AM1588" i="66"/>
  <c r="AC502" i="66"/>
  <c r="AI1185" i="66"/>
  <c r="X1348" i="66"/>
  <c r="W1567" i="66"/>
  <c r="R1643" i="66"/>
  <c r="Q1376" i="66"/>
  <c r="AC752" i="66"/>
  <c r="AH1759" i="66"/>
  <c r="L1319" i="66"/>
  <c r="AM1672" i="66"/>
  <c r="W1114" i="66"/>
  <c r="Y795" i="66"/>
  <c r="O575" i="66"/>
  <c r="BO106" i="50"/>
  <c r="S575" i="66" s="1"/>
  <c r="B55" i="66"/>
  <c r="O955" i="66"/>
  <c r="BO486" i="50"/>
  <c r="S955" i="66" s="1"/>
  <c r="Q1202" i="66"/>
  <c r="AH1773" i="66"/>
  <c r="AC703" i="66"/>
  <c r="K248" i="66"/>
  <c r="AN196" i="66"/>
  <c r="K549" i="66"/>
  <c r="AB1519" i="66"/>
  <c r="V163" i="66"/>
  <c r="C1307" i="66"/>
  <c r="AM1526" i="66"/>
  <c r="R1479" i="66"/>
  <c r="AB1615" i="66"/>
  <c r="AG1648" i="66"/>
  <c r="BO22" i="50"/>
  <c r="S491" i="66" s="1"/>
  <c r="O491" i="66"/>
  <c r="O545" i="66"/>
  <c r="BO76" i="50"/>
  <c r="S545" i="66" s="1"/>
  <c r="AK742" i="66"/>
  <c r="O706" i="66"/>
  <c r="BO237" i="50"/>
  <c r="S706" i="66" s="1"/>
  <c r="AB1583" i="66"/>
  <c r="AI1339" i="66"/>
  <c r="AK582" i="66"/>
  <c r="AK982" i="66"/>
  <c r="C571" i="66"/>
  <c r="C1252" i="66"/>
  <c r="W1489" i="66"/>
  <c r="X1155" i="66"/>
  <c r="L1400" i="66"/>
  <c r="AK724" i="66"/>
  <c r="Q1364" i="66"/>
  <c r="AB1480" i="66"/>
  <c r="C1027" i="66"/>
  <c r="O1066" i="66"/>
  <c r="AG1735" i="66"/>
  <c r="Q1298" i="66"/>
  <c r="AB1696" i="66"/>
  <c r="J194" i="66"/>
  <c r="AK510" i="66"/>
  <c r="AG1520" i="66"/>
  <c r="W1747" i="66"/>
  <c r="Y627" i="66"/>
  <c r="P203" i="66"/>
  <c r="AM1495" i="66"/>
  <c r="AG1643" i="66"/>
  <c r="AO715" i="66"/>
  <c r="W1129" i="66"/>
  <c r="C615" i="66"/>
  <c r="R1644" i="66"/>
  <c r="Y502" i="66"/>
  <c r="AB1549" i="66"/>
  <c r="C1007" i="66"/>
  <c r="AG589" i="66"/>
  <c r="AG989" i="66"/>
  <c r="K1033" i="66"/>
  <c r="K633" i="66"/>
  <c r="W1658" i="66"/>
  <c r="AK537" i="66"/>
  <c r="Q1798" i="66"/>
  <c r="AD211" i="66"/>
  <c r="O746" i="66"/>
  <c r="BO277" i="50"/>
  <c r="S746" i="66" s="1"/>
  <c r="AG700" i="66"/>
  <c r="AG765" i="66"/>
  <c r="T1004" i="66"/>
  <c r="BO29" i="51"/>
  <c r="Y1004" i="66" s="1"/>
  <c r="Y583" i="66"/>
  <c r="O517" i="66"/>
  <c r="BO48" i="50"/>
  <c r="S517" i="66" s="1"/>
  <c r="AJ187" i="66"/>
  <c r="AG1512" i="66"/>
  <c r="AP169" i="66"/>
  <c r="AG1553" i="66"/>
  <c r="O669" i="66"/>
  <c r="BO200" i="50"/>
  <c r="S669" i="66" s="1"/>
  <c r="C1197" i="66"/>
  <c r="AK1070" i="66"/>
  <c r="AK670" i="66"/>
  <c r="AB1105" i="66"/>
  <c r="W1706" i="66"/>
  <c r="Q1188" i="66"/>
  <c r="C667" i="66"/>
  <c r="AB1471" i="66"/>
  <c r="L1351" i="66"/>
  <c r="BO72" i="50"/>
  <c r="S541" i="66" s="1"/>
  <c r="O541" i="66"/>
  <c r="Y641" i="66"/>
  <c r="AI1220" i="66"/>
  <c r="U1782" i="66"/>
  <c r="AO990" i="66"/>
  <c r="AG1639" i="66"/>
  <c r="AO533" i="66"/>
  <c r="C736" i="66"/>
  <c r="AK481" i="66"/>
  <c r="AC549" i="66"/>
  <c r="AG1041" i="66"/>
  <c r="AG641" i="66"/>
  <c r="K688" i="66"/>
  <c r="AG1566" i="66"/>
  <c r="V199" i="66"/>
  <c r="C1393" i="66"/>
  <c r="B1794" i="66"/>
  <c r="AI1222" i="66"/>
  <c r="Y702" i="66"/>
  <c r="K721" i="66"/>
  <c r="O1016" i="66"/>
  <c r="C1080" i="66"/>
  <c r="K987" i="66"/>
  <c r="K587" i="66"/>
  <c r="BT44" i="57"/>
  <c r="C1487" i="66" s="1"/>
  <c r="AN1181" i="66"/>
  <c r="AG1106" i="66"/>
  <c r="DA25" i="52"/>
  <c r="C1238" i="66"/>
  <c r="Q1283" i="66"/>
  <c r="L1388" i="66"/>
  <c r="AK1005" i="66"/>
  <c r="AK605" i="66"/>
  <c r="R1627" i="66"/>
  <c r="L1312" i="66"/>
  <c r="C1272" i="66"/>
  <c r="Y584" i="66"/>
  <c r="V252" i="66"/>
  <c r="AB1742" i="66"/>
  <c r="V202" i="66"/>
  <c r="F200" i="66"/>
  <c r="N166" i="66"/>
  <c r="AJ1066" i="66"/>
  <c r="M199" i="66"/>
  <c r="AN1285" i="66"/>
  <c r="BT148" i="57"/>
  <c r="C1591" i="66" s="1"/>
  <c r="K674" i="66"/>
  <c r="K1074" i="66"/>
  <c r="R1507" i="66"/>
  <c r="AN188" i="66"/>
  <c r="O1073" i="66"/>
  <c r="Q1252" i="66"/>
  <c r="AK556" i="66"/>
  <c r="T1123" i="66"/>
  <c r="AK712" i="66"/>
  <c r="Q1373" i="66"/>
  <c r="T1073" i="66"/>
  <c r="BO98" i="51"/>
  <c r="Y1073" i="66" s="1"/>
  <c r="AM1539" i="66"/>
  <c r="AM1600" i="66"/>
  <c r="C633" i="66"/>
  <c r="AG186" i="66"/>
  <c r="Q1225" i="66"/>
  <c r="Y638" i="66"/>
  <c r="C1274" i="66"/>
  <c r="AC194" i="66"/>
  <c r="BO178" i="50"/>
  <c r="S647" i="66" s="1"/>
  <c r="O647" i="66"/>
  <c r="Y1775" i="66"/>
  <c r="AI1387" i="66"/>
  <c r="L1304" i="66"/>
  <c r="X1313" i="66"/>
  <c r="AJ1006" i="66"/>
  <c r="L1169" i="66"/>
  <c r="L1418" i="66"/>
  <c r="R1547" i="66"/>
  <c r="W1454" i="66"/>
  <c r="Y752" i="66"/>
  <c r="W1096" i="66"/>
  <c r="W1532" i="66"/>
  <c r="W1125" i="66"/>
  <c r="AQ1768" i="66"/>
  <c r="V240" i="66"/>
  <c r="Q1327" i="66"/>
  <c r="AI1393" i="66"/>
  <c r="K687" i="66"/>
  <c r="L1209" i="66"/>
  <c r="AI219" i="66"/>
  <c r="W1093" i="66"/>
  <c r="BO141" i="50"/>
  <c r="S610" i="66" s="1"/>
  <c r="O610" i="66"/>
  <c r="AG634" i="66"/>
  <c r="AG1034" i="66"/>
  <c r="L1132" i="66"/>
  <c r="BO67" i="51"/>
  <c r="Y1042" i="66" s="1"/>
  <c r="T1042" i="66"/>
  <c r="C1034" i="66"/>
  <c r="BO206" i="50"/>
  <c r="S675" i="66" s="1"/>
  <c r="O675" i="66"/>
  <c r="R1532" i="66"/>
  <c r="AC565" i="66"/>
  <c r="AC612" i="66"/>
  <c r="AC1012" i="66"/>
  <c r="L1761" i="66"/>
  <c r="AP160" i="66"/>
  <c r="X1398" i="66"/>
  <c r="O501" i="66"/>
  <c r="BO32" i="50"/>
  <c r="S501" i="66" s="1"/>
  <c r="Q1253" i="66"/>
  <c r="BO192" i="50"/>
  <c r="S661" i="66" s="1"/>
  <c r="O661" i="66"/>
  <c r="L1246" i="66"/>
  <c r="AI1145" i="66"/>
  <c r="AK748" i="66"/>
  <c r="AI1438" i="66"/>
  <c r="AK736" i="66"/>
  <c r="AO675" i="66"/>
  <c r="AN239" i="66"/>
  <c r="O591" i="66"/>
  <c r="BO122" i="50"/>
  <c r="S591" i="66" s="1"/>
  <c r="Q1797" i="66"/>
  <c r="AM1609" i="66"/>
  <c r="V201" i="66"/>
  <c r="R164" i="66"/>
  <c r="AG893" i="66"/>
  <c r="AN25" i="66"/>
  <c r="AG745" i="66"/>
  <c r="K734" i="66"/>
  <c r="L1430" i="66"/>
  <c r="R1698" i="66"/>
  <c r="W1575" i="66"/>
  <c r="X1330" i="66"/>
  <c r="AC528" i="66"/>
  <c r="K627" i="66"/>
  <c r="K1027" i="66"/>
  <c r="Y216" i="66"/>
  <c r="AH1786" i="66"/>
  <c r="C1305" i="66"/>
  <c r="AD223" i="66"/>
  <c r="AG518" i="66"/>
  <c r="Q1181" i="66"/>
  <c r="W1553" i="66"/>
  <c r="C742" i="66"/>
  <c r="C1230" i="66"/>
  <c r="Q1803" i="66"/>
  <c r="C1347" i="66"/>
  <c r="C1378" i="66"/>
  <c r="BO114" i="50"/>
  <c r="S583" i="66" s="1"/>
  <c r="O583" i="66"/>
  <c r="F174" i="66"/>
  <c r="K551" i="66"/>
  <c r="C694" i="66"/>
  <c r="AO541" i="66"/>
  <c r="AM1697" i="66"/>
  <c r="L1412" i="66"/>
  <c r="AC192" i="66"/>
  <c r="AI1183" i="66"/>
  <c r="K692" i="66"/>
  <c r="K501" i="66"/>
  <c r="W1483" i="66"/>
  <c r="AJ1029" i="66"/>
  <c r="K724" i="66"/>
  <c r="AO619" i="66"/>
  <c r="L1296" i="66"/>
  <c r="AB1717" i="66"/>
  <c r="Z168" i="66"/>
  <c r="AQ1800" i="66"/>
  <c r="S22" i="66"/>
  <c r="AO574" i="66"/>
  <c r="AG772" i="66"/>
  <c r="BT275" i="57"/>
  <c r="C1718" i="66" s="1"/>
  <c r="AN1412" i="66"/>
  <c r="Y743" i="66"/>
  <c r="X1191" i="66"/>
  <c r="S189" i="66"/>
  <c r="AG744" i="66"/>
  <c r="AJ991" i="66"/>
  <c r="AN1284" i="66"/>
  <c r="BT147" i="57"/>
  <c r="C1590" i="66" s="1"/>
  <c r="V197" i="66"/>
  <c r="C685" i="66"/>
  <c r="BT45" i="57"/>
  <c r="C1488" i="66" s="1"/>
  <c r="AN1182" i="66"/>
  <c r="L1320" i="66"/>
  <c r="O1034" i="66"/>
  <c r="O502" i="66"/>
  <c r="BO33" i="50"/>
  <c r="S502" i="66" s="1"/>
  <c r="AM1687" i="66"/>
  <c r="AI1238" i="66"/>
  <c r="AO1066" i="66"/>
  <c r="O1070" i="66"/>
  <c r="AG1023" i="66"/>
  <c r="AG623" i="66"/>
  <c r="BO236" i="50"/>
  <c r="S705" i="66" s="1"/>
  <c r="O705" i="66"/>
  <c r="Q1407" i="66"/>
  <c r="AM1535" i="66"/>
  <c r="AM1457" i="66"/>
  <c r="U1766" i="66"/>
  <c r="Q1310" i="66"/>
  <c r="AK534" i="66"/>
  <c r="R1474" i="66"/>
  <c r="AG694" i="66"/>
  <c r="H1792" i="66"/>
  <c r="Y482" i="66"/>
  <c r="B1104" i="66"/>
  <c r="M203" i="66"/>
  <c r="Y603" i="66"/>
  <c r="L1789" i="66"/>
  <c r="C1170" i="66"/>
  <c r="W1601" i="66"/>
  <c r="C1185" i="66"/>
  <c r="AI215" i="66"/>
  <c r="C481" i="66"/>
  <c r="AK484" i="66"/>
  <c r="AO565" i="66"/>
  <c r="AB1674" i="66"/>
  <c r="AM1718" i="66"/>
  <c r="W1451" i="66"/>
  <c r="Y688" i="66"/>
  <c r="AG1547" i="66"/>
  <c r="AO963" i="66"/>
  <c r="AG1493" i="66"/>
  <c r="R1585" i="66"/>
  <c r="AQ1776" i="66"/>
  <c r="AO751" i="66"/>
  <c r="C1253" i="66"/>
  <c r="AC506" i="66"/>
  <c r="Q1437" i="66"/>
  <c r="R1620" i="66"/>
  <c r="L1252" i="66"/>
  <c r="AG1714" i="66"/>
  <c r="O986" i="66"/>
  <c r="W1589" i="66"/>
  <c r="AG511" i="66"/>
  <c r="AI1242" i="66"/>
  <c r="C761" i="66"/>
  <c r="L1432" i="66"/>
  <c r="AN1280" i="66"/>
  <c r="BT143" i="57"/>
  <c r="C1586" i="66" s="1"/>
  <c r="BO30" i="50"/>
  <c r="S499" i="66" s="1"/>
  <c r="O499" i="66"/>
  <c r="L1260" i="66"/>
  <c r="W1502" i="66"/>
  <c r="B1096" i="66"/>
  <c r="AI1158" i="66"/>
  <c r="BO44" i="50"/>
  <c r="S513" i="66" s="1"/>
  <c r="O513" i="66"/>
  <c r="R1570" i="66"/>
  <c r="AC557" i="66"/>
  <c r="AO915" i="66"/>
  <c r="O967" i="66"/>
  <c r="BO498" i="50"/>
  <c r="S967" i="66" s="1"/>
  <c r="AC821" i="66"/>
  <c r="C963" i="66"/>
  <c r="AO994" i="66"/>
  <c r="AC638" i="66"/>
  <c r="AC1038" i="66"/>
  <c r="AI1281" i="66"/>
  <c r="AJ1018" i="66"/>
  <c r="AG1569" i="66"/>
  <c r="BO63" i="50"/>
  <c r="S532" i="66" s="1"/>
  <c r="O532" i="66"/>
  <c r="R1565" i="66"/>
  <c r="BT40" i="57"/>
  <c r="C1483" i="66" s="1"/>
  <c r="AN1177" i="66"/>
  <c r="O480" i="66"/>
  <c r="BO11" i="50"/>
  <c r="S480" i="66" s="1"/>
  <c r="O984" i="66"/>
  <c r="BO40" i="50"/>
  <c r="S509" i="66" s="1"/>
  <c r="O509" i="66"/>
  <c r="L1376" i="66"/>
  <c r="AM1787" i="66"/>
  <c r="AG163" i="66"/>
  <c r="Q1401" i="66"/>
  <c r="W1475" i="66"/>
  <c r="AG1624" i="66"/>
  <c r="AO547" i="66"/>
  <c r="AG1725" i="66"/>
  <c r="AM1612" i="66"/>
  <c r="O548" i="66"/>
  <c r="BO79" i="50"/>
  <c r="S548" i="66" s="1"/>
  <c r="L1380" i="66"/>
  <c r="AC482" i="66"/>
  <c r="W405" i="66"/>
  <c r="AK516" i="66"/>
  <c r="AN203" i="66"/>
  <c r="Q1153" i="66"/>
  <c r="AG1112" i="66"/>
  <c r="DA31" i="52"/>
  <c r="X1201" i="66"/>
  <c r="Y580" i="66"/>
  <c r="B1108" i="66"/>
  <c r="O640" i="66"/>
  <c r="BO171" i="50"/>
  <c r="S640" i="66" s="1"/>
  <c r="K548" i="66"/>
  <c r="AM1797" i="66"/>
  <c r="C616" i="66"/>
  <c r="P243" i="66"/>
  <c r="R1552" i="66"/>
  <c r="AK170" i="66"/>
  <c r="R1727" i="66"/>
  <c r="K590" i="66"/>
  <c r="K990" i="66"/>
  <c r="AN1234" i="66"/>
  <c r="BT97" i="57"/>
  <c r="C1540" i="66" s="1"/>
  <c r="AC731" i="66"/>
  <c r="B1757" i="66"/>
  <c r="AC553" i="66"/>
  <c r="BO51" i="50"/>
  <c r="S520" i="66" s="1"/>
  <c r="O520" i="66"/>
  <c r="R1579" i="66"/>
  <c r="Y632" i="66"/>
  <c r="C574" i="66"/>
  <c r="L1410" i="66"/>
  <c r="AQ192" i="66"/>
  <c r="C1044" i="66"/>
  <c r="S24" i="66"/>
  <c r="Q1199" i="66"/>
  <c r="AN1422" i="66"/>
  <c r="BT285" i="57"/>
  <c r="C1728" i="66" s="1"/>
  <c r="AN190" i="66"/>
  <c r="AO618" i="66"/>
  <c r="AG61" i="66"/>
  <c r="R1749" i="66"/>
  <c r="AC1075" i="66"/>
  <c r="AC675" i="66"/>
  <c r="AN1342" i="66"/>
  <c r="BT205" i="57"/>
  <c r="C1648" i="66" s="1"/>
  <c r="AG660" i="66"/>
  <c r="AG1060" i="66"/>
  <c r="AK531" i="66"/>
  <c r="O712" i="66"/>
  <c r="BO243" i="50"/>
  <c r="S712" i="66" s="1"/>
  <c r="BT299" i="57"/>
  <c r="C1742" i="66" s="1"/>
  <c r="AN1436" i="66"/>
  <c r="L1420" i="66"/>
  <c r="BT268" i="57"/>
  <c r="C1711" i="66" s="1"/>
  <c r="AN1405" i="66"/>
  <c r="P194" i="66"/>
  <c r="AI1413" i="66"/>
  <c r="AG1655" i="66"/>
  <c r="T1128" i="66"/>
  <c r="Y671" i="66"/>
  <c r="AC687" i="66"/>
  <c r="AO709" i="66"/>
  <c r="AG617" i="66"/>
  <c r="AG1017" i="66"/>
  <c r="C692" i="66"/>
  <c r="T1103" i="66"/>
  <c r="AN1157" i="66"/>
  <c r="BT20" i="57"/>
  <c r="C1463" i="66" s="1"/>
  <c r="AH1798" i="66"/>
  <c r="AM1646" i="66"/>
  <c r="S23" i="66"/>
  <c r="L1283" i="66"/>
  <c r="W1702" i="66"/>
  <c r="AM1673" i="66"/>
  <c r="AI1157" i="66"/>
  <c r="AK687" i="66"/>
  <c r="AG603" i="66"/>
  <c r="AG1003" i="66"/>
  <c r="Q1156" i="66"/>
  <c r="AG633" i="66"/>
  <c r="AG1033" i="66"/>
  <c r="BO135" i="50"/>
  <c r="S604" i="66" s="1"/>
  <c r="O604" i="66"/>
  <c r="AO730" i="66"/>
  <c r="AK505" i="66"/>
  <c r="AJ992" i="66"/>
  <c r="AO706" i="66"/>
  <c r="T1029" i="66"/>
  <c r="BO54" i="51"/>
  <c r="Y1029" i="66" s="1"/>
  <c r="C1306" i="66"/>
  <c r="H1760" i="66"/>
  <c r="Q1367" i="66"/>
  <c r="X1349" i="66"/>
  <c r="AG1462" i="66"/>
  <c r="AC626" i="66"/>
  <c r="AC1026" i="66"/>
  <c r="O901" i="66"/>
  <c r="BO432" i="50"/>
  <c r="S901" i="66" s="1"/>
  <c r="Y504" i="66"/>
  <c r="AP294" i="66"/>
  <c r="AO654" i="66"/>
  <c r="H1797" i="66"/>
  <c r="AB1672" i="66"/>
  <c r="H1759" i="66"/>
  <c r="R172" i="66"/>
  <c r="AG985" i="66"/>
  <c r="AG585" i="66"/>
  <c r="AH1795" i="66"/>
  <c r="AB1647" i="66"/>
  <c r="AM1803" i="66"/>
  <c r="K751" i="66"/>
  <c r="L1355" i="66"/>
  <c r="AK604" i="66"/>
  <c r="AK1004" i="66"/>
  <c r="L1173" i="66"/>
  <c r="AG202" i="66"/>
  <c r="AM1500" i="66"/>
  <c r="B240" i="66"/>
  <c r="J170" i="66"/>
  <c r="C690" i="66"/>
  <c r="C1276" i="66"/>
  <c r="AI1174" i="66"/>
  <c r="AG1128" i="66"/>
  <c r="DA47" i="52"/>
  <c r="AO599" i="66"/>
  <c r="U1790" i="66"/>
  <c r="AI1341" i="66"/>
  <c r="W1664" i="66"/>
  <c r="Q1150" i="66"/>
  <c r="AK569" i="66"/>
  <c r="K250" i="66"/>
  <c r="AC643" i="66"/>
  <c r="AC1043" i="66"/>
  <c r="AN1298" i="66"/>
  <c r="BT161" i="57"/>
  <c r="C1604" i="66" s="1"/>
  <c r="C715" i="66"/>
  <c r="AG1026" i="66"/>
  <c r="AG626" i="66"/>
  <c r="BT71" i="57"/>
  <c r="C1514" i="66" s="1"/>
  <c r="AN1208" i="66"/>
  <c r="T1007" i="66"/>
  <c r="BO32" i="51"/>
  <c r="Y1007" i="66" s="1"/>
  <c r="C1056" i="66"/>
  <c r="AG1674" i="66"/>
  <c r="AM1532" i="66"/>
  <c r="AB1702" i="66"/>
  <c r="R1518" i="66"/>
  <c r="Q1210" i="66"/>
  <c r="AG1513" i="66"/>
  <c r="X87" i="66"/>
  <c r="Y551" i="66"/>
  <c r="X1159" i="66"/>
  <c r="AG1030" i="66"/>
  <c r="AG630" i="66"/>
  <c r="AM1679" i="66"/>
  <c r="C508" i="66"/>
  <c r="L1332" i="66"/>
  <c r="R171" i="66"/>
  <c r="AB1723" i="66"/>
  <c r="AG1073" i="66"/>
  <c r="AG673" i="66"/>
  <c r="Y655" i="66"/>
  <c r="BO92" i="50"/>
  <c r="S561" i="66" s="1"/>
  <c r="O561" i="66"/>
  <c r="AK700" i="66"/>
  <c r="AM1522" i="66"/>
  <c r="AB1743" i="66"/>
  <c r="Y516" i="66"/>
  <c r="O1015" i="66"/>
  <c r="AG506" i="66"/>
  <c r="AG713" i="66"/>
  <c r="B199" i="66"/>
  <c r="AG1729" i="66"/>
  <c r="AI1155" i="66"/>
  <c r="W1576" i="66"/>
  <c r="AC1798" i="66"/>
  <c r="AB1465" i="66"/>
  <c r="K660" i="66"/>
  <c r="K1060" i="66"/>
  <c r="AC759" i="66"/>
  <c r="C689" i="66"/>
  <c r="K566" i="66"/>
  <c r="K954" i="66"/>
  <c r="B238" i="66"/>
  <c r="K852" i="66"/>
  <c r="C660" i="66"/>
  <c r="R175" i="66"/>
  <c r="AC774" i="66"/>
  <c r="W1698" i="66"/>
  <c r="W1131" i="66"/>
  <c r="AB1467" i="66"/>
  <c r="AK658" i="66"/>
  <c r="AK1058" i="66"/>
  <c r="C560" i="66"/>
  <c r="AK158" i="66"/>
  <c r="O1024" i="66"/>
  <c r="L1109" i="66"/>
  <c r="AG1008" i="66"/>
  <c r="AG608" i="66"/>
  <c r="L1345" i="66"/>
  <c r="AB1632" i="66"/>
  <c r="AK743" i="66"/>
  <c r="Y669" i="66"/>
  <c r="O757" i="66"/>
  <c r="BO288" i="50"/>
  <c r="S757" i="66" s="1"/>
  <c r="W1634" i="66"/>
  <c r="R1461" i="66"/>
  <c r="X1423" i="66"/>
  <c r="AB1564" i="66"/>
  <c r="BO75" i="51"/>
  <c r="Y1050" i="66" s="1"/>
  <c r="T1050" i="66"/>
  <c r="BO151" i="50"/>
  <c r="S620" i="66" s="1"/>
  <c r="O620" i="66"/>
  <c r="AG636" i="66"/>
  <c r="AG1036" i="66"/>
  <c r="L1389" i="66"/>
  <c r="AC689" i="66"/>
  <c r="B1121" i="66"/>
  <c r="AG1484" i="66"/>
  <c r="AI1279" i="66"/>
  <c r="C504" i="66"/>
  <c r="R1729" i="66"/>
  <c r="AG703" i="66"/>
  <c r="Q1165" i="66"/>
  <c r="AB1114" i="66"/>
  <c r="C714" i="66"/>
  <c r="AD162" i="66"/>
  <c r="AC889" i="66"/>
  <c r="W1719" i="66"/>
  <c r="L1801" i="66"/>
  <c r="AB1524" i="66"/>
  <c r="L1124" i="66"/>
  <c r="T1124" i="66"/>
  <c r="X1393" i="66"/>
  <c r="K508" i="66"/>
  <c r="L1192" i="66"/>
  <c r="AO705" i="66"/>
  <c r="AQ1766" i="66"/>
  <c r="AN1361" i="66"/>
  <c r="BT224" i="57"/>
  <c r="C1667" i="66" s="1"/>
  <c r="C1183" i="66"/>
  <c r="W1598" i="66"/>
  <c r="AC187" i="66"/>
  <c r="C1001" i="66"/>
  <c r="AB1468" i="66"/>
  <c r="BO247" i="50"/>
  <c r="S716" i="66" s="1"/>
  <c r="O716" i="66"/>
  <c r="B1091" i="66"/>
  <c r="AO649" i="66"/>
  <c r="Q1400" i="66"/>
  <c r="Y668" i="66"/>
  <c r="K238" i="66"/>
  <c r="N159" i="66"/>
  <c r="B1103" i="66"/>
  <c r="AQ187" i="66"/>
  <c r="C1017" i="66"/>
  <c r="O1003" i="66"/>
  <c r="AI1210" i="66"/>
  <c r="AI1280" i="66"/>
  <c r="AI1192" i="66"/>
  <c r="AC671" i="66"/>
  <c r="AC1071" i="66"/>
  <c r="AC1027" i="66"/>
  <c r="AC627" i="66"/>
  <c r="AC714" i="66"/>
  <c r="W1499" i="66"/>
  <c r="V250" i="66"/>
  <c r="L1398" i="66"/>
  <c r="C1385" i="66"/>
  <c r="AB242" i="66"/>
  <c r="X1229" i="66"/>
  <c r="AO743" i="66"/>
  <c r="J159" i="66"/>
  <c r="AN217" i="66"/>
  <c r="AK714" i="66"/>
  <c r="K560" i="66"/>
  <c r="AN1282" i="66"/>
  <c r="BT145" i="57"/>
  <c r="C1588" i="66" s="1"/>
  <c r="AN1288" i="66"/>
  <c r="BT151" i="57"/>
  <c r="C1594" i="66" s="1"/>
  <c r="C749" i="66"/>
  <c r="AB1484" i="66"/>
  <c r="R1713" i="66"/>
  <c r="K747" i="66"/>
  <c r="T1094" i="66"/>
  <c r="AC748" i="66"/>
  <c r="AB1539" i="66"/>
  <c r="O573" i="66"/>
  <c r="BO104" i="50"/>
  <c r="S573" i="66" s="1"/>
  <c r="O568" i="66"/>
  <c r="BO99" i="50"/>
  <c r="S568" i="66" s="1"/>
  <c r="O1006" i="66"/>
  <c r="AG525" i="66"/>
  <c r="AO483" i="66"/>
  <c r="BT123" i="57"/>
  <c r="C1566" i="66" s="1"/>
  <c r="AN1260" i="66"/>
  <c r="C1271" i="66"/>
  <c r="Y222" i="66"/>
  <c r="AG616" i="66"/>
  <c r="AG1016" i="66"/>
  <c r="C612" i="66"/>
  <c r="AI1385" i="66"/>
  <c r="AI1179" i="66"/>
  <c r="Y614" i="66"/>
  <c r="AK694" i="66"/>
  <c r="C1410" i="66"/>
  <c r="M202" i="66"/>
  <c r="AC507" i="66"/>
  <c r="C1158" i="66"/>
  <c r="O495" i="66"/>
  <c r="BO26" i="50"/>
  <c r="S495" i="66" s="1"/>
  <c r="Y1795" i="66"/>
  <c r="AB1474" i="66"/>
  <c r="AO485" i="66"/>
  <c r="BT32" i="57"/>
  <c r="C1475" i="66" s="1"/>
  <c r="AN1169" i="66"/>
  <c r="AC1063" i="66"/>
  <c r="AC663" i="66"/>
  <c r="Q1389" i="66"/>
  <c r="O1007" i="66"/>
  <c r="F169" i="66"/>
  <c r="BO71" i="50"/>
  <c r="S540" i="66" s="1"/>
  <c r="O540" i="66"/>
  <c r="AJ1067" i="66"/>
  <c r="AK731" i="66"/>
  <c r="L1179" i="66"/>
  <c r="L1285" i="66"/>
  <c r="O723" i="66"/>
  <c r="BO254" i="50"/>
  <c r="S723" i="66" s="1"/>
  <c r="V237" i="66"/>
  <c r="AM1618" i="66"/>
  <c r="C1374" i="66"/>
  <c r="K614" i="66"/>
  <c r="K1014" i="66"/>
  <c r="C1266" i="66"/>
  <c r="AC660" i="66"/>
  <c r="AC1060" i="66"/>
  <c r="AM1456" i="66"/>
  <c r="AO1063" i="66"/>
  <c r="AB1537" i="66"/>
  <c r="T1093" i="66"/>
  <c r="AC724" i="66"/>
  <c r="Y518" i="66"/>
  <c r="AM1545" i="66"/>
  <c r="AO729" i="66"/>
  <c r="Y699" i="66"/>
  <c r="AK746" i="66"/>
  <c r="L1136" i="66"/>
  <c r="AG1713" i="66"/>
  <c r="AK1030" i="66"/>
  <c r="AK630" i="66"/>
  <c r="BT74" i="57"/>
  <c r="C1517" i="66" s="1"/>
  <c r="AN1211" i="66"/>
  <c r="X1200" i="66"/>
  <c r="K700" i="66"/>
  <c r="L1434" i="66"/>
  <c r="R1571" i="66"/>
  <c r="Q1410" i="66"/>
  <c r="B1803" i="66"/>
  <c r="R1699" i="66"/>
  <c r="X1380" i="66"/>
  <c r="BO255" i="50"/>
  <c r="S724" i="66" s="1"/>
  <c r="O724" i="66"/>
  <c r="T1053" i="66"/>
  <c r="BO78" i="51"/>
  <c r="Y1053" i="66" s="1"/>
  <c r="K973" i="66"/>
  <c r="P249" i="66"/>
  <c r="AN1346" i="66"/>
  <c r="BT209" i="57"/>
  <c r="C1652" i="66" s="1"/>
  <c r="AG1604" i="66"/>
  <c r="AO506" i="66"/>
  <c r="L1329" i="66"/>
  <c r="L1405" i="66"/>
  <c r="R1732" i="66"/>
  <c r="X1227" i="66"/>
  <c r="T1126" i="66"/>
  <c r="B236" i="66"/>
  <c r="K707" i="66"/>
  <c r="AB1660" i="66"/>
  <c r="Q1380" i="66"/>
  <c r="O682" i="66"/>
  <c r="BO213" i="50"/>
  <c r="S682" i="66" s="1"/>
  <c r="AC1792" i="66"/>
  <c r="L1317" i="66"/>
  <c r="L1172" i="66"/>
  <c r="AI1434" i="66"/>
  <c r="R1722" i="66"/>
  <c r="AC504" i="66"/>
  <c r="AD227" i="66"/>
  <c r="AG194" i="66"/>
  <c r="B247" i="66"/>
  <c r="Q1270" i="66"/>
  <c r="AQ1801" i="66"/>
  <c r="Q1205" i="66"/>
  <c r="BT110" i="57"/>
  <c r="C1553" i="66" s="1"/>
  <c r="AN1247" i="66"/>
  <c r="S218" i="66"/>
  <c r="AC1790" i="66"/>
  <c r="X1434" i="66"/>
  <c r="C1405" i="66"/>
  <c r="AO692" i="66"/>
  <c r="BO445" i="50"/>
  <c r="S914" i="66" s="1"/>
  <c r="O914" i="66"/>
  <c r="AB1597" i="66"/>
  <c r="AI1209" i="66"/>
  <c r="C1214" i="66"/>
  <c r="M190" i="66"/>
  <c r="W1724" i="66"/>
  <c r="AO499" i="66"/>
  <c r="AJ1032" i="66"/>
  <c r="C534" i="66"/>
  <c r="AC552" i="66"/>
  <c r="B1798" i="66"/>
  <c r="AN1382" i="66"/>
  <c r="BT245" i="57"/>
  <c r="C1688" i="66" s="1"/>
  <c r="AO758" i="66"/>
  <c r="C1048" i="66"/>
  <c r="C1203" i="66"/>
  <c r="BO93" i="51"/>
  <c r="Y1068" i="66" s="1"/>
  <c r="T1068" i="66"/>
  <c r="R1590" i="66"/>
  <c r="W1639" i="66"/>
  <c r="AJ203" i="66"/>
  <c r="AQ200" i="66"/>
  <c r="AO683" i="66"/>
  <c r="L1364" i="66"/>
  <c r="AO935" i="66"/>
  <c r="AG877" i="66"/>
  <c r="L1156" i="66"/>
  <c r="AK540" i="66"/>
  <c r="AI1313" i="66"/>
  <c r="C992" i="66"/>
  <c r="AK1043" i="66"/>
  <c r="AK643" i="66"/>
  <c r="C391" i="66"/>
  <c r="Q1296" i="66"/>
  <c r="BO152" i="50"/>
  <c r="S621" i="66" s="1"/>
  <c r="O621" i="66"/>
  <c r="L1101" i="66"/>
  <c r="AC756" i="66"/>
  <c r="AI1401" i="66"/>
  <c r="C760" i="66"/>
  <c r="L1353" i="66"/>
  <c r="Q1385" i="66"/>
  <c r="W1616" i="66"/>
  <c r="AG1692" i="66"/>
  <c r="B249" i="66"/>
  <c r="AH1779" i="66"/>
  <c r="Y589" i="66"/>
  <c r="U1792" i="66"/>
  <c r="Q1778" i="66"/>
  <c r="O1075" i="66"/>
  <c r="B1775" i="66"/>
  <c r="AM1770" i="66"/>
  <c r="Q1384" i="66"/>
  <c r="AD173" i="66"/>
  <c r="AG167" i="66"/>
  <c r="AQ1796" i="66"/>
  <c r="R1578" i="66"/>
  <c r="O994" i="66"/>
  <c r="C1379" i="66"/>
  <c r="Q1217" i="66"/>
  <c r="BO78" i="50"/>
  <c r="S547" i="66" s="1"/>
  <c r="O547" i="66"/>
  <c r="R1471" i="66"/>
  <c r="AQ1795" i="66"/>
  <c r="Q1198" i="66"/>
  <c r="AB238" i="66"/>
  <c r="AP159" i="66"/>
  <c r="AC813" i="66"/>
  <c r="AK956" i="66"/>
  <c r="BO27" i="51"/>
  <c r="Y1002" i="66" s="1"/>
  <c r="T1002" i="66"/>
  <c r="AD170" i="66"/>
  <c r="AJ1065" i="66"/>
  <c r="AN218" i="66"/>
  <c r="AG774" i="66"/>
  <c r="O538" i="66"/>
  <c r="BO69" i="50"/>
  <c r="S538" i="66" s="1"/>
  <c r="X1177" i="66"/>
  <c r="AN1205" i="66"/>
  <c r="BT68" i="57"/>
  <c r="C1511" i="66" s="1"/>
  <c r="AI1321" i="66"/>
  <c r="AB1544" i="66"/>
  <c r="W1595" i="66"/>
  <c r="W1480" i="66"/>
  <c r="F167" i="66"/>
  <c r="AO688" i="66"/>
  <c r="AK162" i="66"/>
  <c r="AO964" i="66"/>
  <c r="K1003" i="66"/>
  <c r="K603" i="66"/>
  <c r="AN1170" i="66"/>
  <c r="BT33" i="57"/>
  <c r="C1476" i="66" s="1"/>
  <c r="K732" i="66"/>
  <c r="J186" i="66"/>
  <c r="Y639" i="66"/>
  <c r="AK485" i="66"/>
  <c r="AG708" i="66"/>
  <c r="W1618" i="66"/>
  <c r="C1285" i="66"/>
  <c r="R1612" i="66"/>
  <c r="AN191" i="66"/>
  <c r="AM1711" i="66"/>
  <c r="AQ186" i="66"/>
  <c r="AO616" i="66"/>
  <c r="Y755" i="66"/>
  <c r="C479" i="66"/>
  <c r="BT80" i="57"/>
  <c r="C1523" i="66" s="1"/>
  <c r="AN1217" i="66"/>
  <c r="AK738" i="66"/>
  <c r="AO621" i="66"/>
  <c r="K719" i="66"/>
  <c r="AB1648" i="66"/>
  <c r="X1305" i="66"/>
  <c r="L1131" i="66"/>
  <c r="W1535" i="66"/>
  <c r="AN248" i="66"/>
  <c r="K486" i="66"/>
  <c r="X1315" i="66"/>
  <c r="AI1231" i="66"/>
  <c r="AM1571" i="66"/>
  <c r="K761" i="66"/>
  <c r="Y228" i="66"/>
  <c r="B166" i="66"/>
  <c r="AB1518" i="66"/>
  <c r="R1707" i="66"/>
  <c r="K521" i="66"/>
  <c r="Y742" i="66"/>
  <c r="AB1587" i="66"/>
  <c r="C1002" i="66"/>
  <c r="AO834" i="66"/>
  <c r="AO953" i="66"/>
  <c r="X1273" i="66"/>
  <c r="Y724" i="66"/>
  <c r="B93" i="66"/>
  <c r="AO754" i="66"/>
  <c r="Q1189" i="66"/>
  <c r="Q1306" i="66"/>
  <c r="C1419" i="66"/>
  <c r="BO253" i="50"/>
  <c r="S722" i="66" s="1"/>
  <c r="O722" i="66"/>
  <c r="Y770" i="66"/>
  <c r="C1395" i="66"/>
  <c r="AM1620" i="66"/>
  <c r="AB1117" i="66"/>
  <c r="Y535" i="66"/>
  <c r="BT64" i="57"/>
  <c r="C1507" i="66" s="1"/>
  <c r="AN1201" i="66"/>
  <c r="AI1176" i="66"/>
  <c r="X1340" i="66"/>
  <c r="C487" i="66"/>
  <c r="W1643" i="66"/>
  <c r="Q1279" i="66"/>
  <c r="AO680" i="66"/>
  <c r="C769" i="66"/>
  <c r="AI1326" i="66"/>
  <c r="Y679" i="66"/>
  <c r="Y677" i="66"/>
  <c r="B213" i="66"/>
  <c r="AG1089" i="66"/>
  <c r="DA8" i="52"/>
  <c r="C1281" i="66"/>
  <c r="C576" i="66"/>
  <c r="AG1684" i="66"/>
  <c r="C1039" i="66"/>
  <c r="AB1528" i="66"/>
  <c r="C1333" i="66"/>
  <c r="AI1146" i="66"/>
  <c r="AK766" i="66"/>
  <c r="AB1686" i="66"/>
  <c r="AO1019" i="66"/>
  <c r="Q1785" i="66"/>
  <c r="AO647" i="66"/>
  <c r="BO190" i="50"/>
  <c r="S659" i="66" s="1"/>
  <c r="O659" i="66"/>
  <c r="K677" i="66"/>
  <c r="K1077" i="66"/>
  <c r="T994" i="66"/>
  <c r="BO19" i="51"/>
  <c r="Y994" i="66" s="1"/>
  <c r="Q1229" i="66"/>
  <c r="R1696" i="66"/>
  <c r="W1501" i="66"/>
  <c r="BO16" i="51"/>
  <c r="Y991" i="66" s="1"/>
  <c r="T991" i="66"/>
  <c r="AI1168" i="66"/>
  <c r="AK770" i="66"/>
  <c r="AK898" i="66"/>
  <c r="Y523" i="66"/>
  <c r="Y694" i="66"/>
  <c r="L1349" i="66"/>
  <c r="AK1035" i="66"/>
  <c r="AK635" i="66"/>
  <c r="R1688" i="66"/>
  <c r="AG698" i="66"/>
  <c r="R1606" i="66"/>
  <c r="AN1333" i="66"/>
  <c r="BT196" i="57"/>
  <c r="C1639" i="66" s="1"/>
  <c r="AK740" i="66"/>
  <c r="AM1716" i="66"/>
  <c r="AC1074" i="66"/>
  <c r="AC674" i="66"/>
  <c r="Y556" i="66"/>
  <c r="AG582" i="66"/>
  <c r="AG982" i="66"/>
  <c r="AG967" i="66"/>
  <c r="AC1047" i="66"/>
  <c r="AC647" i="66"/>
  <c r="AK730" i="66"/>
  <c r="C1284" i="66"/>
  <c r="AI1297" i="66"/>
  <c r="L1239" i="66"/>
  <c r="O708" i="66"/>
  <c r="BO239" i="50"/>
  <c r="S708" i="66" s="1"/>
  <c r="V193" i="66"/>
  <c r="L1247" i="66"/>
  <c r="X1414" i="66"/>
  <c r="L1344" i="66"/>
  <c r="Q1258" i="66"/>
  <c r="L1190" i="66"/>
  <c r="AI1200" i="66"/>
  <c r="BO169" i="50"/>
  <c r="S638" i="66" s="1"/>
  <c r="O638" i="66"/>
  <c r="AK482" i="66"/>
  <c r="AM1573" i="66"/>
  <c r="AC653" i="66"/>
  <c r="AC1053" i="66"/>
  <c r="C582" i="66"/>
  <c r="BT180" i="57"/>
  <c r="C1623" i="66" s="1"/>
  <c r="AN1317" i="66"/>
  <c r="BO296" i="50"/>
  <c r="S765" i="66" s="1"/>
  <c r="O765" i="66"/>
  <c r="O730" i="66"/>
  <c r="BO261" i="50"/>
  <c r="S730" i="66" s="1"/>
  <c r="AK698" i="66"/>
  <c r="W1550" i="66"/>
  <c r="L1770" i="66"/>
  <c r="AG198" i="66"/>
  <c r="AM1629" i="66"/>
  <c r="B186" i="66"/>
  <c r="X1287" i="66"/>
  <c r="AN1345" i="66"/>
  <c r="BT208" i="57"/>
  <c r="C1651" i="66" s="1"/>
  <c r="AB249" i="66"/>
  <c r="Q1801" i="66"/>
  <c r="AK602" i="66"/>
  <c r="AK1002" i="66"/>
  <c r="AM1701" i="66"/>
  <c r="BO502" i="50"/>
  <c r="S971" i="66" s="1"/>
  <c r="O971" i="66"/>
  <c r="Q1259" i="66"/>
  <c r="O770" i="66"/>
  <c r="BO301" i="50"/>
  <c r="S770" i="66" s="1"/>
  <c r="O1055" i="66"/>
  <c r="AI1264" i="66"/>
  <c r="AG1610" i="66"/>
  <c r="M185" i="66"/>
  <c r="BO49" i="51"/>
  <c r="Y1024" i="66" s="1"/>
  <c r="T1024" i="66"/>
  <c r="C1327" i="66"/>
  <c r="AO718" i="66"/>
  <c r="AB1550" i="66"/>
  <c r="O990" i="66"/>
  <c r="W1508" i="66"/>
  <c r="AB1591" i="66"/>
  <c r="AG1685" i="66"/>
  <c r="AC1771" i="66"/>
  <c r="BT177" i="57"/>
  <c r="C1620" i="66" s="1"/>
  <c r="AN1314" i="66"/>
  <c r="C1323" i="66"/>
  <c r="AB1703" i="66"/>
  <c r="C646" i="66"/>
  <c r="K1040" i="66"/>
  <c r="K640" i="66"/>
  <c r="AO981" i="66"/>
  <c r="C966" i="66"/>
  <c r="AG1470" i="66"/>
  <c r="AO617" i="66"/>
  <c r="K1066" i="66"/>
  <c r="K666" i="66"/>
  <c r="C721" i="66"/>
  <c r="AM1786" i="66"/>
  <c r="Y227" i="66"/>
  <c r="BO197" i="50"/>
  <c r="S666" i="66" s="1"/>
  <c r="O666" i="66"/>
  <c r="X1256" i="66"/>
  <c r="O688" i="66"/>
  <c r="BO219" i="50"/>
  <c r="S688" i="66" s="1"/>
  <c r="AB1626" i="66"/>
  <c r="AJ1063" i="66"/>
  <c r="X1207" i="66"/>
  <c r="K487" i="66"/>
  <c r="AM1746" i="66"/>
  <c r="L1152" i="66"/>
  <c r="W1520" i="66"/>
  <c r="Y768" i="66"/>
  <c r="AN1297" i="66"/>
  <c r="BT160" i="57"/>
  <c r="C1603" i="66" s="1"/>
  <c r="AD161" i="66"/>
  <c r="K605" i="66"/>
  <c r="K1005" i="66"/>
  <c r="AC918" i="66"/>
  <c r="DA22" i="52"/>
  <c r="AG1103" i="66"/>
  <c r="AG1521" i="66"/>
  <c r="AG162" i="66"/>
  <c r="AQ1765" i="66"/>
  <c r="W1679" i="66"/>
  <c r="AO1007" i="66"/>
  <c r="R1697" i="66"/>
  <c r="AI1289" i="66"/>
  <c r="Q1213" i="66"/>
  <c r="B1112" i="66"/>
  <c r="R1605" i="66"/>
  <c r="AO646" i="66"/>
  <c r="O632" i="66"/>
  <c r="BO163" i="50"/>
  <c r="S632" i="66" s="1"/>
  <c r="AG170" i="66"/>
  <c r="W1450" i="66"/>
  <c r="AB1594" i="66"/>
  <c r="BT298" i="57"/>
  <c r="C1741" i="66" s="1"/>
  <c r="AN1435" i="66"/>
  <c r="AI1364" i="66"/>
  <c r="Y203" i="66"/>
  <c r="AG1481" i="66"/>
  <c r="J189" i="66"/>
  <c r="B184" i="66"/>
  <c r="AC682" i="66"/>
  <c r="AI1394" i="66"/>
  <c r="AH1767" i="66"/>
  <c r="AK667" i="66"/>
  <c r="AK1067" i="66"/>
  <c r="Y621" i="66"/>
  <c r="P195" i="66"/>
  <c r="L1791" i="66"/>
  <c r="K620" i="66"/>
  <c r="K1020" i="66"/>
  <c r="Q1233" i="66"/>
  <c r="C1318" i="66"/>
  <c r="AI1285" i="66"/>
  <c r="AG189" i="66"/>
  <c r="AB1637" i="66"/>
  <c r="C648" i="66"/>
  <c r="AB1623" i="66"/>
  <c r="Q1334" i="66"/>
  <c r="BO69" i="51"/>
  <c r="Y1044" i="66" s="1"/>
  <c r="T1044" i="66"/>
  <c r="DA55" i="52"/>
  <c r="AG1136" i="66"/>
  <c r="L1301" i="66"/>
  <c r="L1178" i="66"/>
  <c r="AO993" i="66"/>
  <c r="AB254" i="66"/>
  <c r="AK755" i="66"/>
  <c r="Q1360" i="66"/>
  <c r="Y492" i="66"/>
  <c r="C544" i="66"/>
  <c r="AM1793" i="66"/>
  <c r="AK685" i="66"/>
  <c r="L1773" i="66"/>
  <c r="R1686" i="66"/>
  <c r="Y513" i="66"/>
  <c r="AD175" i="66"/>
  <c r="AN1368" i="66"/>
  <c r="BT231" i="57"/>
  <c r="C1674" i="66" s="1"/>
  <c r="Y1774" i="66"/>
  <c r="AM1725" i="66"/>
  <c r="AB1110" i="66"/>
  <c r="BO47" i="51"/>
  <c r="Y1022" i="66" s="1"/>
  <c r="T1022" i="66"/>
  <c r="C1340" i="66"/>
  <c r="K730" i="66"/>
  <c r="O599" i="66"/>
  <c r="BO130" i="50"/>
  <c r="S599" i="66" s="1"/>
  <c r="AG1527" i="66"/>
  <c r="AC1794" i="66"/>
  <c r="AG1499" i="66"/>
  <c r="C759" i="66"/>
  <c r="BT237" i="57"/>
  <c r="C1680" i="66" s="1"/>
  <c r="AN1374" i="66"/>
  <c r="AG706" i="66"/>
  <c r="AM1647" i="66"/>
  <c r="W1585" i="66"/>
  <c r="AK692" i="66"/>
  <c r="AC723" i="66"/>
  <c r="AO1010" i="66"/>
  <c r="L1110" i="66"/>
  <c r="AG160" i="66"/>
  <c r="AN1252" i="66"/>
  <c r="BT115" i="57"/>
  <c r="C1558" i="66" s="1"/>
  <c r="AB1627" i="66"/>
  <c r="Y697" i="66"/>
  <c r="C1422" i="66"/>
  <c r="AG721" i="66"/>
  <c r="AB1584" i="66"/>
  <c r="C563" i="66"/>
  <c r="Q1387" i="66"/>
  <c r="Q1285" i="66"/>
  <c r="AK719" i="66"/>
  <c r="W1497" i="66"/>
  <c r="AB1577" i="66"/>
  <c r="Q1337" i="66"/>
  <c r="AC1802" i="66"/>
  <c r="X82" i="66"/>
  <c r="AM1619" i="66"/>
  <c r="AK760" i="66"/>
  <c r="AM1529" i="66"/>
  <c r="W1542" i="66"/>
  <c r="Q1418" i="66"/>
  <c r="C522" i="66"/>
  <c r="AI1206" i="66"/>
  <c r="AG56" i="66"/>
  <c r="O900" i="66"/>
  <c r="BO431" i="50"/>
  <c r="S900" i="66" s="1"/>
  <c r="AQ1786" i="66"/>
  <c r="AI1410" i="66"/>
  <c r="AM1462" i="66"/>
  <c r="Y619" i="66"/>
  <c r="C1198" i="66"/>
  <c r="CZ7" i="52"/>
  <c r="AL1088" i="66" s="1"/>
  <c r="C553" i="66"/>
  <c r="W1519" i="66"/>
  <c r="W1596" i="66"/>
  <c r="X1418" i="66"/>
  <c r="N18" i="66"/>
  <c r="W1720" i="66"/>
  <c r="K584" i="66"/>
  <c r="K984" i="66"/>
  <c r="AG1126" i="66"/>
  <c r="DA45" i="52"/>
  <c r="AC536" i="66"/>
  <c r="R1519" i="66"/>
  <c r="AQ194" i="66"/>
  <c r="X1402" i="66"/>
  <c r="K628" i="66"/>
  <c r="K1028" i="66"/>
  <c r="BT178" i="57"/>
  <c r="C1621" i="66" s="1"/>
  <c r="AN1315" i="66"/>
  <c r="W1521" i="66"/>
  <c r="R1569" i="66"/>
  <c r="L1298" i="66"/>
  <c r="AG164" i="66"/>
  <c r="AK981" i="66"/>
  <c r="AK581" i="66"/>
  <c r="F188" i="66"/>
  <c r="AC747" i="66"/>
  <c r="K599" i="66"/>
  <c r="K999" i="66"/>
  <c r="AN1311" i="66"/>
  <c r="BT174" i="57"/>
  <c r="C1617" i="66" s="1"/>
  <c r="AC593" i="66"/>
  <c r="AC993" i="66"/>
  <c r="L1390" i="66"/>
  <c r="C670" i="66"/>
  <c r="AB1553" i="66"/>
  <c r="O715" i="66"/>
  <c r="BO246" i="50"/>
  <c r="S715" i="66" s="1"/>
  <c r="M186" i="66"/>
  <c r="N11" i="66"/>
  <c r="AI1252" i="66"/>
  <c r="BT290" i="57"/>
  <c r="C1733" i="66" s="1"/>
  <c r="AN1427" i="66"/>
  <c r="AK560" i="66"/>
  <c r="L1800" i="66"/>
  <c r="BO80" i="51"/>
  <c r="Y1055" i="66" s="1"/>
  <c r="T1055" i="66"/>
  <c r="X1430" i="66"/>
  <c r="L1415" i="66"/>
  <c r="K580" i="66"/>
  <c r="AC1007" i="66"/>
  <c r="AC607" i="66"/>
  <c r="X1376" i="66"/>
  <c r="F186" i="66"/>
  <c r="AG1701" i="66"/>
  <c r="AG1689" i="66"/>
  <c r="L1295" i="66"/>
  <c r="L1431" i="66"/>
  <c r="AM1625" i="66"/>
  <c r="BT235" i="57"/>
  <c r="C1678" i="66" s="1"/>
  <c r="AN1372" i="66"/>
  <c r="T1112" i="66"/>
  <c r="C490" i="66"/>
  <c r="AB1614" i="66"/>
  <c r="AI1383" i="66"/>
  <c r="Q1352" i="66"/>
  <c r="Y674" i="66"/>
  <c r="Y646" i="66"/>
  <c r="W1743" i="66"/>
  <c r="AC989" i="66"/>
  <c r="AC589" i="66"/>
  <c r="AG1598" i="66"/>
  <c r="AB1500" i="66"/>
  <c r="Y625" i="66"/>
  <c r="L1263" i="66"/>
  <c r="AB1521" i="66"/>
  <c r="Q1158" i="66"/>
  <c r="W1654" i="66"/>
  <c r="X1407" i="66"/>
  <c r="B1099" i="66"/>
  <c r="Y662" i="66"/>
  <c r="AO523" i="66"/>
  <c r="B174" i="66"/>
  <c r="AI1276" i="66"/>
  <c r="AO657" i="66"/>
  <c r="X1233" i="66"/>
  <c r="AB1535" i="66"/>
  <c r="Q1315" i="66"/>
  <c r="X1270" i="66"/>
  <c r="AK493" i="66"/>
  <c r="AM1636" i="66"/>
  <c r="X1438" i="66"/>
  <c r="W1485" i="66"/>
  <c r="AI1369" i="66"/>
  <c r="AB1565" i="66"/>
  <c r="AB1122" i="66"/>
  <c r="BT252" i="57"/>
  <c r="C1695" i="66" s="1"/>
  <c r="AN1389" i="66"/>
  <c r="Y531" i="66"/>
  <c r="K656" i="66"/>
  <c r="K1056" i="66"/>
  <c r="W1481" i="66"/>
  <c r="BT13" i="57"/>
  <c r="C1456" i="66" s="1"/>
  <c r="AN1150" i="66"/>
  <c r="R1634" i="66"/>
  <c r="K525" i="66"/>
  <c r="S213" i="66"/>
  <c r="W1486" i="66"/>
  <c r="Q1344" i="66"/>
  <c r="R176" i="66"/>
  <c r="W1515" i="66"/>
  <c r="L1395" i="66"/>
  <c r="AB1135" i="66"/>
  <c r="AC515" i="66"/>
  <c r="C664" i="66"/>
  <c r="AG712" i="66"/>
  <c r="C588" i="66"/>
  <c r="Y487" i="66"/>
  <c r="AC512" i="66"/>
  <c r="K1061" i="66"/>
  <c r="K661" i="66"/>
  <c r="K691" i="66"/>
  <c r="K882" i="66"/>
  <c r="X85" i="66"/>
  <c r="C856" i="66"/>
  <c r="L1339" i="66"/>
  <c r="R1535" i="66"/>
  <c r="C1033" i="66"/>
  <c r="Y1776" i="66"/>
  <c r="L1308" i="66"/>
  <c r="AI1246" i="66"/>
  <c r="W1513" i="66"/>
  <c r="BO34" i="51"/>
  <c r="Y1009" i="66" s="1"/>
  <c r="T1009" i="66"/>
  <c r="AQ1785" i="66"/>
  <c r="AO640" i="66"/>
  <c r="X1286" i="66"/>
  <c r="AI1164" i="66"/>
  <c r="Q1292" i="66"/>
  <c r="R1544" i="66"/>
  <c r="AJ188" i="66"/>
  <c r="Y709" i="66"/>
  <c r="AB1509" i="66"/>
  <c r="C572" i="66"/>
  <c r="BT282" i="57"/>
  <c r="C1725" i="66" s="1"/>
  <c r="AN1419" i="66"/>
  <c r="X1372" i="66"/>
  <c r="BT207" i="57"/>
  <c r="C1650" i="66" s="1"/>
  <c r="AN1344" i="66"/>
  <c r="W1703" i="66"/>
  <c r="AH1761" i="66"/>
  <c r="R1533" i="66"/>
  <c r="Q1767" i="66"/>
  <c r="AN1378" i="66"/>
  <c r="BT241" i="57"/>
  <c r="C1684" i="66" s="1"/>
  <c r="C709" i="66"/>
  <c r="C1257" i="66"/>
  <c r="C1156" i="66"/>
  <c r="T1016" i="66"/>
  <c r="BO41" i="51"/>
  <c r="Y1016" i="66" s="1"/>
  <c r="AM1722" i="66"/>
  <c r="X1182" i="66"/>
  <c r="W1708" i="66"/>
  <c r="Y587" i="66"/>
  <c r="AM1455" i="66"/>
  <c r="AB1739" i="66"/>
  <c r="L1134" i="66"/>
  <c r="AN1355" i="66"/>
  <c r="BT218" i="57"/>
  <c r="C1661" i="66" s="1"/>
  <c r="AI1320" i="66"/>
  <c r="W1742" i="66"/>
  <c r="O991" i="66"/>
  <c r="R1577" i="66"/>
  <c r="AM1557" i="66"/>
  <c r="X1192" i="66"/>
  <c r="AG187" i="66"/>
  <c r="AK718" i="66"/>
  <c r="AM1773" i="66"/>
  <c r="AO996" i="66"/>
  <c r="C517" i="66"/>
  <c r="AB1502" i="66"/>
  <c r="AC732" i="66"/>
  <c r="R1550" i="66"/>
  <c r="AG197" i="66"/>
  <c r="Y682" i="66"/>
  <c r="H1787" i="66"/>
  <c r="AG1724" i="66"/>
  <c r="AC486" i="66"/>
  <c r="C579" i="66"/>
  <c r="AK1000" i="66"/>
  <c r="AK600" i="66"/>
  <c r="AM1553" i="66"/>
  <c r="AM1566" i="66"/>
  <c r="BO45" i="50"/>
  <c r="S514" i="66" s="1"/>
  <c r="O514" i="66"/>
  <c r="AC1760" i="66"/>
  <c r="AI1268" i="66"/>
  <c r="R1505" i="66"/>
  <c r="X1396" i="66"/>
  <c r="AI1355" i="66"/>
  <c r="AK576" i="66"/>
  <c r="DA41" i="52"/>
  <c r="AG1122" i="66"/>
  <c r="C641" i="66"/>
  <c r="AK650" i="66"/>
  <c r="AK1050" i="66"/>
  <c r="X1285" i="66"/>
  <c r="K991" i="66"/>
  <c r="K591" i="66"/>
  <c r="Y1805" i="66"/>
  <c r="AC735" i="66"/>
  <c r="Q1281" i="66"/>
  <c r="AC668" i="66"/>
  <c r="AC1068" i="66"/>
  <c r="AO1025" i="66"/>
  <c r="AC1076" i="66"/>
  <c r="AC676" i="66"/>
  <c r="AI1163" i="66"/>
  <c r="X1259" i="66"/>
  <c r="AG1551" i="66"/>
  <c r="AO482" i="66"/>
  <c r="K506" i="66"/>
  <c r="AM1465" i="66"/>
  <c r="K657" i="66"/>
  <c r="K1057" i="66"/>
  <c r="L1357" i="66"/>
  <c r="AI1390" i="66"/>
  <c r="L1098" i="66"/>
  <c r="C1394" i="66"/>
  <c r="AG1688" i="66"/>
  <c r="W1688" i="66"/>
  <c r="L1157" i="66"/>
  <c r="AN1254" i="66"/>
  <c r="BT117" i="57"/>
  <c r="C1560" i="66" s="1"/>
  <c r="C764" i="66"/>
  <c r="AG665" i="66"/>
  <c r="AG1065" i="66"/>
  <c r="AG671" i="66"/>
  <c r="AG1071" i="66"/>
  <c r="K1001" i="66"/>
  <c r="K601" i="66"/>
  <c r="W1620" i="66"/>
  <c r="AG514" i="66"/>
  <c r="AN226" i="66"/>
  <c r="K491" i="66"/>
  <c r="AG1533" i="66"/>
  <c r="W1746" i="66"/>
  <c r="BO204" i="50"/>
  <c r="S673" i="66" s="1"/>
  <c r="O673" i="66"/>
  <c r="Y606" i="66"/>
  <c r="AM1642" i="66"/>
  <c r="V166" i="66"/>
  <c r="W1527" i="66"/>
  <c r="AD221" i="66"/>
  <c r="K739" i="66"/>
  <c r="P193" i="66"/>
  <c r="AK717" i="66"/>
  <c r="AK759" i="66"/>
  <c r="Y656" i="66"/>
  <c r="AJ1042" i="66"/>
  <c r="AM1577" i="66"/>
  <c r="O586" i="66"/>
  <c r="BO117" i="50"/>
  <c r="S586" i="66" s="1"/>
  <c r="AG1707" i="66"/>
  <c r="C1363" i="66"/>
  <c r="AG1733" i="66"/>
  <c r="AI1350" i="66"/>
  <c r="AC1028" i="66"/>
  <c r="AC628" i="66"/>
  <c r="Y1796" i="66"/>
  <c r="AN1144" i="66"/>
  <c r="BT7" i="57"/>
  <c r="C1450" i="66" s="1"/>
  <c r="AO539" i="66"/>
  <c r="X1413" i="66"/>
  <c r="X1213" i="66"/>
  <c r="C1334" i="66"/>
  <c r="AJ1001" i="66"/>
  <c r="BT42" i="57"/>
  <c r="C1485" i="66" s="1"/>
  <c r="AN1179" i="66"/>
  <c r="K592" i="66"/>
  <c r="K992" i="66"/>
  <c r="AB1534" i="66"/>
  <c r="AG604" i="66"/>
  <c r="AG1004" i="66"/>
  <c r="V158" i="66"/>
  <c r="O1068" i="66"/>
  <c r="AC491" i="66"/>
  <c r="AG672" i="66"/>
  <c r="AG1072" i="66"/>
  <c r="C509" i="66"/>
  <c r="BO131" i="50"/>
  <c r="S600" i="66" s="1"/>
  <c r="O600" i="66"/>
  <c r="C583" i="66"/>
  <c r="AO486" i="66"/>
  <c r="T1135" i="66"/>
  <c r="K1032" i="66"/>
  <c r="K632" i="66"/>
  <c r="AI1217" i="66"/>
  <c r="AM1659" i="66"/>
  <c r="F189" i="66"/>
  <c r="K664" i="66"/>
  <c r="K1064" i="66"/>
  <c r="L1210" i="66"/>
  <c r="K626" i="66"/>
  <c r="K1026" i="66"/>
  <c r="AB1733" i="66"/>
  <c r="C903" i="66"/>
  <c r="L1378" i="66"/>
  <c r="AK870" i="66"/>
  <c r="R166" i="66"/>
  <c r="AC645" i="66"/>
  <c r="AC1045" i="66"/>
  <c r="S192" i="66"/>
  <c r="O487" i="66"/>
  <c r="BO18" i="50"/>
  <c r="S487" i="66" s="1"/>
  <c r="K573" i="66"/>
  <c r="BO173" i="50"/>
  <c r="S642" i="66" s="1"/>
  <c r="O642" i="66"/>
  <c r="X1433" i="66"/>
  <c r="BO214" i="50"/>
  <c r="S683" i="66" s="1"/>
  <c r="O683" i="66"/>
  <c r="Y598" i="66"/>
  <c r="AM1487" i="66"/>
  <c r="U1804" i="66"/>
  <c r="AC648" i="66"/>
  <c r="AC1048" i="66"/>
  <c r="AB1096" i="66"/>
  <c r="AO985" i="66"/>
  <c r="AO747" i="66"/>
  <c r="K631" i="66"/>
  <c r="K1031" i="66"/>
  <c r="AM1460" i="66"/>
  <c r="CZ50" i="52"/>
  <c r="AL1131" i="66" s="1"/>
  <c r="AO578" i="66"/>
  <c r="AG577" i="66"/>
  <c r="X1220" i="66"/>
  <c r="O1018" i="66"/>
  <c r="W1574" i="66"/>
  <c r="BT92" i="57"/>
  <c r="C1535" i="66" s="1"/>
  <c r="AN1229" i="66"/>
  <c r="T1118" i="66"/>
  <c r="C1032" i="66"/>
  <c r="BO68" i="51"/>
  <c r="Y1043" i="66" s="1"/>
  <c r="T1043" i="66"/>
  <c r="C1412" i="66"/>
  <c r="Y629" i="66"/>
  <c r="AC859" i="66"/>
  <c r="C1423" i="66"/>
  <c r="C1201" i="66"/>
  <c r="Y522" i="66"/>
  <c r="AC709" i="66"/>
  <c r="AM1700" i="66"/>
  <c r="H1795" i="66"/>
  <c r="W1727" i="66"/>
  <c r="AC587" i="66"/>
  <c r="AC987" i="66"/>
  <c r="Y651" i="66"/>
  <c r="J192" i="66"/>
  <c r="AN1264" i="66"/>
  <c r="BT127" i="57"/>
  <c r="C1570" i="66" s="1"/>
  <c r="L1120" i="66"/>
  <c r="AO526" i="66"/>
  <c r="K694" i="66"/>
  <c r="C915" i="66"/>
  <c r="C971" i="66"/>
  <c r="C925" i="66"/>
  <c r="AG96" i="66"/>
  <c r="AO986" i="66"/>
  <c r="W1453" i="66"/>
  <c r="AI1417" i="66"/>
  <c r="P238" i="66"/>
  <c r="AG1578" i="66"/>
  <c r="AM1549" i="66"/>
  <c r="AN1347" i="66"/>
  <c r="BT210" i="57"/>
  <c r="C1653" i="66" s="1"/>
  <c r="AG1687" i="66"/>
  <c r="AG844" i="66"/>
  <c r="AC925" i="66"/>
  <c r="V253" i="66"/>
  <c r="Y1799" i="66"/>
  <c r="AG1683" i="66"/>
  <c r="CZ16" i="52"/>
  <c r="AL1097" i="66" s="1"/>
  <c r="AB1540" i="66"/>
  <c r="B224" i="66"/>
  <c r="W1599" i="66"/>
  <c r="Y1790" i="66"/>
  <c r="Q1432" i="66"/>
  <c r="W1728" i="66"/>
  <c r="O664" i="66"/>
  <c r="BO195" i="50"/>
  <c r="S664" i="66" s="1"/>
  <c r="AO542" i="66"/>
  <c r="AG168" i="66"/>
  <c r="W1649" i="66"/>
  <c r="AB1680" i="66"/>
  <c r="AI1437" i="66"/>
  <c r="AN1275" i="66"/>
  <c r="BT138" i="57"/>
  <c r="C1581" i="66" s="1"/>
  <c r="C1160" i="66"/>
  <c r="L1397" i="66"/>
  <c r="F171" i="66"/>
  <c r="AM1806" i="66"/>
  <c r="AB1669" i="66"/>
  <c r="C716" i="66"/>
  <c r="Y199" i="66"/>
  <c r="AB1568" i="66"/>
  <c r="C1195" i="66"/>
  <c r="Y626" i="66"/>
  <c r="C961" i="66"/>
  <c r="K966" i="66"/>
  <c r="AC1020" i="66"/>
  <c r="AC620" i="66"/>
  <c r="Q1162" i="66"/>
  <c r="R1631" i="66"/>
  <c r="L1125" i="66"/>
  <c r="C661" i="66"/>
  <c r="W1099" i="66"/>
  <c r="AG166" i="66"/>
  <c r="O679" i="66"/>
  <c r="BO210" i="50"/>
  <c r="S679" i="66" s="1"/>
  <c r="R1490" i="66"/>
  <c r="AO534" i="66"/>
  <c r="AB1659" i="66"/>
  <c r="AK1021" i="66"/>
  <c r="AK621" i="66"/>
  <c r="L1149" i="66"/>
  <c r="AB1714" i="66"/>
  <c r="AM1575" i="66"/>
  <c r="AN189" i="66"/>
  <c r="R1695" i="66"/>
  <c r="C1439" i="66"/>
  <c r="B1134" i="66"/>
  <c r="K880" i="66"/>
  <c r="AM1581" i="66"/>
  <c r="AO933" i="66"/>
  <c r="K919" i="66"/>
  <c r="Y960" i="66"/>
  <c r="C521" i="66"/>
  <c r="W1561" i="66"/>
  <c r="B1793" i="66"/>
  <c r="K578" i="66"/>
  <c r="C717" i="66"/>
  <c r="K595" i="66"/>
  <c r="K995" i="66"/>
  <c r="J161" i="66"/>
  <c r="AO1046" i="66"/>
  <c r="C1063" i="66"/>
  <c r="DA32" i="52"/>
  <c r="AG1113" i="66"/>
  <c r="BT243" i="57"/>
  <c r="C1686" i="66" s="1"/>
  <c r="AN1380" i="66"/>
  <c r="B1779" i="66"/>
  <c r="AO609" i="66"/>
  <c r="T1121" i="66"/>
  <c r="O602" i="66"/>
  <c r="BO133" i="50"/>
  <c r="S602" i="66" s="1"/>
  <c r="O993" i="66"/>
  <c r="Y647" i="66"/>
  <c r="Y533" i="66"/>
  <c r="O563" i="66"/>
  <c r="BO94" i="50"/>
  <c r="S563" i="66" s="1"/>
  <c r="AK529" i="66"/>
  <c r="W1531" i="66"/>
  <c r="AM1451" i="66"/>
  <c r="T1014" i="66"/>
  <c r="BO39" i="51"/>
  <c r="Y1014" i="66" s="1"/>
  <c r="Y189" i="66"/>
  <c r="AO605" i="66"/>
  <c r="W1665" i="66"/>
  <c r="O981" i="66"/>
  <c r="AN213" i="66"/>
  <c r="AG650" i="66"/>
  <c r="AG1050" i="66"/>
  <c r="Y915" i="66"/>
  <c r="K844" i="66"/>
  <c r="O969" i="66"/>
  <c r="BO500" i="50"/>
  <c r="S969" i="66" s="1"/>
  <c r="BO207" i="50"/>
  <c r="S676" i="66" s="1"/>
  <c r="O676" i="66"/>
  <c r="AJ1009" i="66"/>
  <c r="AH1771" i="66"/>
  <c r="K611" i="66"/>
  <c r="K1011" i="66"/>
  <c r="R1497" i="66"/>
  <c r="BT75" i="57"/>
  <c r="C1518" i="66" s="1"/>
  <c r="AN1212" i="66"/>
  <c r="AC558" i="66"/>
  <c r="AN1400" i="66"/>
  <c r="BT263" i="57"/>
  <c r="C1706" i="66" s="1"/>
  <c r="K540" i="66"/>
  <c r="O997" i="66"/>
  <c r="L1128" i="66"/>
  <c r="L1237" i="66"/>
  <c r="O1050" i="66"/>
  <c r="X1353" i="66"/>
  <c r="K545" i="66"/>
  <c r="AC541" i="66"/>
  <c r="Y728" i="66"/>
  <c r="C1314" i="66"/>
  <c r="AG193" i="66"/>
  <c r="K528" i="66"/>
  <c r="T1130" i="66"/>
  <c r="Y541" i="66"/>
  <c r="N20" i="66"/>
  <c r="Q1774" i="66"/>
  <c r="Q1346" i="66"/>
  <c r="Y477" i="66"/>
  <c r="Q1440" i="66"/>
  <c r="Q1208" i="66"/>
  <c r="R1499" i="66"/>
  <c r="H1781" i="66"/>
  <c r="AK773" i="66"/>
  <c r="AI1327" i="66"/>
  <c r="C1287" i="66"/>
  <c r="U1767" i="66"/>
  <c r="AB1087" i="66"/>
  <c r="W1122" i="66"/>
  <c r="AK1052" i="66"/>
  <c r="AK652" i="66"/>
  <c r="C1315" i="66"/>
  <c r="AI1170" i="66"/>
  <c r="K1037" i="66"/>
  <c r="K637" i="66"/>
  <c r="AC191" i="66"/>
  <c r="L1154" i="66"/>
  <c r="Z163" i="66"/>
  <c r="AB1526" i="66"/>
  <c r="AQ1763" i="66"/>
  <c r="AM1761" i="66"/>
  <c r="AM1585" i="66"/>
  <c r="C614" i="66"/>
  <c r="CZ47" i="52"/>
  <c r="AL1128" i="66" s="1"/>
  <c r="Y558" i="66"/>
  <c r="AJ1010" i="66"/>
  <c r="C636" i="66"/>
  <c r="AP175" i="66"/>
  <c r="AO681" i="66"/>
  <c r="BT23" i="57"/>
  <c r="C1466" i="66" s="1"/>
  <c r="AN1160" i="66"/>
  <c r="AB1602" i="66"/>
  <c r="AG995" i="66"/>
  <c r="AG595" i="66"/>
  <c r="AO687" i="66"/>
  <c r="AK492" i="66"/>
  <c r="BO105" i="50"/>
  <c r="S574" i="66" s="1"/>
  <c r="O574" i="66"/>
  <c r="W1107" i="66"/>
  <c r="R1557" i="66"/>
  <c r="Q1802" i="66"/>
  <c r="CF7" i="23"/>
  <c r="N15" i="66" s="1"/>
  <c r="AO614" i="66"/>
  <c r="M191" i="66"/>
  <c r="K650" i="66"/>
  <c r="K1050" i="66"/>
  <c r="BT85" i="57"/>
  <c r="C1528" i="66" s="1"/>
  <c r="AN1222" i="66"/>
  <c r="K498" i="66"/>
  <c r="AK573" i="66"/>
  <c r="AO1068" i="66"/>
  <c r="AG199" i="66"/>
  <c r="CZ46" i="52"/>
  <c r="AL1127" i="66" s="1"/>
  <c r="Q1271" i="66"/>
  <c r="BO258" i="50"/>
  <c r="S727" i="66" s="1"/>
  <c r="O727" i="66"/>
  <c r="T987" i="66"/>
  <c r="BO12" i="51"/>
  <c r="Y987" i="66" s="1"/>
  <c r="AC758" i="66"/>
  <c r="W1546" i="66"/>
  <c r="AG570" i="66"/>
  <c r="Y660" i="66"/>
  <c r="AB1718" i="66"/>
  <c r="AK1029" i="66"/>
  <c r="AK629" i="66"/>
  <c r="AN1214" i="66"/>
  <c r="BT77" i="57"/>
  <c r="C1520" i="66" s="1"/>
  <c r="R1656" i="66"/>
  <c r="W1646" i="66"/>
  <c r="Y510" i="66"/>
  <c r="R1556" i="66"/>
  <c r="AO594" i="66"/>
  <c r="H1773" i="66"/>
  <c r="AI1291" i="66"/>
  <c r="U1785" i="66"/>
  <c r="Y193" i="66"/>
  <c r="C1428" i="66"/>
  <c r="C604" i="66"/>
  <c r="O766" i="66"/>
  <c r="BO297" i="50"/>
  <c r="S766" i="66" s="1"/>
  <c r="O654" i="66"/>
  <c r="BO185" i="50"/>
  <c r="S654" i="66" s="1"/>
  <c r="BT63" i="57"/>
  <c r="C1506" i="66" s="1"/>
  <c r="AN1200" i="66"/>
  <c r="AM1729" i="66"/>
  <c r="X1429" i="66"/>
  <c r="C1277" i="66"/>
  <c r="C1373" i="66"/>
  <c r="L1195" i="66"/>
  <c r="CZ33" i="52"/>
  <c r="AL1114" i="66" s="1"/>
  <c r="Q1303" i="66"/>
  <c r="AK703" i="66"/>
  <c r="AM1453" i="66"/>
  <c r="R1500" i="66"/>
  <c r="BT214" i="57"/>
  <c r="C1657" i="66" s="1"/>
  <c r="AN1351" i="66"/>
  <c r="Y1802" i="66"/>
  <c r="AO745" i="66"/>
  <c r="W1116" i="66"/>
  <c r="C1015" i="66"/>
  <c r="AM1799" i="66"/>
  <c r="X1221" i="66"/>
  <c r="C1300" i="66"/>
  <c r="Y542" i="66"/>
  <c r="B1130" i="66"/>
  <c r="Y730" i="66"/>
  <c r="AK715" i="66"/>
  <c r="W1468" i="66"/>
  <c r="AC716" i="66"/>
  <c r="C702" i="66"/>
  <c r="O972" i="66"/>
  <c r="BO503" i="50"/>
  <c r="S972" i="66" s="1"/>
  <c r="O920" i="66"/>
  <c r="BO451" i="50"/>
  <c r="S920" i="66" s="1"/>
  <c r="AC691" i="66"/>
  <c r="AO738" i="66"/>
  <c r="L1440" i="66"/>
  <c r="AO1072" i="66"/>
  <c r="AM1476" i="66"/>
  <c r="AG1038" i="66"/>
  <c r="AG638" i="66"/>
  <c r="AG1634" i="66"/>
  <c r="BO410" i="50"/>
  <c r="S879" i="66" s="1"/>
  <c r="O879" i="66"/>
  <c r="AG127" i="66"/>
  <c r="Q399" i="66"/>
  <c r="Q1772" i="66"/>
  <c r="AB1466" i="66"/>
  <c r="M194" i="66"/>
  <c r="AO1018" i="66"/>
  <c r="AB1517" i="66"/>
  <c r="BO80" i="50"/>
  <c r="S549" i="66" s="1"/>
  <c r="O549" i="66"/>
  <c r="AM1519" i="66"/>
  <c r="Y609" i="66"/>
  <c r="AI1271" i="66"/>
  <c r="O735" i="66"/>
  <c r="BO266" i="50"/>
  <c r="S735" i="66" s="1"/>
  <c r="AB1511" i="66"/>
  <c r="Y508" i="66"/>
  <c r="AC743" i="66"/>
  <c r="AG1080" i="66"/>
  <c r="AG680" i="66"/>
  <c r="O533" i="66"/>
  <c r="BO64" i="50"/>
  <c r="S533" i="66" s="1"/>
  <c r="T1100" i="66"/>
  <c r="BO174" i="50"/>
  <c r="S643" i="66" s="1"/>
  <c r="O643" i="66"/>
  <c r="V149" i="66"/>
  <c r="Q1218" i="66"/>
  <c r="AG1740" i="66"/>
  <c r="AO766" i="66"/>
  <c r="O1041" i="66"/>
  <c r="W1507" i="66"/>
  <c r="AB1520" i="66"/>
  <c r="AC546" i="66"/>
  <c r="Q1420" i="66"/>
  <c r="AO668" i="66"/>
  <c r="AD215" i="66"/>
  <c r="AB1452" i="66"/>
  <c r="AC817" i="66"/>
  <c r="X65" i="66"/>
  <c r="K963" i="66"/>
  <c r="BO336" i="50"/>
  <c r="S805" i="66" s="1"/>
  <c r="O805" i="66"/>
  <c r="K857" i="66"/>
  <c r="AK930" i="66"/>
  <c r="AG553" i="66"/>
  <c r="AN1364" i="66"/>
  <c r="BT227" i="57"/>
  <c r="C1670" i="66" s="1"/>
  <c r="Y689" i="66"/>
  <c r="AC576" i="66"/>
  <c r="W1722" i="66"/>
  <c r="BT70" i="57"/>
  <c r="C1513" i="66" s="1"/>
  <c r="AN1207" i="66"/>
  <c r="AK1073" i="66"/>
  <c r="AK673" i="66"/>
  <c r="C1401" i="66"/>
  <c r="K243" i="66"/>
  <c r="R1735" i="66"/>
  <c r="K1045" i="66"/>
  <c r="K645" i="66"/>
  <c r="AC1069" i="66"/>
  <c r="AC669" i="66"/>
  <c r="Y653" i="66"/>
  <c r="BT199" i="57"/>
  <c r="C1642" i="66" s="1"/>
  <c r="AN1336" i="66"/>
  <c r="AB1700" i="66"/>
  <c r="B1087" i="66"/>
  <c r="J168" i="66"/>
  <c r="AO564" i="66"/>
  <c r="C605" i="66"/>
  <c r="Q1428" i="66"/>
  <c r="AC722" i="66"/>
  <c r="BO186" i="50"/>
  <c r="S655" i="66" s="1"/>
  <c r="O655" i="66"/>
  <c r="C1339" i="66"/>
  <c r="Y500" i="66"/>
  <c r="W1133" i="66"/>
  <c r="AI1240" i="66"/>
  <c r="C671" i="66"/>
  <c r="C1278" i="66"/>
  <c r="AG923" i="66"/>
  <c r="AG1695" i="66"/>
  <c r="Q1789" i="66"/>
  <c r="AA149" i="66"/>
  <c r="AG1548" i="66"/>
  <c r="AG561" i="66"/>
  <c r="BO283" i="50"/>
  <c r="S752" i="66" s="1"/>
  <c r="O752" i="66"/>
  <c r="W1545" i="66"/>
  <c r="AC523" i="66"/>
  <c r="B1110" i="66"/>
  <c r="BT104" i="57"/>
  <c r="C1547" i="66" s="1"/>
  <c r="AN1241" i="66"/>
  <c r="AB1610" i="66"/>
  <c r="B195" i="66"/>
  <c r="AG1517" i="66"/>
  <c r="W1696" i="66"/>
  <c r="AB1571" i="66"/>
  <c r="N13" i="66"/>
  <c r="AO984" i="66"/>
  <c r="O624" i="66"/>
  <c r="BO155" i="50"/>
  <c r="S624" i="66" s="1"/>
  <c r="AB1629" i="66"/>
  <c r="C1008" i="66"/>
  <c r="X1337" i="66"/>
  <c r="AG1621" i="66"/>
  <c r="AO500" i="66"/>
  <c r="AM1641" i="66"/>
  <c r="C1286" i="66"/>
  <c r="AJ989" i="66"/>
  <c r="Q1390" i="66"/>
  <c r="AB1569" i="66"/>
  <c r="C707" i="66"/>
  <c r="AG755" i="66"/>
  <c r="AC629" i="66"/>
  <c r="AC1029" i="66"/>
  <c r="Y948" i="66"/>
  <c r="L1145" i="66"/>
  <c r="O570" i="66"/>
  <c r="BO101" i="50"/>
  <c r="S570" i="66" s="1"/>
  <c r="C623" i="66"/>
  <c r="AQ193" i="66"/>
  <c r="K654" i="66"/>
  <c r="K1054" i="66"/>
  <c r="C1073" i="66"/>
  <c r="T999" i="66"/>
  <c r="BO24" i="51"/>
  <c r="Y999" i="66" s="1"/>
  <c r="C1269" i="66"/>
  <c r="Q1164" i="66"/>
  <c r="L1407" i="66"/>
  <c r="AK555" i="66"/>
  <c r="C1248" i="66"/>
  <c r="AG1464" i="66"/>
  <c r="B1767" i="66"/>
  <c r="AI1405" i="66"/>
  <c r="K246" i="66"/>
  <c r="T1108" i="66"/>
  <c r="AJ999" i="66"/>
  <c r="AG742" i="66"/>
  <c r="O607" i="66"/>
  <c r="BO138" i="50"/>
  <c r="S607" i="66" s="1"/>
  <c r="U1765" i="66"/>
  <c r="AG702" i="66"/>
  <c r="AG1736" i="66"/>
  <c r="C730" i="66"/>
  <c r="AC544" i="66"/>
  <c r="Y734" i="66"/>
  <c r="AB1092" i="66"/>
  <c r="Q1320" i="66"/>
  <c r="Q1784" i="66"/>
  <c r="Q1147" i="66"/>
  <c r="AM1705" i="66"/>
  <c r="AO728" i="66"/>
  <c r="BO43" i="51"/>
  <c r="Y1018" i="66" s="1"/>
  <c r="T1018" i="66"/>
  <c r="X1266" i="66"/>
  <c r="Y219" i="66"/>
  <c r="L1372" i="66"/>
  <c r="C476" i="66"/>
  <c r="K662" i="66"/>
  <c r="K1062" i="66"/>
  <c r="AO713" i="66"/>
  <c r="C642" i="66"/>
  <c r="X1383" i="66"/>
  <c r="Y650" i="66"/>
  <c r="Y563" i="66"/>
  <c r="AG482" i="66"/>
  <c r="AK750" i="66"/>
  <c r="AO1044" i="66"/>
  <c r="BO44" i="51"/>
  <c r="Y1019" i="66" s="1"/>
  <c r="T1019" i="66"/>
  <c r="DA53" i="52"/>
  <c r="AG1134" i="66"/>
  <c r="BT28" i="57"/>
  <c r="C1471" i="66" s="1"/>
  <c r="AN1165" i="66"/>
  <c r="W1648" i="66"/>
  <c r="W1669" i="66"/>
  <c r="AC1783" i="66"/>
  <c r="C1441" i="66"/>
  <c r="X1360" i="66"/>
  <c r="AB1098" i="66"/>
  <c r="T1056" i="66"/>
  <c r="BO81" i="51"/>
  <c r="Y1056" i="66" s="1"/>
  <c r="O1026" i="66"/>
  <c r="AB1590" i="66"/>
  <c r="AG569" i="66"/>
  <c r="B227" i="66"/>
  <c r="AN1237" i="66"/>
  <c r="BT100" i="57"/>
  <c r="C1543" i="66" s="1"/>
  <c r="L1760" i="66"/>
  <c r="C533" i="66"/>
  <c r="C752" i="66"/>
  <c r="AG696" i="66"/>
  <c r="AI214" i="66"/>
  <c r="X1329" i="66"/>
  <c r="AQ1777" i="66"/>
  <c r="K723" i="66"/>
  <c r="K563" i="66"/>
  <c r="L1135" i="66"/>
  <c r="AB1108" i="66"/>
  <c r="AK523" i="66"/>
  <c r="Y649" i="66"/>
  <c r="AN1245" i="66"/>
  <c r="BT108" i="57"/>
  <c r="C1551" i="66" s="1"/>
  <c r="AM1527" i="66"/>
  <c r="AB1722" i="66"/>
  <c r="N21" i="66"/>
  <c r="AO672" i="66"/>
  <c r="AP284" i="66"/>
  <c r="AO630" i="66"/>
  <c r="K729" i="66"/>
  <c r="BO172" i="50"/>
  <c r="S641" i="66" s="1"/>
  <c r="O641" i="66"/>
  <c r="AD229" i="66"/>
  <c r="L1402" i="66"/>
  <c r="AN255" i="66"/>
  <c r="Q1414" i="66"/>
  <c r="C611" i="66"/>
  <c r="R1611" i="66"/>
  <c r="AO1028" i="66"/>
  <c r="AC740" i="66"/>
  <c r="AG984" i="66"/>
  <c r="AG584" i="66"/>
  <c r="C621" i="66"/>
  <c r="BO292" i="50"/>
  <c r="S761" i="66" s="1"/>
  <c r="O761" i="66"/>
  <c r="AO746" i="66"/>
  <c r="R1625" i="66"/>
  <c r="AM1800" i="66"/>
  <c r="AM1563" i="66"/>
  <c r="C1295" i="66"/>
  <c r="AK1069" i="66"/>
  <c r="AK669" i="66"/>
  <c r="AM1757" i="66"/>
  <c r="BO89" i="51"/>
  <c r="Y1064" i="66" s="1"/>
  <c r="T1064" i="66"/>
  <c r="H1775" i="66"/>
  <c r="BO55" i="51"/>
  <c r="Y1030" i="66" s="1"/>
  <c r="T1030" i="66"/>
  <c r="C1222" i="66"/>
  <c r="C1041" i="66"/>
  <c r="K476" i="66"/>
  <c r="C1406" i="66"/>
  <c r="AN244" i="66"/>
  <c r="K740" i="66"/>
  <c r="AG1676" i="66"/>
  <c r="AM1686" i="66"/>
  <c r="O1079" i="66"/>
  <c r="AI1194" i="66"/>
  <c r="F170" i="66"/>
  <c r="Q1426" i="66"/>
  <c r="AC706" i="66"/>
  <c r="AI1178" i="66"/>
  <c r="R1683" i="66"/>
  <c r="AI224" i="66"/>
  <c r="L1233" i="66"/>
  <c r="O731" i="66"/>
  <c r="BO262" i="50"/>
  <c r="S731" i="66" s="1"/>
  <c r="AN1312" i="66"/>
  <c r="BT175" i="57"/>
  <c r="C1618" i="66" s="1"/>
  <c r="X1403" i="66"/>
  <c r="C590" i="66"/>
  <c r="C297" i="66"/>
  <c r="AO670" i="66"/>
  <c r="AO677" i="66"/>
  <c r="L1198" i="66"/>
  <c r="C287" i="66"/>
  <c r="X66" i="66"/>
  <c r="AG921" i="66"/>
  <c r="AG1702" i="66"/>
  <c r="W1740" i="66"/>
  <c r="AM1727" i="66"/>
  <c r="C985" i="66"/>
  <c r="AG734" i="66"/>
  <c r="K969" i="66"/>
  <c r="Y490" i="66"/>
  <c r="C967" i="66"/>
  <c r="B46" i="66"/>
  <c r="AO965" i="66"/>
  <c r="B1106" i="66"/>
  <c r="C1194" i="66"/>
  <c r="K737" i="66"/>
  <c r="AG1471" i="66"/>
  <c r="AJ1027" i="66"/>
  <c r="B252" i="66"/>
  <c r="AG587" i="66"/>
  <c r="AG987" i="66"/>
  <c r="N176" i="66"/>
  <c r="AO712" i="66"/>
  <c r="Y507" i="66"/>
  <c r="L1798" i="66"/>
  <c r="W1684" i="66"/>
  <c r="C739" i="66"/>
  <c r="K659" i="66"/>
  <c r="K1059" i="66"/>
  <c r="BT21" i="57"/>
  <c r="C1464" i="66" s="1"/>
  <c r="AN1158" i="66"/>
  <c r="AM402" i="66"/>
  <c r="AG510" i="66"/>
  <c r="C1037" i="66"/>
  <c r="AK161" i="66"/>
  <c r="N170" i="66"/>
  <c r="AO695" i="66"/>
  <c r="O589" i="66"/>
  <c r="BO120" i="50"/>
  <c r="S589" i="66" s="1"/>
  <c r="K1039" i="66"/>
  <c r="K639" i="66"/>
  <c r="R1466" i="66"/>
  <c r="L1245" i="66"/>
  <c r="Q1196" i="66"/>
  <c r="AN1392" i="66"/>
  <c r="BT255" i="57"/>
  <c r="C1698" i="66" s="1"/>
  <c r="AO590" i="66"/>
  <c r="Y214" i="66"/>
  <c r="C1245" i="66"/>
  <c r="AK752" i="66"/>
  <c r="V254" i="66"/>
  <c r="L1286" i="66"/>
  <c r="B169" i="66"/>
  <c r="W1587" i="66"/>
  <c r="K572" i="66"/>
  <c r="U1771" i="66"/>
  <c r="AG1488" i="66"/>
  <c r="AI1227" i="66"/>
  <c r="B223" i="66"/>
  <c r="W1700" i="66"/>
  <c r="AN1343" i="66"/>
  <c r="BT206" i="57"/>
  <c r="C1649" i="66" s="1"/>
  <c r="Q1424" i="66"/>
  <c r="C523" i="66"/>
  <c r="AK567" i="66"/>
  <c r="R1663" i="66"/>
  <c r="L1408" i="66"/>
  <c r="AK501" i="66"/>
  <c r="AM1458" i="66"/>
  <c r="AK499" i="66"/>
  <c r="W1565" i="66"/>
  <c r="R1679" i="66"/>
  <c r="L1322" i="66"/>
  <c r="O1008" i="66"/>
  <c r="K618" i="66"/>
  <c r="K1018" i="66"/>
  <c r="X1290" i="66"/>
  <c r="R1548" i="66"/>
  <c r="AI392" i="66"/>
  <c r="R1469" i="66"/>
  <c r="BO76" i="51"/>
  <c r="Y1051" i="66" s="1"/>
  <c r="T1051" i="66"/>
  <c r="AI1382" i="66"/>
  <c r="BO184" i="50"/>
  <c r="S653" i="66" s="1"/>
  <c r="O653" i="66"/>
  <c r="AO602" i="66"/>
  <c r="L1354" i="66"/>
  <c r="X1425" i="66"/>
  <c r="Y520" i="66"/>
  <c r="X1157" i="66"/>
  <c r="BT215" i="57"/>
  <c r="C1658" i="66" s="1"/>
  <c r="AN1352" i="66"/>
  <c r="AG1506" i="66"/>
  <c r="AI1293" i="66"/>
  <c r="Y475" i="66"/>
  <c r="BO143" i="50"/>
  <c r="S612" i="66" s="1"/>
  <c r="O612" i="66"/>
  <c r="Y517" i="66"/>
  <c r="Q396" i="66"/>
  <c r="C958" i="66"/>
  <c r="O899" i="66"/>
  <c r="BO430" i="50"/>
  <c r="S899" i="66" s="1"/>
  <c r="C1348" i="66"/>
  <c r="AC198" i="66"/>
  <c r="AM1740" i="66"/>
  <c r="S226" i="66"/>
  <c r="AM1669" i="66"/>
  <c r="C1332" i="66"/>
  <c r="AK756" i="66"/>
  <c r="W1676" i="66"/>
  <c r="Y188" i="66"/>
  <c r="AN223" i="66"/>
  <c r="H1766" i="66"/>
  <c r="AI1443" i="66"/>
  <c r="AG495" i="66"/>
  <c r="AM1505" i="66"/>
  <c r="AM1652" i="66"/>
  <c r="Y485" i="66"/>
  <c r="R1492" i="66"/>
  <c r="AO540" i="66"/>
  <c r="AB236" i="66"/>
  <c r="AG685" i="66"/>
  <c r="Q1353" i="66"/>
  <c r="W1685" i="66"/>
  <c r="Z173" i="66"/>
  <c r="AI1198" i="66"/>
  <c r="AN1370" i="66"/>
  <c r="BT233" i="57"/>
  <c r="C1676" i="66" s="1"/>
  <c r="AC1796" i="66"/>
  <c r="O1060" i="66"/>
  <c r="O494" i="66"/>
  <c r="BO25" i="50"/>
  <c r="S494" i="66" s="1"/>
  <c r="N174" i="66"/>
  <c r="AM1677" i="66"/>
  <c r="Y732" i="66"/>
  <c r="B1105" i="66"/>
  <c r="C1219" i="66"/>
  <c r="C666" i="66"/>
  <c r="L1270" i="66"/>
  <c r="S188" i="66"/>
  <c r="BT51" i="57"/>
  <c r="C1494" i="66" s="1"/>
  <c r="AN1188" i="66"/>
  <c r="C1175" i="66"/>
  <c r="AI1167" i="66"/>
  <c r="L1257" i="66"/>
  <c r="AJ995" i="66"/>
  <c r="R1592" i="66"/>
  <c r="C1411" i="66"/>
  <c r="K733" i="66"/>
  <c r="AC521" i="66"/>
  <c r="AK586" i="66"/>
  <c r="AK986" i="66"/>
  <c r="C502" i="66"/>
  <c r="AB1127" i="66"/>
  <c r="T1113" i="66"/>
  <c r="AC499" i="66"/>
  <c r="AO552" i="66"/>
  <c r="AM1578" i="66"/>
  <c r="AM1650" i="66"/>
  <c r="AG1536" i="66"/>
  <c r="X1388" i="66"/>
  <c r="C592" i="66"/>
  <c r="CZ6" i="52"/>
  <c r="AL1087" i="66" s="1"/>
  <c r="AN1301" i="66"/>
  <c r="BT164" i="57"/>
  <c r="C1607" i="66" s="1"/>
  <c r="AN220" i="66"/>
  <c r="AG1523" i="66"/>
  <c r="B1800" i="66"/>
  <c r="C655" i="66"/>
  <c r="R1700" i="66"/>
  <c r="K697" i="66"/>
  <c r="C765" i="66"/>
  <c r="L1119" i="66"/>
  <c r="R1498" i="66"/>
  <c r="P185" i="66"/>
  <c r="K905" i="66"/>
  <c r="S229" i="66"/>
  <c r="AB1666" i="66"/>
  <c r="R1470" i="66"/>
  <c r="AO989" i="66"/>
  <c r="AD224" i="66"/>
  <c r="Z169" i="66"/>
  <c r="C676" i="66"/>
  <c r="AN1231" i="66"/>
  <c r="BT94" i="57"/>
  <c r="C1537" i="66" s="1"/>
  <c r="F173" i="66"/>
  <c r="H1804" i="66"/>
  <c r="L1204" i="66"/>
  <c r="Y519" i="66"/>
  <c r="X1186" i="66"/>
  <c r="AK654" i="66"/>
  <c r="AK1054" i="66"/>
  <c r="R1580" i="66"/>
  <c r="L1422" i="66"/>
  <c r="Q1228" i="66"/>
  <c r="AO731" i="66"/>
  <c r="AM1579" i="66"/>
  <c r="AC501" i="66"/>
  <c r="U1783" i="66"/>
  <c r="AI1377" i="66"/>
  <c r="BO193" i="50"/>
  <c r="S662" i="66" s="1"/>
  <c r="O662" i="66"/>
  <c r="W1091" i="66"/>
  <c r="AB1663" i="66"/>
  <c r="L1289" i="66"/>
  <c r="AI1258" i="66"/>
  <c r="B59" i="66"/>
  <c r="AJ1008" i="66"/>
  <c r="AO1003" i="66"/>
  <c r="AG1608" i="66"/>
  <c r="X1284" i="66"/>
  <c r="AB1450" i="66"/>
  <c r="L1161" i="66"/>
  <c r="Y1757" i="66"/>
  <c r="AJ1011" i="66"/>
  <c r="AI1165" i="66"/>
  <c r="AM1523" i="66"/>
  <c r="Y1773" i="66"/>
  <c r="AB247" i="66"/>
  <c r="AM1541" i="66"/>
  <c r="AM1764" i="66"/>
  <c r="K630" i="66"/>
  <c r="K1030" i="66"/>
  <c r="L1200" i="66"/>
  <c r="AG1480" i="66"/>
  <c r="AI1300" i="66"/>
  <c r="AB1716" i="66"/>
  <c r="R1610" i="66"/>
  <c r="C546" i="66"/>
  <c r="AO509" i="66"/>
  <c r="AO701" i="66"/>
  <c r="AO535" i="66"/>
  <c r="AO988" i="66"/>
  <c r="AO717" i="66"/>
  <c r="C710" i="66"/>
  <c r="Q1386" i="66"/>
  <c r="L1321" i="66"/>
  <c r="BT173" i="57"/>
  <c r="C1616" i="66" s="1"/>
  <c r="AN1310" i="66"/>
  <c r="AC720" i="66"/>
  <c r="Q1159" i="66"/>
  <c r="P247" i="66"/>
  <c r="C1416" i="66"/>
  <c r="C525" i="66"/>
  <c r="L1229" i="66"/>
  <c r="W1667" i="66"/>
  <c r="C1346" i="66"/>
  <c r="AK696" i="66"/>
  <c r="C746" i="66"/>
  <c r="AB1699" i="66"/>
  <c r="BO16" i="50"/>
  <c r="S485" i="66" s="1"/>
  <c r="O485" i="66"/>
  <c r="K490" i="66"/>
  <c r="AM1671" i="66"/>
  <c r="AM1784" i="66"/>
  <c r="X71" i="66"/>
  <c r="F197" i="66"/>
  <c r="Q1250" i="66"/>
  <c r="Q1350" i="66"/>
  <c r="C1338" i="66"/>
  <c r="R1567" i="66"/>
  <c r="AO772" i="66"/>
  <c r="O582" i="66"/>
  <c r="BO113" i="50"/>
  <c r="S582" i="66" s="1"/>
  <c r="AB1094" i="66"/>
  <c r="Y1789" i="66"/>
  <c r="AG709" i="66"/>
  <c r="R1530" i="66"/>
  <c r="B1806" i="66"/>
  <c r="K1079" i="66"/>
  <c r="K679" i="66"/>
  <c r="AB1738" i="66"/>
  <c r="O605" i="66"/>
  <c r="BO136" i="50"/>
  <c r="S605" i="66" s="1"/>
  <c r="AG171" i="66"/>
  <c r="X1204" i="66"/>
  <c r="AC1064" i="66"/>
  <c r="AC664" i="66"/>
  <c r="B1792" i="66"/>
  <c r="AP164" i="66"/>
  <c r="R1514" i="66"/>
  <c r="K1022" i="66"/>
  <c r="K622" i="66"/>
  <c r="AQ1788" i="66"/>
  <c r="AK995" i="66"/>
  <c r="AK595" i="66"/>
  <c r="R1475" i="66"/>
  <c r="BT254" i="57"/>
  <c r="C1697" i="66" s="1"/>
  <c r="AN1391" i="66"/>
  <c r="W1709" i="66"/>
  <c r="CZ55" i="52"/>
  <c r="AL1136" i="66" s="1"/>
  <c r="Q1397" i="66"/>
  <c r="Q1412" i="66"/>
  <c r="AO636" i="66"/>
  <c r="R1493" i="66"/>
  <c r="AB1130" i="66"/>
  <c r="U1779" i="66"/>
  <c r="AK1042" i="66"/>
  <c r="AK642" i="66"/>
  <c r="BO49" i="50"/>
  <c r="S518" i="66" s="1"/>
  <c r="O518" i="66"/>
  <c r="AG1596" i="66"/>
  <c r="AK754" i="66"/>
  <c r="Y877" i="66"/>
  <c r="AG915" i="66"/>
  <c r="C1191" i="66"/>
  <c r="X1169" i="66"/>
  <c r="AO662" i="66"/>
  <c r="AG658" i="66"/>
  <c r="AG1058" i="66"/>
  <c r="L1117" i="66"/>
  <c r="AO575" i="66"/>
  <c r="AO958" i="66"/>
  <c r="Y488" i="66"/>
  <c r="AK559" i="66"/>
  <c r="AG1466" i="66"/>
  <c r="AG1107" i="66"/>
  <c r="DA26" i="52"/>
  <c r="V172" i="66"/>
  <c r="K728" i="66"/>
  <c r="C1396" i="66"/>
  <c r="C1204" i="66"/>
  <c r="C1420" i="66"/>
  <c r="X1412" i="66"/>
  <c r="BO302" i="50"/>
  <c r="S771" i="66" s="1"/>
  <c r="O771" i="66"/>
  <c r="AG1709" i="66"/>
  <c r="AO780" i="66"/>
  <c r="AM1572" i="66"/>
  <c r="C632" i="66"/>
  <c r="AO719" i="66"/>
  <c r="C706" i="66"/>
  <c r="AM1689" i="66"/>
  <c r="B1129" i="66"/>
  <c r="AB1726" i="66"/>
  <c r="AO714" i="66"/>
  <c r="X1212" i="66"/>
  <c r="BT257" i="57"/>
  <c r="C1700" i="66" s="1"/>
  <c r="AN1394" i="66"/>
  <c r="AI1373" i="66"/>
  <c r="BO52" i="51"/>
  <c r="Y1027" i="66" s="1"/>
  <c r="T1027" i="66"/>
  <c r="AK1009" i="66"/>
  <c r="AK609" i="66"/>
  <c r="C1304" i="66"/>
  <c r="AM1662" i="66"/>
  <c r="AO503" i="66"/>
  <c r="L1278" i="66"/>
  <c r="W1538" i="66"/>
  <c r="BO88" i="50"/>
  <c r="S557" i="66" s="1"/>
  <c r="O557" i="66"/>
  <c r="Y486" i="66"/>
  <c r="AO613" i="66"/>
  <c r="AC584" i="66"/>
  <c r="AC984" i="66"/>
  <c r="Q1297" i="66"/>
  <c r="B168" i="66"/>
  <c r="AG1498" i="66"/>
  <c r="P252" i="66"/>
  <c r="Q1242" i="66"/>
  <c r="O677" i="66"/>
  <c r="BO208" i="50"/>
  <c r="S677" i="66" s="1"/>
  <c r="AK1061" i="66"/>
  <c r="AK661" i="66"/>
  <c r="AG1478" i="66"/>
  <c r="AQ1783" i="66"/>
  <c r="K1069" i="66"/>
  <c r="K669" i="66"/>
  <c r="AG718" i="66"/>
  <c r="BT46" i="57"/>
  <c r="C1489" i="66" s="1"/>
  <c r="AN1183" i="66"/>
  <c r="AO549" i="66"/>
  <c r="Q1231" i="66"/>
  <c r="AB1542" i="66"/>
  <c r="W1623" i="66"/>
  <c r="BO226" i="50"/>
  <c r="S695" i="66" s="1"/>
  <c r="O695" i="66"/>
  <c r="AB1604" i="66"/>
  <c r="AB1131" i="66"/>
  <c r="Y902" i="66"/>
  <c r="AG512" i="66"/>
  <c r="C1440" i="66"/>
  <c r="AC1032" i="66"/>
  <c r="AC632" i="66"/>
  <c r="X1325" i="66"/>
  <c r="F191" i="66"/>
  <c r="R1494" i="66"/>
  <c r="Y628" i="66"/>
  <c r="AM1576" i="66"/>
  <c r="C1375" i="66"/>
  <c r="W1541" i="66"/>
  <c r="AM1520" i="66"/>
  <c r="AG1473" i="66"/>
  <c r="AQ1779" i="66"/>
  <c r="L1783" i="66"/>
  <c r="AG523" i="66"/>
  <c r="B1791" i="66"/>
  <c r="X1239" i="66"/>
  <c r="AK716" i="66"/>
  <c r="AG1110" i="66"/>
  <c r="DA29" i="52"/>
  <c r="AG1657" i="66"/>
  <c r="AM1660" i="66"/>
  <c r="C484" i="66"/>
  <c r="BO211" i="50"/>
  <c r="S680" i="66" s="1"/>
  <c r="O680" i="66"/>
  <c r="AO1016" i="66"/>
  <c r="Q1757" i="66"/>
  <c r="AG1452" i="66"/>
  <c r="C748" i="66"/>
  <c r="AM1706" i="66"/>
  <c r="AH1762" i="66"/>
  <c r="AI1425" i="66"/>
  <c r="T1116" i="66"/>
  <c r="L1211" i="66"/>
  <c r="AG174" i="66"/>
  <c r="AI1239" i="66"/>
  <c r="O1021" i="66"/>
  <c r="AB1578" i="66"/>
  <c r="Q1255" i="66"/>
  <c r="W1103" i="66"/>
  <c r="X1382" i="66"/>
  <c r="C1231" i="66"/>
  <c r="C1418" i="66"/>
  <c r="AG578" i="66"/>
  <c r="AC477" i="66"/>
  <c r="AI1243" i="66"/>
  <c r="AI1298" i="66"/>
  <c r="DA15" i="52"/>
  <c r="AG1096" i="66"/>
  <c r="AI1402" i="66"/>
  <c r="AM1552" i="66"/>
  <c r="AC766" i="66"/>
  <c r="BO265" i="50"/>
  <c r="S734" i="66" s="1"/>
  <c r="O734" i="66"/>
  <c r="C1192" i="66"/>
  <c r="L1202" i="66"/>
  <c r="W1504" i="66"/>
  <c r="AM1694" i="66"/>
  <c r="AK1012" i="66"/>
  <c r="AK612" i="66"/>
  <c r="X1238" i="66"/>
  <c r="AM1480" i="66"/>
  <c r="AQ199" i="66"/>
  <c r="AG185" i="66"/>
  <c r="C888" i="66"/>
  <c r="X1374" i="66"/>
  <c r="AG727" i="66"/>
  <c r="C999" i="66"/>
  <c r="AM1741" i="66"/>
  <c r="AB1494" i="66"/>
  <c r="C1241" i="66"/>
  <c r="F162" i="66"/>
  <c r="AG558" i="66"/>
  <c r="O609" i="66"/>
  <c r="BO140" i="50"/>
  <c r="S609" i="66" s="1"/>
  <c r="O744" i="66"/>
  <c r="BO275" i="50"/>
  <c r="S744" i="66" s="1"/>
  <c r="C591" i="66"/>
  <c r="BO62" i="51"/>
  <c r="Y1037" i="66" s="1"/>
  <c r="T1037" i="66"/>
  <c r="X1359" i="66"/>
  <c r="K1047" i="66"/>
  <c r="K647" i="66"/>
  <c r="R1662" i="66"/>
  <c r="AQ1797" i="66"/>
  <c r="L1313" i="66"/>
  <c r="BT130" i="57"/>
  <c r="C1573" i="66" s="1"/>
  <c r="AN1267" i="66"/>
  <c r="Y648" i="66"/>
  <c r="AK745" i="66"/>
  <c r="AN1191" i="66"/>
  <c r="BT54" i="57"/>
  <c r="C1497" i="66" s="1"/>
  <c r="AK1051" i="66"/>
  <c r="AK651" i="66"/>
  <c r="C828" i="66"/>
  <c r="AO1039" i="66"/>
  <c r="BO312" i="50"/>
  <c r="S781" i="66" s="1"/>
  <c r="O781" i="66"/>
  <c r="O1013" i="66"/>
  <c r="CZ49" i="52"/>
  <c r="AL1130" i="66" s="1"/>
  <c r="L1174" i="66"/>
  <c r="W1516" i="66"/>
  <c r="AK645" i="66"/>
  <c r="AK1045" i="66"/>
  <c r="Y622" i="66"/>
  <c r="AG1554" i="66"/>
  <c r="AO522" i="66"/>
  <c r="O1042" i="66"/>
  <c r="AC981" i="66"/>
  <c r="AC581" i="66"/>
  <c r="Q1307" i="66"/>
  <c r="W1732" i="66"/>
  <c r="AO588" i="66"/>
  <c r="X80" i="66"/>
  <c r="AO908" i="66"/>
  <c r="AG1565" i="66"/>
  <c r="AM1801" i="66"/>
  <c r="L1305" i="66"/>
  <c r="AG201" i="66"/>
  <c r="AP174" i="66"/>
  <c r="AG763" i="66"/>
  <c r="AI1352" i="66"/>
  <c r="O726" i="66"/>
  <c r="BO257" i="50"/>
  <c r="S726" i="66" s="1"/>
  <c r="AB1089" i="66"/>
  <c r="R1678" i="66"/>
  <c r="Y756" i="66"/>
  <c r="Y947" i="66"/>
  <c r="C398" i="66"/>
  <c r="K915" i="66"/>
  <c r="O892" i="66"/>
  <c r="BO423" i="50"/>
  <c r="S892" i="66" s="1"/>
  <c r="AN219" i="66"/>
  <c r="AC1016" i="66"/>
  <c r="AC616" i="66"/>
  <c r="C663" i="66"/>
  <c r="AH1765" i="66"/>
  <c r="AB1548" i="66"/>
  <c r="Y495" i="66"/>
  <c r="AI1173" i="66"/>
  <c r="Y685" i="66"/>
  <c r="AC757" i="66"/>
  <c r="K547" i="66"/>
  <c r="AI1430" i="66"/>
  <c r="AC578" i="66"/>
  <c r="X1298" i="66"/>
  <c r="AK904" i="66"/>
  <c r="AI1391" i="66"/>
  <c r="AC1767" i="66"/>
  <c r="AK644" i="66"/>
  <c r="AK1044" i="66"/>
  <c r="AO764" i="66"/>
  <c r="AB1655" i="66"/>
  <c r="AB1639" i="66"/>
  <c r="R1641" i="66"/>
  <c r="AI1418" i="66"/>
  <c r="AO737" i="66"/>
  <c r="AI1324" i="66"/>
  <c r="AB1683" i="66"/>
  <c r="Y876" i="66"/>
  <c r="Y196" i="66"/>
  <c r="U1799" i="66"/>
  <c r="C863" i="66"/>
  <c r="AG571" i="66"/>
  <c r="Q1395" i="66"/>
  <c r="Y807" i="66"/>
  <c r="Y785" i="66"/>
  <c r="J198" i="66"/>
  <c r="K767" i="66"/>
  <c r="AC744" i="66"/>
  <c r="Y786" i="66"/>
  <c r="AM1584" i="66"/>
  <c r="Y577" i="66"/>
  <c r="C953" i="66"/>
  <c r="O1069" i="66"/>
  <c r="AB1523" i="66"/>
  <c r="R1542" i="66"/>
  <c r="AG599" i="66"/>
  <c r="AG999" i="66"/>
  <c r="AC769" i="66"/>
  <c r="L1377" i="66"/>
  <c r="AK929" i="66"/>
  <c r="AC863" i="66"/>
  <c r="W1524" i="66"/>
  <c r="AB1740" i="66"/>
  <c r="C728" i="66"/>
  <c r="X1311" i="66"/>
  <c r="BT251" i="57"/>
  <c r="C1694" i="66" s="1"/>
  <c r="AN1388" i="66"/>
  <c r="AG962" i="66"/>
  <c r="R1539" i="66"/>
  <c r="W1749" i="66"/>
  <c r="Y536" i="66"/>
  <c r="K675" i="66"/>
  <c r="K1075" i="66"/>
  <c r="P241" i="66"/>
  <c r="BT248" i="57"/>
  <c r="C1691" i="66" s="1"/>
  <c r="AN1385" i="66"/>
  <c r="AO952" i="66"/>
  <c r="W1090" i="66"/>
  <c r="AO724" i="66"/>
  <c r="BT91" i="57"/>
  <c r="C1534" i="66" s="1"/>
  <c r="AN1228" i="66"/>
  <c r="AN215" i="66"/>
  <c r="AI1211" i="66"/>
  <c r="AO769" i="66"/>
  <c r="C1386" i="66"/>
  <c r="AK521" i="66"/>
  <c r="C586" i="66"/>
  <c r="AO673" i="66"/>
  <c r="AI1408" i="66"/>
  <c r="X1176" i="66"/>
  <c r="R1687" i="66"/>
  <c r="AO524" i="66"/>
  <c r="T1133" i="66"/>
  <c r="O496" i="66"/>
  <c r="BO27" i="50"/>
  <c r="S496" i="66" s="1"/>
  <c r="BO42" i="51"/>
  <c r="Y1017" i="66" s="1"/>
  <c r="T1017" i="66"/>
  <c r="AH1778" i="66"/>
  <c r="AC793" i="66"/>
  <c r="AK937" i="66"/>
  <c r="AI1353" i="66"/>
  <c r="L1370" i="66"/>
  <c r="CZ26" i="52"/>
  <c r="AL1107" i="66" s="1"/>
  <c r="AO904" i="66"/>
  <c r="AM1483" i="66"/>
  <c r="AC961" i="66"/>
  <c r="AK769" i="66"/>
  <c r="AG1518" i="66"/>
  <c r="AK932" i="66"/>
  <c r="AI1440" i="66"/>
  <c r="AJ1005" i="66"/>
  <c r="BO416" i="50"/>
  <c r="S885" i="66" s="1"/>
  <c r="O885" i="66"/>
  <c r="AM1726" i="66"/>
  <c r="B237" i="66"/>
  <c r="C908" i="66"/>
  <c r="AG657" i="66"/>
  <c r="AG1057" i="66"/>
  <c r="AG1482" i="66"/>
  <c r="C1031" i="66"/>
  <c r="K567" i="66"/>
  <c r="AK963" i="66"/>
  <c r="AG1673" i="66"/>
  <c r="AG91" i="66"/>
  <c r="K790" i="66"/>
  <c r="Y788" i="66"/>
  <c r="C1042" i="66"/>
  <c r="AO708" i="66"/>
  <c r="C727" i="66"/>
  <c r="AC710" i="66"/>
  <c r="C872" i="66"/>
  <c r="B54" i="66"/>
  <c r="AN1295" i="66"/>
  <c r="BT158" i="57"/>
  <c r="C1601" i="66" s="1"/>
  <c r="AI1275" i="66"/>
  <c r="R1661" i="66"/>
  <c r="AM397" i="66"/>
  <c r="AK713" i="66"/>
  <c r="BO286" i="50"/>
  <c r="S755" i="66" s="1"/>
  <c r="O755" i="66"/>
  <c r="AI407" i="66"/>
  <c r="C897" i="66"/>
  <c r="AK913" i="66"/>
  <c r="K529" i="66"/>
  <c r="K570" i="66"/>
  <c r="AN251" i="66"/>
  <c r="L1170" i="66"/>
  <c r="AM1511" i="66"/>
  <c r="AM1478" i="66"/>
  <c r="L1088" i="66"/>
  <c r="AG676" i="66"/>
  <c r="AG1076" i="66"/>
  <c r="K494" i="66"/>
  <c r="AC583" i="66"/>
  <c r="AC983" i="66"/>
  <c r="B192" i="66"/>
  <c r="O668" i="66"/>
  <c r="BO199" i="50"/>
  <c r="S668" i="66" s="1"/>
  <c r="O742" i="66"/>
  <c r="BO273" i="50"/>
  <c r="S742" i="66" s="1"/>
  <c r="AK805" i="66"/>
  <c r="AC530" i="66"/>
  <c r="AG66" i="66"/>
  <c r="AM1488" i="66"/>
  <c r="AG1133" i="66"/>
  <c r="DA52" i="52"/>
  <c r="AG689" i="66"/>
  <c r="AM1627" i="66"/>
  <c r="L1419" i="66"/>
  <c r="AO586" i="66"/>
  <c r="AJ993" i="66"/>
  <c r="AG563" i="66"/>
  <c r="K602" i="66"/>
  <c r="K1002" i="66"/>
  <c r="L1385" i="66"/>
  <c r="AO504" i="66"/>
  <c r="AO512" i="66"/>
  <c r="L1256" i="66"/>
  <c r="AK655" i="66"/>
  <c r="AK1055" i="66"/>
  <c r="O733" i="66"/>
  <c r="BO264" i="50"/>
  <c r="S733" i="66" s="1"/>
  <c r="C1023" i="66"/>
  <c r="AB1735" i="66"/>
  <c r="AB1656" i="66"/>
  <c r="B1765" i="66"/>
  <c r="O1072" i="66"/>
  <c r="AB1501" i="66"/>
  <c r="Q1289" i="66"/>
  <c r="Y726" i="66"/>
  <c r="AB1458" i="66"/>
  <c r="P190" i="66"/>
  <c r="AN1384" i="66"/>
  <c r="BT247" i="57"/>
  <c r="C1690" i="66" s="1"/>
  <c r="Q1268" i="66"/>
  <c r="AG642" i="66"/>
  <c r="AG1042" i="66"/>
  <c r="J191" i="66"/>
  <c r="AO505" i="66"/>
  <c r="AM1601" i="66"/>
  <c r="AK662" i="66"/>
  <c r="AK1062" i="66"/>
  <c r="AK610" i="66"/>
  <c r="AK1010" i="66"/>
  <c r="O569" i="66"/>
  <c r="BO100" i="50"/>
  <c r="S569" i="66" s="1"/>
  <c r="AI1292" i="66"/>
  <c r="AM1592" i="66"/>
  <c r="AG1636" i="66"/>
  <c r="C693" i="66"/>
  <c r="AM1713" i="66"/>
  <c r="X1297" i="66"/>
  <c r="L1771" i="66"/>
  <c r="AG714" i="66"/>
  <c r="AC690" i="66"/>
  <c r="Q393" i="66"/>
  <c r="R1562" i="66"/>
  <c r="AB1634" i="66"/>
  <c r="C669" i="66"/>
  <c r="AC726" i="66"/>
  <c r="O1032" i="66"/>
  <c r="X1373" i="66"/>
  <c r="B1097" i="66"/>
  <c r="K607" i="66"/>
  <c r="K1007" i="66"/>
  <c r="U1757" i="66"/>
  <c r="Y692" i="66"/>
  <c r="AG857" i="66"/>
  <c r="C1227" i="66"/>
  <c r="C837" i="66"/>
  <c r="AB1731" i="66"/>
  <c r="K569" i="66"/>
  <c r="W1522" i="66"/>
  <c r="X1166" i="66"/>
  <c r="O709" i="66"/>
  <c r="BO240" i="50"/>
  <c r="S709" i="66" s="1"/>
  <c r="AB1676" i="66"/>
  <c r="AC760" i="66"/>
  <c r="L1205" i="66"/>
  <c r="W1580" i="66"/>
  <c r="BT238" i="57"/>
  <c r="C1681" i="66" s="1"/>
  <c r="AN1375" i="66"/>
  <c r="K588" i="66"/>
  <c r="K988" i="66"/>
  <c r="N22" i="66"/>
  <c r="C1235" i="66"/>
  <c r="X1324" i="66"/>
  <c r="T1107" i="66"/>
  <c r="O729" i="66"/>
  <c r="BO260" i="50"/>
  <c r="S729" i="66" s="1"/>
  <c r="Y875" i="66"/>
  <c r="O788" i="66"/>
  <c r="BO319" i="50"/>
  <c r="S788" i="66" s="1"/>
  <c r="K762" i="66"/>
  <c r="AG615" i="66"/>
  <c r="AG1015" i="66"/>
  <c r="J185" i="66"/>
  <c r="AB1133" i="66"/>
  <c r="BT55" i="57"/>
  <c r="C1498" i="66" s="1"/>
  <c r="AN1192" i="66"/>
  <c r="X1350" i="66"/>
  <c r="AC754" i="66"/>
  <c r="O768" i="66"/>
  <c r="BO299" i="50"/>
  <c r="S768" i="66" s="1"/>
  <c r="BT258" i="57"/>
  <c r="C1701" i="66" s="1"/>
  <c r="AN1395" i="66"/>
  <c r="AN1279" i="66"/>
  <c r="BT142" i="57"/>
  <c r="C1585" i="66" s="1"/>
  <c r="BT240" i="57"/>
  <c r="C1683" i="66" s="1"/>
  <c r="AN1377" i="66"/>
  <c r="AG1731" i="66"/>
  <c r="Q391" i="66"/>
  <c r="Y480" i="66"/>
  <c r="X1208" i="66"/>
  <c r="AK946" i="66"/>
  <c r="AG849" i="66"/>
  <c r="AK942" i="66"/>
  <c r="W1506" i="66"/>
  <c r="AB1483" i="66"/>
  <c r="AK589" i="66"/>
  <c r="AK989" i="66"/>
  <c r="C735" i="66"/>
  <c r="BO37" i="50"/>
  <c r="S506" i="66" s="1"/>
  <c r="O506" i="66"/>
  <c r="AO530" i="66"/>
  <c r="AC1077" i="66"/>
  <c r="AC677" i="66"/>
  <c r="AO732" i="66"/>
  <c r="W1744" i="66"/>
  <c r="Y819" i="66"/>
  <c r="AC750" i="66"/>
  <c r="AC878" i="66"/>
  <c r="AG463" i="66"/>
  <c r="AO484" i="66"/>
  <c r="AC992" i="66"/>
  <c r="AC592" i="66"/>
  <c r="P246" i="66"/>
  <c r="Y591" i="66"/>
  <c r="B196" i="66"/>
  <c r="AB1566" i="66"/>
  <c r="L1163" i="66"/>
  <c r="R1702" i="66"/>
  <c r="C1145" i="66"/>
  <c r="Q1338" i="66"/>
  <c r="AN1262" i="66"/>
  <c r="BT125" i="57"/>
  <c r="C1568" i="66" s="1"/>
  <c r="AG1511" i="66"/>
  <c r="R1724" i="66"/>
  <c r="BO216" i="50"/>
  <c r="S685" i="66" s="1"/>
  <c r="O685" i="66"/>
  <c r="L1091" i="66"/>
  <c r="AN27" i="66"/>
  <c r="O1014" i="66"/>
  <c r="K930" i="66"/>
  <c r="X1312" i="66"/>
  <c r="X1363" i="66"/>
  <c r="O581" i="66"/>
  <c r="BO112" i="50"/>
  <c r="S581" i="66" s="1"/>
  <c r="W1730" i="66"/>
  <c r="R1516" i="66"/>
  <c r="Y721" i="66"/>
  <c r="Y560" i="66"/>
  <c r="Q1309" i="66"/>
  <c r="W1484" i="66"/>
  <c r="W1721" i="66"/>
  <c r="BO158" i="50"/>
  <c r="S627" i="66" s="1"/>
  <c r="O627" i="66"/>
  <c r="AG503" i="66"/>
  <c r="AG939" i="66"/>
  <c r="AG524" i="66"/>
  <c r="C581" i="66"/>
  <c r="K812" i="66"/>
  <c r="AK820" i="66"/>
  <c r="AC764" i="66"/>
  <c r="AG592" i="66"/>
  <c r="AG992" i="66"/>
  <c r="AC1079" i="66"/>
  <c r="AC679" i="66"/>
  <c r="Y680" i="66"/>
  <c r="BO358" i="50"/>
  <c r="S827" i="66" s="1"/>
  <c r="O827" i="66"/>
  <c r="O908" i="66"/>
  <c r="BO439" i="50"/>
  <c r="S908" i="66" s="1"/>
  <c r="V189" i="66"/>
  <c r="O890" i="66"/>
  <c r="BO421" i="50"/>
  <c r="S890" i="66" s="1"/>
  <c r="AO903" i="66"/>
  <c r="R1601" i="66"/>
  <c r="C997" i="66"/>
  <c r="C1228" i="66"/>
  <c r="AK572" i="66"/>
  <c r="Y936" i="66"/>
  <c r="R1584" i="66"/>
  <c r="K683" i="66"/>
  <c r="V190" i="66"/>
  <c r="AO955" i="66"/>
  <c r="AB1125" i="66"/>
  <c r="Y581" i="66"/>
  <c r="AI1358" i="66"/>
  <c r="C747" i="66"/>
  <c r="AH246" i="66"/>
  <c r="AC540" i="66"/>
  <c r="W1586" i="66"/>
  <c r="C705" i="66"/>
  <c r="W1660" i="66"/>
  <c r="AC475" i="66"/>
  <c r="C956" i="66"/>
  <c r="AO777" i="66"/>
  <c r="AO855" i="66"/>
  <c r="K1016" i="66"/>
  <c r="K616" i="66"/>
  <c r="L1224" i="66"/>
  <c r="W1705" i="66"/>
  <c r="BO300" i="50"/>
  <c r="S769" i="66" s="1"/>
  <c r="O769" i="66"/>
  <c r="X1237" i="66"/>
  <c r="AG1075" i="66"/>
  <c r="AG675" i="66"/>
  <c r="AG1074" i="66"/>
  <c r="AG674" i="66"/>
  <c r="AN1407" i="66"/>
  <c r="BT270" i="57"/>
  <c r="C1713" i="66" s="1"/>
  <c r="BO241" i="50"/>
  <c r="S710" i="66" s="1"/>
  <c r="O710" i="66"/>
  <c r="AG161" i="66"/>
  <c r="AK822" i="66"/>
  <c r="C1310" i="66"/>
  <c r="V242" i="66"/>
  <c r="AG871" i="66"/>
  <c r="AK1032" i="66"/>
  <c r="AK632" i="66"/>
  <c r="C1172" i="66"/>
  <c r="C917" i="66"/>
  <c r="L1279" i="66"/>
  <c r="W1472" i="66"/>
  <c r="K1051" i="66"/>
  <c r="K651" i="66"/>
  <c r="O576" i="66"/>
  <c r="BO107" i="50"/>
  <c r="S576" i="66" s="1"/>
  <c r="AN1397" i="66"/>
  <c r="BT260" i="57"/>
  <c r="C1703" i="66" s="1"/>
  <c r="B1772" i="66"/>
  <c r="AG1516" i="66"/>
  <c r="AK882" i="66"/>
  <c r="AC936" i="66"/>
  <c r="AI1368" i="66"/>
  <c r="BO453" i="50"/>
  <c r="S922" i="66" s="1"/>
  <c r="O922" i="66"/>
  <c r="Y941" i="66"/>
  <c r="W1675" i="66"/>
  <c r="AM1536" i="66"/>
  <c r="AC915" i="66"/>
  <c r="R1515" i="66"/>
  <c r="C1414" i="66"/>
  <c r="AC649" i="66"/>
  <c r="AC1049" i="66"/>
  <c r="W1551" i="66"/>
  <c r="AB1592" i="66"/>
  <c r="O597" i="66"/>
  <c r="BO128" i="50"/>
  <c r="S597" i="66" s="1"/>
  <c r="Q1203" i="66"/>
  <c r="W1670" i="66"/>
  <c r="AG65" i="66"/>
  <c r="C919" i="66"/>
  <c r="B56" i="66"/>
  <c r="O915" i="66"/>
  <c r="BO446" i="50"/>
  <c r="S915" i="66" s="1"/>
  <c r="BO45" i="51"/>
  <c r="Y1020" i="66" s="1"/>
  <c r="T1020" i="66"/>
  <c r="Y678" i="66"/>
  <c r="B1098" i="66"/>
  <c r="AM1543" i="66"/>
  <c r="Q1236" i="66"/>
  <c r="B95" i="66"/>
  <c r="AG57" i="66"/>
  <c r="AO1004" i="66"/>
  <c r="W1463" i="66"/>
  <c r="BO102" i="51"/>
  <c r="Y1077" i="66" s="1"/>
  <c r="T1077" i="66"/>
  <c r="X1307" i="66"/>
  <c r="B80" i="66"/>
  <c r="AK852" i="66"/>
  <c r="AN184" i="66"/>
  <c r="AG1546" i="66"/>
  <c r="AC902" i="66"/>
  <c r="AG909" i="66"/>
  <c r="O1076" i="66"/>
  <c r="X1391" i="66"/>
  <c r="O649" i="66"/>
  <c r="BO180" i="50"/>
  <c r="S649" i="66" s="1"/>
  <c r="L1368" i="66"/>
  <c r="O523" i="66"/>
  <c r="BO54" i="50"/>
  <c r="S523" i="66" s="1"/>
  <c r="AG749" i="66"/>
  <c r="AB1115" i="66"/>
  <c r="K667" i="66"/>
  <c r="K1067" i="66"/>
  <c r="X1409" i="66"/>
  <c r="AG761" i="66"/>
  <c r="AG1715" i="66"/>
  <c r="O1044" i="66"/>
  <c r="K770" i="66"/>
  <c r="C1012" i="66"/>
  <c r="Y184" i="66"/>
  <c r="AK875" i="66"/>
  <c r="Y615" i="66"/>
  <c r="AG1525" i="66"/>
  <c r="AO696" i="66"/>
  <c r="Y613" i="66"/>
  <c r="K624" i="66"/>
  <c r="K1024" i="66"/>
  <c r="R1540" i="66"/>
  <c r="R1456" i="66"/>
  <c r="X1195" i="66"/>
  <c r="K240" i="66"/>
  <c r="AB1691" i="66"/>
  <c r="AO591" i="66"/>
  <c r="AH237" i="66"/>
  <c r="AO802" i="66"/>
  <c r="AI1318" i="66"/>
  <c r="R1531" i="66"/>
  <c r="Y1761" i="66"/>
  <c r="C1210" i="66"/>
  <c r="B242" i="66"/>
  <c r="C1178" i="66"/>
  <c r="AB1107" i="66"/>
  <c r="C1312" i="66"/>
  <c r="AK638" i="66"/>
  <c r="AK1038" i="66"/>
  <c r="BT156" i="57"/>
  <c r="C1599" i="66" s="1"/>
  <c r="AN1293" i="66"/>
  <c r="V164" i="66"/>
  <c r="X1439" i="66"/>
  <c r="S200" i="66"/>
  <c r="Y565" i="66"/>
  <c r="AC202" i="66"/>
  <c r="BT293" i="57"/>
  <c r="C1736" i="66" s="1"/>
  <c r="AN1430" i="66"/>
  <c r="Y481" i="66"/>
  <c r="AG678" i="66"/>
  <c r="AG1078" i="66"/>
  <c r="Y710" i="66"/>
  <c r="AM1676" i="66"/>
  <c r="AB1652" i="66"/>
  <c r="C619" i="66"/>
  <c r="AO592" i="66"/>
  <c r="AB276" i="66"/>
  <c r="X1387" i="66"/>
  <c r="AC745" i="66"/>
  <c r="AG1690" i="66"/>
  <c r="Q1365" i="66"/>
  <c r="T1090" i="66"/>
  <c r="Y497" i="66"/>
  <c r="O484" i="66"/>
  <c r="BO15" i="50"/>
  <c r="S484" i="66" s="1"/>
  <c r="C1014" i="66"/>
  <c r="W1615" i="66"/>
  <c r="C1030" i="66"/>
  <c r="AI1411" i="66"/>
  <c r="O1020" i="66"/>
  <c r="AN247" i="66"/>
  <c r="X1352" i="66"/>
  <c r="AG1563" i="66"/>
  <c r="AM1626" i="66"/>
  <c r="S195" i="66"/>
  <c r="R1648" i="66"/>
  <c r="AM1690" i="66"/>
  <c r="Y549" i="66"/>
  <c r="X1443" i="66"/>
  <c r="X1435" i="66"/>
  <c r="AG1132" i="66"/>
  <c r="DA51" i="52"/>
  <c r="Q1180" i="66"/>
  <c r="C826" i="66"/>
  <c r="AK690" i="66"/>
  <c r="AB1481" i="66"/>
  <c r="AO652" i="66"/>
  <c r="AI1371" i="66"/>
  <c r="C625" i="66"/>
  <c r="W1613" i="66"/>
  <c r="AC693" i="66"/>
  <c r="C688" i="66"/>
  <c r="W393" i="66"/>
  <c r="AG129" i="66"/>
  <c r="C814" i="66"/>
  <c r="AC601" i="66"/>
  <c r="AC1001" i="66"/>
  <c r="L1184" i="66"/>
  <c r="K960" i="66"/>
  <c r="AQ184" i="66"/>
  <c r="L1127" i="66"/>
  <c r="T984" i="66"/>
  <c r="BO9" i="51"/>
  <c r="Y984" i="66" s="1"/>
  <c r="Q1434" i="66"/>
  <c r="X1215" i="66"/>
  <c r="AK633" i="66"/>
  <c r="AK1033" i="66"/>
  <c r="K754" i="66"/>
  <c r="AC615" i="66"/>
  <c r="AC1015" i="66"/>
  <c r="L1797" i="66"/>
  <c r="K684" i="66"/>
  <c r="AN250" i="66"/>
  <c r="AK637" i="66"/>
  <c r="AK1037" i="66"/>
  <c r="AG88" i="66"/>
  <c r="AO930" i="66"/>
  <c r="BO14" i="50"/>
  <c r="S483" i="66" s="1"/>
  <c r="O483" i="66"/>
  <c r="AG1010" i="66"/>
  <c r="AG610" i="66"/>
  <c r="Q1161" i="66"/>
  <c r="AN1287" i="66"/>
  <c r="BT150" i="57"/>
  <c r="C1593" i="66" s="1"/>
  <c r="X1158" i="66"/>
  <c r="K504" i="66"/>
  <c r="Y571" i="66"/>
  <c r="AC767" i="66"/>
  <c r="X1153" i="66"/>
  <c r="Q1347" i="66"/>
  <c r="AK1015" i="66"/>
  <c r="AK615" i="66"/>
  <c r="AK969" i="66"/>
  <c r="Y796" i="66"/>
  <c r="Y582" i="66"/>
  <c r="AI1436" i="66"/>
  <c r="U24" i="66"/>
  <c r="AM1509" i="66"/>
  <c r="AC666" i="66"/>
  <c r="AC1066" i="66"/>
  <c r="W1548" i="66"/>
  <c r="AJ1060" i="66"/>
  <c r="W1578" i="66"/>
  <c r="AK159" i="66"/>
  <c r="AK889" i="66"/>
  <c r="R168" i="66"/>
  <c r="C1184" i="66"/>
  <c r="AG68" i="66"/>
  <c r="W394" i="66"/>
  <c r="AG1068" i="66"/>
  <c r="AG668" i="66"/>
  <c r="Y911" i="66"/>
  <c r="AC683" i="66"/>
  <c r="AI1237" i="66"/>
  <c r="Y211" i="66"/>
  <c r="Y220" i="66"/>
  <c r="K527" i="66"/>
  <c r="Y616" i="66"/>
  <c r="AB244" i="66"/>
  <c r="R1652" i="66"/>
  <c r="AG1745" i="66"/>
  <c r="AG1586" i="66"/>
  <c r="C543" i="66"/>
  <c r="AO642" i="66"/>
  <c r="AG1514" i="66"/>
  <c r="AN1363" i="66"/>
  <c r="BT226" i="57"/>
  <c r="C1669" i="66" s="1"/>
  <c r="K964" i="66"/>
  <c r="Q1221" i="66"/>
  <c r="L1162" i="66"/>
  <c r="AI1241" i="66"/>
  <c r="AK826" i="66"/>
  <c r="R1559" i="66"/>
  <c r="K865" i="66"/>
  <c r="BT229" i="57"/>
  <c r="C1672" i="66" s="1"/>
  <c r="AN1366" i="66"/>
  <c r="B194" i="66"/>
  <c r="AB1705" i="66"/>
  <c r="R1704" i="66"/>
  <c r="AM1564" i="66"/>
  <c r="T1109" i="66"/>
  <c r="K670" i="66"/>
  <c r="K1070" i="66"/>
  <c r="AC892" i="66"/>
  <c r="X69" i="66"/>
  <c r="K860" i="66"/>
  <c r="C754" i="66"/>
  <c r="AG477" i="66"/>
  <c r="W1692" i="66"/>
  <c r="AK836" i="66"/>
  <c r="W1121" i="66"/>
  <c r="CZ18" i="52"/>
  <c r="AL1099" i="66" s="1"/>
  <c r="Y566" i="66"/>
  <c r="K763" i="66"/>
  <c r="AG543" i="66"/>
  <c r="AG934" i="66"/>
  <c r="AK689" i="66"/>
  <c r="AK954" i="66"/>
  <c r="AG1576" i="66"/>
  <c r="X1323" i="66"/>
  <c r="Q1409" i="66"/>
  <c r="BO187" i="50"/>
  <c r="S656" i="66" s="1"/>
  <c r="O656" i="66"/>
  <c r="L1254" i="66"/>
  <c r="X1261" i="66"/>
  <c r="AK1020" i="66"/>
  <c r="AK620" i="66"/>
  <c r="C687" i="66"/>
  <c r="AC562" i="66"/>
  <c r="AK570" i="66"/>
  <c r="R1739" i="66"/>
  <c r="AC550" i="66"/>
  <c r="C1397" i="66"/>
  <c r="AG920" i="66"/>
  <c r="R1745" i="66"/>
  <c r="AO800" i="66"/>
  <c r="K876" i="66"/>
  <c r="BT116" i="57"/>
  <c r="C1559" i="66" s="1"/>
  <c r="AN1253" i="66"/>
  <c r="AC974" i="66"/>
  <c r="K507" i="66"/>
  <c r="R1528" i="66"/>
  <c r="AG716" i="66"/>
  <c r="AC1774" i="66"/>
  <c r="CZ32" i="52"/>
  <c r="AL1113" i="66" s="1"/>
  <c r="BT271" i="57"/>
  <c r="C1714" i="66" s="1"/>
  <c r="AN1408" i="66"/>
  <c r="AN1250" i="66"/>
  <c r="BT113" i="57"/>
  <c r="C1556" i="66" s="1"/>
  <c r="AG544" i="66"/>
  <c r="Q1169" i="66"/>
  <c r="K1036" i="66"/>
  <c r="K636" i="66"/>
  <c r="S216" i="66"/>
  <c r="X68" i="66"/>
  <c r="R1488" i="66"/>
  <c r="K823" i="66"/>
  <c r="K495" i="66"/>
  <c r="C1211" i="66"/>
  <c r="L1399" i="66"/>
  <c r="Q1422" i="66"/>
  <c r="AP23" i="66"/>
  <c r="BO499" i="50"/>
  <c r="S968" i="66" s="1"/>
  <c r="O968" i="66"/>
  <c r="O737" i="66"/>
  <c r="BO268" i="50"/>
  <c r="S737" i="66" s="1"/>
  <c r="W1539" i="66"/>
  <c r="W1672" i="66"/>
  <c r="AI1269" i="66"/>
  <c r="AC964" i="66"/>
  <c r="Y707" i="66"/>
  <c r="R1496" i="66"/>
  <c r="AO956" i="66"/>
  <c r="AG690" i="66"/>
  <c r="AG970" i="66"/>
  <c r="Y919" i="66"/>
  <c r="C1144" i="66"/>
  <c r="AG62" i="66"/>
  <c r="AB1638" i="66"/>
  <c r="AO921" i="66"/>
  <c r="AG789" i="66"/>
  <c r="AC916" i="66"/>
  <c r="K864" i="66"/>
  <c r="AO707" i="66"/>
  <c r="C1365" i="66"/>
  <c r="AK511" i="66"/>
  <c r="Y187" i="66"/>
  <c r="AK512" i="66"/>
  <c r="Q1248" i="66"/>
  <c r="R1665" i="66"/>
  <c r="C496" i="66"/>
  <c r="AG937" i="66"/>
  <c r="BT41" i="57"/>
  <c r="C1484" i="66" s="1"/>
  <c r="AN1178" i="66"/>
  <c r="AB1687" i="66"/>
  <c r="Y644" i="66"/>
  <c r="AI1308" i="66"/>
  <c r="AG767" i="66"/>
  <c r="BO102" i="50"/>
  <c r="S571" i="66" s="1"/>
  <c r="O571" i="66"/>
  <c r="L1409" i="66"/>
  <c r="J187" i="66"/>
  <c r="AK734" i="66"/>
  <c r="AM1496" i="66"/>
  <c r="AM1802" i="66"/>
  <c r="C589" i="66"/>
  <c r="AO678" i="66"/>
  <c r="AG532" i="66"/>
  <c r="K493" i="66"/>
  <c r="Q1192" i="66"/>
  <c r="O1061" i="66"/>
  <c r="AO734" i="66"/>
  <c r="AC885" i="66"/>
  <c r="AK174" i="66"/>
  <c r="L1206" i="66"/>
  <c r="C1383" i="66"/>
  <c r="DA16" i="52"/>
  <c r="AG1097" i="66"/>
  <c r="AC1035" i="66"/>
  <c r="AC635" i="66"/>
  <c r="AC1770" i="66"/>
  <c r="AB1612" i="66"/>
  <c r="J175" i="66"/>
  <c r="L1443" i="66"/>
  <c r="AG607" i="66"/>
  <c r="AG1007" i="66"/>
  <c r="AI1230" i="66"/>
  <c r="Y197" i="66"/>
  <c r="AN1304" i="66"/>
  <c r="BT167" i="57"/>
  <c r="C1610" i="66" s="1"/>
  <c r="L1784" i="66"/>
  <c r="C1354" i="66"/>
  <c r="C1207" i="66"/>
  <c r="AK507" i="66"/>
  <c r="S225" i="66"/>
  <c r="AK603" i="66"/>
  <c r="AK1003" i="66"/>
  <c r="BO8" i="51"/>
  <c r="Y983" i="66" s="1"/>
  <c r="T983" i="66"/>
  <c r="B225" i="66"/>
  <c r="K752" i="66"/>
  <c r="BT34" i="57"/>
  <c r="C1477" i="66" s="1"/>
  <c r="AN1171" i="66"/>
  <c r="R1541" i="66"/>
  <c r="AG1507" i="66"/>
  <c r="Q1212" i="66"/>
  <c r="S214" i="66"/>
  <c r="Q1362" i="66"/>
  <c r="AB1617" i="66"/>
  <c r="C1275" i="66"/>
  <c r="BO469" i="50"/>
  <c r="S938" i="66" s="1"/>
  <c r="O938" i="66"/>
  <c r="P188" i="66"/>
  <c r="R163" i="66"/>
  <c r="R1534" i="66"/>
  <c r="AH1791" i="66"/>
  <c r="AN1256" i="66"/>
  <c r="BT119" i="57"/>
  <c r="C1562" i="66" s="1"/>
  <c r="AO1065" i="66"/>
  <c r="AG732" i="66"/>
  <c r="BO43" i="50"/>
  <c r="S512" i="66" s="1"/>
  <c r="O512" i="66"/>
  <c r="AC195" i="66"/>
  <c r="Q1222" i="66"/>
  <c r="B1802" i="66"/>
  <c r="X1351" i="66"/>
  <c r="AH1805" i="66"/>
  <c r="AB1661" i="66"/>
  <c r="L1348" i="66"/>
  <c r="Y765" i="66"/>
  <c r="BO263" i="50"/>
  <c r="S732" i="66" s="1"/>
  <c r="O732" i="66"/>
  <c r="L1242" i="66"/>
  <c r="BT95" i="57"/>
  <c r="C1538" i="66" s="1"/>
  <c r="AN1232" i="66"/>
  <c r="AC644" i="66"/>
  <c r="AC1044" i="66"/>
  <c r="X1288" i="66"/>
  <c r="L1253" i="66"/>
  <c r="C1200" i="66"/>
  <c r="W1608" i="66"/>
  <c r="AK269" i="66"/>
  <c r="AG738" i="66"/>
  <c r="AO788" i="66"/>
  <c r="K938" i="66"/>
  <c r="AG1737" i="66"/>
  <c r="L1796" i="66"/>
  <c r="AM1482" i="66"/>
  <c r="C1060" i="66"/>
  <c r="T1079" i="66"/>
  <c r="BO104" i="51"/>
  <c r="Y1079" i="66" s="1"/>
  <c r="Q1438" i="66"/>
  <c r="AB1670" i="66"/>
  <c r="C1282" i="66"/>
  <c r="AG1562" i="66"/>
  <c r="C1367" i="66"/>
  <c r="Y908" i="66"/>
  <c r="F163" i="66"/>
  <c r="K856" i="66"/>
  <c r="B1118" i="66"/>
  <c r="T1078" i="66"/>
  <c r="BO103" i="51"/>
  <c r="Y1078" i="66" s="1"/>
  <c r="AN1402" i="66"/>
  <c r="BT265" i="57"/>
  <c r="C1708" i="66" s="1"/>
  <c r="O992" i="66"/>
  <c r="C773" i="66"/>
  <c r="AC705" i="66"/>
  <c r="W1725" i="66"/>
  <c r="H1800" i="66"/>
  <c r="B1125" i="66"/>
  <c r="O960" i="66"/>
  <c r="BO491" i="50"/>
  <c r="S960" i="66" s="1"/>
  <c r="AO918" i="66"/>
  <c r="C536" i="66"/>
  <c r="AM1463" i="66"/>
  <c r="K738" i="66"/>
  <c r="Y1794" i="66"/>
  <c r="Y767" i="66"/>
  <c r="AG1454" i="66"/>
  <c r="Y479" i="66"/>
  <c r="AK1019" i="66"/>
  <c r="AK619" i="66"/>
  <c r="V239" i="66"/>
  <c r="C1438" i="66"/>
  <c r="CZ35" i="52"/>
  <c r="AL1116" i="66" s="1"/>
  <c r="AB1482" i="66"/>
  <c r="AJ1064" i="66"/>
  <c r="AI1367" i="66"/>
  <c r="AC972" i="66"/>
  <c r="AG1680" i="66"/>
  <c r="AJ200" i="66"/>
  <c r="O1035" i="66"/>
  <c r="AM1732" i="66"/>
  <c r="AG941" i="66"/>
  <c r="AG625" i="66"/>
  <c r="AG1025" i="66"/>
  <c r="AO665" i="66"/>
  <c r="AO1034" i="66"/>
  <c r="B172" i="66"/>
  <c r="K530" i="66"/>
  <c r="R1680" i="66"/>
  <c r="C1066" i="66"/>
  <c r="W1695" i="66"/>
  <c r="O1047" i="66"/>
  <c r="AB1748" i="66"/>
  <c r="AG165" i="66"/>
  <c r="AO931" i="66"/>
  <c r="C1036" i="66"/>
  <c r="AN1321" i="66"/>
  <c r="BT184" i="57"/>
  <c r="C1627" i="66" s="1"/>
  <c r="R1748" i="66"/>
  <c r="AG80" i="66"/>
  <c r="CZ29" i="52"/>
  <c r="AL1110" i="66" s="1"/>
  <c r="Y964" i="66"/>
  <c r="AO825" i="66"/>
  <c r="AC1772" i="66"/>
  <c r="AQ1761" i="66"/>
  <c r="BT273" i="57"/>
  <c r="C1716" i="66" s="1"/>
  <c r="AN1410" i="66"/>
  <c r="AG190" i="66"/>
  <c r="AC973" i="66"/>
  <c r="AB1725" i="66"/>
  <c r="AG526" i="66"/>
  <c r="BO103" i="50"/>
  <c r="S572" i="66" s="1"/>
  <c r="O572" i="66"/>
  <c r="AO671" i="66"/>
  <c r="AC739" i="66"/>
  <c r="AG945" i="66"/>
  <c r="L1100" i="66"/>
  <c r="AM1635" i="66"/>
  <c r="M189" i="66"/>
  <c r="AG683" i="66"/>
  <c r="AO628" i="66"/>
  <c r="AM1742" i="66"/>
  <c r="AN240" i="66"/>
  <c r="C849" i="66"/>
  <c r="BO86" i="50"/>
  <c r="S555" i="66" s="1"/>
  <c r="O555" i="66"/>
  <c r="AJ1070" i="66"/>
  <c r="X1441" i="66"/>
  <c r="F184" i="66"/>
  <c r="BT19" i="57"/>
  <c r="C1462" i="66" s="1"/>
  <c r="AN1156" i="66"/>
  <c r="AG1681" i="66"/>
  <c r="AG200" i="66"/>
  <c r="AM1663" i="66"/>
  <c r="C1011" i="66"/>
  <c r="AC519" i="66"/>
  <c r="AO583" i="66"/>
  <c r="W1710" i="66"/>
  <c r="S187" i="66"/>
  <c r="AM1668" i="66"/>
  <c r="L1758" i="66"/>
  <c r="AO686" i="66"/>
  <c r="Y895" i="66"/>
  <c r="AE105" i="66"/>
  <c r="Z176" i="66"/>
  <c r="K579" i="66"/>
  <c r="Y926" i="66"/>
  <c r="Q1379" i="66"/>
  <c r="AG661" i="66"/>
  <c r="AG1061" i="66"/>
  <c r="AO1032" i="66"/>
  <c r="AC590" i="66"/>
  <c r="AC990" i="66"/>
  <c r="AC721" i="66"/>
  <c r="AB1650" i="66"/>
  <c r="CZ41" i="52"/>
  <c r="AL1122" i="66" s="1"/>
  <c r="Q1241" i="66"/>
  <c r="B119" i="66"/>
  <c r="AG461" i="66"/>
  <c r="AC785" i="66"/>
  <c r="BO46" i="50"/>
  <c r="S515" i="66" s="1"/>
  <c r="O515" i="66"/>
  <c r="C656" i="66"/>
  <c r="W1127" i="66"/>
  <c r="DA43" i="52"/>
  <c r="AG1124" i="66"/>
  <c r="X97" i="66"/>
  <c r="X1377" i="66"/>
  <c r="AG600" i="66"/>
  <c r="AG1000" i="66"/>
  <c r="AO1055" i="66"/>
  <c r="W1655" i="66"/>
  <c r="X79" i="66"/>
  <c r="C889" i="66"/>
  <c r="O720" i="66"/>
  <c r="BO251" i="50"/>
  <c r="S720" i="66" s="1"/>
  <c r="AH1781" i="66"/>
  <c r="AM1524" i="66"/>
  <c r="B1789" i="66"/>
  <c r="Q1406" i="66"/>
  <c r="Y218" i="66"/>
  <c r="BO181" i="50"/>
  <c r="S650" i="66" s="1"/>
  <c r="O650" i="66"/>
  <c r="AK893" i="66"/>
  <c r="AM389" i="66"/>
  <c r="AK665" i="66"/>
  <c r="AK1065" i="66"/>
  <c r="AC796" i="66"/>
  <c r="AO1006" i="66"/>
  <c r="AO697" i="66"/>
  <c r="AK920" i="66"/>
  <c r="AO973" i="66"/>
  <c r="C779" i="66"/>
  <c r="AO966" i="66"/>
  <c r="AO972" i="66"/>
  <c r="AG1623" i="66"/>
  <c r="R1726" i="66"/>
  <c r="AJ197" i="66"/>
  <c r="J193" i="66"/>
  <c r="K524" i="66"/>
  <c r="U1778" i="66"/>
  <c r="AB1741" i="66"/>
  <c r="C959" i="66"/>
  <c r="C820" i="66"/>
  <c r="AG664" i="66"/>
  <c r="AG1064" i="66"/>
  <c r="AB1673" i="66"/>
  <c r="K855" i="66"/>
  <c r="C906" i="66"/>
  <c r="AO638" i="66"/>
  <c r="Y916" i="66"/>
  <c r="C729" i="66"/>
  <c r="AJ1041" i="66"/>
  <c r="AG1653" i="66"/>
  <c r="AK809" i="66"/>
  <c r="AC483" i="66"/>
  <c r="W1469" i="66"/>
  <c r="L1310" i="66"/>
  <c r="C732" i="66"/>
  <c r="Q1215" i="66"/>
  <c r="AG1660" i="66"/>
  <c r="Z23" i="66"/>
  <c r="AN211" i="66"/>
  <c r="AO750" i="66"/>
  <c r="U1773" i="66"/>
  <c r="O916" i="66"/>
  <c r="BO447" i="50"/>
  <c r="S916" i="66" s="1"/>
  <c r="K942" i="66"/>
  <c r="AI399" i="66"/>
  <c r="AG1539" i="66"/>
  <c r="W390" i="66"/>
  <c r="X60" i="66"/>
  <c r="AC619" i="66"/>
  <c r="AC1019" i="66"/>
  <c r="X67" i="66"/>
  <c r="L1280" i="66"/>
  <c r="AO938" i="66"/>
  <c r="AK857" i="66"/>
  <c r="AB1657" i="66"/>
  <c r="K828" i="66"/>
  <c r="C762" i="66"/>
  <c r="AO551" i="66"/>
  <c r="T1072" i="66"/>
  <c r="BO97" i="51"/>
  <c r="Y1072" i="66" s="1"/>
  <c r="L1302" i="66"/>
  <c r="AG886" i="66"/>
  <c r="W1712" i="66"/>
  <c r="C881" i="66"/>
  <c r="AM1547" i="66"/>
  <c r="AG782" i="66"/>
  <c r="BO223" i="50"/>
  <c r="S692" i="66" s="1"/>
  <c r="O692" i="66"/>
  <c r="AK678" i="66"/>
  <c r="AK1078" i="66"/>
  <c r="C1164" i="66"/>
  <c r="Y618" i="66"/>
  <c r="AM399" i="66"/>
  <c r="C547" i="66"/>
  <c r="C763" i="66"/>
  <c r="R1703" i="66"/>
  <c r="Q1433" i="66"/>
  <c r="AG942" i="66"/>
  <c r="AG838" i="66"/>
  <c r="O801" i="66"/>
  <c r="BO332" i="50"/>
  <c r="S801" i="66" s="1"/>
  <c r="AE391" i="66"/>
  <c r="C870" i="66"/>
  <c r="K629" i="66"/>
  <c r="K1029" i="66"/>
  <c r="B68" i="66"/>
  <c r="AK952" i="66"/>
  <c r="AK732" i="66"/>
  <c r="AG897" i="66"/>
  <c r="F164" i="66"/>
  <c r="AG888" i="66"/>
  <c r="K253" i="66"/>
  <c r="AE406" i="66"/>
  <c r="AK1068" i="66"/>
  <c r="AK668" i="66"/>
  <c r="C927" i="66"/>
  <c r="B1758" i="66"/>
  <c r="Q1769" i="66"/>
  <c r="AM1759" i="66"/>
  <c r="Y703" i="66"/>
  <c r="AC1050" i="66"/>
  <c r="AC650" i="66"/>
  <c r="BO408" i="50"/>
  <c r="S877" i="66" s="1"/>
  <c r="O877" i="66"/>
  <c r="Y884" i="66"/>
  <c r="Y929" i="66"/>
  <c r="X1206" i="66"/>
  <c r="AG651" i="66"/>
  <c r="AG1051" i="66"/>
  <c r="AN243" i="66"/>
  <c r="K534" i="66"/>
  <c r="K1065" i="66"/>
  <c r="K665" i="66"/>
  <c r="C886" i="66"/>
  <c r="AO721" i="66"/>
  <c r="Q1356" i="66"/>
  <c r="C719" i="66"/>
  <c r="AC877" i="66"/>
  <c r="C1239" i="66"/>
  <c r="AG37" i="66"/>
  <c r="K755" i="66"/>
  <c r="C776" i="66"/>
  <c r="U1797" i="66"/>
  <c r="C1065" i="66"/>
  <c r="AG878" i="66"/>
  <c r="AI1151" i="66"/>
  <c r="AK500" i="66"/>
  <c r="AG944" i="66"/>
  <c r="C397" i="66"/>
  <c r="AO610" i="66"/>
  <c r="X96" i="66"/>
  <c r="Y952" i="66"/>
  <c r="C405" i="66"/>
  <c r="AG55" i="66"/>
  <c r="BO459" i="50"/>
  <c r="S928" i="66" s="1"/>
  <c r="O928" i="66"/>
  <c r="AO755" i="66"/>
  <c r="R1647" i="66"/>
  <c r="AG758" i="66"/>
  <c r="AK815" i="66"/>
  <c r="AG70" i="66"/>
  <c r="Y958" i="66"/>
  <c r="N164" i="66"/>
  <c r="O935" i="66"/>
  <c r="BO466" i="50"/>
  <c r="S935" i="66" s="1"/>
  <c r="AC898" i="66"/>
  <c r="AD159" i="66"/>
  <c r="AJ202" i="66"/>
  <c r="Z166" i="66"/>
  <c r="AO1013" i="66"/>
  <c r="K575" i="66"/>
  <c r="AO515" i="66"/>
  <c r="AN253" i="66"/>
  <c r="AO554" i="66"/>
  <c r="Z167" i="66"/>
  <c r="AM1712" i="66"/>
  <c r="T989" i="66"/>
  <c r="BO14" i="51"/>
  <c r="Y989" i="66" s="1"/>
  <c r="Q1246" i="66"/>
  <c r="C684" i="66"/>
  <c r="AC888" i="66"/>
  <c r="C960" i="66"/>
  <c r="L1346" i="66"/>
  <c r="Y918" i="66"/>
  <c r="AI1177" i="66"/>
  <c r="AM1580" i="66"/>
  <c r="AG81" i="66"/>
  <c r="AC883" i="66"/>
  <c r="BO456" i="50"/>
  <c r="S925" i="66" s="1"/>
  <c r="O925" i="66"/>
  <c r="AC1058" i="66"/>
  <c r="AC658" i="66"/>
  <c r="BO461" i="50"/>
  <c r="S930" i="66" s="1"/>
  <c r="O930" i="66"/>
  <c r="AO1061" i="66"/>
  <c r="O1012" i="66"/>
  <c r="AK627" i="66"/>
  <c r="AK1027" i="66"/>
  <c r="AG905" i="66"/>
  <c r="AO968" i="66"/>
  <c r="C900" i="66"/>
  <c r="AB1555" i="66"/>
  <c r="O942" i="66"/>
  <c r="BO473" i="50"/>
  <c r="S942" i="66" s="1"/>
  <c r="AG135" i="66"/>
  <c r="K1071" i="66"/>
  <c r="K671" i="66"/>
  <c r="L1226" i="66"/>
  <c r="AG730" i="66"/>
  <c r="C788" i="66"/>
  <c r="AG927" i="66"/>
  <c r="Y971" i="66"/>
  <c r="AG912" i="66"/>
  <c r="X1240" i="66"/>
  <c r="AG41" i="66"/>
  <c r="Y586" i="66"/>
  <c r="X95" i="66"/>
  <c r="C931" i="66"/>
  <c r="X63" i="66"/>
  <c r="AC929" i="66"/>
  <c r="AE398" i="66"/>
  <c r="C993" i="66"/>
  <c r="W1699" i="66"/>
  <c r="C962" i="66"/>
  <c r="Y718" i="66"/>
  <c r="R1671" i="66"/>
  <c r="CZ10" i="52"/>
  <c r="AL1091" i="66" s="1"/>
  <c r="AG1734" i="66"/>
  <c r="C404" i="66"/>
  <c r="AB1596" i="66"/>
  <c r="K556" i="66"/>
  <c r="Y815" i="66"/>
  <c r="AB1662" i="66"/>
  <c r="Y759" i="66"/>
  <c r="X1156" i="66"/>
  <c r="Q394" i="66"/>
  <c r="O923" i="66"/>
  <c r="BO454" i="50"/>
  <c r="S923" i="66" s="1"/>
  <c r="AP296" i="66"/>
  <c r="AO922" i="66"/>
  <c r="K482" i="66"/>
  <c r="C830" i="66"/>
  <c r="BT292" i="57"/>
  <c r="C1735" i="66" s="1"/>
  <c r="AN1429" i="66"/>
  <c r="AM393" i="66"/>
  <c r="AK761" i="66"/>
  <c r="AJ1007" i="66"/>
  <c r="Y868" i="66"/>
  <c r="W398" i="66"/>
  <c r="B98" i="66"/>
  <c r="AG904" i="66"/>
  <c r="AO913" i="66"/>
  <c r="AI1404" i="66"/>
  <c r="C683" i="66"/>
  <c r="Z160" i="66"/>
  <c r="AO883" i="66"/>
  <c r="X1394" i="66"/>
  <c r="B219" i="66"/>
  <c r="Y892" i="66"/>
  <c r="AG1067" i="66"/>
  <c r="AG667" i="66"/>
  <c r="Y946" i="66"/>
  <c r="AG39" i="66"/>
  <c r="L1403" i="66"/>
  <c r="AN26" i="66"/>
  <c r="AK931" i="66"/>
  <c r="BO50" i="50"/>
  <c r="S519" i="66" s="1"/>
  <c r="O519" i="66"/>
  <c r="L1151" i="66"/>
  <c r="B72" i="66"/>
  <c r="AO573" i="66"/>
  <c r="AN1438" i="66"/>
  <c r="BT301" i="57"/>
  <c r="C1744" i="66" s="1"/>
  <c r="R173" i="66"/>
  <c r="T1076" i="66"/>
  <c r="BO101" i="51"/>
  <c r="Y1076" i="66" s="1"/>
  <c r="Q1421" i="66"/>
  <c r="AC886" i="66"/>
  <c r="AG83" i="66"/>
  <c r="BT191" i="57"/>
  <c r="C1634" i="66" s="1"/>
  <c r="AN1328" i="66"/>
  <c r="K908" i="66"/>
  <c r="K902" i="66"/>
  <c r="AC695" i="66"/>
  <c r="Y909" i="66"/>
  <c r="C1246" i="66"/>
  <c r="X1251" i="66"/>
  <c r="AI1171" i="66"/>
  <c r="C396" i="66"/>
  <c r="AB1707" i="66"/>
  <c r="AO1067" i="66"/>
  <c r="B189" i="66"/>
  <c r="B1093" i="66"/>
  <c r="AK964" i="66"/>
  <c r="AO960" i="66"/>
  <c r="AG1642" i="66"/>
  <c r="Q1427" i="66"/>
  <c r="BO144" i="50"/>
  <c r="S613" i="66" s="1"/>
  <c r="O613" i="66"/>
  <c r="Q1280" i="66"/>
  <c r="W1572" i="66"/>
  <c r="BO82" i="50"/>
  <c r="S551" i="66" s="1"/>
  <c r="O551" i="66"/>
  <c r="V170" i="66"/>
  <c r="Y190" i="66"/>
  <c r="AK895" i="66"/>
  <c r="AC837" i="66"/>
  <c r="BO489" i="50"/>
  <c r="S958" i="66" s="1"/>
  <c r="O958" i="66"/>
  <c r="C1216" i="66"/>
  <c r="AI1195" i="66"/>
  <c r="C1234" i="66"/>
  <c r="T1127" i="66"/>
  <c r="W1619" i="66"/>
  <c r="C562" i="66"/>
  <c r="K716" i="66"/>
  <c r="B87" i="66"/>
  <c r="AC1013" i="66"/>
  <c r="AC613" i="66"/>
  <c r="AK720" i="66"/>
  <c r="AG936" i="66"/>
  <c r="X1282" i="66"/>
  <c r="AO967" i="66"/>
  <c r="AM1796" i="66"/>
  <c r="C1434" i="66"/>
  <c r="AK919" i="66"/>
  <c r="P250" i="66"/>
  <c r="AC810" i="66"/>
  <c r="AC901" i="66"/>
  <c r="AO902" i="66"/>
  <c r="C668" i="66"/>
  <c r="AC778" i="66"/>
  <c r="Q392" i="66"/>
  <c r="AG72" i="66"/>
  <c r="AC1046" i="66"/>
  <c r="AC646" i="66"/>
  <c r="AK596" i="66"/>
  <c r="AK996" i="66"/>
  <c r="O832" i="66"/>
  <c r="BO363" i="50"/>
  <c r="S832" i="66" s="1"/>
  <c r="O904" i="66"/>
  <c r="BO435" i="50"/>
  <c r="S904" i="66" s="1"/>
  <c r="X1367" i="66"/>
  <c r="C902" i="66"/>
  <c r="O936" i="66"/>
  <c r="BO467" i="50"/>
  <c r="S936" i="66" s="1"/>
  <c r="Q1399" i="66"/>
  <c r="AC768" i="66"/>
  <c r="W392" i="66"/>
  <c r="K861" i="66"/>
  <c r="AO879" i="66"/>
  <c r="BO484" i="50"/>
  <c r="S953" i="66" s="1"/>
  <c r="O953" i="66"/>
  <c r="AK776" i="66"/>
  <c r="K888" i="66"/>
  <c r="BO436" i="50"/>
  <c r="S905" i="66" s="1"/>
  <c r="O905" i="66"/>
  <c r="X58" i="66"/>
  <c r="AG892" i="66"/>
  <c r="O927" i="66"/>
  <c r="BO458" i="50"/>
  <c r="S927" i="66" s="1"/>
  <c r="R1710" i="66"/>
  <c r="K1013" i="66"/>
  <c r="K613" i="66"/>
  <c r="AK860" i="66"/>
  <c r="AK908" i="66"/>
  <c r="AE394" i="66"/>
  <c r="AB1136" i="66"/>
  <c r="C1298" i="66"/>
  <c r="K897" i="66"/>
  <c r="X1395" i="66"/>
  <c r="K917" i="66"/>
  <c r="AG707" i="66"/>
  <c r="AK788" i="66"/>
  <c r="B89" i="66"/>
  <c r="AC811" i="66"/>
  <c r="O1052" i="66"/>
  <c r="R1682" i="66"/>
  <c r="Y693" i="66"/>
  <c r="Y548" i="66"/>
  <c r="Q1382" i="66"/>
  <c r="AK702" i="66"/>
  <c r="K943" i="66"/>
  <c r="AO759" i="66"/>
  <c r="AG861" i="66"/>
  <c r="AG58" i="66"/>
  <c r="H1805" i="66"/>
  <c r="O774" i="66"/>
  <c r="BO305" i="50"/>
  <c r="S774" i="66" s="1"/>
  <c r="AO475" i="66"/>
  <c r="M200" i="66"/>
  <c r="X1385" i="66"/>
  <c r="R1553" i="66"/>
  <c r="AG1663" i="66"/>
  <c r="AC824" i="66"/>
  <c r="O909" i="66"/>
  <c r="BO440" i="50"/>
  <c r="S909" i="66" s="1"/>
  <c r="AO839" i="66"/>
  <c r="K928" i="66"/>
  <c r="BO77" i="50"/>
  <c r="S546" i="66" s="1"/>
  <c r="O546" i="66"/>
  <c r="O882" i="66"/>
  <c r="BO413" i="50"/>
  <c r="S882" i="66" s="1"/>
  <c r="Y938" i="66"/>
  <c r="AM1499" i="66"/>
  <c r="AB1719" i="66"/>
  <c r="AG866" i="66"/>
  <c r="C406" i="66"/>
  <c r="AG475" i="66"/>
  <c r="AK677" i="66"/>
  <c r="AK1077" i="66"/>
  <c r="AJ982" i="66"/>
  <c r="AG648" i="66"/>
  <c r="AG1048" i="66"/>
  <c r="AG1545" i="66"/>
  <c r="AL149" i="66"/>
  <c r="C1299" i="66"/>
  <c r="U1781" i="66"/>
  <c r="C885" i="66"/>
  <c r="AG1667" i="66"/>
  <c r="Y624" i="66"/>
  <c r="AB255" i="66"/>
  <c r="AO612" i="66"/>
  <c r="C400" i="66"/>
  <c r="AO926" i="66"/>
  <c r="AO779" i="66"/>
  <c r="K704" i="66"/>
  <c r="AO815" i="66"/>
  <c r="AB1538" i="66"/>
  <c r="AK762" i="66"/>
  <c r="X1424" i="66"/>
  <c r="Y889" i="66"/>
  <c r="Q1163" i="66"/>
  <c r="AK613" i="66"/>
  <c r="AK1013" i="66"/>
  <c r="L1356" i="66"/>
  <c r="AC1025" i="66"/>
  <c r="AC625" i="66"/>
  <c r="B97" i="66"/>
  <c r="AC912" i="66"/>
  <c r="R119" i="66"/>
  <c r="R159" i="66"/>
  <c r="AB1732" i="66"/>
  <c r="K965" i="66"/>
  <c r="C845" i="66"/>
  <c r="O921" i="66"/>
  <c r="BO452" i="50"/>
  <c r="S921" i="66" s="1"/>
  <c r="AI398" i="66"/>
  <c r="AM1493" i="66"/>
  <c r="K768" i="66"/>
  <c r="Y792" i="66"/>
  <c r="O588" i="66"/>
  <c r="BO119" i="50"/>
  <c r="S588" i="66" s="1"/>
  <c r="Y762" i="66"/>
  <c r="N24" i="66"/>
  <c r="AN236" i="66"/>
  <c r="O658" i="66"/>
  <c r="BO189" i="50"/>
  <c r="S658" i="66" s="1"/>
  <c r="BO73" i="50"/>
  <c r="S542" i="66" s="1"/>
  <c r="O542" i="66"/>
  <c r="AI1435" i="66"/>
  <c r="Y686" i="66"/>
  <c r="AG935" i="66"/>
  <c r="BO495" i="50"/>
  <c r="S964" i="66" s="1"/>
  <c r="O964" i="66"/>
  <c r="N27" i="66"/>
  <c r="AG924" i="66"/>
  <c r="AG884" i="66"/>
  <c r="S193" i="66"/>
  <c r="W1650" i="66"/>
  <c r="K648" i="66"/>
  <c r="K1048" i="66"/>
  <c r="AI1182" i="66"/>
  <c r="O772" i="66"/>
  <c r="BO303" i="50"/>
  <c r="S772" i="66" s="1"/>
  <c r="W1130" i="66"/>
  <c r="C841" i="66"/>
  <c r="AC1041" i="66"/>
  <c r="AC641" i="66"/>
  <c r="X1279" i="66"/>
  <c r="U1776" i="66"/>
  <c r="K826" i="66"/>
  <c r="AG895" i="66"/>
  <c r="AJ1072" i="66"/>
  <c r="K537" i="66"/>
  <c r="C798" i="66"/>
  <c r="AK948" i="66"/>
  <c r="AG880" i="66"/>
  <c r="K825" i="66"/>
  <c r="BO441" i="50"/>
  <c r="S910" i="66" s="1"/>
  <c r="O910" i="66"/>
  <c r="AC814" i="66"/>
  <c r="AG687" i="66"/>
  <c r="AC906" i="66"/>
  <c r="Y951" i="66"/>
  <c r="O873" i="66"/>
  <c r="BO404" i="50"/>
  <c r="S873" i="66" s="1"/>
  <c r="AK909" i="66"/>
  <c r="K698" i="66"/>
  <c r="AB1505" i="66"/>
  <c r="AG195" i="66"/>
  <c r="AM1779" i="66"/>
  <c r="L1363" i="66"/>
  <c r="AO826" i="66"/>
  <c r="AC928" i="66"/>
  <c r="AG43" i="66"/>
  <c r="X1440" i="66"/>
  <c r="AI1180" i="66"/>
  <c r="AK967" i="66"/>
  <c r="AC871" i="66"/>
  <c r="R1640" i="66"/>
  <c r="C389" i="66"/>
  <c r="AC917" i="66"/>
  <c r="AC841" i="66"/>
  <c r="AE401" i="66"/>
  <c r="R1608" i="66"/>
  <c r="K929" i="66"/>
  <c r="Y882" i="66"/>
  <c r="Y939" i="66"/>
  <c r="C516" i="66"/>
  <c r="AI1346" i="66"/>
  <c r="Y871" i="66"/>
  <c r="AG951" i="66"/>
  <c r="AC746" i="66"/>
  <c r="AC903" i="66"/>
  <c r="BO222" i="50"/>
  <c r="S691" i="66" s="1"/>
  <c r="O691" i="66"/>
  <c r="N25" i="66"/>
  <c r="AM390" i="66"/>
  <c r="AC914" i="66"/>
  <c r="BO379" i="50"/>
  <c r="S848" i="66" s="1"/>
  <c r="O848" i="66"/>
  <c r="AK974" i="66"/>
  <c r="AG575" i="66"/>
  <c r="AC1054" i="66"/>
  <c r="AC654" i="66"/>
  <c r="C767" i="66"/>
  <c r="L1307" i="66"/>
  <c r="AB1134" i="66"/>
  <c r="BO40" i="51"/>
  <c r="Y1015" i="66" s="1"/>
  <c r="T1015" i="66"/>
  <c r="AE396" i="66"/>
  <c r="AM1680" i="66"/>
  <c r="C733" i="66"/>
  <c r="BO460" i="50"/>
  <c r="S929" i="66" s="1"/>
  <c r="O929" i="66"/>
  <c r="AC1768" i="66"/>
  <c r="AC843" i="66"/>
  <c r="L1244" i="66"/>
  <c r="AE400" i="66"/>
  <c r="K576" i="66"/>
  <c r="AO1060" i="66"/>
  <c r="AO925" i="66"/>
  <c r="Q390" i="66"/>
  <c r="AK782" i="66"/>
  <c r="AK958" i="66"/>
  <c r="W399" i="66"/>
  <c r="AK797" i="66"/>
  <c r="Y806" i="66"/>
  <c r="AO897" i="66"/>
  <c r="BO405" i="50"/>
  <c r="S874" i="66" s="1"/>
  <c r="O874" i="66"/>
  <c r="AK611" i="66"/>
  <c r="AK1011" i="66"/>
  <c r="BO349" i="50"/>
  <c r="S818" i="66" s="1"/>
  <c r="O818" i="66"/>
  <c r="C649" i="66"/>
  <c r="AO936" i="66"/>
  <c r="O878" i="66"/>
  <c r="BO409" i="50"/>
  <c r="S878" i="66" s="1"/>
  <c r="Y778" i="66"/>
  <c r="AG973" i="66"/>
  <c r="AM1798" i="66"/>
  <c r="Y934" i="66"/>
  <c r="O957" i="66"/>
  <c r="BO488" i="50"/>
  <c r="S957" i="66" s="1"/>
  <c r="AK819" i="66"/>
  <c r="AM404" i="66"/>
  <c r="O783" i="66"/>
  <c r="BO314" i="50"/>
  <c r="S783" i="66" s="1"/>
  <c r="BO465" i="50"/>
  <c r="S934" i="66" s="1"/>
  <c r="O934" i="66"/>
  <c r="BO367" i="50"/>
  <c r="S836" i="66" s="1"/>
  <c r="O836" i="66"/>
  <c r="AG959" i="66"/>
  <c r="K869" i="66"/>
  <c r="AG874" i="66"/>
  <c r="Y805" i="66"/>
  <c r="AO858" i="66"/>
  <c r="AC855" i="66"/>
  <c r="R1720" i="66"/>
  <c r="Q400" i="66"/>
  <c r="Y772" i="66"/>
  <c r="AN1307" i="66"/>
  <c r="BT170" i="57"/>
  <c r="C1613" i="66" s="1"/>
  <c r="AG778" i="66"/>
  <c r="K903" i="66"/>
  <c r="R112" i="66"/>
  <c r="K918" i="66"/>
  <c r="C893" i="66"/>
  <c r="AK548" i="66"/>
  <c r="C1148" i="66"/>
  <c r="AG867" i="66"/>
  <c r="AG862" i="66"/>
  <c r="Y928" i="66"/>
  <c r="W406" i="66"/>
  <c r="C895" i="66"/>
  <c r="AI402" i="66"/>
  <c r="AI220" i="66"/>
  <c r="AC960" i="66"/>
  <c r="K816" i="66"/>
  <c r="AG84" i="66"/>
  <c r="B70" i="66"/>
  <c r="AG889" i="66"/>
  <c r="AK945" i="66"/>
  <c r="AG777" i="66"/>
  <c r="AC874" i="66"/>
  <c r="AG916" i="66"/>
  <c r="C921" i="66"/>
  <c r="AG859" i="66"/>
  <c r="AG845" i="66"/>
  <c r="C1368" i="66"/>
  <c r="B85" i="66"/>
  <c r="AK631" i="66"/>
  <c r="AK1031" i="66"/>
  <c r="K887" i="66"/>
  <c r="B88" i="66"/>
  <c r="R1453" i="66"/>
  <c r="C774" i="66"/>
  <c r="AC968" i="66"/>
  <c r="K948" i="66"/>
  <c r="Y1777" i="66"/>
  <c r="AG1504" i="66"/>
  <c r="B66" i="66"/>
  <c r="W395" i="66"/>
  <c r="B82" i="66"/>
  <c r="C817" i="66"/>
  <c r="AC815" i="66"/>
  <c r="AK971" i="66"/>
  <c r="AG1711" i="66"/>
  <c r="AG949" i="66"/>
  <c r="R1714" i="66"/>
  <c r="C659" i="66"/>
  <c r="AM1475" i="66"/>
  <c r="AO845" i="66"/>
  <c r="AO846" i="66"/>
  <c r="C916" i="66"/>
  <c r="AJ1078" i="66"/>
  <c r="Y223" i="66"/>
  <c r="AC599" i="66"/>
  <c r="AC999" i="66"/>
  <c r="AK807" i="66"/>
  <c r="AB1546" i="66"/>
  <c r="T1005" i="66"/>
  <c r="BO30" i="51"/>
  <c r="Y1005" i="66" s="1"/>
  <c r="C1020" i="66"/>
  <c r="Y872" i="66"/>
  <c r="O864" i="66"/>
  <c r="BO395" i="50"/>
  <c r="S864" i="66" s="1"/>
  <c r="C933" i="66"/>
  <c r="Y943" i="66"/>
  <c r="AG786" i="66"/>
  <c r="AM1738" i="66"/>
  <c r="AI406" i="66"/>
  <c r="C778" i="66"/>
  <c r="AO937" i="66"/>
  <c r="AG954" i="66"/>
  <c r="AC922" i="66"/>
  <c r="Y746" i="66"/>
  <c r="C806" i="66"/>
  <c r="X94" i="66"/>
  <c r="AO891" i="66"/>
  <c r="AG863" i="66"/>
  <c r="Y924" i="66"/>
  <c r="C852" i="66"/>
  <c r="C402" i="66"/>
  <c r="AK871" i="66"/>
  <c r="K916" i="66"/>
  <c r="BT259" i="57"/>
  <c r="C1702" i="66" s="1"/>
  <c r="AN1396" i="66"/>
  <c r="BO380" i="50"/>
  <c r="S849" i="66" s="1"/>
  <c r="O849" i="66"/>
  <c r="Y935" i="66"/>
  <c r="AC851" i="66"/>
  <c r="C394" i="66"/>
  <c r="AC860" i="66"/>
  <c r="K561" i="66"/>
  <c r="C1247" i="66"/>
  <c r="K533" i="66"/>
  <c r="R1668" i="66"/>
  <c r="C777" i="66"/>
  <c r="AK1056" i="66"/>
  <c r="AK656" i="66"/>
  <c r="AO716" i="66"/>
  <c r="BT6" i="57"/>
  <c r="O884" i="66"/>
  <c r="BO415" i="50"/>
  <c r="S884" i="66" s="1"/>
  <c r="B201" i="66"/>
  <c r="C891" i="66"/>
  <c r="AO872" i="66"/>
  <c r="O853" i="66"/>
  <c r="BO384" i="50"/>
  <c r="S853" i="66" s="1"/>
  <c r="AC908" i="66"/>
  <c r="X53" i="66"/>
  <c r="Q398" i="66"/>
  <c r="Y974" i="66"/>
  <c r="O948" i="66"/>
  <c r="BO479" i="50"/>
  <c r="S948" i="66" s="1"/>
  <c r="Y957" i="66"/>
  <c r="AK923" i="66"/>
  <c r="Y925" i="66"/>
  <c r="C395" i="66"/>
  <c r="AK914" i="66"/>
  <c r="O785" i="66"/>
  <c r="BO316" i="50"/>
  <c r="S785" i="66" s="1"/>
  <c r="Y954" i="66"/>
  <c r="AO923" i="66"/>
  <c r="O974" i="66"/>
  <c r="BO505" i="50"/>
  <c r="S974" i="66" s="1"/>
  <c r="K962" i="66"/>
  <c r="Y969" i="66"/>
  <c r="AG90" i="66"/>
  <c r="AG947" i="66"/>
  <c r="O952" i="66"/>
  <c r="BO483" i="50"/>
  <c r="S952" i="66" s="1"/>
  <c r="AG946" i="66"/>
  <c r="AM398" i="66"/>
  <c r="Y858" i="66"/>
  <c r="C949" i="66"/>
  <c r="W403" i="66"/>
  <c r="B83" i="66"/>
  <c r="AG952" i="66"/>
  <c r="AG856" i="66"/>
  <c r="AO905" i="66"/>
  <c r="AG890" i="66"/>
  <c r="AG873" i="66"/>
  <c r="AE112" i="66"/>
  <c r="AK894" i="66"/>
  <c r="AO842" i="66"/>
  <c r="AK947" i="66"/>
  <c r="AK886" i="66"/>
  <c r="AO849" i="66"/>
  <c r="C293" i="66"/>
  <c r="AO924" i="66"/>
  <c r="C606" i="66"/>
  <c r="AG961" i="66"/>
  <c r="AK950" i="66"/>
  <c r="C804" i="66"/>
  <c r="C640" i="66"/>
  <c r="O937" i="66"/>
  <c r="BO468" i="50"/>
  <c r="S937" i="66" s="1"/>
  <c r="K967" i="66"/>
  <c r="K968" i="66"/>
  <c r="K778" i="66"/>
  <c r="Y845" i="66"/>
  <c r="K798" i="66"/>
  <c r="C295" i="66"/>
  <c r="Y900" i="66"/>
  <c r="AI1301" i="66"/>
  <c r="AG521" i="66"/>
  <c r="Y700" i="66"/>
  <c r="B90" i="66"/>
  <c r="Y827" i="66"/>
  <c r="AO806" i="66"/>
  <c r="AG567" i="66"/>
  <c r="AO878" i="66"/>
  <c r="AO829" i="66"/>
  <c r="Y847" i="66"/>
  <c r="B86" i="66"/>
  <c r="AG97" i="66"/>
  <c r="AK951" i="66"/>
  <c r="AO820" i="66"/>
  <c r="Q1261" i="66"/>
  <c r="AG819" i="66"/>
  <c r="AG723" i="66"/>
  <c r="B53" i="66"/>
  <c r="X90" i="66"/>
  <c r="AO1002" i="66"/>
  <c r="Y890" i="66"/>
  <c r="AG922" i="66"/>
  <c r="Y840" i="66"/>
  <c r="K867" i="66"/>
  <c r="C794" i="66"/>
  <c r="AG918" i="66"/>
  <c r="BO403" i="50"/>
  <c r="S872" i="66" s="1"/>
  <c r="O872" i="66"/>
  <c r="AG822" i="66"/>
  <c r="AC862" i="66"/>
  <c r="V191" i="66"/>
  <c r="Z22" i="66"/>
  <c r="C843" i="66"/>
  <c r="C801" i="66"/>
  <c r="AG1744" i="66"/>
  <c r="AE395" i="66"/>
  <c r="AG1631" i="66"/>
  <c r="R1650" i="66"/>
  <c r="AK1080" i="66"/>
  <c r="AK680" i="66"/>
  <c r="AC771" i="66"/>
  <c r="AG768" i="66"/>
  <c r="BO362" i="50"/>
  <c r="S831" i="66" s="1"/>
  <c r="O831" i="66"/>
  <c r="AG855" i="66"/>
  <c r="AG60" i="66"/>
  <c r="Y886" i="66"/>
  <c r="C832" i="66"/>
  <c r="AI1229" i="66"/>
  <c r="AK907" i="66"/>
  <c r="AC1766" i="66"/>
  <c r="AK866" i="66"/>
  <c r="R1701" i="66"/>
  <c r="Y528" i="66"/>
  <c r="X1218" i="66"/>
  <c r="B65" i="66"/>
  <c r="AC725" i="66"/>
  <c r="L1276" i="66"/>
  <c r="AC949" i="66"/>
  <c r="C855" i="66"/>
  <c r="AG832" i="66"/>
  <c r="K884" i="66"/>
  <c r="AK960" i="66"/>
  <c r="O919" i="66"/>
  <c r="BO450" i="50"/>
  <c r="S919" i="66" s="1"/>
  <c r="C853" i="66"/>
  <c r="AC955" i="66"/>
  <c r="AO910" i="66"/>
  <c r="K907" i="66"/>
  <c r="C929" i="66"/>
  <c r="C904" i="66"/>
  <c r="K911" i="66"/>
  <c r="AO850" i="66"/>
  <c r="C289" i="66"/>
  <c r="BO378" i="50"/>
  <c r="S847" i="66" s="1"/>
  <c r="O847" i="66"/>
  <c r="BO394" i="50"/>
  <c r="S863" i="66" s="1"/>
  <c r="O863" i="66"/>
  <c r="Y896" i="66"/>
  <c r="AK854" i="66"/>
  <c r="O917" i="66"/>
  <c r="BO448" i="50"/>
  <c r="S917" i="66" s="1"/>
  <c r="Y955" i="66"/>
  <c r="AG956" i="66"/>
  <c r="K959" i="66"/>
  <c r="AO843" i="66"/>
  <c r="X81" i="66"/>
  <c r="BO463" i="50"/>
  <c r="S932" i="66" s="1"/>
  <c r="O932" i="66"/>
  <c r="AK968" i="66"/>
  <c r="AO841" i="66"/>
  <c r="AK789" i="66"/>
  <c r="Y910" i="66"/>
  <c r="AK794" i="66"/>
  <c r="AG882" i="66"/>
  <c r="C868" i="66"/>
  <c r="AG811" i="66"/>
  <c r="AK786" i="66"/>
  <c r="AC816" i="66"/>
  <c r="AO870" i="66"/>
  <c r="Y870" i="66"/>
  <c r="AG45" i="66"/>
  <c r="C913" i="66"/>
  <c r="AE402" i="66"/>
  <c r="Y968" i="66"/>
  <c r="C938" i="66"/>
  <c r="K777" i="66"/>
  <c r="AO783" i="66"/>
  <c r="AO853" i="66"/>
  <c r="X93" i="66"/>
  <c r="BO369" i="50"/>
  <c r="S838" i="66" s="1"/>
  <c r="O838" i="66"/>
  <c r="AO898" i="66"/>
  <c r="K872" i="66"/>
  <c r="K815" i="66"/>
  <c r="BO129" i="50"/>
  <c r="S598" i="66" s="1"/>
  <c r="O598" i="66"/>
  <c r="BO449" i="50"/>
  <c r="S918" i="66" s="1"/>
  <c r="O918" i="66"/>
  <c r="AG876" i="66"/>
  <c r="AK880" i="66"/>
  <c r="X1262" i="66"/>
  <c r="AC849" i="66"/>
  <c r="L1767" i="66"/>
  <c r="Y570" i="66"/>
  <c r="Y956" i="66"/>
  <c r="AG971" i="66"/>
  <c r="AG948" i="66"/>
  <c r="BO166" i="50"/>
  <c r="S635" i="66" s="1"/>
  <c r="O635" i="66"/>
  <c r="AE407" i="66"/>
  <c r="AG531" i="66"/>
  <c r="K957" i="66"/>
  <c r="Q1776" i="66"/>
  <c r="C892" i="66"/>
  <c r="C1324" i="66"/>
  <c r="B61" i="66"/>
  <c r="AB1721" i="66"/>
  <c r="AK791" i="66"/>
  <c r="C600" i="66"/>
  <c r="C790" i="66"/>
  <c r="AK593" i="66"/>
  <c r="AK993" i="66"/>
  <c r="P251" i="66"/>
  <c r="C969" i="66"/>
  <c r="L1780" i="66"/>
  <c r="K840" i="66"/>
  <c r="W1094" i="66"/>
  <c r="O644" i="66"/>
  <c r="BO175" i="50"/>
  <c r="S644" i="66" s="1"/>
  <c r="BO478" i="50"/>
  <c r="S947" i="66" s="1"/>
  <c r="O947" i="66"/>
  <c r="AI1303" i="66"/>
  <c r="R1630" i="66"/>
  <c r="K749" i="66"/>
  <c r="Q1416" i="66"/>
  <c r="B269" i="66"/>
  <c r="AC938" i="66"/>
  <c r="AG852" i="66"/>
  <c r="AO867" i="66"/>
  <c r="O966" i="66"/>
  <c r="BO497" i="50"/>
  <c r="S966" i="66" s="1"/>
  <c r="AG887" i="66"/>
  <c r="AG879" i="66"/>
  <c r="BO422" i="50"/>
  <c r="S891" i="66" s="1"/>
  <c r="O891" i="66"/>
  <c r="O926" i="66"/>
  <c r="BO457" i="50"/>
  <c r="S926" i="66" s="1"/>
  <c r="AC801" i="66"/>
  <c r="AO491" i="66"/>
  <c r="BT137" i="57"/>
  <c r="C1580" i="66" s="1"/>
  <c r="AN1274" i="66"/>
  <c r="R1653" i="66"/>
  <c r="C392" i="66"/>
  <c r="AG92" i="66"/>
  <c r="AH254" i="66"/>
  <c r="Y950" i="66"/>
  <c r="AG540" i="66"/>
  <c r="K868" i="66"/>
  <c r="AK547" i="66"/>
  <c r="AC782" i="66"/>
  <c r="AG896" i="66"/>
  <c r="AO961" i="66"/>
  <c r="W400" i="66"/>
  <c r="AO970" i="66"/>
  <c r="C864" i="66"/>
  <c r="K945" i="66"/>
  <c r="AC844" i="66"/>
  <c r="Y853" i="66"/>
  <c r="C974" i="66"/>
  <c r="AP288" i="66"/>
  <c r="Y822" i="66"/>
  <c r="AI401" i="66"/>
  <c r="X61" i="66"/>
  <c r="K851" i="66"/>
  <c r="AC947" i="66"/>
  <c r="AC829" i="66"/>
  <c r="W402" i="66"/>
  <c r="K932" i="66"/>
  <c r="AG957" i="66"/>
  <c r="C947" i="66"/>
  <c r="AK851" i="66"/>
  <c r="AC896" i="66"/>
  <c r="W391" i="66"/>
  <c r="Q389" i="66"/>
  <c r="AM1502" i="66"/>
  <c r="V167" i="66"/>
  <c r="AB1724" i="66"/>
  <c r="C970" i="66"/>
  <c r="AK935" i="66"/>
  <c r="AO831" i="66"/>
  <c r="B64" i="66"/>
  <c r="K881" i="66"/>
  <c r="K921" i="66"/>
  <c r="AG825" i="66"/>
  <c r="AC870" i="66"/>
  <c r="BO194" i="50"/>
  <c r="S663" i="66" s="1"/>
  <c r="O663" i="66"/>
  <c r="AC765" i="66"/>
  <c r="P201" i="66"/>
  <c r="C883" i="66"/>
  <c r="C937" i="66"/>
  <c r="Y779" i="66"/>
  <c r="AG805" i="66"/>
  <c r="K853" i="66"/>
  <c r="K946" i="66"/>
  <c r="AE119" i="66"/>
  <c r="Y776" i="66"/>
  <c r="Y865" i="66"/>
  <c r="W404" i="66"/>
  <c r="K909" i="66"/>
  <c r="Y897" i="66"/>
  <c r="AK957" i="66"/>
  <c r="BO400" i="50"/>
  <c r="S869" i="66" s="1"/>
  <c r="O869" i="66"/>
  <c r="O880" i="66"/>
  <c r="BO411" i="50"/>
  <c r="S880" i="66" s="1"/>
  <c r="AO894" i="66"/>
  <c r="C884" i="66"/>
  <c r="AO942" i="66"/>
  <c r="BO386" i="50"/>
  <c r="S855" i="66" s="1"/>
  <c r="O855" i="66"/>
  <c r="AG95" i="66"/>
  <c r="AK869" i="66"/>
  <c r="B62" i="66"/>
  <c r="BO476" i="50"/>
  <c r="S945" i="66" s="1"/>
  <c r="O945" i="66"/>
  <c r="C836" i="66"/>
  <c r="C291" i="66"/>
  <c r="AK970" i="66"/>
  <c r="O946" i="66"/>
  <c r="BO477" i="50"/>
  <c r="S946" i="66" s="1"/>
  <c r="X62" i="66"/>
  <c r="O943" i="66"/>
  <c r="BO474" i="50"/>
  <c r="S943" i="66" s="1"/>
  <c r="B84" i="66"/>
  <c r="AG926" i="66"/>
  <c r="AC957" i="66"/>
  <c r="K923" i="66"/>
  <c r="AC856" i="66"/>
  <c r="AC809" i="66"/>
  <c r="AK888" i="66"/>
  <c r="Q402" i="66"/>
  <c r="K854" i="66"/>
  <c r="AO954" i="66"/>
  <c r="AG914" i="66"/>
  <c r="AI393" i="66"/>
  <c r="X56" i="66"/>
  <c r="AK953" i="66"/>
  <c r="AK829" i="66"/>
  <c r="AC864" i="66"/>
  <c r="AG98" i="66"/>
  <c r="AC926" i="66"/>
  <c r="C950" i="66"/>
  <c r="AE393" i="66"/>
  <c r="AO939" i="66"/>
  <c r="K870" i="66"/>
  <c r="BO364" i="50"/>
  <c r="S833" i="66" s="1"/>
  <c r="O833" i="66"/>
  <c r="K899" i="66"/>
  <c r="AC852" i="66"/>
  <c r="AC876" i="66"/>
  <c r="AO854" i="66"/>
  <c r="AG875" i="66"/>
  <c r="Y838" i="66"/>
  <c r="AO782" i="66"/>
  <c r="O796" i="66"/>
  <c r="BO327" i="50"/>
  <c r="S796" i="66" s="1"/>
  <c r="K961" i="66"/>
  <c r="Y804" i="66"/>
  <c r="O816" i="66"/>
  <c r="BO347" i="50"/>
  <c r="S816" i="66" s="1"/>
  <c r="AC951" i="66"/>
  <c r="BO357" i="50"/>
  <c r="S826" i="66" s="1"/>
  <c r="O826" i="66"/>
  <c r="K834" i="66"/>
  <c r="C941" i="66"/>
  <c r="AK802" i="66"/>
  <c r="AC854" i="66"/>
  <c r="X54" i="66"/>
  <c r="C905" i="66"/>
  <c r="Y970" i="66"/>
  <c r="BO338" i="50"/>
  <c r="S807" i="66" s="1"/>
  <c r="O807" i="66"/>
  <c r="AK813" i="66"/>
  <c r="K845" i="66"/>
  <c r="C932" i="66"/>
  <c r="O814" i="66"/>
  <c r="BO345" i="50"/>
  <c r="S814" i="66" s="1"/>
  <c r="C922" i="66"/>
  <c r="AC905" i="66"/>
  <c r="AG870" i="66"/>
  <c r="K783" i="66"/>
  <c r="C936" i="66"/>
  <c r="Q401" i="66"/>
  <c r="AK912" i="66"/>
  <c r="X57" i="66"/>
  <c r="AK799" i="66"/>
  <c r="AO844" i="66"/>
  <c r="AK906" i="66"/>
  <c r="BO470" i="50"/>
  <c r="S939" i="66" s="1"/>
  <c r="O939" i="66"/>
  <c r="B67" i="66"/>
  <c r="W407" i="66"/>
  <c r="K878" i="66"/>
  <c r="AO927" i="66"/>
  <c r="K841" i="66"/>
  <c r="AK792" i="66"/>
  <c r="AC845" i="66"/>
  <c r="O817" i="66"/>
  <c r="BO348" i="50"/>
  <c r="S817" i="66" s="1"/>
  <c r="K776" i="66"/>
  <c r="AO840" i="66"/>
  <c r="C943" i="66"/>
  <c r="AG810" i="66"/>
  <c r="C822" i="66"/>
  <c r="AI397" i="66"/>
  <c r="K818" i="66"/>
  <c r="AC794" i="66"/>
  <c r="K794" i="66"/>
  <c r="BO493" i="50"/>
  <c r="S962" i="66" s="1"/>
  <c r="O962" i="66"/>
  <c r="C878" i="66"/>
  <c r="K925" i="66"/>
  <c r="AC919" i="66"/>
  <c r="AM395" i="66"/>
  <c r="O858" i="66"/>
  <c r="BO389" i="50"/>
  <c r="S858" i="66" s="1"/>
  <c r="AC788" i="66"/>
  <c r="O959" i="66"/>
  <c r="BO490" i="50"/>
  <c r="S959" i="66" s="1"/>
  <c r="AG834" i="66"/>
  <c r="AK881" i="66"/>
  <c r="K846" i="66"/>
  <c r="Q405" i="66"/>
  <c r="AC965" i="66"/>
  <c r="AE405" i="66"/>
  <c r="AO832" i="66"/>
  <c r="B71" i="66"/>
  <c r="AK824" i="66"/>
  <c r="B92" i="66"/>
  <c r="AG94" i="66"/>
  <c r="C799" i="66"/>
  <c r="AE397" i="66"/>
  <c r="AK962" i="66"/>
  <c r="Y885" i="66"/>
  <c r="C791" i="66"/>
  <c r="BO438" i="50"/>
  <c r="S907" i="66" s="1"/>
  <c r="O907" i="66"/>
  <c r="AK779" i="66"/>
  <c r="AK885" i="66"/>
  <c r="C957" i="66"/>
  <c r="AK917" i="66"/>
  <c r="AG465" i="66"/>
  <c r="AI389" i="66"/>
  <c r="C807" i="66"/>
  <c r="AG960" i="66"/>
  <c r="Y775" i="66"/>
  <c r="C923" i="66"/>
  <c r="AG137" i="66"/>
  <c r="Y922" i="66"/>
  <c r="O897" i="66"/>
  <c r="BO428" i="50"/>
  <c r="S897" i="66" s="1"/>
  <c r="K931" i="66"/>
  <c r="C532" i="66"/>
  <c r="R1740" i="66"/>
  <c r="AG798" i="66"/>
  <c r="AB1628" i="66"/>
  <c r="AK793" i="66"/>
  <c r="Y854" i="66"/>
  <c r="K927" i="66"/>
  <c r="AG933" i="66"/>
  <c r="AG910" i="66"/>
  <c r="AG900" i="66"/>
  <c r="K914" i="66"/>
  <c r="AK959" i="66"/>
  <c r="AC927" i="66"/>
  <c r="C793" i="66"/>
  <c r="BO21" i="50"/>
  <c r="S490" i="66" s="1"/>
  <c r="O490" i="66"/>
  <c r="AK701" i="66"/>
  <c r="O875" i="66"/>
  <c r="BO406" i="50"/>
  <c r="S875" i="66" s="1"/>
  <c r="C861" i="66"/>
  <c r="AG793" i="66"/>
  <c r="R1712" i="66"/>
  <c r="K900" i="66"/>
  <c r="AC954" i="66"/>
  <c r="AO971" i="66"/>
  <c r="O842" i="66"/>
  <c r="BO373" i="50"/>
  <c r="S842" i="66" s="1"/>
  <c r="Y881" i="66"/>
  <c r="AG59" i="66"/>
  <c r="AG940" i="66"/>
  <c r="C899" i="66"/>
  <c r="Y793" i="66"/>
  <c r="K952" i="66"/>
  <c r="AK865" i="66"/>
  <c r="AG86" i="66"/>
  <c r="AC911" i="66"/>
  <c r="Y863" i="66"/>
  <c r="C811" i="66"/>
  <c r="Y867" i="66"/>
  <c r="C860" i="66"/>
  <c r="C809" i="66"/>
  <c r="AK830" i="66"/>
  <c r="AC900" i="66"/>
  <c r="AO817" i="66"/>
  <c r="AO875" i="66"/>
  <c r="O876" i="66"/>
  <c r="BO407" i="50"/>
  <c r="S876" i="66" s="1"/>
  <c r="Y878" i="66"/>
  <c r="AG826" i="66"/>
  <c r="AC895" i="66"/>
  <c r="AG899" i="66"/>
  <c r="AC967" i="66"/>
  <c r="AO940" i="66"/>
  <c r="O812" i="66"/>
  <c r="BO343" i="50"/>
  <c r="S812" i="66" s="1"/>
  <c r="AE404" i="66"/>
  <c r="K803" i="66"/>
  <c r="AK921" i="66"/>
  <c r="K788" i="66"/>
  <c r="AG966" i="66"/>
  <c r="AG860" i="66"/>
  <c r="AG972" i="66"/>
  <c r="K781" i="66"/>
  <c r="C401" i="66"/>
  <c r="AK827" i="66"/>
  <c r="AO797" i="66"/>
  <c r="AG827" i="66"/>
  <c r="AK862" i="66"/>
  <c r="K785" i="66"/>
  <c r="AK911" i="66"/>
  <c r="AG925" i="66"/>
  <c r="AO847" i="66"/>
  <c r="C782" i="66"/>
  <c r="AC873" i="66"/>
  <c r="K835" i="66"/>
  <c r="AG842" i="66"/>
  <c r="AG792" i="66"/>
  <c r="AO787" i="66"/>
  <c r="K817" i="66"/>
  <c r="AO807" i="66"/>
  <c r="BO492" i="50"/>
  <c r="S961" i="66" s="1"/>
  <c r="O961" i="66"/>
  <c r="BO471" i="50"/>
  <c r="S940" i="66" s="1"/>
  <c r="O940" i="66"/>
  <c r="AO920" i="66"/>
  <c r="K935" i="66"/>
  <c r="AC933" i="66"/>
  <c r="Y966" i="66"/>
  <c r="AK778" i="66"/>
  <c r="B91" i="66"/>
  <c r="BO326" i="50"/>
  <c r="S795" i="66" s="1"/>
  <c r="O795" i="66"/>
  <c r="AG931" i="66"/>
  <c r="AO919" i="66"/>
  <c r="AO887" i="66"/>
  <c r="AC808" i="66"/>
  <c r="C821" i="66"/>
  <c r="AG829" i="66"/>
  <c r="Y953" i="66"/>
  <c r="AC884" i="66"/>
  <c r="AC940" i="66"/>
  <c r="AC861" i="66"/>
  <c r="K950" i="66"/>
  <c r="K901" i="66"/>
  <c r="B81" i="66"/>
  <c r="K913" i="66"/>
  <c r="AE392" i="66"/>
  <c r="AO835" i="66"/>
  <c r="O883" i="66"/>
  <c r="BO414" i="50"/>
  <c r="S883" i="66" s="1"/>
  <c r="AO906" i="66"/>
  <c r="K801" i="66"/>
  <c r="AK527" i="66"/>
  <c r="AC869" i="66"/>
  <c r="B79" i="66"/>
  <c r="AO974" i="66"/>
  <c r="C945" i="66"/>
  <c r="BO355" i="50"/>
  <c r="S824" i="66" s="1"/>
  <c r="O824" i="66"/>
  <c r="AE399" i="66"/>
  <c r="AC893" i="66"/>
  <c r="Y963" i="66"/>
  <c r="C407" i="66"/>
  <c r="AG67" i="66"/>
  <c r="AG807" i="66"/>
  <c r="Y837" i="66"/>
  <c r="C393" i="66"/>
  <c r="Y836" i="66"/>
  <c r="X72" i="66"/>
  <c r="K799" i="66"/>
  <c r="X83" i="66"/>
  <c r="AO896" i="66"/>
  <c r="BO482" i="50"/>
  <c r="S951" i="66" s="1"/>
  <c r="O951" i="66"/>
  <c r="Y904" i="66"/>
  <c r="AK890" i="66"/>
  <c r="AK817" i="66"/>
  <c r="C825" i="66"/>
  <c r="O886" i="66"/>
  <c r="BO417" i="50"/>
  <c r="S886" i="66" s="1"/>
  <c r="Y962" i="66"/>
  <c r="C942" i="66"/>
  <c r="C876" i="66"/>
  <c r="C944" i="66"/>
  <c r="Y843" i="66"/>
  <c r="K906" i="66"/>
  <c r="AC904" i="66"/>
  <c r="AC830" i="66"/>
  <c r="C924" i="66"/>
  <c r="AG864" i="66"/>
  <c r="Y849" i="66"/>
  <c r="AO946" i="66"/>
  <c r="K912" i="66"/>
  <c r="Y967" i="66"/>
  <c r="BO387" i="50"/>
  <c r="S856" i="66" s="1"/>
  <c r="O856" i="66"/>
  <c r="AC806" i="66"/>
  <c r="AC818" i="66"/>
  <c r="AO943" i="66"/>
  <c r="AO810" i="66"/>
  <c r="Y824" i="66"/>
  <c r="BO381" i="50"/>
  <c r="S850" i="66" s="1"/>
  <c r="O850" i="66"/>
  <c r="AC962" i="66"/>
  <c r="Y782" i="66"/>
  <c r="AG63" i="66"/>
  <c r="Y823" i="66"/>
  <c r="Y781" i="66"/>
  <c r="AO944" i="66"/>
  <c r="K832" i="66"/>
  <c r="AO899" i="66"/>
  <c r="X59" i="66"/>
  <c r="Y949" i="66"/>
  <c r="O786" i="66"/>
  <c r="BO317" i="50"/>
  <c r="S786" i="66" s="1"/>
  <c r="O902" i="66"/>
  <c r="BO433" i="50"/>
  <c r="S902" i="66" s="1"/>
  <c r="Y959" i="66"/>
  <c r="AM405" i="66"/>
  <c r="BO419" i="50"/>
  <c r="S888" i="66" s="1"/>
  <c r="O888" i="66"/>
  <c r="AG797" i="66"/>
  <c r="AO828" i="66"/>
  <c r="AK834" i="66"/>
  <c r="Y931" i="66"/>
  <c r="AI395" i="66"/>
  <c r="Q395" i="66"/>
  <c r="Y829" i="66"/>
  <c r="AG908" i="66"/>
  <c r="O956" i="66"/>
  <c r="BO487" i="50"/>
  <c r="S956" i="66" s="1"/>
  <c r="Y808" i="66"/>
  <c r="AO819" i="66"/>
  <c r="AK887" i="66"/>
  <c r="Y944" i="66"/>
  <c r="AK781" i="66"/>
  <c r="BO315" i="50"/>
  <c r="S784" i="66" s="1"/>
  <c r="O784" i="66"/>
  <c r="AG790" i="66"/>
  <c r="AG919" i="66"/>
  <c r="AK842" i="66"/>
  <c r="AC792" i="66"/>
  <c r="O851" i="66"/>
  <c r="BO382" i="50"/>
  <c r="S851" i="66" s="1"/>
  <c r="AC784" i="66"/>
  <c r="C935" i="66"/>
  <c r="AO809" i="66"/>
  <c r="AG901" i="66"/>
  <c r="AM401" i="66"/>
  <c r="Y965" i="66"/>
  <c r="AK843" i="66"/>
  <c r="X70" i="66"/>
  <c r="AG785" i="66"/>
  <c r="C865" i="66"/>
  <c r="Y923" i="66"/>
  <c r="Y813" i="66"/>
  <c r="B94" i="66"/>
  <c r="AG139" i="66"/>
  <c r="AO882" i="66"/>
  <c r="X88" i="66"/>
  <c r="AO876" i="66"/>
  <c r="K874" i="66"/>
  <c r="AK910" i="66"/>
  <c r="AC942" i="66"/>
  <c r="AC923" i="66"/>
  <c r="X92" i="66"/>
  <c r="AG883" i="66"/>
  <c r="AG133" i="66"/>
  <c r="C920" i="66"/>
  <c r="C786" i="66"/>
  <c r="AK916" i="66"/>
  <c r="AK972" i="66"/>
  <c r="C951" i="66"/>
  <c r="AO951" i="66"/>
  <c r="C840" i="66"/>
  <c r="K858" i="66"/>
  <c r="AK892" i="66"/>
  <c r="C833" i="66"/>
  <c r="C896" i="66"/>
  <c r="AG928" i="66"/>
  <c r="AM394" i="66"/>
  <c r="B57" i="66"/>
  <c r="O894" i="66"/>
  <c r="BO425" i="50"/>
  <c r="S894" i="66" s="1"/>
  <c r="AO911" i="66"/>
  <c r="AC920" i="66"/>
  <c r="AG82" i="66"/>
  <c r="AC881" i="66"/>
  <c r="O777" i="66"/>
  <c r="BO308" i="50"/>
  <c r="S777" i="66" s="1"/>
  <c r="Y932" i="66"/>
  <c r="AC797" i="66"/>
  <c r="AK965" i="66"/>
  <c r="C783" i="66"/>
  <c r="AG958" i="66"/>
  <c r="AI390" i="66"/>
  <c r="Y907" i="66"/>
  <c r="AC969" i="66"/>
  <c r="AG930" i="66"/>
  <c r="C965" i="66"/>
  <c r="AO932" i="66"/>
  <c r="AC833" i="66"/>
  <c r="BO397" i="50"/>
  <c r="S866" i="66" s="1"/>
  <c r="O866" i="66"/>
  <c r="AK899" i="66"/>
  <c r="AO873" i="66"/>
  <c r="AC858" i="66"/>
  <c r="AG968" i="66"/>
  <c r="K892" i="66"/>
  <c r="O803" i="66"/>
  <c r="BO334" i="50"/>
  <c r="S803" i="66" s="1"/>
  <c r="K936" i="66"/>
  <c r="AM391" i="66"/>
  <c r="W401" i="66"/>
  <c r="AC805" i="66"/>
  <c r="AO917" i="66"/>
  <c r="AO801" i="66"/>
  <c r="AO866" i="66"/>
  <c r="O804" i="66"/>
  <c r="BO335" i="50"/>
  <c r="S804" i="66" s="1"/>
  <c r="AK902" i="66"/>
  <c r="Y835" i="66"/>
  <c r="AC894" i="66"/>
  <c r="C390" i="66"/>
  <c r="AG833" i="66"/>
  <c r="Y961" i="66"/>
  <c r="AO957" i="66"/>
  <c r="C918" i="66"/>
  <c r="K933" i="66"/>
  <c r="AG781" i="66"/>
  <c r="Y834" i="66"/>
  <c r="BO494" i="50"/>
  <c r="S963" i="66" s="1"/>
  <c r="O963" i="66"/>
  <c r="Y842" i="66"/>
  <c r="AO785" i="66"/>
  <c r="AG974" i="66"/>
  <c r="K883" i="66"/>
  <c r="AK941" i="66"/>
  <c r="BO475" i="50"/>
  <c r="S944" i="66" s="1"/>
  <c r="O944" i="66"/>
  <c r="Y930" i="66"/>
  <c r="Q397" i="66"/>
  <c r="AK927" i="66"/>
  <c r="AO884" i="66"/>
  <c r="K953" i="66"/>
  <c r="Y852" i="66"/>
  <c r="AG906" i="66"/>
  <c r="AP290" i="66"/>
  <c r="C926" i="66"/>
  <c r="K784" i="66"/>
  <c r="AO778" i="66"/>
  <c r="K886" i="66"/>
  <c r="AO818" i="66"/>
  <c r="O822" i="66"/>
  <c r="BO353" i="50"/>
  <c r="S822" i="66" s="1"/>
  <c r="Y791" i="66"/>
  <c r="K787" i="66"/>
  <c r="Y913" i="66"/>
  <c r="AG840" i="66"/>
  <c r="AO784" i="66"/>
  <c r="Y903" i="66"/>
  <c r="AO877" i="66"/>
  <c r="AK879" i="66"/>
  <c r="BO418" i="50"/>
  <c r="S887" i="66" s="1"/>
  <c r="O887" i="66"/>
  <c r="AC956" i="66"/>
  <c r="Y789" i="66"/>
  <c r="AC812" i="66"/>
  <c r="AG64" i="66"/>
  <c r="AC971" i="66"/>
  <c r="AE403" i="66"/>
  <c r="AC891" i="66"/>
  <c r="AK936" i="66"/>
  <c r="AG891" i="66"/>
  <c r="AG841" i="66"/>
  <c r="K842" i="66"/>
  <c r="Y887" i="66"/>
  <c r="Y973" i="66"/>
  <c r="K820" i="66"/>
  <c r="AM403" i="66"/>
  <c r="BO399" i="50"/>
  <c r="S868" i="66" s="1"/>
  <c r="O868" i="66"/>
  <c r="BO426" i="50"/>
  <c r="S895" i="66" s="1"/>
  <c r="O895" i="66"/>
  <c r="AC963" i="66"/>
  <c r="AO893" i="66"/>
  <c r="O839" i="66"/>
  <c r="BO370" i="50"/>
  <c r="S839" i="66" s="1"/>
  <c r="AI405" i="66"/>
  <c r="AG831" i="66"/>
  <c r="AO892" i="66"/>
  <c r="Q406" i="66"/>
  <c r="AC838" i="66"/>
  <c r="K955" i="66"/>
  <c r="AC798" i="66"/>
  <c r="Y873" i="66"/>
  <c r="BO437" i="50"/>
  <c r="S906" i="66" s="1"/>
  <c r="O906" i="66"/>
  <c r="AC779" i="66"/>
  <c r="AO862" i="66"/>
  <c r="C785" i="66"/>
  <c r="AK787" i="66"/>
  <c r="Y972" i="66"/>
  <c r="AC826" i="66"/>
  <c r="AO811" i="66"/>
  <c r="AK858" i="66"/>
  <c r="C784" i="66"/>
  <c r="AO836" i="66"/>
  <c r="X64" i="66"/>
  <c r="AG53" i="66"/>
  <c r="C887" i="66"/>
  <c r="AG865" i="66"/>
  <c r="AK803" i="66"/>
  <c r="O792" i="66"/>
  <c r="BO323" i="50"/>
  <c r="S792" i="66" s="1"/>
  <c r="R105" i="66"/>
  <c r="AC834" i="66"/>
  <c r="K939" i="66"/>
  <c r="C862" i="66"/>
  <c r="AC825" i="66"/>
  <c r="Y848" i="66"/>
  <c r="B58" i="66"/>
  <c r="AO792" i="66"/>
  <c r="K808" i="66"/>
  <c r="C403" i="66"/>
  <c r="AC897" i="66"/>
  <c r="AK796" i="66"/>
  <c r="AG820" i="66"/>
  <c r="K951" i="66"/>
  <c r="Y851" i="66"/>
  <c r="AK821" i="66"/>
  <c r="AG812" i="66"/>
  <c r="C812" i="66"/>
  <c r="AG955" i="66"/>
  <c r="AC945" i="66"/>
  <c r="Y921" i="66"/>
  <c r="K786" i="66"/>
  <c r="K904" i="66"/>
  <c r="AC802" i="66"/>
  <c r="X91" i="66"/>
  <c r="O893" i="66"/>
  <c r="BO424" i="50"/>
  <c r="S893" i="66" s="1"/>
  <c r="Y945" i="66"/>
  <c r="K937" i="66"/>
  <c r="O867" i="66"/>
  <c r="BO398" i="50"/>
  <c r="S867" i="66" s="1"/>
  <c r="C898" i="66"/>
  <c r="AO880" i="66"/>
  <c r="C954" i="66"/>
  <c r="Y820" i="66"/>
  <c r="K848" i="66"/>
  <c r="AK966" i="66"/>
  <c r="C810" i="66"/>
  <c r="AO895" i="66"/>
  <c r="AC943" i="66"/>
  <c r="C846" i="66"/>
  <c r="BO472" i="50"/>
  <c r="S941" i="66" s="1"/>
  <c r="O941" i="66"/>
  <c r="K831" i="66"/>
  <c r="AK925" i="66"/>
  <c r="AG903" i="66"/>
  <c r="AC953" i="66"/>
  <c r="Y914" i="66"/>
  <c r="C816" i="66"/>
  <c r="AI396" i="66"/>
  <c r="AE389" i="66"/>
  <c r="AG965" i="66"/>
  <c r="K924" i="66"/>
  <c r="K958" i="66"/>
  <c r="AG839" i="66"/>
  <c r="AP292" i="66"/>
  <c r="AO909" i="66"/>
  <c r="AK838" i="66"/>
  <c r="AC944" i="66"/>
  <c r="AK973" i="66"/>
  <c r="O913" i="66"/>
  <c r="BO444" i="50"/>
  <c r="S913" i="66" s="1"/>
  <c r="AG780" i="66"/>
  <c r="C831" i="66"/>
  <c r="AO805" i="66"/>
  <c r="K792" i="66"/>
  <c r="AO808" i="66"/>
  <c r="O844" i="66"/>
  <c r="BO375" i="50"/>
  <c r="S844" i="66" s="1"/>
  <c r="AK883" i="66"/>
  <c r="K896" i="66"/>
  <c r="AG821" i="66"/>
  <c r="BO393" i="50"/>
  <c r="S862" i="66" s="1"/>
  <c r="O862" i="66"/>
  <c r="AG828" i="66"/>
  <c r="K838" i="66"/>
  <c r="X86" i="66"/>
  <c r="AG938" i="66"/>
  <c r="C934" i="66"/>
  <c r="O860" i="66"/>
  <c r="BO391" i="50"/>
  <c r="S860" i="66" s="1"/>
  <c r="AO864" i="66"/>
  <c r="K972" i="66"/>
  <c r="Q403" i="66"/>
  <c r="AG929" i="66"/>
  <c r="AG87" i="66"/>
  <c r="C911" i="66"/>
  <c r="AO824" i="66"/>
  <c r="AG824" i="66"/>
  <c r="AO929" i="66"/>
  <c r="AO861" i="66"/>
  <c r="O828" i="66"/>
  <c r="BO359" i="50"/>
  <c r="S828" i="66" s="1"/>
  <c r="AC823" i="66"/>
  <c r="K941" i="66"/>
  <c r="K974" i="66"/>
  <c r="BO325" i="50"/>
  <c r="S794" i="66" s="1"/>
  <c r="O794" i="66"/>
  <c r="AO821" i="66"/>
  <c r="AK795" i="66"/>
  <c r="AC867" i="66"/>
  <c r="C875" i="66"/>
  <c r="AC930" i="66"/>
  <c r="AG851" i="66"/>
  <c r="K949" i="66"/>
  <c r="K791" i="66"/>
  <c r="BO331" i="50"/>
  <c r="S800" i="66" s="1"/>
  <c r="O800" i="66"/>
  <c r="C399" i="66"/>
  <c r="AC959" i="66"/>
  <c r="C912" i="66"/>
  <c r="AO865" i="66"/>
  <c r="AO885" i="66"/>
  <c r="AG813" i="66"/>
  <c r="C930" i="66"/>
  <c r="AG913" i="66"/>
  <c r="K971" i="66"/>
  <c r="AK835" i="66"/>
  <c r="AO945" i="66"/>
  <c r="AG804" i="66"/>
  <c r="C882" i="66"/>
  <c r="Y864" i="66"/>
  <c r="Y803" i="66"/>
  <c r="AC846" i="66"/>
  <c r="AK839" i="66"/>
  <c r="C835" i="66"/>
  <c r="X89" i="66"/>
  <c r="K863" i="66"/>
  <c r="AO912" i="66"/>
  <c r="AO871" i="66"/>
  <c r="Y920" i="66"/>
  <c r="AG872" i="66"/>
  <c r="C848" i="66"/>
  <c r="C802" i="66"/>
  <c r="AO900" i="66"/>
  <c r="AC924" i="66"/>
  <c r="Y879" i="66"/>
  <c r="AK853" i="66"/>
  <c r="C907" i="66"/>
  <c r="AM400" i="66"/>
  <c r="C857" i="66"/>
  <c r="AG817" i="66"/>
  <c r="C851" i="66"/>
  <c r="BO501" i="50"/>
  <c r="S970" i="66" s="1"/>
  <c r="O970" i="66"/>
  <c r="AG54" i="66"/>
  <c r="AO969" i="66"/>
  <c r="C873" i="66"/>
  <c r="B105" i="66"/>
  <c r="BO341" i="50"/>
  <c r="S810" i="66" s="1"/>
  <c r="O810" i="66"/>
  <c r="AC910" i="66"/>
  <c r="AK877" i="66"/>
  <c r="Y893" i="66"/>
  <c r="AG953" i="66"/>
  <c r="AC831" i="66"/>
  <c r="X98" i="66"/>
  <c r="AG907" i="66"/>
  <c r="Y862" i="66"/>
  <c r="AK816" i="66"/>
  <c r="BO321" i="50"/>
  <c r="S790" i="66" s="1"/>
  <c r="O790" i="66"/>
  <c r="AO934" i="66"/>
  <c r="O845" i="66"/>
  <c r="BO376" i="50"/>
  <c r="S845" i="66" s="1"/>
  <c r="AG869" i="66"/>
  <c r="AC865" i="66"/>
  <c r="BO388" i="50"/>
  <c r="S857" i="66" s="1"/>
  <c r="O857" i="66"/>
  <c r="AC946" i="66"/>
  <c r="AC879" i="66"/>
  <c r="AG79" i="66"/>
  <c r="AO830" i="66"/>
  <c r="AO799" i="66"/>
  <c r="C867" i="66"/>
  <c r="AC887" i="66"/>
  <c r="AO889" i="66"/>
  <c r="Y894" i="66"/>
  <c r="K885" i="66"/>
  <c r="AG776" i="66"/>
  <c r="C955" i="66"/>
  <c r="K780" i="66"/>
  <c r="K800" i="66"/>
  <c r="C803" i="66"/>
  <c r="C939" i="66"/>
  <c r="K898" i="66"/>
  <c r="C854" i="66"/>
  <c r="K940" i="66"/>
  <c r="C972" i="66"/>
  <c r="AG837" i="66"/>
  <c r="AG963" i="66"/>
  <c r="N26" i="66"/>
  <c r="AO833" i="66"/>
  <c r="C818" i="66"/>
  <c r="K944" i="66"/>
  <c r="K873" i="66"/>
  <c r="C823" i="66"/>
  <c r="AG85" i="66"/>
  <c r="Y802" i="66"/>
  <c r="Y933" i="66"/>
  <c r="AK790" i="66"/>
  <c r="AG806" i="66"/>
  <c r="AO947" i="66"/>
  <c r="AP286" i="66"/>
  <c r="AK864" i="66"/>
  <c r="BO352" i="50"/>
  <c r="S821" i="66" s="1"/>
  <c r="O821" i="66"/>
  <c r="C946" i="66"/>
  <c r="BO351" i="50"/>
  <c r="S820" i="66" s="1"/>
  <c r="O820" i="66"/>
  <c r="K809" i="66"/>
  <c r="AC958" i="66"/>
  <c r="AC840" i="66"/>
  <c r="K895" i="66"/>
  <c r="C964" i="66"/>
  <c r="AG850" i="66"/>
  <c r="AM406" i="66"/>
  <c r="K875" i="66"/>
  <c r="K802" i="66"/>
  <c r="AK855" i="66"/>
  <c r="AC880" i="66"/>
  <c r="AO814" i="66"/>
  <c r="Y800" i="66"/>
  <c r="C787" i="66"/>
  <c r="AI394" i="66"/>
  <c r="C844" i="66"/>
  <c r="K890" i="66"/>
  <c r="BO340" i="50"/>
  <c r="S809" i="66" s="1"/>
  <c r="O809" i="66"/>
  <c r="AC775" i="66"/>
  <c r="O830" i="66"/>
  <c r="BO361" i="50"/>
  <c r="S830" i="66" s="1"/>
  <c r="W397" i="66"/>
  <c r="K805" i="66"/>
  <c r="AG803" i="66"/>
  <c r="AI404" i="66"/>
  <c r="AG847" i="66"/>
  <c r="Y888" i="66"/>
  <c r="K889" i="66"/>
  <c r="AK848" i="66"/>
  <c r="AK825" i="66"/>
  <c r="Y940" i="66"/>
  <c r="BO374" i="50"/>
  <c r="S843" i="66" s="1"/>
  <c r="O843" i="66"/>
  <c r="C850" i="66"/>
  <c r="Y844" i="66"/>
  <c r="AC966" i="66"/>
  <c r="Y874" i="66"/>
  <c r="AC948" i="66"/>
  <c r="AC781" i="66"/>
  <c r="AG846" i="66"/>
  <c r="K922" i="66"/>
  <c r="W389" i="66"/>
  <c r="Y790" i="66"/>
  <c r="C877" i="66"/>
  <c r="O811" i="66"/>
  <c r="BO342" i="50"/>
  <c r="S811" i="66" s="1"/>
  <c r="C827" i="66"/>
  <c r="AG894" i="66"/>
  <c r="K796" i="66"/>
  <c r="AO848" i="66"/>
  <c r="C781" i="66"/>
  <c r="AC848" i="66"/>
  <c r="Y905" i="66"/>
  <c r="C858" i="66"/>
  <c r="Y912" i="66"/>
  <c r="K891" i="66"/>
  <c r="Y821" i="66"/>
  <c r="K779" i="66"/>
  <c r="O782" i="66"/>
  <c r="BO313" i="50"/>
  <c r="S782" i="66" s="1"/>
  <c r="AK939" i="66"/>
  <c r="BO320" i="50"/>
  <c r="S789" i="66" s="1"/>
  <c r="O789" i="66"/>
  <c r="AK961" i="66"/>
  <c r="AC780" i="66"/>
  <c r="AK922" i="66"/>
  <c r="AK798" i="66"/>
  <c r="AO837" i="66"/>
  <c r="AK780" i="66"/>
  <c r="Y777" i="66"/>
  <c r="AK812" i="66"/>
  <c r="B112" i="66"/>
  <c r="AG801" i="66"/>
  <c r="AM396" i="66"/>
  <c r="AO827" i="66"/>
  <c r="K947" i="66"/>
  <c r="Y866" i="66"/>
  <c r="AC827" i="66"/>
  <c r="AC934" i="66"/>
  <c r="C874" i="66"/>
  <c r="AG779" i="66"/>
  <c r="BO329" i="50"/>
  <c r="S798" i="66" s="1"/>
  <c r="O798" i="66"/>
  <c r="AO890" i="66"/>
  <c r="Y860" i="66"/>
  <c r="Y810" i="66"/>
  <c r="K926" i="66"/>
  <c r="C879" i="66"/>
  <c r="Y901" i="66"/>
  <c r="AK863" i="66"/>
  <c r="Y801" i="66"/>
  <c r="K956" i="66"/>
  <c r="C847" i="66"/>
  <c r="Y937" i="66"/>
  <c r="AK832" i="66"/>
  <c r="BO402" i="50"/>
  <c r="S871" i="66" s="1"/>
  <c r="O871" i="66"/>
  <c r="AG848" i="66"/>
  <c r="Y846" i="66"/>
  <c r="O889" i="66"/>
  <c r="BO420" i="50"/>
  <c r="S889" i="66" s="1"/>
  <c r="Y859" i="66"/>
  <c r="AK867" i="66"/>
  <c r="K894" i="66"/>
  <c r="AK861" i="66"/>
  <c r="AI400" i="66"/>
  <c r="AC795" i="66"/>
  <c r="K827" i="66"/>
  <c r="AC931" i="66"/>
  <c r="Y794" i="66"/>
  <c r="X55" i="66"/>
  <c r="K847" i="66"/>
  <c r="AC899" i="66"/>
  <c r="AK943" i="66"/>
  <c r="Q404" i="66"/>
  <c r="Y942" i="66"/>
  <c r="BO455" i="50"/>
  <c r="S924" i="66" s="1"/>
  <c r="O924" i="66"/>
  <c r="AG93" i="66"/>
  <c r="Y839" i="66"/>
  <c r="AG89" i="66"/>
  <c r="C780" i="66"/>
  <c r="AO793" i="66"/>
  <c r="AK845" i="66"/>
  <c r="K822" i="66"/>
  <c r="AO874" i="66"/>
  <c r="C909" i="66"/>
  <c r="AK900" i="66"/>
  <c r="K871" i="66"/>
  <c r="AK944" i="66"/>
  <c r="AI403" i="66"/>
  <c r="AK928" i="66"/>
  <c r="AG964" i="66"/>
  <c r="BO390" i="50"/>
  <c r="S859" i="66" s="1"/>
  <c r="O859" i="66"/>
  <c r="AG853" i="66"/>
  <c r="AG796" i="66"/>
  <c r="AC847" i="66"/>
  <c r="AC939" i="66"/>
  <c r="O954" i="66"/>
  <c r="BO485" i="50"/>
  <c r="S954" i="66" s="1"/>
  <c r="Y891" i="66"/>
  <c r="AC776" i="66"/>
  <c r="O881" i="66"/>
  <c r="BO412" i="50"/>
  <c r="S881" i="66" s="1"/>
  <c r="AC857" i="66"/>
  <c r="AK777" i="66"/>
  <c r="AG830" i="66"/>
  <c r="Y828" i="66"/>
  <c r="O779" i="66"/>
  <c r="BO310" i="50"/>
  <c r="S779" i="66" s="1"/>
  <c r="AC882" i="66"/>
  <c r="AC783" i="66"/>
  <c r="K830" i="66"/>
  <c r="AC832" i="66"/>
  <c r="Y850" i="66"/>
  <c r="Y857" i="66"/>
  <c r="AC807" i="66"/>
  <c r="AC842" i="66"/>
  <c r="AC790" i="66"/>
  <c r="C940" i="66"/>
  <c r="AG809" i="66"/>
  <c r="Y831" i="66"/>
  <c r="K833" i="66"/>
  <c r="Y917" i="66"/>
  <c r="Y899" i="66"/>
  <c r="AC909" i="66"/>
  <c r="AM407" i="66"/>
  <c r="K795" i="66"/>
  <c r="Y880" i="66"/>
  <c r="AG818" i="66"/>
  <c r="AG950" i="66"/>
  <c r="C800" i="66"/>
  <c r="Y927" i="66"/>
  <c r="BO309" i="50"/>
  <c r="S778" i="66" s="1"/>
  <c r="O778" i="66"/>
  <c r="AO803" i="66"/>
  <c r="C839" i="66"/>
  <c r="AC839" i="66"/>
  <c r="AG943" i="66"/>
  <c r="AG835" i="66"/>
  <c r="AC866" i="66"/>
  <c r="AO916" i="66"/>
  <c r="AE390" i="66"/>
  <c r="BO368" i="50"/>
  <c r="S837" i="66" s="1"/>
  <c r="O837" i="66"/>
  <c r="AO950" i="66"/>
  <c r="Y783" i="66"/>
  <c r="AG131" i="66"/>
  <c r="AC932" i="66"/>
  <c r="AO941" i="66"/>
  <c r="C968" i="66"/>
  <c r="AC835" i="66"/>
  <c r="BO365" i="50"/>
  <c r="S834" i="66" s="1"/>
  <c r="O834" i="66"/>
  <c r="AC921" i="66"/>
  <c r="AK818" i="66"/>
  <c r="B96" i="66"/>
  <c r="AO959" i="66"/>
  <c r="C797" i="66"/>
  <c r="Y906" i="66"/>
  <c r="AG917" i="66"/>
  <c r="AG868" i="66"/>
  <c r="AK850" i="66"/>
  <c r="AK808" i="66"/>
  <c r="AC819" i="66"/>
  <c r="AC950" i="66"/>
  <c r="AG885" i="66"/>
  <c r="AK884" i="66"/>
  <c r="AO789" i="66"/>
  <c r="AO838" i="66"/>
  <c r="K866" i="66"/>
  <c r="AG932" i="66"/>
  <c r="AI391" i="66"/>
  <c r="AC836" i="66"/>
  <c r="O950" i="66"/>
  <c r="BO481" i="50"/>
  <c r="S950" i="66" s="1"/>
  <c r="AG815" i="66"/>
  <c r="AG71" i="66"/>
  <c r="AC789" i="66"/>
  <c r="C894" i="66"/>
  <c r="Y816" i="66"/>
  <c r="AO901" i="66"/>
  <c r="B69" i="66"/>
  <c r="AK938" i="66"/>
  <c r="AO776" i="66"/>
  <c r="AC890" i="66"/>
  <c r="AK828" i="66"/>
  <c r="X84" i="66"/>
  <c r="BO392" i="50"/>
  <c r="S861" i="66" s="1"/>
  <c r="O861" i="66"/>
  <c r="AK833" i="66"/>
  <c r="AO791" i="66"/>
  <c r="AG775" i="66"/>
  <c r="AK915" i="66"/>
  <c r="O813" i="66"/>
  <c r="BO344" i="50"/>
  <c r="S813" i="66" s="1"/>
  <c r="O840" i="66"/>
  <c r="BO371" i="50"/>
  <c r="S840" i="66" s="1"/>
  <c r="AK831" i="66"/>
  <c r="C890" i="66"/>
  <c r="C910" i="66"/>
  <c r="BO339" i="50"/>
  <c r="S808" i="66" s="1"/>
  <c r="O808" i="66"/>
  <c r="O898" i="66"/>
  <c r="BO429" i="50"/>
  <c r="S898" i="66" s="1"/>
  <c r="K811" i="66"/>
  <c r="AG467" i="66"/>
  <c r="AC777" i="66"/>
  <c r="AG783" i="66"/>
  <c r="Y856" i="66"/>
  <c r="AC791" i="66"/>
  <c r="AK804" i="66"/>
  <c r="C789" i="66"/>
  <c r="O973" i="66"/>
  <c r="BO504" i="50"/>
  <c r="S973" i="66" s="1"/>
  <c r="AK775" i="66"/>
  <c r="K859" i="66"/>
  <c r="K810" i="66"/>
  <c r="AC853" i="66"/>
  <c r="Y841" i="66"/>
  <c r="AO948" i="66"/>
  <c r="C842" i="66"/>
  <c r="C948" i="66"/>
  <c r="AG795" i="66"/>
  <c r="K920" i="66"/>
  <c r="AO812" i="66"/>
  <c r="O797" i="66"/>
  <c r="BO328" i="50"/>
  <c r="S797" i="66" s="1"/>
  <c r="Y830" i="66"/>
  <c r="AM392" i="66"/>
  <c r="O819" i="66"/>
  <c r="BO350" i="50"/>
  <c r="S819" i="66" s="1"/>
  <c r="AK847" i="66"/>
  <c r="AG784" i="66"/>
  <c r="AK823" i="66"/>
  <c r="BO324" i="50"/>
  <c r="S793" i="66" s="1"/>
  <c r="O793" i="66"/>
  <c r="K804" i="66"/>
  <c r="AC828" i="66"/>
  <c r="AG814" i="66"/>
  <c r="AO907" i="66"/>
  <c r="AK837" i="66"/>
  <c r="AO816" i="66"/>
  <c r="AO794" i="66"/>
  <c r="AK811" i="66"/>
  <c r="C866" i="66"/>
  <c r="O841" i="66"/>
  <c r="BO372" i="50"/>
  <c r="S841" i="66" s="1"/>
  <c r="AC820" i="66"/>
  <c r="AC850" i="66"/>
  <c r="AC799" i="66"/>
  <c r="AO781" i="66"/>
  <c r="BO401" i="50"/>
  <c r="S870" i="66" s="1"/>
  <c r="O870" i="66"/>
  <c r="AG881" i="66"/>
  <c r="AO798" i="66"/>
  <c r="Y898" i="66"/>
  <c r="AK806" i="66"/>
  <c r="C792" i="66"/>
  <c r="AO852" i="66"/>
  <c r="C859" i="66"/>
  <c r="K839" i="66"/>
  <c r="C796" i="66"/>
  <c r="AK872" i="66"/>
  <c r="Y869" i="66"/>
  <c r="C795" i="66"/>
  <c r="Y861" i="66"/>
  <c r="K837" i="66"/>
  <c r="O791" i="66"/>
  <c r="BO322" i="50"/>
  <c r="S791" i="66" s="1"/>
  <c r="AO868" i="66"/>
  <c r="Y787" i="66"/>
  <c r="AC872" i="66"/>
  <c r="AK868" i="66"/>
  <c r="AK949" i="66"/>
  <c r="AO851" i="66"/>
  <c r="BO462" i="50"/>
  <c r="S931" i="66" s="1"/>
  <c r="O931" i="66"/>
  <c r="AK841" i="66"/>
  <c r="K797" i="66"/>
  <c r="K970" i="66"/>
  <c r="AC868" i="66"/>
  <c r="Y817" i="66"/>
  <c r="AG800" i="66"/>
  <c r="AO888" i="66"/>
  <c r="C815" i="66"/>
  <c r="AO856" i="66"/>
  <c r="AO786" i="66"/>
  <c r="C973" i="66"/>
  <c r="AK876" i="66"/>
  <c r="C805" i="66"/>
  <c r="Y833" i="66"/>
  <c r="AG802" i="66"/>
  <c r="K843" i="66"/>
  <c r="AK873" i="66"/>
  <c r="AG816" i="66"/>
  <c r="O911" i="66"/>
  <c r="BO442" i="50"/>
  <c r="S911" i="66" s="1"/>
  <c r="AC913" i="66"/>
  <c r="AO860" i="66"/>
  <c r="AO949" i="66"/>
  <c r="O933" i="66"/>
  <c r="BO464" i="50"/>
  <c r="S933" i="66" s="1"/>
  <c r="Y780" i="66"/>
  <c r="AC800" i="66"/>
  <c r="AK933" i="66"/>
  <c r="K829" i="66"/>
  <c r="Y832" i="66"/>
  <c r="AG836" i="66"/>
  <c r="W396" i="66"/>
  <c r="AO869" i="66"/>
  <c r="AK801" i="66"/>
  <c r="Y797" i="66"/>
  <c r="AK840" i="66"/>
  <c r="AG854" i="66"/>
  <c r="AK926" i="66"/>
  <c r="AO914" i="66"/>
  <c r="AK897" i="66"/>
  <c r="C834" i="66"/>
  <c r="C901" i="66"/>
  <c r="K877" i="66"/>
  <c r="BO333" i="50"/>
  <c r="S802" i="66" s="1"/>
  <c r="O802" i="66"/>
  <c r="Y818" i="66"/>
  <c r="AG799" i="66"/>
  <c r="AK918" i="66"/>
  <c r="K782" i="66"/>
  <c r="AC935" i="66"/>
  <c r="AC786" i="66"/>
  <c r="AK901" i="66"/>
  <c r="Y826" i="66"/>
  <c r="BO330" i="50"/>
  <c r="S799" i="66" s="1"/>
  <c r="O799" i="66"/>
  <c r="AK810" i="66"/>
  <c r="AG791" i="66"/>
  <c r="AK896" i="66"/>
  <c r="BO318" i="50"/>
  <c r="S787" i="66" s="1"/>
  <c r="O787" i="66"/>
  <c r="C829" i="66"/>
  <c r="O912" i="66"/>
  <c r="BO443" i="50"/>
  <c r="S912" i="66" s="1"/>
  <c r="AG823" i="66"/>
  <c r="C880" i="66"/>
  <c r="AG788" i="66"/>
  <c r="AG787" i="66"/>
  <c r="K910" i="66"/>
  <c r="O835" i="66"/>
  <c r="BO366" i="50"/>
  <c r="S835" i="66" s="1"/>
  <c r="AK844" i="66"/>
  <c r="O846" i="66"/>
  <c r="BO377" i="50"/>
  <c r="S846" i="66" s="1"/>
  <c r="BO346" i="50"/>
  <c r="S815" i="66" s="1"/>
  <c r="O815" i="66"/>
  <c r="AG808" i="66"/>
  <c r="K789" i="66"/>
  <c r="AK814" i="66"/>
  <c r="AO881" i="66"/>
  <c r="Y798" i="66"/>
  <c r="AO822" i="66"/>
  <c r="AO813" i="66"/>
  <c r="Y883" i="66"/>
  <c r="AO859" i="66"/>
  <c r="AK800" i="66"/>
  <c r="O829" i="66"/>
  <c r="BO360" i="50"/>
  <c r="S829" i="66" s="1"/>
  <c r="AC907" i="66"/>
  <c r="AK940" i="66"/>
  <c r="K821" i="66"/>
  <c r="Y812" i="66"/>
  <c r="AO962" i="66"/>
  <c r="O854" i="66"/>
  <c r="BO385" i="50"/>
  <c r="S854" i="66" s="1"/>
  <c r="Y825" i="66"/>
  <c r="Y799" i="66"/>
  <c r="Y811" i="66"/>
  <c r="AC803" i="66"/>
  <c r="AK878" i="66"/>
  <c r="C838" i="66"/>
  <c r="AK905" i="66"/>
  <c r="K813" i="66"/>
  <c r="AO775" i="66"/>
  <c r="AG911" i="66"/>
  <c r="AK859" i="66"/>
  <c r="AO857" i="66"/>
  <c r="K824" i="66"/>
  <c r="Y809" i="66"/>
  <c r="K893" i="66"/>
  <c r="AO795" i="66"/>
  <c r="BO307" i="50"/>
  <c r="S776" i="66" s="1"/>
  <c r="O776" i="66"/>
  <c r="AC804" i="66"/>
  <c r="K862" i="66"/>
  <c r="K814" i="66"/>
  <c r="O949" i="66"/>
  <c r="BO480" i="50"/>
  <c r="S949" i="66" s="1"/>
  <c r="K850" i="66"/>
  <c r="AG843" i="66"/>
  <c r="AO928" i="66"/>
  <c r="AO804" i="66"/>
  <c r="BO311" i="50"/>
  <c r="S780" i="66" s="1"/>
  <c r="O780" i="66"/>
  <c r="K806" i="66"/>
  <c r="BO396" i="50"/>
  <c r="S865" i="66" s="1"/>
  <c r="O865" i="66"/>
  <c r="K934" i="66"/>
  <c r="C824" i="66"/>
  <c r="C914" i="66"/>
  <c r="AG902" i="66"/>
  <c r="C869" i="66"/>
  <c r="C819" i="66"/>
  <c r="AO823" i="66"/>
  <c r="C871" i="66"/>
  <c r="AK785" i="66"/>
  <c r="BO354" i="50"/>
  <c r="S823" i="66" s="1"/>
  <c r="O823" i="66"/>
  <c r="C928" i="66"/>
  <c r="AC822" i="66"/>
  <c r="O965" i="66"/>
  <c r="BO496" i="50"/>
  <c r="S965" i="66" s="1"/>
  <c r="O825" i="66"/>
  <c r="BO356" i="50"/>
  <c r="S825" i="66" s="1"/>
  <c r="K849" i="66"/>
  <c r="O852" i="66"/>
  <c r="BO383" i="50"/>
  <c r="S852" i="66" s="1"/>
  <c r="AO796" i="66"/>
  <c r="K807" i="66"/>
  <c r="AC787" i="66"/>
  <c r="K793" i="66"/>
  <c r="AK783" i="66"/>
  <c r="AG858" i="66"/>
  <c r="AC875" i="66"/>
  <c r="Y784" i="66"/>
  <c r="AK849" i="66"/>
  <c r="AK874" i="66"/>
  <c r="AG898" i="66"/>
  <c r="AG794" i="66"/>
  <c r="O896" i="66"/>
  <c r="BO427" i="50"/>
  <c r="S896" i="66" s="1"/>
  <c r="K879" i="66"/>
  <c r="K836" i="66"/>
  <c r="BO337" i="50"/>
  <c r="S806" i="66" s="1"/>
  <c r="O806" i="66"/>
  <c r="AK784" i="66"/>
</calcChain>
</file>

<file path=xl/comments1.xml><?xml version="1.0" encoding="utf-8"?>
<comments xmlns="http://schemas.openxmlformats.org/spreadsheetml/2006/main">
  <authors>
    <author>Автор</author>
  </authors>
  <commentList>
    <comment ref="H3" authorId="0" shapeId="0">
      <text>
        <r>
          <rPr>
            <b/>
            <u/>
            <sz val="9"/>
            <color indexed="81"/>
            <rFont val="Tahoma"/>
            <family val="2"/>
            <charset val="204"/>
          </rPr>
          <t xml:space="preserve">Explanations on general parameters to be filled in
</t>
        </r>
        <r>
          <rPr>
            <sz val="9"/>
            <color indexed="81"/>
            <rFont val="Tahoma"/>
            <family val="2"/>
            <charset val="204"/>
          </rPr>
          <t xml:space="preserve">1. The sheet Table of Contents is manatory for filing.
2. When filling the tables, some values (components of addresses, years, names of calendar months, core business etc.) are to be chosen from a dropdown menu of the respective field. In absence of those dropdown menus, the required value should be copied from the sheet Reference.
3. When forming the Questionnaire, all tables should be filled without any exceptions, unless the possibility not to fill the table is indicated in the table. At the same time, if a certain table contains only questions that cannot be applied to a person, the first row is to be filled as follows:
- put a strikeout dash (-) or minus in a field for text values
- put a zero in a field for numeric values (number, amount, percentage, etc.) 
4. To form an Extract fill all the tables in which the information is updated. The tables with no amendments should be hidden before printing.
5. For user convenience it is allowed to submit the Extract with all tables filled in. In this case, specify the numbers of tables in which the updated information was entered under the name of the Questionnaire in a specified field.
6. At the end of each table the fields for notes are provided (to be filled in the "For printing" sheet). The  reasons of impossibility to provide the information under certain paragraphs of the Questionnaire are to be entered in the notes. 
7. To avoid the blocking by a user of the table ranges (that are transferred with the text copied from the pages of websites or other Excel books and have an automatically set marker of data blocking), it is recommended, before entering data, to open with the right mouse button an additional menu and use the operation Special insert (insert as “text” for the data copied from websites or as “value” for the data transferred from another Excel files).
8. Before printing the Questionnaire/Extract from the Questionnaire ("For printing" sheet), please be sure to check in a review mode whether the text is represented correctly. If the text is not represented in full, enlarge the row height. 
9. The tables provide for maximum possible lines to be filled. Before printing the Questionnaire hide the unfilled rows of a table (except for the first row of a table). </t>
        </r>
        <r>
          <rPr>
            <b/>
            <u/>
            <sz val="9"/>
            <color indexed="81"/>
            <rFont val="Tahoma"/>
            <family val="2"/>
            <charset val="204"/>
          </rPr>
          <t xml:space="preserve">
</t>
        </r>
      </text>
    </comment>
  </commentList>
</comments>
</file>

<file path=xl/sharedStrings.xml><?xml version="1.0" encoding="utf-8"?>
<sst xmlns="http://schemas.openxmlformats.org/spreadsheetml/2006/main" count="2002" uniqueCount="1615">
  <si>
    <t>4</t>
  </si>
  <si>
    <t>2</t>
  </si>
  <si>
    <t>Обл.</t>
  </si>
  <si>
    <t>Тип нас. пункту</t>
  </si>
  <si>
    <t>-</t>
  </si>
  <si>
    <t>Вінницька</t>
  </si>
  <si>
    <t>Волинська</t>
  </si>
  <si>
    <t>Дніпропетровська</t>
  </si>
  <si>
    <t>Донецька</t>
  </si>
  <si>
    <t>Житомирська</t>
  </si>
  <si>
    <t>Закарпатська</t>
  </si>
  <si>
    <t>Запорізька</t>
  </si>
  <si>
    <t>Івано-Франківська</t>
  </si>
  <si>
    <t>Київська</t>
  </si>
  <si>
    <t>Кіровоградська</t>
  </si>
  <si>
    <t>Автономна Республiка Крим</t>
  </si>
  <si>
    <t>Луганська</t>
  </si>
  <si>
    <t>Львівська</t>
  </si>
  <si>
    <t>Миколаївська</t>
  </si>
  <si>
    <t>Одеська</t>
  </si>
  <si>
    <t>Полтавська</t>
  </si>
  <si>
    <t>Рівненська</t>
  </si>
  <si>
    <t>Сумська</t>
  </si>
  <si>
    <t>Тернопільська</t>
  </si>
  <si>
    <t>Харківська</t>
  </si>
  <si>
    <t>Херсонська</t>
  </si>
  <si>
    <t>Хмельницька</t>
  </si>
  <si>
    <t>Черкаська</t>
  </si>
  <si>
    <t>Чернігівська</t>
  </si>
  <si>
    <t>Чернівецька</t>
  </si>
  <si>
    <t>Київ</t>
  </si>
  <si>
    <t>Оперу HБУ</t>
  </si>
  <si>
    <t>Центральне сховище HБУ</t>
  </si>
  <si>
    <t>Севастополь</t>
  </si>
  <si>
    <t>0. не визначено</t>
  </si>
  <si>
    <t>Країни світу</t>
  </si>
  <si>
    <t>2.1.</t>
  </si>
  <si>
    <t>2.2.</t>
  </si>
  <si>
    <t>2.3.</t>
  </si>
  <si>
    <t>8.1.</t>
  </si>
  <si>
    <t>8.2.</t>
  </si>
  <si>
    <t>8.3.</t>
  </si>
  <si>
    <t>5.1.</t>
  </si>
  <si>
    <t>5.2.</t>
  </si>
  <si>
    <t>5.3.</t>
  </si>
  <si>
    <t>Відповідь</t>
  </si>
  <si>
    <t>5</t>
  </si>
  <si>
    <t>6</t>
  </si>
  <si>
    <t>3</t>
  </si>
  <si>
    <t>8.4.</t>
  </si>
  <si>
    <t>8.5.</t>
  </si>
  <si>
    <t>8.6.</t>
  </si>
  <si>
    <t>8.7.</t>
  </si>
  <si>
    <t>Код</t>
  </si>
  <si>
    <t>5.4.</t>
  </si>
  <si>
    <t>5.5.</t>
  </si>
  <si>
    <t>5.6.</t>
  </si>
  <si>
    <t>5.7.</t>
  </si>
  <si>
    <t xml:space="preserve">Роки </t>
  </si>
  <si>
    <t>Щодо отримання дозволу</t>
  </si>
  <si>
    <t>UAH</t>
  </si>
  <si>
    <t>Найменування валюти</t>
  </si>
  <si>
    <t>Код валюти</t>
  </si>
  <si>
    <t>AUD</t>
  </si>
  <si>
    <t>BGN</t>
  </si>
  <si>
    <t>KRW</t>
  </si>
  <si>
    <t>HKD</t>
  </si>
  <si>
    <t>DKK</t>
  </si>
  <si>
    <t>USD</t>
  </si>
  <si>
    <t>PLN</t>
  </si>
  <si>
    <t>EUR</t>
  </si>
  <si>
    <t>JPY</t>
  </si>
  <si>
    <t>CAD</t>
  </si>
  <si>
    <t>HRK</t>
  </si>
  <si>
    <t>MXN</t>
  </si>
  <si>
    <t>NZD</t>
  </si>
  <si>
    <t>ILS</t>
  </si>
  <si>
    <t>NOK</t>
  </si>
  <si>
    <t>SGD</t>
  </si>
  <si>
    <t>ZAR</t>
  </si>
  <si>
    <t>RON</t>
  </si>
  <si>
    <t>HUF</t>
  </si>
  <si>
    <t>GBP</t>
  </si>
  <si>
    <t>CZK</t>
  </si>
  <si>
    <t>SEK</t>
  </si>
  <si>
    <t>CHF</t>
  </si>
  <si>
    <t>CNY</t>
  </si>
  <si>
    <t>XDR</t>
  </si>
  <si>
    <t>XAU</t>
  </si>
  <si>
    <t>XPD</t>
  </si>
  <si>
    <t>XPT</t>
  </si>
  <si>
    <t>XAG</t>
  </si>
  <si>
    <t>AZN</t>
  </si>
  <si>
    <t>DZD</t>
  </si>
  <si>
    <t>ARS</t>
  </si>
  <si>
    <t>AWG</t>
  </si>
  <si>
    <t>BSD</t>
  </si>
  <si>
    <t>PAB</t>
  </si>
  <si>
    <t>BBD</t>
  </si>
  <si>
    <t>THB</t>
  </si>
  <si>
    <t>BHD</t>
  </si>
  <si>
    <t>BZD</t>
  </si>
  <si>
    <t>BYN</t>
  </si>
  <si>
    <t>VEF</t>
  </si>
  <si>
    <t>BOB</t>
  </si>
  <si>
    <t>BRL</t>
  </si>
  <si>
    <t>BND</t>
  </si>
  <si>
    <t>VUV</t>
  </si>
  <si>
    <t>AMD</t>
  </si>
  <si>
    <t>GHS</t>
  </si>
  <si>
    <t>GYD</t>
  </si>
  <si>
    <t>GNF</t>
  </si>
  <si>
    <t>PYG</t>
  </si>
  <si>
    <t>HTG</t>
  </si>
  <si>
    <t>GMD</t>
  </si>
  <si>
    <t>MKD</t>
  </si>
  <si>
    <t>DJF</t>
  </si>
  <si>
    <t>AED</t>
  </si>
  <si>
    <t>SBD</t>
  </si>
  <si>
    <t>TTD</t>
  </si>
  <si>
    <t>DOP</t>
  </si>
  <si>
    <t>VND</t>
  </si>
  <si>
    <t>CVE</t>
  </si>
  <si>
    <t>EGP</t>
  </si>
  <si>
    <t>YER</t>
  </si>
  <si>
    <t>ZMW</t>
  </si>
  <si>
    <t>ZWL</t>
  </si>
  <si>
    <t>NIO</t>
  </si>
  <si>
    <t>INR</t>
  </si>
  <si>
    <t>IRR</t>
  </si>
  <si>
    <t>ISK</t>
  </si>
  <si>
    <t>JOD</t>
  </si>
  <si>
    <t>QAR</t>
  </si>
  <si>
    <t>KES</t>
  </si>
  <si>
    <t>GTQ</t>
  </si>
  <si>
    <t>PGK</t>
  </si>
  <si>
    <t>COP</t>
  </si>
  <si>
    <t>KMF</t>
  </si>
  <si>
    <t>CDF</t>
  </si>
  <si>
    <t>CRC</t>
  </si>
  <si>
    <t>KWD</t>
  </si>
  <si>
    <t>LAK</t>
  </si>
  <si>
    <t>GEL</t>
  </si>
  <si>
    <t>ALL</t>
  </si>
  <si>
    <t>HNL</t>
  </si>
  <si>
    <t>SLL</t>
  </si>
  <si>
    <t>LBP</t>
  </si>
  <si>
    <t>LYD</t>
  </si>
  <si>
    <t>SZL</t>
  </si>
  <si>
    <t>LSL</t>
  </si>
  <si>
    <t>MUR</t>
  </si>
  <si>
    <t>MWK</t>
  </si>
  <si>
    <t>MGA</t>
  </si>
  <si>
    <t>MYR</t>
  </si>
  <si>
    <t>MAD</t>
  </si>
  <si>
    <t>MZN</t>
  </si>
  <si>
    <t>MDL</t>
  </si>
  <si>
    <t>NAD</t>
  </si>
  <si>
    <t>NPR</t>
  </si>
  <si>
    <t>TWD</t>
  </si>
  <si>
    <t>TOP</t>
  </si>
  <si>
    <t>PKR</t>
  </si>
  <si>
    <t>KPW</t>
  </si>
  <si>
    <t>BWP</t>
  </si>
  <si>
    <t>OMR</t>
  </si>
  <si>
    <t>KHR</t>
  </si>
  <si>
    <t>RWF</t>
  </si>
  <si>
    <t>RUB</t>
  </si>
  <si>
    <t>IDR</t>
  </si>
  <si>
    <t>LKR</t>
  </si>
  <si>
    <t>SVC</t>
  </si>
  <si>
    <t>SAR</t>
  </si>
  <si>
    <t>SCR</t>
  </si>
  <si>
    <t>RSD</t>
  </si>
  <si>
    <t>PEN</t>
  </si>
  <si>
    <t>KGS</t>
  </si>
  <si>
    <t>TJS</t>
  </si>
  <si>
    <t>SDG</t>
  </si>
  <si>
    <t>SRD</t>
  </si>
  <si>
    <t>XCD</t>
  </si>
  <si>
    <t>BDT</t>
  </si>
  <si>
    <t>WST</t>
  </si>
  <si>
    <t>TZS</t>
  </si>
  <si>
    <t>MNT</t>
  </si>
  <si>
    <t>TND</t>
  </si>
  <si>
    <t>TRY</t>
  </si>
  <si>
    <t>KZT</t>
  </si>
  <si>
    <t>UGX</t>
  </si>
  <si>
    <t>MRU</t>
  </si>
  <si>
    <t>UZS</t>
  </si>
  <si>
    <t>UYU</t>
  </si>
  <si>
    <t>FJD</t>
  </si>
  <si>
    <t>PHP</t>
  </si>
  <si>
    <t>XOF</t>
  </si>
  <si>
    <t>XAF</t>
  </si>
  <si>
    <t>CLP</t>
  </si>
  <si>
    <t>JMD</t>
  </si>
  <si>
    <t>AFN</t>
  </si>
  <si>
    <t>BMD</t>
  </si>
  <si>
    <t>BIF</t>
  </si>
  <si>
    <t>GIP</t>
  </si>
  <si>
    <t>STN</t>
  </si>
  <si>
    <t>KYD</t>
  </si>
  <si>
    <t>ETB</t>
  </si>
  <si>
    <t>IQD</t>
  </si>
  <si>
    <t>AOA</t>
  </si>
  <si>
    <t>CUC</t>
  </si>
  <si>
    <t>BAM</t>
  </si>
  <si>
    <t>CUP</t>
  </si>
  <si>
    <t>MMK</t>
  </si>
  <si>
    <t>LRD</t>
  </si>
  <si>
    <t>NGN</t>
  </si>
  <si>
    <t>ERN</t>
  </si>
  <si>
    <t>BTN</t>
  </si>
  <si>
    <t>ANG</t>
  </si>
  <si>
    <t>MOP</t>
  </si>
  <si>
    <t>SSP</t>
  </si>
  <si>
    <t>MVR</t>
  </si>
  <si>
    <t>SYP</t>
  </si>
  <si>
    <t>SOS</t>
  </si>
  <si>
    <t>TMT</t>
  </si>
  <si>
    <t>XPF</t>
  </si>
  <si>
    <t>SHP</t>
  </si>
  <si>
    <t>FKP</t>
  </si>
  <si>
    <t>Тип впливу</t>
  </si>
  <si>
    <t xml:space="preserve">Ступінь родинного зв'язку асоційованих осіб із фізичною особою (заявником) </t>
  </si>
  <si>
    <t>7</t>
  </si>
  <si>
    <t>Види діяльності</t>
  </si>
  <si>
    <t>5.8.</t>
  </si>
  <si>
    <t>5.9.</t>
  </si>
  <si>
    <t>8.8.</t>
  </si>
  <si>
    <t>8.9.</t>
  </si>
  <si>
    <t>5.10.</t>
  </si>
  <si>
    <t>8.10.</t>
  </si>
  <si>
    <t xml:space="preserve">. </t>
  </si>
  <si>
    <t xml:space="preserve">.,  </t>
  </si>
  <si>
    <t xml:space="preserve">, </t>
  </si>
  <si>
    <t>00.01.1900</t>
  </si>
  <si>
    <t>4.1</t>
  </si>
  <si>
    <t>6.1</t>
  </si>
  <si>
    <t>2.1</t>
  </si>
  <si>
    <t>2.2</t>
  </si>
  <si>
    <t>Місяці року</t>
  </si>
  <si>
    <t>5.1</t>
  </si>
  <si>
    <t>1</t>
  </si>
  <si>
    <t xml:space="preserve">   </t>
  </si>
  <si>
    <t xml:space="preserve">Відомості про пов’язаність особи із банком </t>
  </si>
  <si>
    <t>←</t>
  </si>
  <si>
    <t>1.1</t>
  </si>
  <si>
    <t>1.2</t>
  </si>
  <si>
    <t>1.3</t>
  </si>
  <si>
    <t>4.2</t>
  </si>
  <si>
    <t>5.4</t>
  </si>
  <si>
    <t>5.5</t>
  </si>
  <si>
    <t>5.6</t>
  </si>
  <si>
    <t>5.7</t>
  </si>
  <si>
    <t>5.8</t>
  </si>
  <si>
    <t>5.9</t>
  </si>
  <si>
    <t>5.10</t>
  </si>
  <si>
    <t>8</t>
  </si>
  <si>
    <t>12.1</t>
  </si>
  <si>
    <t>↑</t>
  </si>
  <si>
    <t>Якщо не відкривається випадаючий список, використовувати значення, визначені у Довіднику 7  вкладки "інші довідники"</t>
  </si>
  <si>
    <t>5.11</t>
  </si>
  <si>
    <t>5.12</t>
  </si>
  <si>
    <t>5.13</t>
  </si>
  <si>
    <t xml:space="preserve"> , </t>
  </si>
  <si>
    <t xml:space="preserve">-, </t>
  </si>
  <si>
    <t xml:space="preserve"> </t>
  </si>
  <si>
    <t>036</t>
  </si>
  <si>
    <t>944</t>
  </si>
  <si>
    <t>012</t>
  </si>
  <si>
    <t>032</t>
  </si>
  <si>
    <t>533</t>
  </si>
  <si>
    <t>971</t>
  </si>
  <si>
    <t>044</t>
  </si>
  <si>
    <t>590</t>
  </si>
  <si>
    <t>052</t>
  </si>
  <si>
    <t>764</t>
  </si>
  <si>
    <t>048</t>
  </si>
  <si>
    <t>084</t>
  </si>
  <si>
    <t>060</t>
  </si>
  <si>
    <t>933</t>
  </si>
  <si>
    <t>068</t>
  </si>
  <si>
    <t>975</t>
  </si>
  <si>
    <t>937</t>
  </si>
  <si>
    <t>986</t>
  </si>
  <si>
    <t>096</t>
  </si>
  <si>
    <t>108</t>
  </si>
  <si>
    <t>051</t>
  </si>
  <si>
    <t>548</t>
  </si>
  <si>
    <t>410</t>
  </si>
  <si>
    <t>328</t>
  </si>
  <si>
    <t>936</t>
  </si>
  <si>
    <t>324</t>
  </si>
  <si>
    <t>292</t>
  </si>
  <si>
    <t>344</t>
  </si>
  <si>
    <t>980</t>
  </si>
  <si>
    <t>600</t>
  </si>
  <si>
    <t>332</t>
  </si>
  <si>
    <t>270</t>
  </si>
  <si>
    <t>208</t>
  </si>
  <si>
    <t>807</t>
  </si>
  <si>
    <t>262</t>
  </si>
  <si>
    <t>784</t>
  </si>
  <si>
    <t>136</t>
  </si>
  <si>
    <t>090</t>
  </si>
  <si>
    <t>840</t>
  </si>
  <si>
    <t>780</t>
  </si>
  <si>
    <t>214</t>
  </si>
  <si>
    <t>704</t>
  </si>
  <si>
    <t>132</t>
  </si>
  <si>
    <t>230</t>
  </si>
  <si>
    <t>978</t>
  </si>
  <si>
    <t>818</t>
  </si>
  <si>
    <t>886</t>
  </si>
  <si>
    <t>392</t>
  </si>
  <si>
    <t>967</t>
  </si>
  <si>
    <t>932</t>
  </si>
  <si>
    <t>985</t>
  </si>
  <si>
    <t>558</t>
  </si>
  <si>
    <t>959</t>
  </si>
  <si>
    <t>356</t>
  </si>
  <si>
    <t>368</t>
  </si>
  <si>
    <t>364</t>
  </si>
  <si>
    <t>352</t>
  </si>
  <si>
    <t>400</t>
  </si>
  <si>
    <t>124</t>
  </si>
  <si>
    <t>634</t>
  </si>
  <si>
    <t>973</t>
  </si>
  <si>
    <t>404</t>
  </si>
  <si>
    <t>320</t>
  </si>
  <si>
    <t>598</t>
  </si>
  <si>
    <t>170</t>
  </si>
  <si>
    <t>174</t>
  </si>
  <si>
    <t>931</t>
  </si>
  <si>
    <t>977</t>
  </si>
  <si>
    <t>976</t>
  </si>
  <si>
    <t>188</t>
  </si>
  <si>
    <t>192</t>
  </si>
  <si>
    <t>414</t>
  </si>
  <si>
    <t>191</t>
  </si>
  <si>
    <t>104</t>
  </si>
  <si>
    <t>418</t>
  </si>
  <si>
    <t>981</t>
  </si>
  <si>
    <t>008</t>
  </si>
  <si>
    <t>340</t>
  </si>
  <si>
    <t>694</t>
  </si>
  <si>
    <t>430</t>
  </si>
  <si>
    <t>422</t>
  </si>
  <si>
    <t>434</t>
  </si>
  <si>
    <t>748</t>
  </si>
  <si>
    <t>426</t>
  </si>
  <si>
    <t>480</t>
  </si>
  <si>
    <t>454</t>
  </si>
  <si>
    <t>969</t>
  </si>
  <si>
    <t>458</t>
  </si>
  <si>
    <t>504</t>
  </si>
  <si>
    <t>484</t>
  </si>
  <si>
    <t>943</t>
  </si>
  <si>
    <t>498</t>
  </si>
  <si>
    <t>532</t>
  </si>
  <si>
    <t>566</t>
  </si>
  <si>
    <t>232</t>
  </si>
  <si>
    <t>516</t>
  </si>
  <si>
    <t>064</t>
  </si>
  <si>
    <t>524</t>
  </si>
  <si>
    <t>376</t>
  </si>
  <si>
    <t>901</t>
  </si>
  <si>
    <t>554</t>
  </si>
  <si>
    <t>578</t>
  </si>
  <si>
    <t>408</t>
  </si>
  <si>
    <t>776</t>
  </si>
  <si>
    <t>586</t>
  </si>
  <si>
    <t>964</t>
  </si>
  <si>
    <t>446</t>
  </si>
  <si>
    <t>728</t>
  </si>
  <si>
    <t>962</t>
  </si>
  <si>
    <t>072</t>
  </si>
  <si>
    <t>710</t>
  </si>
  <si>
    <t>512</t>
  </si>
  <si>
    <t>116</t>
  </si>
  <si>
    <t>643</t>
  </si>
  <si>
    <t>646</t>
  </si>
  <si>
    <t>946</t>
  </si>
  <si>
    <t>360</t>
  </si>
  <si>
    <t>144</t>
  </si>
  <si>
    <t>462</t>
  </si>
  <si>
    <t>222</t>
  </si>
  <si>
    <t>682</t>
  </si>
  <si>
    <t>288</t>
  </si>
  <si>
    <t>690</t>
  </si>
  <si>
    <t>941</t>
  </si>
  <si>
    <t>760</t>
  </si>
  <si>
    <t>702</t>
  </si>
  <si>
    <t>703</t>
  </si>
  <si>
    <t>604</t>
  </si>
  <si>
    <t>417</t>
  </si>
  <si>
    <t>706</t>
  </si>
  <si>
    <t>991</t>
  </si>
  <si>
    <t>972</t>
  </si>
  <si>
    <t>960</t>
  </si>
  <si>
    <t>961</t>
  </si>
  <si>
    <t>736</t>
  </si>
  <si>
    <t>938</t>
  </si>
  <si>
    <t>218</t>
  </si>
  <si>
    <t>740</t>
  </si>
  <si>
    <t>968</t>
  </si>
  <si>
    <t>951</t>
  </si>
  <si>
    <t>626</t>
  </si>
  <si>
    <t>762</t>
  </si>
  <si>
    <t>050</t>
  </si>
  <si>
    <t>882</t>
  </si>
  <si>
    <t>834</t>
  </si>
  <si>
    <t>398</t>
  </si>
  <si>
    <t>705</t>
  </si>
  <si>
    <t>496</t>
  </si>
  <si>
    <t>788</t>
  </si>
  <si>
    <t>949</t>
  </si>
  <si>
    <t>934</t>
  </si>
  <si>
    <t>838</t>
  </si>
  <si>
    <t>929</t>
  </si>
  <si>
    <t>800</t>
  </si>
  <si>
    <t>836</t>
  </si>
  <si>
    <t>860</t>
  </si>
  <si>
    <t>804</t>
  </si>
  <si>
    <t>990</t>
  </si>
  <si>
    <t>858</t>
  </si>
  <si>
    <t>242</t>
  </si>
  <si>
    <t>608</t>
  </si>
  <si>
    <t>348</t>
  </si>
  <si>
    <t>952</t>
  </si>
  <si>
    <t>950</t>
  </si>
  <si>
    <t>953</t>
  </si>
  <si>
    <t>250</t>
  </si>
  <si>
    <t>654</t>
  </si>
  <si>
    <t>826</t>
  </si>
  <si>
    <t>238</t>
  </si>
  <si>
    <t>203</t>
  </si>
  <si>
    <t>152</t>
  </si>
  <si>
    <t>752</t>
  </si>
  <si>
    <t>756</t>
  </si>
  <si>
    <t>040</t>
  </si>
  <si>
    <t>156</t>
  </si>
  <si>
    <t>890</t>
  </si>
  <si>
    <t>891</t>
  </si>
  <si>
    <t>388</t>
  </si>
  <si>
    <t>6.4</t>
  </si>
  <si>
    <t>6.5</t>
  </si>
  <si>
    <t>6.6</t>
  </si>
  <si>
    <t>6.7</t>
  </si>
  <si>
    <t>6.8</t>
  </si>
  <si>
    <t>6.9</t>
  </si>
  <si>
    <t>6.10</t>
  </si>
  <si>
    <t>6.11</t>
  </si>
  <si>
    <t>6.12</t>
  </si>
  <si>
    <t>6.13</t>
  </si>
  <si>
    <t>7.1</t>
  </si>
  <si>
    <t>7.4</t>
  </si>
  <si>
    <t>7.5</t>
  </si>
  <si>
    <t>7.6</t>
  </si>
  <si>
    <t>7.7</t>
  </si>
  <si>
    <t>7.8</t>
  </si>
  <si>
    <t>7.9</t>
  </si>
  <si>
    <t>7.10</t>
  </si>
  <si>
    <t>7.11</t>
  </si>
  <si>
    <t>7.12</t>
  </si>
  <si>
    <t>7.13</t>
  </si>
  <si>
    <t>9.1</t>
  </si>
  <si>
    <t>10</t>
  </si>
  <si>
    <t>12.2</t>
  </si>
  <si>
    <t>12.3</t>
  </si>
  <si>
    <t>12.4</t>
  </si>
  <si>
    <t>12.5</t>
  </si>
  <si>
    <t>8, 9</t>
  </si>
  <si>
    <t xml:space="preserve">- -. -. </t>
  </si>
  <si>
    <t>12</t>
  </si>
  <si>
    <t>13</t>
  </si>
  <si>
    <t>14</t>
  </si>
  <si>
    <t>15</t>
  </si>
  <si>
    <t>5.2</t>
  </si>
  <si>
    <t>5.3</t>
  </si>
  <si>
    <t>5.4.1</t>
  </si>
  <si>
    <t>5.4.2</t>
  </si>
  <si>
    <t>5.4.3</t>
  </si>
  <si>
    <t>5.4.4</t>
  </si>
  <si>
    <t>5.4.5</t>
  </si>
  <si>
    <t>5.4.6</t>
  </si>
  <si>
    <t>5.4.7</t>
  </si>
  <si>
    <t>5.4.8</t>
  </si>
  <si>
    <t>5.4.9</t>
  </si>
  <si>
    <t>5.4.10</t>
  </si>
  <si>
    <t>2-3</t>
  </si>
  <si>
    <t>4-5</t>
  </si>
  <si>
    <t>7-9</t>
  </si>
  <si>
    <t>І. General parameters to be filled in</t>
  </si>
  <si>
    <t>2. The electronic form of the Questionnaire available for downloading and filling out in xlsx format is uploaded on the NBU’s official website.</t>
  </si>
  <si>
    <t>3. The contents of the Questionnaire in paper and electronic formats should be identical.</t>
  </si>
  <si>
    <t>The hard copy of the Questionnaire shall be printed on A4 sheets with album orientation, in Times New Roman script and 10-point font size. The Questionnaire shall be bound and certified with the signature of the individual or its authorized representative, with the number of sheets indicated on the reverse of the last page. In addition to the hard copy, the electronic Questionnaire in xlsx format shall be submitted with a color photo in jpg or jpeg format.</t>
  </si>
  <si>
    <t>6. Surname, name and patronymic (if available) shall be indicated in full.</t>
  </si>
  <si>
    <t>8. If it is required to specify in the Questionnaire the name of legal entity, the full name shall be indicated.</t>
  </si>
  <si>
    <t>9. The dates in the Questionnaire shall be in the following format: DD.MM.YYYY.</t>
  </si>
  <si>
    <t>- for a tax nonresident of Ukraine the individual taxpayer number (or similar number/code) of this person in the country of the tax residency.</t>
  </si>
  <si>
    <t>If the individual has no information mentioned in indent one of this paragraph, due to the person’s age, and he/she has no obligations on payment of taxes and duties, or the person refused from such ID numbers due to religious beliefs according to the established by law procedure, or the legislation of foreign country (for nonresidents) does not require to obtain the individual taxpayer number and any other similar ID, the passport/certificate of birth series and number (without spaces) or the details of the document substituting them shall be indicated.</t>
  </si>
  <si>
    <t>12.   For Ukrainian legal entities the identification taxpayer code shall be indicated according to the Unified State Register of Legal Entities, Sole Proprietors, and Civic Organizations, for foreign legal entities - according to trade, court, commercial, or other similar official register of legal entities.</t>
  </si>
  <si>
    <t>14.   If certain questions of the Questionnaire are not applicable to a person, a strikeout dash shall be put in the respective columns of tables (where the text or addresses and dates are to be filled in) or “0” (where percentage of holding, number of shares, value of shares are to be specified).</t>
  </si>
  <si>
    <t>15.   All tables of the Questionnaire should be filled in.</t>
  </si>
  <si>
    <t>16.   The term “core business of legal entity” in the Questionnaire is used for presentation of information on generalized line/type of business entity activities. In tables 26, 27 and 29 Core Business of Legal Entity is filled by selection of relevant types of legal entity activities from the proposed list. If none of the specified types of activities substantially matches, the option Other type of activities shall be chosen and in the notes to the respective table the information on other generalized line of the business entity activities is specified.</t>
  </si>
  <si>
    <t>1) line 2 “Country of citizenship, year of acquiring a citizenship” should indicate the country of citizenship of the person as of the date of filling in the Questionnaire (if the person has multiple citizenships, all such countries should be indicated), and, in parentheses, the year when the person acquired citizenship of the respective country;</t>
  </si>
  <si>
    <t>2) line 5 Permanent residence address and line 6 Temporary residence address (if any) should indicate full addresses of the person’s actual residence as of the date of filling in the Questionnaire [postal code, country, region, district, city (village, town, etc), street, building, apartment, etc.]  If the person changed the country of permanent residence before the date of signing the Questionnaire, the month and year of said change should be indicated after the country’s name;</t>
  </si>
  <si>
    <t>4) in column 12 Identity document (type of document, series, number, issued by, date of issue), if the individual has several documents issued in different countries and valid as of the date of the Questionnaire filling, the details and type of each document shall be provided.</t>
  </si>
  <si>
    <t>20. The information on the person’s business reputation shall be provided in a form of answers to questions aimed at verification of presence/absence of attributes of compromised business reputation.</t>
  </si>
  <si>
    <t>21. If a person answers “no” to the referred questions, the explanations are not required.</t>
  </si>
  <si>
    <t>27.   The term “ultimate key participant” is used in the meaning provided in the Regulation on Requirements to Ownership Structure of Financial Services Providers approved by NBU Board Resolution No. 30 dated 14 April 2021.</t>
  </si>
  <si>
    <t>29.   In table 28 Information on associates (to be filled mandatorily):</t>
  </si>
  <si>
    <t>30. In table 30 Information on guarantee provider:</t>
  </si>
  <si>
    <t>in column 2 Person whose guarantee provider is an individual the name of a legal entity or Surname, name, and patronymic (if available) of the individual shall be mentioned</t>
  </si>
  <si>
    <t>in column 4 Liability for which an individual is the guarantee provider the type of financial liability shall be indicated.</t>
  </si>
  <si>
    <t xml:space="preserve">Fields to be filled in </t>
  </si>
  <si>
    <t xml:space="preserve">Questionnaire for a private individual on shareholding in   </t>
  </si>
  <si>
    <t xml:space="preserve">Extract from the questionnaire for a private individual on shareholding in   </t>
  </si>
  <si>
    <t>Date when the Questionnaire has been signed</t>
  </si>
  <si>
    <t xml:space="preserve">Information about authorized representative </t>
  </si>
  <si>
    <t>Surname</t>
  </si>
  <si>
    <t>Name</t>
  </si>
  <si>
    <t>Patronymic</t>
  </si>
  <si>
    <t>Telephone Number</t>
  </si>
  <si>
    <t xml:space="preserve">E-mail address </t>
  </si>
  <si>
    <t>Details of the Power of Attorney or other document issued to the authorized representative:</t>
  </si>
  <si>
    <t>Type of document</t>
  </si>
  <si>
    <t>Date</t>
  </si>
  <si>
    <t>Number</t>
  </si>
  <si>
    <t>Information on the contact person</t>
  </si>
  <si>
    <t>Choose a type of the document
(put a dot opposite to the chosen option)</t>
  </si>
  <si>
    <t>Fields are obligatory for filling</t>
  </si>
  <si>
    <t>Fields are to be filled if the Questionnaire is signed by a representative of the individual</t>
  </si>
  <si>
    <t>І. General information</t>
  </si>
  <si>
    <t>1. Information on individual</t>
  </si>
  <si>
    <t>IV. Person’s Business Reputation</t>
  </si>
  <si>
    <t>22. Information on offences committed</t>
  </si>
  <si>
    <t>23. Other information on business reputation</t>
  </si>
  <si>
    <t>24. Information on positions held by an individual</t>
  </si>
  <si>
    <t>V. Relations with Other Entities</t>
  </si>
  <si>
    <t>26. General information on relations with other entities</t>
  </si>
  <si>
    <t>27. Information on holding in other legal entities</t>
  </si>
  <si>
    <t>28. Information on membership in the management bodies of legal entities</t>
  </si>
  <si>
    <t>29. Information on associates (to be filled mandatorily)</t>
  </si>
  <si>
    <t xml:space="preserve">30. Information on participation of associates in management of legal entities </t>
  </si>
  <si>
    <t>31. Information on guarantee provider</t>
  </si>
  <si>
    <t>Country of citizenship, year of acquiring a citizenship</t>
  </si>
  <si>
    <t>country - 1</t>
  </si>
  <si>
    <t>country - 2</t>
  </si>
  <si>
    <t xml:space="preserve">country </t>
  </si>
  <si>
    <t>year of acquiring a citizenship</t>
  </si>
  <si>
    <t>Date of birth</t>
  </si>
  <si>
    <t>Place of birth</t>
  </si>
  <si>
    <t>Permanent residence address (1)</t>
  </si>
  <si>
    <t>Temporary residence address (if any) (1)</t>
  </si>
  <si>
    <t>Registered address (1)</t>
  </si>
  <si>
    <t>zip code</t>
  </si>
  <si>
    <t>region</t>
  </si>
  <si>
    <t>district</t>
  </si>
  <si>
    <t>type of settlement</t>
  </si>
  <si>
    <t>name of settlement</t>
  </si>
  <si>
    <t>Street type</t>
  </si>
  <si>
    <t>Street name</t>
  </si>
  <si>
    <t xml:space="preserve">building </t>
  </si>
  <si>
    <t>apartment</t>
  </si>
  <si>
    <t>Notes to address</t>
  </si>
  <si>
    <t>type of street</t>
  </si>
  <si>
    <t>name of street</t>
  </si>
  <si>
    <t>Identification/taxpayer number</t>
  </si>
  <si>
    <t>Country of tax residency</t>
  </si>
  <si>
    <t>Contact telephone numbers</t>
  </si>
  <si>
    <t>E-mail address</t>
  </si>
  <si>
    <t xml:space="preserve"> Identity document  </t>
  </si>
  <si>
    <t>Document 1</t>
  </si>
  <si>
    <t>Document 2</t>
  </si>
  <si>
    <t>Document 3</t>
  </si>
  <si>
    <t xml:space="preserve">Type of document </t>
  </si>
  <si>
    <t>Series</t>
  </si>
  <si>
    <t>No.</t>
  </si>
  <si>
    <t>Issued by</t>
  </si>
  <si>
    <t>Date of issue</t>
  </si>
  <si>
    <t xml:space="preserve">previous surname, name, patronymic  </t>
  </si>
  <si>
    <t>Date of change of surname, name, patronymic</t>
  </si>
  <si>
    <t>Previous country of permanent residence</t>
  </si>
  <si>
    <t xml:space="preserve">Date of change </t>
  </si>
  <si>
    <t>Type of the settlement</t>
  </si>
  <si>
    <t>c.</t>
  </si>
  <si>
    <t>cot</t>
  </si>
  <si>
    <t>v.</t>
  </si>
  <si>
    <t>s. v.</t>
  </si>
  <si>
    <t>h.</t>
  </si>
  <si>
    <t>Street Type</t>
  </si>
  <si>
    <t>Street Type abbreviation</t>
  </si>
  <si>
    <t>Street Type title</t>
  </si>
  <si>
    <r>
      <rPr>
        <sz val="10"/>
        <rFont val="Times New Roman"/>
        <family val="1"/>
        <charset val="204"/>
      </rPr>
      <t>-</t>
    </r>
  </si>
  <si>
    <r>
      <rPr>
        <sz val="10"/>
        <rFont val="Times New Roman"/>
        <family val="1"/>
        <charset val="204"/>
      </rPr>
      <t>no</t>
    </r>
  </si>
  <si>
    <r>
      <rPr>
        <sz val="10"/>
        <rFont val="Times New Roman"/>
        <family val="1"/>
        <charset val="204"/>
      </rPr>
      <t>ALY</t>
    </r>
  </si>
  <si>
    <r>
      <rPr>
        <sz val="10"/>
        <rFont val="Times New Roman"/>
        <family val="1"/>
        <charset val="204"/>
      </rPr>
      <t>Alley</t>
    </r>
  </si>
  <si>
    <r>
      <rPr>
        <sz val="10"/>
        <rFont val="Times New Roman"/>
        <family val="1"/>
        <charset val="204"/>
      </rPr>
      <t>AVE</t>
    </r>
  </si>
  <si>
    <r>
      <rPr>
        <sz val="10"/>
        <rFont val="Times New Roman"/>
        <family val="1"/>
        <charset val="204"/>
      </rPr>
      <t>Avenue</t>
    </r>
  </si>
  <si>
    <r>
      <rPr>
        <sz val="10"/>
        <rFont val="Times New Roman"/>
        <family val="1"/>
        <charset val="204"/>
      </rPr>
      <t>BLVD</t>
    </r>
  </si>
  <si>
    <r>
      <rPr>
        <sz val="10"/>
        <rFont val="Times New Roman"/>
        <family val="1"/>
        <charset val="204"/>
      </rPr>
      <t>Boulevard</t>
    </r>
  </si>
  <si>
    <r>
      <rPr>
        <sz val="10"/>
        <rFont val="Times New Roman"/>
        <family val="1"/>
        <charset val="204"/>
      </rPr>
      <t>CSWY</t>
    </r>
  </si>
  <si>
    <r>
      <rPr>
        <sz val="10"/>
        <rFont val="Times New Roman"/>
        <family val="1"/>
        <charset val="204"/>
      </rPr>
      <t>Causeway</t>
    </r>
  </si>
  <si>
    <r>
      <rPr>
        <sz val="10"/>
        <rFont val="Times New Roman"/>
        <family val="1"/>
        <charset val="204"/>
      </rPr>
      <t>CIR</t>
    </r>
  </si>
  <si>
    <r>
      <rPr>
        <sz val="10"/>
        <rFont val="Times New Roman"/>
        <family val="1"/>
        <charset val="204"/>
      </rPr>
      <t>Circle</t>
    </r>
  </si>
  <si>
    <r>
      <rPr>
        <sz val="10"/>
        <rFont val="Times New Roman"/>
        <family val="1"/>
        <charset val="204"/>
      </rPr>
      <t>CT</t>
    </r>
  </si>
  <si>
    <r>
      <rPr>
        <sz val="10"/>
        <rFont val="Times New Roman"/>
        <family val="1"/>
        <charset val="204"/>
      </rPr>
      <t>Court</t>
    </r>
  </si>
  <si>
    <r>
      <rPr>
        <sz val="10"/>
        <rFont val="Times New Roman"/>
        <family val="1"/>
        <charset val="204"/>
      </rPr>
      <t>CV</t>
    </r>
  </si>
  <si>
    <r>
      <rPr>
        <sz val="10"/>
        <rFont val="Times New Roman"/>
        <family val="1"/>
        <charset val="204"/>
      </rPr>
      <t>Cove</t>
    </r>
  </si>
  <si>
    <r>
      <rPr>
        <sz val="10"/>
        <rFont val="Times New Roman"/>
        <family val="1"/>
        <charset val="204"/>
      </rPr>
      <t>CRES</t>
    </r>
  </si>
  <si>
    <r>
      <rPr>
        <sz val="10"/>
        <rFont val="Times New Roman"/>
        <family val="1"/>
        <charset val="204"/>
      </rPr>
      <t>DR</t>
    </r>
  </si>
  <si>
    <r>
      <rPr>
        <sz val="10"/>
        <rFont val="Times New Roman"/>
        <family val="1"/>
        <charset val="204"/>
      </rPr>
      <t>Drive</t>
    </r>
  </si>
  <si>
    <r>
      <rPr>
        <sz val="10"/>
        <rFont val="Times New Roman"/>
        <family val="1"/>
        <charset val="204"/>
      </rPr>
      <t>HWY</t>
    </r>
  </si>
  <si>
    <r>
      <rPr>
        <sz val="10"/>
        <rFont val="Times New Roman"/>
        <family val="1"/>
        <charset val="204"/>
      </rPr>
      <t>Highway</t>
    </r>
  </si>
  <si>
    <r>
      <rPr>
        <sz val="10"/>
        <rFont val="Times New Roman"/>
        <family val="1"/>
        <charset val="204"/>
      </rPr>
      <t>LN</t>
    </r>
  </si>
  <si>
    <r>
      <rPr>
        <sz val="10"/>
        <rFont val="Times New Roman"/>
        <family val="1"/>
        <charset val="204"/>
      </rPr>
      <t>Lane</t>
    </r>
  </si>
  <si>
    <r>
      <rPr>
        <sz val="10"/>
        <rFont val="Times New Roman"/>
        <family val="1"/>
        <charset val="204"/>
      </rPr>
      <t>LOOP</t>
    </r>
  </si>
  <si>
    <r>
      <rPr>
        <sz val="10"/>
        <rFont val="Times New Roman"/>
        <family val="1"/>
        <charset val="204"/>
      </rPr>
      <t>Loop</t>
    </r>
  </si>
  <si>
    <r>
      <rPr>
        <sz val="10"/>
        <rFont val="Times New Roman"/>
        <family val="1"/>
        <charset val="204"/>
      </rPr>
      <t>MHP</t>
    </r>
  </si>
  <si>
    <r>
      <rPr>
        <sz val="10"/>
        <rFont val="Times New Roman"/>
        <family val="1"/>
        <charset val="204"/>
      </rPr>
      <t>PARK</t>
    </r>
  </si>
  <si>
    <r>
      <rPr>
        <sz val="10"/>
        <rFont val="Times New Roman"/>
        <family val="1"/>
        <charset val="204"/>
      </rPr>
      <t>Park</t>
    </r>
  </si>
  <si>
    <r>
      <rPr>
        <sz val="10"/>
        <rFont val="Times New Roman"/>
        <family val="1"/>
        <charset val="204"/>
      </rPr>
      <t>PKWY</t>
    </r>
  </si>
  <si>
    <r>
      <rPr>
        <sz val="10"/>
        <rFont val="Times New Roman"/>
        <family val="1"/>
        <charset val="204"/>
      </rPr>
      <t>Parkway</t>
    </r>
  </si>
  <si>
    <r>
      <rPr>
        <sz val="10"/>
        <rFont val="Times New Roman"/>
        <family val="1"/>
        <charset val="204"/>
      </rPr>
      <t>PL</t>
    </r>
  </si>
  <si>
    <r>
      <rPr>
        <sz val="10"/>
        <rFont val="Times New Roman"/>
        <family val="1"/>
        <charset val="204"/>
      </rPr>
      <t xml:space="preserve">Place </t>
    </r>
  </si>
  <si>
    <r>
      <rPr>
        <sz val="10"/>
        <rFont val="Times New Roman"/>
        <family val="1"/>
        <charset val="204"/>
      </rPr>
      <t>PLZ</t>
    </r>
  </si>
  <si>
    <r>
      <rPr>
        <sz val="10"/>
        <rFont val="Times New Roman"/>
        <family val="1"/>
        <charset val="204"/>
      </rPr>
      <t>RD</t>
    </r>
  </si>
  <si>
    <r>
      <rPr>
        <sz val="10"/>
        <rFont val="Times New Roman"/>
        <family val="1"/>
        <charset val="204"/>
      </rPr>
      <t>Road</t>
    </r>
  </si>
  <si>
    <r>
      <rPr>
        <sz val="10"/>
        <rFont val="Times New Roman"/>
        <family val="1"/>
        <charset val="204"/>
      </rPr>
      <t>SQ</t>
    </r>
  </si>
  <si>
    <r>
      <rPr>
        <sz val="10"/>
        <rFont val="Times New Roman"/>
        <family val="1"/>
        <charset val="204"/>
      </rPr>
      <t>Square</t>
    </r>
  </si>
  <si>
    <r>
      <rPr>
        <sz val="10"/>
        <rFont val="Times New Roman"/>
        <family val="1"/>
        <charset val="204"/>
      </rPr>
      <t>ST</t>
    </r>
  </si>
  <si>
    <r>
      <rPr>
        <sz val="10"/>
        <rFont val="Times New Roman"/>
        <family val="1"/>
        <charset val="204"/>
      </rPr>
      <t>Street</t>
    </r>
  </si>
  <si>
    <r>
      <rPr>
        <sz val="10"/>
        <rFont val="Times New Roman"/>
        <family val="1"/>
        <charset val="204"/>
      </rPr>
      <t>TER</t>
    </r>
  </si>
  <si>
    <r>
      <rPr>
        <sz val="10"/>
        <rFont val="Times New Roman"/>
        <family val="1"/>
        <charset val="204"/>
      </rPr>
      <t>Terrace</t>
    </r>
  </si>
  <si>
    <r>
      <rPr>
        <sz val="10"/>
        <rFont val="Times New Roman"/>
        <family val="1"/>
        <charset val="204"/>
      </rPr>
      <t>TRL</t>
    </r>
  </si>
  <si>
    <r>
      <rPr>
        <sz val="10"/>
        <rFont val="Times New Roman"/>
        <family val="1"/>
        <charset val="204"/>
      </rPr>
      <t>Trail</t>
    </r>
  </si>
  <si>
    <r>
      <rPr>
        <sz val="10"/>
        <rFont val="Times New Roman"/>
        <family val="1"/>
        <charset val="204"/>
      </rPr>
      <t>TRCE</t>
    </r>
  </si>
  <si>
    <r>
      <rPr>
        <sz val="10"/>
        <rFont val="Times New Roman"/>
        <family val="1"/>
        <charset val="204"/>
      </rPr>
      <t>Turnpike</t>
    </r>
  </si>
  <si>
    <r>
      <rPr>
        <sz val="10"/>
        <rFont val="Times New Roman"/>
        <family val="1"/>
        <charset val="204"/>
      </rPr>
      <t>WAY</t>
    </r>
  </si>
  <si>
    <r>
      <rPr>
        <sz val="10"/>
        <rFont val="Times New Roman"/>
        <family val="1"/>
        <charset val="204"/>
      </rPr>
      <t>Ways</t>
    </r>
  </si>
  <si>
    <t>Countries</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</si>
  <si>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</si>
  <si>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</si>
  <si>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</si>
  <si>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</si>
  <si>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</si>
  <si>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</si>
  <si>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</si>
  <si>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</si>
  <si>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</si>
  <si>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</si>
  <si>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</si>
  <si>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</si>
  <si>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</si>
  <si>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</si>
  <si>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</si>
  <si>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</si>
  <si>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</si>
  <si>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</si>
  <si>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</si>
  <si>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</si>
  <si>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</si>
  <si>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</si>
  <si>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</si>
  <si>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</si>
  <si>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</si>
  <si>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</si>
  <si>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</si>
  <si>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Bonaire, Saint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</si>
  <si>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</si>
  <si>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</si>
  <si>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</si>
  <si>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</si>
  <si>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</si>
  <si>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</si>
  <si>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</si>
  <si>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</si>
  <si>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</si>
  <si>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</si>
  <si>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</si>
  <si>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</si>
  <si>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</si>
  <si>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</si>
  <si>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</si>
  <si>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</si>
  <si>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</si>
  <si>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</si>
  <si>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</si>
  <si>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</si>
  <si>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</si>
  <si>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</si>
  <si>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</si>
  <si>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</si>
  <si>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</si>
  <si>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</si>
  <si>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</si>
  <si>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 (Local Name: Hrvatska)</t>
  </si>
  <si>
    <t>Cuba</t>
  </si>
  <si>
    <t>Curacao</t>
  </si>
  <si>
    <t>Cyprus</t>
  </si>
  <si>
    <t>Czechia</t>
  </si>
  <si>
    <t>Denmark</t>
  </si>
  <si>
    <t>Djibouti</t>
  </si>
  <si>
    <t>Dominica</t>
  </si>
  <si>
    <t>Dominican Republic</t>
  </si>
  <si>
    <t>Ecuador</t>
  </si>
  <si>
    <t>Egypt</t>
  </si>
  <si>
    <t>El Salvador</t>
  </si>
  <si>
    <t>Equatorial Guinea</t>
  </si>
  <si>
    <t>Eritrea</t>
  </si>
  <si>
    <t>Estonia</t>
  </si>
  <si>
    <t xml:space="preserve">Eswatini </t>
  </si>
  <si>
    <t>Ethiopia</t>
  </si>
  <si>
    <t>Falkland Islands (Malvinas)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</si>
  <si>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</si>
  <si>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</si>
  <si>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</si>
  <si>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</si>
  <si>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</si>
  <si>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</si>
  <si>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</si>
  <si>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</si>
  <si>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</si>
  <si>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</si>
  <si>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</si>
  <si>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</si>
  <si>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</si>
  <si>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</si>
  <si>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</si>
  <si>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</si>
  <si>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</si>
  <si>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</si>
  <si>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</si>
  <si>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</si>
  <si>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</si>
  <si>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</si>
  <si>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</si>
  <si>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</si>
  <si>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</si>
  <si>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</si>
  <si>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</si>
  <si>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</si>
  <si>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</si>
  <si>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</si>
  <si>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</si>
  <si>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</si>
  <si>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</si>
  <si>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</si>
  <si>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</si>
  <si>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</si>
  <si>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Men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</si>
  <si>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</si>
  <si>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</si>
  <si>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</si>
  <si>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</si>
  <si>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</si>
  <si>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</si>
  <si>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</si>
  <si>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</si>
  <si>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</si>
  <si>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</si>
  <si>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</si>
  <si>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</si>
  <si>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</si>
  <si>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</si>
  <si>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</si>
  <si>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</si>
  <si>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</si>
  <si>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</si>
  <si>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</si>
  <si>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</si>
  <si>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</si>
  <si>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</si>
  <si>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</si>
  <si>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</si>
  <si>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</si>
  <si>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</si>
  <si>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</si>
  <si>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</si>
  <si>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</si>
  <si>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</si>
  <si>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</si>
  <si>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</si>
  <si>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</si>
  <si>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</si>
  <si>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</si>
  <si>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</si>
  <si>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</si>
  <si>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</si>
  <si>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</si>
  <si>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</si>
  <si>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</si>
  <si>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</si>
  <si>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</si>
  <si>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</si>
  <si>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</si>
  <si>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</si>
  <si>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</si>
  <si>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</si>
  <si>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</si>
  <si>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</si>
  <si>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</si>
  <si>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</si>
  <si>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</si>
  <si>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</si>
  <si>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</si>
  <si>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</si>
  <si>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 Macedonia</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</si>
  <si>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</si>
  <si>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</si>
  <si>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</si>
  <si>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</si>
  <si>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</si>
  <si>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</si>
  <si>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</si>
  <si>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</si>
  <si>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</si>
  <si>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</si>
  <si>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</si>
  <si>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</si>
  <si>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</si>
  <si>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</si>
  <si>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</si>
  <si>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</si>
  <si>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Reunion</t>
  </si>
  <si>
    <t>Romania</t>
  </si>
  <si>
    <t>Russian Federation</t>
  </si>
  <si>
    <t>Rwanda</t>
  </si>
  <si>
    <t>Saint Barthelemy</t>
  </si>
  <si>
    <t>Saint Kitts And Nevis</t>
  </si>
  <si>
    <t>Saint Lucia</t>
  </si>
  <si>
    <t>Saint Martin (French part)</t>
  </si>
  <si>
    <t>Saint Vincent And The Grenadines</t>
  </si>
  <si>
    <t>Samoa</t>
  </si>
  <si>
    <t>San Marino</t>
  </si>
  <si>
    <t>Sao Tome And Principe</t>
  </si>
  <si>
    <t>Sark</t>
  </si>
  <si>
    <t>Saudi Arabia</t>
  </si>
  <si>
    <t>Senegal</t>
  </si>
  <si>
    <t>Serbia</t>
  </si>
  <si>
    <t>Seychelles</t>
  </si>
  <si>
    <t>Sierra Leone</t>
  </si>
  <si>
    <t>Singapore</t>
  </si>
  <si>
    <t>Sint-Maarten (Dutch part)</t>
  </si>
  <si>
    <t>Slovakia (Slovak Republic)</t>
  </si>
  <si>
    <t>Slovenia</t>
  </si>
  <si>
    <t>Solomon Islands</t>
  </si>
  <si>
    <t>Somalia</t>
  </si>
  <si>
    <t>South Africa</t>
  </si>
  <si>
    <t>South Georgia And The South Sandwich Islands</t>
  </si>
  <si>
    <t>South Sudan</t>
  </si>
  <si>
    <t>Spain</t>
  </si>
  <si>
    <t>Special Economic Zone "Crimea"</t>
  </si>
  <si>
    <t>Sri Lanka</t>
  </si>
  <si>
    <t>St. Helena, Ascension and Tristan da Cunha</t>
  </si>
  <si>
    <t>St. Pierre And Miquelon</t>
  </si>
  <si>
    <t>Sudan</t>
  </si>
  <si>
    <t>Suriname</t>
  </si>
  <si>
    <t>Svalbard And Jan Mayen</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</si>
  <si>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</si>
  <si>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</si>
  <si>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</si>
  <si>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</si>
  <si>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</si>
  <si>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</si>
  <si>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</si>
  <si>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</si>
  <si>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</si>
  <si>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</si>
  <si>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</si>
  <si>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</si>
  <si>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</si>
  <si>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</si>
  <si>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</si>
  <si>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</si>
  <si>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</si>
  <si>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</si>
  <si>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</si>
  <si>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</si>
  <si>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Велика Британія</t>
  </si>
  <si>
    <t>United States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</si>
  <si>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</si>
  <si>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</si>
  <si>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</si>
  <si>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</si>
  <si>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</si>
  <si>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</si>
  <si>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</si>
  <si>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</si>
  <si>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</si>
  <si>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</si>
  <si>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</si>
  <si>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Yugoslavia</t>
  </si>
  <si>
    <t>Zambia</t>
  </si>
  <si>
    <t>Zimbabwe</t>
  </si>
  <si>
    <t xml:space="preserve">REFERENCE 1. CONTENT OF THE ADDRESS </t>
  </si>
  <si>
    <t>REFERENCE 2.</t>
  </si>
  <si>
    <t>Answer</t>
  </si>
  <si>
    <t>Yes</t>
  </si>
  <si>
    <t>No</t>
  </si>
  <si>
    <t xml:space="preserve">REFERENCE 3. </t>
  </si>
  <si>
    <t>Months of year</t>
  </si>
  <si>
    <t>January</t>
  </si>
  <si>
    <t>February</t>
  </si>
  <si>
    <t>March</t>
  </si>
  <si>
    <t>April</t>
  </si>
  <si>
    <t>May</t>
  </si>
  <si>
    <t>June</t>
  </si>
  <si>
    <t>July</t>
  </si>
  <si>
    <t>August</t>
  </si>
  <si>
    <t>September</t>
  </si>
  <si>
    <t>October</t>
  </si>
  <si>
    <t>November</t>
  </si>
  <si>
    <t>December</t>
  </si>
  <si>
    <t xml:space="preserve">REFERENCE 4. </t>
  </si>
  <si>
    <t xml:space="preserve">Years </t>
  </si>
  <si>
    <t>REFERENCE 5</t>
  </si>
  <si>
    <t>Regarding obtaining a permission</t>
  </si>
  <si>
    <t>Obtained</t>
  </si>
  <si>
    <t>Not obtained</t>
  </si>
  <si>
    <t xml:space="preserve">I confirm that the law of the country where a head office of the legal entity is registered does not prescribe a requirement to obtain a permission on acquisition (increase) of holding . </t>
  </si>
  <si>
    <t>REFERENCE 7</t>
  </si>
  <si>
    <t>Currency</t>
  </si>
  <si>
    <t>Code of currency</t>
  </si>
  <si>
    <t>#</t>
  </si>
  <si>
    <t>Afghani</t>
  </si>
  <si>
    <t>Algerian dinars</t>
  </si>
  <si>
    <t>Argentine Peso</t>
  </si>
  <si>
    <t>Armenian Dram</t>
  </si>
  <si>
    <t>Aruban Guilder/Florin</t>
  </si>
  <si>
    <t>Australian Dollar</t>
  </si>
  <si>
    <t>Azerbaijanian Manat</t>
  </si>
  <si>
    <t>Bahamian Dollar</t>
  </si>
  <si>
    <t>Bahraini Dinar</t>
  </si>
  <si>
    <t>Baht</t>
  </si>
  <si>
    <t>Balboa</t>
  </si>
  <si>
    <t>Barbados Dollar</t>
  </si>
  <si>
    <t>Belarusian Ruble</t>
  </si>
  <si>
    <t>Belize Dollar</t>
  </si>
  <si>
    <t>Bermudian Dollar</t>
  </si>
  <si>
    <t>Bolivar Fuerte</t>
  </si>
  <si>
    <t>Boliviano</t>
  </si>
  <si>
    <t>Brazilian Real</t>
  </si>
  <si>
    <t>Brunei Dollar</t>
  </si>
  <si>
    <t>Bulgarian Lev</t>
  </si>
  <si>
    <t>Burundi Franc</t>
  </si>
  <si>
    <t>Canadian Dollar</t>
  </si>
  <si>
    <t>Cape Verde Escudo</t>
  </si>
  <si>
    <t>Cayman Islands Dollar</t>
  </si>
  <si>
    <t>Cedi</t>
  </si>
  <si>
    <t>CFA Franc</t>
  </si>
  <si>
    <t>CFA Franc BCEAO</t>
  </si>
  <si>
    <t>CFP Franc</t>
  </si>
  <si>
    <t>Chilean Peso</t>
  </si>
  <si>
    <t>Colombian Peso</t>
  </si>
  <si>
    <t>Comoro Franc</t>
  </si>
  <si>
    <t>Congolese Franc</t>
  </si>
  <si>
    <t>Cordoba Oro</t>
  </si>
  <si>
    <t>Costa Rican Colon</t>
  </si>
  <si>
    <t>Croatian Kuna</t>
  </si>
  <si>
    <t>Cuban Convertible Peso</t>
  </si>
  <si>
    <t>Cuban Peso</t>
  </si>
  <si>
    <t>Czech Koruna</t>
  </si>
  <si>
    <t>Dalasi</t>
  </si>
  <si>
    <t>Danish Krone</t>
  </si>
  <si>
    <t>Denar</t>
  </si>
  <si>
    <t>Djibouti Franc</t>
  </si>
  <si>
    <t>Dobra</t>
  </si>
  <si>
    <t>678</t>
  </si>
  <si>
    <t>Dominican Peso</t>
  </si>
  <si>
    <t>Dong</t>
  </si>
  <si>
    <t>East Caribbean Dollar</t>
  </si>
  <si>
    <t>Egyptian Pound</t>
  </si>
  <si>
    <t>El Salvador Colon</t>
  </si>
  <si>
    <t>Ethiopian Birr</t>
  </si>
  <si>
    <t>Euro</t>
  </si>
  <si>
    <t>Falkland Islands Pound</t>
  </si>
  <si>
    <t>Fiji Dollar</t>
  </si>
  <si>
    <t>Forint</t>
  </si>
  <si>
    <t>Gibraltar Pound</t>
  </si>
  <si>
    <t>Gold</t>
  </si>
  <si>
    <t>Gourde</t>
  </si>
  <si>
    <t>Guarani</t>
  </si>
  <si>
    <t>Guinea Franc</t>
  </si>
  <si>
    <t>Guyana Dollar</t>
  </si>
  <si>
    <t>Hong Kong Dollar</t>
  </si>
  <si>
    <t>Hryvnia</t>
  </si>
  <si>
    <t>Iceland Krona</t>
  </si>
  <si>
    <t>Indian Rupee</t>
  </si>
  <si>
    <t>Iranian Rial</t>
  </si>
  <si>
    <t>Iraqi Dinar</t>
  </si>
  <si>
    <t>Jamaican Dollar</t>
  </si>
  <si>
    <t>Jordanian Dinar</t>
  </si>
  <si>
    <t>Kenyan Shilling</t>
  </si>
  <si>
    <t>Kina</t>
  </si>
  <si>
    <t>Kip</t>
  </si>
  <si>
    <t>Konvertibilna Marka</t>
  </si>
  <si>
    <t>Kuwaiti Dinar</t>
  </si>
  <si>
    <t>Kwanza</t>
  </si>
  <si>
    <t>Kyat</t>
  </si>
  <si>
    <t>Lari</t>
  </si>
  <si>
    <t>Lebanese Pound</t>
  </si>
  <si>
    <t>Lek</t>
  </si>
  <si>
    <t>Lempira</t>
  </si>
  <si>
    <t>Leone</t>
  </si>
  <si>
    <t>Leu</t>
  </si>
  <si>
    <t>Liberian Dollar</t>
  </si>
  <si>
    <t>Libyan Dinar</t>
  </si>
  <si>
    <t>Lilangeni</t>
  </si>
  <si>
    <t>Loti</t>
  </si>
  <si>
    <t>Macanese pataca</t>
  </si>
  <si>
    <t>Malagasy Ariary</t>
  </si>
  <si>
    <t>Malawi Kwacha</t>
  </si>
  <si>
    <t>Malaysian Ringgit</t>
  </si>
  <si>
    <t>Mauritius Rupee</t>
  </si>
  <si>
    <t>Metical</t>
  </si>
  <si>
    <t>Mexican Peso</t>
  </si>
  <si>
    <t>Moldovan Leu</t>
  </si>
  <si>
    <t>Moroccan Dirham</t>
  </si>
  <si>
    <t>Naira</t>
  </si>
  <si>
    <t>Nakfa</t>
  </si>
  <si>
    <t>Namibia Dollar</t>
  </si>
  <si>
    <t>Nepalese Rupee</t>
  </si>
  <si>
    <t>Netherlands Antillian Guilder</t>
  </si>
  <si>
    <t>New Israeli Sheqel</t>
  </si>
  <si>
    <t>New Uganda Shilling</t>
  </si>
  <si>
    <t>New Zealand Dollar</t>
  </si>
  <si>
    <t>Ngultrum</t>
  </si>
  <si>
    <t>North Korean Won</t>
  </si>
  <si>
    <t>Norwegian Krone</t>
  </si>
  <si>
    <t>Nuevo Sol</t>
  </si>
  <si>
    <t>Ouguiya</t>
  </si>
  <si>
    <t>478</t>
  </si>
  <si>
    <t>Pa'anga</t>
  </si>
  <si>
    <t>Pakistani Rupee</t>
  </si>
  <si>
    <t>Palladium</t>
  </si>
  <si>
    <t>Peso Uruguayo</t>
  </si>
  <si>
    <t>Philippine Peso</t>
  </si>
  <si>
    <t>Platinum</t>
  </si>
  <si>
    <t>Pound Sterling</t>
  </si>
  <si>
    <t>Pula</t>
  </si>
  <si>
    <t>PZloty</t>
  </si>
  <si>
    <t>Qatari Rial</t>
  </si>
  <si>
    <t>Quetzal</t>
  </si>
  <si>
    <t>Rand</t>
  </si>
  <si>
    <t>Rial Omani</t>
  </si>
  <si>
    <t>Riel</t>
  </si>
  <si>
    <t>Rufiyaa</t>
  </si>
  <si>
    <t>Rupiah</t>
  </si>
  <si>
    <t>Russian Ruble</t>
  </si>
  <si>
    <t>Rwanda Franc</t>
  </si>
  <si>
    <t>Saint Helena Pound</t>
  </si>
  <si>
    <t>Saudi Riyal</t>
  </si>
  <si>
    <t>SDR</t>
  </si>
  <si>
    <t>Serbian dinar</t>
  </si>
  <si>
    <t>Seychelles Rupee</t>
  </si>
  <si>
    <t>Silver</t>
  </si>
  <si>
    <t>Singapore Dollar</t>
  </si>
  <si>
    <t>Solomon Islands Dollar</t>
  </si>
  <si>
    <t>Som</t>
  </si>
  <si>
    <t>Somalia Shilling</t>
  </si>
  <si>
    <t>Somoni</t>
  </si>
  <si>
    <t>South Korean Won</t>
  </si>
  <si>
    <t>South Sudanese pound</t>
  </si>
  <si>
    <t>Sri Lanka Rupee</t>
  </si>
  <si>
    <t>Sudanese Pound</t>
  </si>
  <si>
    <t>Surinam Dollar</t>
  </si>
  <si>
    <t>Swedish Krona</t>
  </si>
  <si>
    <t>Swiss Franc</t>
  </si>
  <si>
    <t>Syrian Pound</t>
  </si>
  <si>
    <t>Taiwan Dollar</t>
  </si>
  <si>
    <t>Taka</t>
  </si>
  <si>
    <t>Tala</t>
  </si>
  <si>
    <t>Tanzanian Shilling</t>
  </si>
  <si>
    <t>Tenge</t>
  </si>
  <si>
    <t>Trinidad and Tobago Dollar</t>
  </si>
  <si>
    <t>Tugrik</t>
  </si>
  <si>
    <t>Tunisian Dinar</t>
  </si>
  <si>
    <t>Turkish Lira</t>
  </si>
  <si>
    <t>Turkmenistan New Manat</t>
  </si>
  <si>
    <t>UAE Dirham</t>
  </si>
  <si>
    <t>Unidades de Fomento</t>
  </si>
  <si>
    <t>US Dollar</t>
  </si>
  <si>
    <t>Uzbekistan Sum</t>
  </si>
  <si>
    <t>Vatu</t>
  </si>
  <si>
    <t>Yemeni Rial</t>
  </si>
  <si>
    <t>Yen</t>
  </si>
  <si>
    <t>Yuan</t>
  </si>
  <si>
    <t>Zambian Kwacha</t>
  </si>
  <si>
    <t>Zimbabwe Dollar</t>
  </si>
  <si>
    <t>Salvadoran colon</t>
  </si>
  <si>
    <t xml:space="preserve">Saudi riyal </t>
  </si>
  <si>
    <t>Ghanaian cedi</t>
  </si>
  <si>
    <t>Seychelles rupee</t>
  </si>
  <si>
    <t xml:space="preserve">Syrian pound </t>
  </si>
  <si>
    <t>Singapore dollar</t>
  </si>
  <si>
    <t xml:space="preserve">Slovak koruna </t>
  </si>
  <si>
    <t>Sol</t>
  </si>
  <si>
    <t>Somali shilling</t>
  </si>
  <si>
    <t>SDR (special drawing right)</t>
  </si>
  <si>
    <t xml:space="preserve">Sudanese dinar </t>
  </si>
  <si>
    <t>Sudanese pound</t>
  </si>
  <si>
    <t>Sucre (Equador)</t>
  </si>
  <si>
    <t xml:space="preserve">Surinamese guilder </t>
  </si>
  <si>
    <t xml:space="preserve">Surinamese dollar </t>
  </si>
  <si>
    <t>Eastern Caribbean dollar</t>
  </si>
  <si>
    <t>Timorese escudo</t>
  </si>
  <si>
    <t>Tajikistani ruble</t>
  </si>
  <si>
    <t>Tanzanian shilling</t>
  </si>
  <si>
    <t>Tolar (Slovenia)</t>
  </si>
  <si>
    <t xml:space="preserve">Tunisian dinar </t>
  </si>
  <si>
    <t>Turkish lira</t>
  </si>
  <si>
    <t xml:space="preserve">Turkmenistan New manat </t>
  </si>
  <si>
    <t>Turkmenistan ruble</t>
  </si>
  <si>
    <t>Ugandan shilling</t>
  </si>
  <si>
    <t>Uzbekistani ruble</t>
  </si>
  <si>
    <t>Uzbekistani soʻm</t>
  </si>
  <si>
    <t>Ukrainian karbovanets</t>
  </si>
  <si>
    <t xml:space="preserve">Unidad de fomento </t>
  </si>
  <si>
    <t>Uruguayan peso</t>
  </si>
  <si>
    <t xml:space="preserve">Fijian dollar </t>
  </si>
  <si>
    <t xml:space="preserve">Philippine Peso </t>
  </si>
  <si>
    <t>Franc CFA BCEAO</t>
  </si>
  <si>
    <t>Franc CFA BEAC</t>
  </si>
  <si>
    <t>CFP franc</t>
  </si>
  <si>
    <t xml:space="preserve">French franc </t>
  </si>
  <si>
    <t>St. Helena pound</t>
  </si>
  <si>
    <t>Pound sterling</t>
  </si>
  <si>
    <t xml:space="preserve">Falkland Islands pound </t>
  </si>
  <si>
    <t xml:space="preserve">Czech koruna </t>
  </si>
  <si>
    <t>Chilean peso</t>
  </si>
  <si>
    <t xml:space="preserve">Swedish krona </t>
  </si>
  <si>
    <t xml:space="preserve">Swiss franc </t>
  </si>
  <si>
    <t>Schilling (Austria)</t>
  </si>
  <si>
    <t>Renminbi</t>
  </si>
  <si>
    <t xml:space="preserve">Yugoslavian dinar </t>
  </si>
  <si>
    <t>Jamaican dollar</t>
  </si>
  <si>
    <t>REFERENCE 8</t>
  </si>
  <si>
    <t xml:space="preserve">Type of influence
Ability to exercise significant influence over a legal entity (to be filled in only if  performs influence over the legal entity irrespective of and/or without formal ownership. If such influence does not exist, please mark a cell with a dash). </t>
  </si>
  <si>
    <t>significant influence - up to 50%</t>
  </si>
  <si>
    <t>decisive influence - more than 50%</t>
  </si>
  <si>
    <t>REFERENCE 9</t>
  </si>
  <si>
    <t>Degree of affiliation of the associates with the individual (applicant)</t>
  </si>
  <si>
    <t>grandmother</t>
  </si>
  <si>
    <t>wife's grandmother</t>
  </si>
  <si>
    <t>husband's grandmother</t>
  </si>
  <si>
    <t>father</t>
  </si>
  <si>
    <t>wife's father</t>
  </si>
  <si>
    <t>husband`s father</t>
  </si>
  <si>
    <t>brother</t>
  </si>
  <si>
    <t>wife's brother</t>
  </si>
  <si>
    <t>husband's brother</t>
  </si>
  <si>
    <t>stepfather</t>
  </si>
  <si>
    <t>grandson</t>
  </si>
  <si>
    <t>granddaughter</t>
  </si>
  <si>
    <t>grandfather</t>
  </si>
  <si>
    <t>wife's grandfather</t>
  </si>
  <si>
    <t>husband's grandfather</t>
  </si>
  <si>
    <t>daughter</t>
  </si>
  <si>
    <t>wife`s daughter</t>
  </si>
  <si>
    <t>husband's daughter</t>
  </si>
  <si>
    <t>wife</t>
  </si>
  <si>
    <t>father's wife</t>
  </si>
  <si>
    <t>brother's wife</t>
  </si>
  <si>
    <t>grandfather's wife</t>
  </si>
  <si>
    <t>grandson's wife</t>
  </si>
  <si>
    <t>wife's son</t>
  </si>
  <si>
    <t>mother</t>
  </si>
  <si>
    <t>wife's mother</t>
  </si>
  <si>
    <t xml:space="preserve">husband's mother </t>
  </si>
  <si>
    <t>stepmother</t>
  </si>
  <si>
    <t xml:space="preserve">wife's grandson </t>
  </si>
  <si>
    <t>husband's grandson</t>
  </si>
  <si>
    <t>wife's grandson</t>
  </si>
  <si>
    <t>guardian</t>
  </si>
  <si>
    <t>ward</t>
  </si>
  <si>
    <t>pupil</t>
  </si>
  <si>
    <t>stepdaughter</t>
  </si>
  <si>
    <t>stepson</t>
  </si>
  <si>
    <t>caregiver</t>
  </si>
  <si>
    <t>great-grandmother</t>
  </si>
  <si>
    <t>great-grandson</t>
  </si>
  <si>
    <t>great-granddaughter</t>
  </si>
  <si>
    <t>great-grandfather</t>
  </si>
  <si>
    <t>sister</t>
  </si>
  <si>
    <t xml:space="preserve">wife's sister </t>
  </si>
  <si>
    <t>husband's sister</t>
  </si>
  <si>
    <t>son</t>
  </si>
  <si>
    <t xml:space="preserve">wife's son </t>
  </si>
  <si>
    <t>husband's son</t>
  </si>
  <si>
    <t>cohabitation having the character of family relations (connected by common life and having mutual rights and obligations)</t>
  </si>
  <si>
    <t>adoptee</t>
  </si>
  <si>
    <t>adopter</t>
  </si>
  <si>
    <t>husband</t>
  </si>
  <si>
    <t>grandmother's husband</t>
  </si>
  <si>
    <t xml:space="preserve">daughter's husband </t>
  </si>
  <si>
    <t>mother's husband</t>
  </si>
  <si>
    <t>grandson's husband</t>
  </si>
  <si>
    <t>sister's husband</t>
  </si>
  <si>
    <t xml:space="preserve">other </t>
  </si>
  <si>
    <t>REFERENCE 10</t>
  </si>
  <si>
    <t>Types of activity</t>
  </si>
  <si>
    <t>Bank</t>
  </si>
  <si>
    <t>Exchange</t>
  </si>
  <si>
    <t>Construction</t>
  </si>
  <si>
    <t>Water supply, sewerage, waste management</t>
  </si>
  <si>
    <t>Public administration and defense</t>
  </si>
  <si>
    <t>Activities of households as employers</t>
  </si>
  <si>
    <t>Activities of extraterritorial organizations and institutions</t>
  </si>
  <si>
    <t>Currency exchange activities</t>
  </si>
  <si>
    <t>Asset / asset management activities</t>
  </si>
  <si>
    <t>Administrative and support service activities</t>
  </si>
  <si>
    <t>Accounting and auditing activities; tax consulting</t>
  </si>
  <si>
    <t>Activities of the central bank</t>
  </si>
  <si>
    <t>Mining and quarrying</t>
  </si>
  <si>
    <t>Audit of banks and / or financial activities</t>
  </si>
  <si>
    <t>Investment companies, funds</t>
  </si>
  <si>
    <t>Information and Telecommunications</t>
  </si>
  <si>
    <t>Other professional, scientific and technical activities</t>
  </si>
  <si>
    <t>Another activity</t>
  </si>
  <si>
    <t>Other lending (loans, international trade finance, surety)</t>
  </si>
  <si>
    <t>Other services</t>
  </si>
  <si>
    <t>Other financial services</t>
  </si>
  <si>
    <t>Computer programming, consultancy and related activities</t>
  </si>
  <si>
    <t>Business and management consultancy</t>
  </si>
  <si>
    <t>Credit Union</t>
  </si>
  <si>
    <t>Pawnshop</t>
  </si>
  <si>
    <t>Medicine and Pharmaceuticals</t>
  </si>
  <si>
    <t>Arts, sports, entertainment and recreation</t>
  </si>
  <si>
    <t>Non-state pension insurance</t>
  </si>
  <si>
    <t>Compulsory social security</t>
  </si>
  <si>
    <t>Real estate transactions</t>
  </si>
  <si>
    <t>Wholesale and retail trade</t>
  </si>
  <si>
    <t>Accommodation and catering</t>
  </si>
  <si>
    <t>Education</t>
  </si>
  <si>
    <t>Transportation, storage, postal and courier activities</t>
  </si>
  <si>
    <t>Funds transfer, settlement, cash transactions</t>
  </si>
  <si>
    <t>Manufacturing, production, repair</t>
  </si>
  <si>
    <t>Reinsurance</t>
  </si>
  <si>
    <t>Mediation in securities or commodity contracts</t>
  </si>
  <si>
    <t>Property valuation services</t>
  </si>
  <si>
    <t>Supply of electricity, gas, steam and air conditioning</t>
  </si>
  <si>
    <t>Advertising and market research</t>
  </si>
  <si>
    <t>Agriculture, forestry and fisheries</t>
  </si>
  <si>
    <t>Insurance (except life)</t>
  </si>
  <si>
    <t>Life insurance</t>
  </si>
  <si>
    <t>Trusts, foundations and similar entities</t>
  </si>
  <si>
    <t>Factoring</t>
  </si>
  <si>
    <t>Financial leasing</t>
  </si>
  <si>
    <t>Legal services</t>
  </si>
  <si>
    <t>Legal services in the field of financial and banking activities</t>
  </si>
  <si>
    <t>REFERENCE 11</t>
  </si>
  <si>
    <t xml:space="preserve"> Related Parties</t>
  </si>
  <si>
    <t>related</t>
  </si>
  <si>
    <t>not related</t>
  </si>
  <si>
    <t xml:space="preserve"> ,  ,   region,  district,    ,     , bldg , apt.   ( ); </t>
  </si>
  <si>
    <t xml:space="preserve"> ,  ,   region,   district,   ,     bldg ,  apt.   ( )</t>
  </si>
  <si>
    <t xml:space="preserve">-, -, - region,- district, - -, -  -, bldg-, apt. - (-); </t>
  </si>
  <si>
    <t xml:space="preserve">Адреса місця реєстрації (1):   (   ),  ,   region,  district,    ,     , bldg , apt.   ( ); </t>
  </si>
  <si>
    <t>, ,  region, district,  ,   , bldg, к.  ()</t>
  </si>
  <si>
    <t>-, -, - region,- district, - -, -  -, bldg-, к. - (-)</t>
  </si>
  <si>
    <t xml:space="preserve"> ,  ,   region,  district,    ,     , bldg , к.   ( )</t>
  </si>
  <si>
    <t xml:space="preserve"> ,   region,  district,    ,     , bldg , apt.   ( ); </t>
  </si>
  <si>
    <t xml:space="preserve">-, - region,- district, - -, -  -, bldg-, apt. - (-); </t>
  </si>
  <si>
    <t xml:space="preserve"> , ,  region, district,  ,   , bldg, apt.  ()</t>
  </si>
  <si>
    <t xml:space="preserve"> -, -, - region,- district, - -, -  -, bldg-, apt. - (-)</t>
  </si>
  <si>
    <t xml:space="preserve">  ,  ,   region,  district,    ,     , bldg , apt.   ( )</t>
  </si>
  <si>
    <t>-, -, - region, - district,- -, - - bldg-,  apt. - (-)</t>
  </si>
  <si>
    <t>Previous country of residency</t>
  </si>
  <si>
    <t>direct</t>
  </si>
  <si>
    <t>indirect</t>
  </si>
  <si>
    <t>joint</t>
  </si>
  <si>
    <t>Did the acquiring (increasing) of a qualifying holding actually had place for the approval of which the person applied to the licensing and supervision authority?</t>
  </si>
  <si>
    <t>Surname, name, patronymic (if available) of the person</t>
  </si>
  <si>
    <t>Identification code</t>
  </si>
  <si>
    <t>Relation to the applicant</t>
  </si>
  <si>
    <t>Name of person/entity</t>
  </si>
  <si>
    <t>Contribution to the authorized (paid-in) capital</t>
  </si>
  <si>
    <t>Stock of shares</t>
  </si>
  <si>
    <t>amount of contribution to the authorized (paid-in) capital, UAH</t>
  </si>
  <si>
    <t>% of the authorized (paid-in) capital</t>
  </si>
  <si>
    <t>shares number, pcs.</t>
  </si>
  <si>
    <t>total nominal value, UAH</t>
  </si>
  <si>
    <t>total value (price) of placement, UAH</t>
  </si>
  <si>
    <t>Planned term of payment for shares</t>
  </si>
  <si>
    <t>Share in the authorized (paid-in) capital/stock of shares to be acquired</t>
  </si>
  <si>
    <t>number, pcs.</t>
  </si>
  <si>
    <t>contract value (purchase price)</t>
  </si>
  <si>
    <t>purchase price currency</t>
  </si>
  <si>
    <t>Planned term for payment of purchase price</t>
  </si>
  <si>
    <t xml:space="preserve">name </t>
  </si>
  <si>
    <t xml:space="preserve">date </t>
  </si>
  <si>
    <t>number</t>
  </si>
  <si>
    <t>party of the deed</t>
  </si>
  <si>
    <t>Name of legal entity the shares/stakes in the authorized capital of which to be acquired</t>
  </si>
  <si>
    <t>Identification/ registration code/number of legal entity</t>
  </si>
  <si>
    <t xml:space="preserve">The deed on acquiring shares/stake in the  authorized (paid-in) capital of a legal entity </t>
  </si>
  <si>
    <t>party of the deed alienating shares/stake</t>
  </si>
  <si>
    <t>total nominal value</t>
  </si>
  <si>
    <t>currency of nominal value</t>
  </si>
  <si>
    <t>currency of purchase price</t>
  </si>
  <si>
    <t>Identification/ registration/ taxpayer code/number of the principal</t>
  </si>
  <si>
    <t>Number of shares the voting right under which are transferred, pcs.</t>
  </si>
  <si>
    <t>Identification/ registration/ taxpayer code/number of the person of a trustor</t>
  </si>
  <si>
    <t>Amount of stock of shares/stake in the authorized (paid-in) capital of a legal entity to be transferred into management, %</t>
  </si>
  <si>
    <t>Name of state authority that issued a permit</t>
  </si>
  <si>
    <t>Date of permit issue</t>
  </si>
  <si>
    <t>Number of permit</t>
  </si>
  <si>
    <t>Reasons for not obtaining a permit</t>
  </si>
  <si>
    <t>Expected date of a permit receipt</t>
  </si>
  <si>
    <t>Question</t>
  </si>
  <si>
    <t>Explanation</t>
  </si>
  <si>
    <t>Table</t>
  </si>
  <si>
    <t>Does an individual have the conviction (not cancelled or overturned as prescribed by law) for terrorism, acquisitive offence and economic offences, offences against public security, property offences, offences in the sphere of use of electronic computing machines, systems and computer networks, networks of electric communication, professional and service misconduct associated with provision of public services? If yes, provide the information and explanation</t>
  </si>
  <si>
    <t>Has been any sanctions imposed by Ukraine, foreign states (except for the states waging military aggression against Ukraine), transnational unions, and/or international organizations in force against an individual for the last three years?</t>
  </si>
  <si>
    <t>Are those sanctions in effect as of the date of signing this Questionnaire?</t>
  </si>
  <si>
    <t>Has an individual been included into the list of persons related to terrorist activities or persons under international sanctions during last five years?</t>
  </si>
  <si>
    <t>Is an individual in such list as of the date of signing this Questionnaire?</t>
  </si>
  <si>
    <t>Has an individual been deprived by a court ruling or other court decisions of rights to hold certain positions or practice certain activities?</t>
  </si>
  <si>
    <t xml:space="preserve">Has an individual provided for last three years false information to the NBU that impacted or could impact the NBU’s decision-making? </t>
  </si>
  <si>
    <t>Has an individual failed to fulfil for last three years their undertaken personal liabilities and/or letters of guarantee provided to the NBU? If yes, provide the information and explanation</t>
  </si>
  <si>
    <t>Does as of the date of signing this Questionnaire an individual have any unfulfilled liability on payment of taxes, duties, or other mandatory payments the amount of which equals or exceeds two amounts of a minimum monthly salary established by the law of Ukraine for the period, when the violation  was committed, or the equivalent of this amount in foreign currency? If yes, provide the information and explanation</t>
  </si>
  <si>
    <t>Has an individual committed the improper performance of obligations on payment of taxes, duties or other mandatory payments in the last three years if the total amount of tax default equals or exceeds 100 minimum monthly wages set by the law of Ukraine for the period, when the violation was committed, or the equivalent of this amount in foreign currency? If yes, provide the information and explanation</t>
  </si>
  <si>
    <t>Is such violation in effect as of the date of signing this Questionnaire?</t>
  </si>
  <si>
    <t>Has an individual committed the violation (failure to fulfil or improper fulfilment) of financial liabilities the amount of which exceeded 100 amounts of minimal monthly salary established by the law of Ukraine for the period in which the violation was committed, or equivalent of this amount in foreign currency, that lasted over 30 consecutive days, against any bank or other legal entity or individual in last three years? If yes, provide the description [indicate the full name or surname, name, and patronymic of a counterparty the liabilities against which were violated, type of the deed based on which such liability appeared, its details (date, number), amount and currency of debt, violation period (in days)], provide explanation and specify the date of the violation remedy</t>
  </si>
  <si>
    <t>Has an individual been declared a bankrupt in last three years?</t>
  </si>
  <si>
    <t>Has an individual been dismissed n in the last five years for repeated or one-time serious professional misconduct and/or violation of work schedule, violation of anticorruption legislation, embezzlement, abuse of power/office and other offence? If yes, provide the information and explanation</t>
  </si>
  <si>
    <t>Has an individual held the position of the head, chief accountant of the financial institution or head of the internal audit unit of the financial institution (acting head) aggregately for more than six months without the NBU approval if such approval was mandatory according to the law and/or if the individual did not comply with the requirements on business reputation and this fact was not informed to the NBU? If yes, provide the information and explanation</t>
  </si>
  <si>
    <t>Has any disciplinary sanction been imposed on an individual in the last three years in a form of depriving of the right to perform advocacy activity, canceling the issued certificate for the right to perform notarial activity or activities of an insolvency practitioner (asset manager, rehabilitation manager, receiver), depriving of the right to perform private executor functions? If yes, provide the information and explanation</t>
  </si>
  <si>
    <t>Is such disciplinary sanction in effect as of the date of signing this Questionnaire?</t>
  </si>
  <si>
    <t>Has an individual been dismissed in the last three years from the position of a judge, prosecutor, employee of law-enforcement body, from the public service or local self-governments due to imposing of disciplinary sanctions? If yes, provide the information and explanation</t>
  </si>
  <si>
    <t>Have any cases of termination of office (dismissal) of an individual or transfer to other position occurred for the last three years, preceded by the demand of the licensing and registration authority regarding replacement of this individual at the position due to improper performance of official duties that led to violation of Ukrainian laws by the financial institution? If yes, provide the information and explanation</t>
  </si>
  <si>
    <t>Was there any court decision that came into effect in last three years, related to violation by the individual of the requirements of anticorruption laws, laws on financial monitoring and financial services? If yes, provide the information and explanation</t>
  </si>
  <si>
    <t xml:space="preserve">Has an individual committed substantial and/or significant, and/or systemic violations of requirements of the banking, financial, currency, tax, financial monitoring laws, laws on implementation of special economic and other restrictive measures (sanctions), laws on securities, joint-stock companies and capital markets, consumer rights protection, requirements of the law on consumer lending (requirements to ethical conduct)? </t>
  </si>
  <si>
    <t>Has an individual failed to fulfil other financial liabilities (except the financial liabilities specified in Section IV Chapter 25 of the Regulation)?</t>
  </si>
  <si>
    <t>Was a bankruptcy proceeding initiated against an individual?</t>
  </si>
  <si>
    <t>Name of employer/legal entity the member of management body of which the person is/was (if no employment agreement concluded)</t>
  </si>
  <si>
    <t xml:space="preserve">Identification/
registration/taxpayer code/number of employer/legal entity the member of management body of which the person is/was </t>
  </si>
  <si>
    <t xml:space="preserve">Position
</t>
  </si>
  <si>
    <t>date of election/ assignment</t>
  </si>
  <si>
    <t>date of termination of office / dismissal</t>
  </si>
  <si>
    <t>Reason for termination of office / dismissal</t>
  </si>
  <si>
    <t>Period of office</t>
  </si>
  <si>
    <t>Does an individual have a direct and/or indirect qualifying holding or is among 10 largest ultimate key participants in the ownership structure of other legal entities?</t>
  </si>
  <si>
    <t xml:space="preserve">Is an individual a member of management bodies of legal entities? </t>
  </si>
  <si>
    <t>Are the individual’s associates the qualifying holders and/or top mangers of legal entities?</t>
  </si>
  <si>
    <t>Is an individual a guarantee provider?</t>
  </si>
  <si>
    <t>Name of legal entity</t>
  </si>
  <si>
    <t>Country of registration</t>
  </si>
  <si>
    <t>Registered address</t>
  </si>
  <si>
    <t>postal code</t>
  </si>
  <si>
    <t xml:space="preserve">house number </t>
  </si>
  <si>
    <t xml:space="preserve"> room/office number</t>
  </si>
  <si>
    <t>Size of holding, %</t>
  </si>
  <si>
    <t>Availability of impact on a legal entity</t>
  </si>
  <si>
    <t>Core business of legal entity</t>
  </si>
  <si>
    <t xml:space="preserve">Name of legal entity </t>
  </si>
  <si>
    <t>Position</t>
  </si>
  <si>
    <t xml:space="preserve">Core business of legal entity </t>
  </si>
  <si>
    <t>Surname, name, patronymic (if available)</t>
  </si>
  <si>
    <t xml:space="preserve">Surame </t>
  </si>
  <si>
    <t>Level of family ties</t>
  </si>
  <si>
    <t>Year of birth</t>
  </si>
  <si>
    <t xml:space="preserve">Country of citizenship </t>
  </si>
  <si>
    <t>country - 3</t>
  </si>
  <si>
    <t>Permanent address</t>
  </si>
  <si>
    <t>Surname, name, patronymic (if available) of the associate</t>
  </si>
  <si>
    <t>patronymic</t>
  </si>
  <si>
    <t>Information on legal entity</t>
  </si>
  <si>
    <t>name of legal entity</t>
  </si>
  <si>
    <t>country of registration</t>
  </si>
  <si>
    <t>registered address</t>
  </si>
  <si>
    <t xml:space="preserve">direct </t>
  </si>
  <si>
    <t>room / office number</t>
  </si>
  <si>
    <t>amount of the associate’s holding, %</t>
  </si>
  <si>
    <t>availability of impact on a legal entity</t>
  </si>
  <si>
    <t>core business of legal entity</t>
  </si>
  <si>
    <t>The person whose guarantee provider is an individual</t>
  </si>
  <si>
    <t>Liability for which an individual is the guarantee provider</t>
  </si>
  <si>
    <t>Deed based on which relations of surety (guarantee) arose</t>
  </si>
  <si>
    <t xml:space="preserve">number </t>
  </si>
  <si>
    <t>Lender’s name</t>
  </si>
  <si>
    <t xml:space="preserve">Amount of liabilities of an individual as a guarantee provider </t>
  </si>
  <si>
    <t>Currency of liability</t>
  </si>
  <si>
    <t>Maturity of liability</t>
  </si>
  <si>
    <t>Identification / registration code/ number</t>
  </si>
  <si>
    <t>Registration address</t>
  </si>
  <si>
    <t>Core business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</si>
  <si>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</si>
  <si>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</si>
  <si>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</si>
  <si>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</si>
  <si>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</si>
  <si>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</si>
  <si>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</si>
  <si>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</si>
  <si>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</si>
  <si>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</si>
  <si>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</si>
  <si>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</si>
  <si>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</si>
  <si>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</si>
  <si>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</si>
  <si>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</si>
  <si>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</si>
  <si>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</si>
  <si>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</si>
  <si>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</si>
  <si>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</si>
  <si>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</si>
  <si>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</si>
  <si>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</si>
  <si>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</si>
  <si>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</si>
  <si>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</si>
  <si>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</si>
  <si>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</si>
  <si>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</si>
  <si>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Permanent residence address</t>
  </si>
  <si>
    <t xml:space="preserve">Temporary residence address (if any) </t>
  </si>
  <si>
    <t>Place of registration</t>
  </si>
  <si>
    <t>Identity document (type of document, series, number, issued by, date of issue)</t>
  </si>
  <si>
    <t>Change of surname, name or patronymic [indicate information on such changes: previous surname, name, patronymic and date of change)</t>
  </si>
  <si>
    <t xml:space="preserve">Change of country of permanent residence (indicate information on such changes: country of previous residence and date of change) </t>
  </si>
  <si>
    <t xml:space="preserve">Change of country of tax residence (indicate information on such changes: country of previous tax residence and date of change) </t>
  </si>
  <si>
    <t xml:space="preserve">date of change </t>
  </si>
  <si>
    <t>Notes to table 1</t>
  </si>
  <si>
    <t>Notes to table 2</t>
  </si>
  <si>
    <t>Notes to table 3</t>
  </si>
  <si>
    <t>Notes to table 4</t>
  </si>
  <si>
    <t>Notes to table 5</t>
  </si>
  <si>
    <t>Notes to table 6</t>
  </si>
  <si>
    <t>Notes to table 7</t>
  </si>
  <si>
    <t>Notes to table 8</t>
  </si>
  <si>
    <t>Notes to table 9</t>
  </si>
  <si>
    <t>Notes to table 10</t>
  </si>
  <si>
    <t>Notes to table 11</t>
  </si>
  <si>
    <t>Notes to table 12</t>
  </si>
  <si>
    <t>Notes to table 13</t>
  </si>
  <si>
    <t>Notes to table 14</t>
  </si>
  <si>
    <t>Notes to table 15</t>
  </si>
  <si>
    <t>Notes to table 16</t>
  </si>
  <si>
    <t>Notes to table 17</t>
  </si>
  <si>
    <t>Notes to table 18</t>
  </si>
  <si>
    <t>Notes to table 19</t>
  </si>
  <si>
    <t>Notes to table 20</t>
  </si>
  <si>
    <t>Notes to table 21</t>
  </si>
  <si>
    <t>Notes to table 22</t>
  </si>
  <si>
    <t>Notes to table 23</t>
  </si>
  <si>
    <t>Notes to table 24</t>
  </si>
  <si>
    <t>Notes to table 26</t>
  </si>
  <si>
    <t>Notes to table 27</t>
  </si>
  <si>
    <t>Notes to table 28</t>
  </si>
  <si>
    <t>Notes to table 29</t>
  </si>
  <si>
    <t>Notes to table 30</t>
  </si>
  <si>
    <t>Information</t>
  </si>
  <si>
    <t>If answer to question of column 2 row 2 is Yes, please fill Table 4 of Annex 3 to the Regulation on Registration and Licensing of Financial Services Providers and Requirements for providing Financial Services (hereinafter referred to as the Regulation)</t>
  </si>
  <si>
    <t>Yes (specify the date and number of the respective decision);No (provide explanation why not)</t>
  </si>
  <si>
    <t>Direct holding, %</t>
  </si>
  <si>
    <t>Indirect holding, %</t>
  </si>
  <si>
    <t>Total holding, %</t>
  </si>
  <si>
    <t>If answer to question of column 2 row 13 is Yes, please fill Table 16 of Annex 3 to the Regulation</t>
  </si>
  <si>
    <t>Answer (yes/no)</t>
  </si>
  <si>
    <t>If answer to question of column 2 row 5 is Yes, please fill Table 28 of Annex 3 to the Regulation</t>
  </si>
  <si>
    <t>Identification / registration code / number</t>
  </si>
  <si>
    <t>-, -, - region,- district, - -, -  -, bldg-, apt. - (-)</t>
  </si>
  <si>
    <t xml:space="preserve"> ,  ,   region,  district,    ,     , bldg , apt.   ( )</t>
  </si>
  <si>
    <t>,  ,   region,  district,    ,     , bldg , apt.   ( )</t>
  </si>
  <si>
    <t>Identification / taxpayer number</t>
  </si>
  <si>
    <t>Country of residence</t>
  </si>
  <si>
    <t>Identification / taxpayer number of the associate</t>
  </si>
  <si>
    <t>identification / registration code / number</t>
  </si>
  <si>
    <t>Table 29 (continued)</t>
  </si>
  <si>
    <t>Identification / taxpayer number of the person whose liabilities are guaranteed</t>
  </si>
  <si>
    <t>(personal signature of an individual or his/her authorized representative)</t>
  </si>
  <si>
    <t>(Surname and initials of an individual or his/her authorized representative, details of the issued Power of Attorney)</t>
  </si>
  <si>
    <t>(Surname, name, patronymic (if available), phone number, e-mail of a contact person)</t>
  </si>
  <si>
    <t xml:space="preserve">phone , e-mail:  </t>
  </si>
  <si>
    <t xml:space="preserve">phone -, e-mail: - </t>
  </si>
  <si>
    <t xml:space="preserve"> №  </t>
  </si>
  <si>
    <t>- -. -. - № - -</t>
  </si>
  <si>
    <t>Photo</t>
  </si>
  <si>
    <r>
      <t xml:space="preserve">If a dropdown menu does not open, use the value specified in Reference Book 8 of the sheet  Reference 
</t>
    </r>
    <r>
      <rPr>
        <b/>
        <sz val="11"/>
        <color rgb="FFC00000"/>
        <rFont val="Calibri"/>
        <family val="2"/>
        <charset val="204"/>
        <scheme val="minor"/>
      </rPr>
      <t>ATTENTION: Іmpact of an individual irrespective and/or in absence of a formal  holding in a legal entity. 
In absence of such impact put a strikeout</t>
    </r>
  </si>
  <si>
    <t>In case of filing in the Questionnaire pursuant to subparagraph 2 paragraph 2 of the NBU Board Resolution No. 153 dated 24 December 2021 “On Approval of the Regulation On Licensing and Registration of Financial Services Providers and Requirements for Providing Financial Services”, the answers to questions 6-7 shall be provided in this table (the answers to other questions in the table shall not be provided).</t>
  </si>
  <si>
    <t>Shall not be filled in case of filing in the Questionnaire pursuant to subparagraph 2 paragraph 2 of the NBU Board Resolution No. 153 dated 24 December 2021 “On Approval of the Regulation On Licensing and Registration of Financial Services Providers and Requirements for Providing Financial Services”.</t>
  </si>
  <si>
    <t>Annex 3
to the Regulation On Licensing and Registration of Financial Services Providers and Requirements for providing Financial Services (in the wording of the Resolution of the Board of the National Bank of Ukraine no. 216 dated 07 October 2022) (Section IV Chapter 28 paragraph 235 subparagraph 1)</t>
  </si>
  <si>
    <t>Full name of financial services provide, financial payment services provider/ limited payment services provider</t>
  </si>
  <si>
    <t>Code of financial services provider, financial payment services provider/ limited payment services provider from the Ukrainian register of legal entities</t>
  </si>
  <si>
    <t>ІІ. Information on qualifying holding of the private individual in the financial services provider, financial payment services provider</t>
  </si>
  <si>
    <t>Person, on which the questionnaire is filed</t>
  </si>
  <si>
    <t xml:space="preserve">In which way the person acquires (increases)/has acquired (increased)  a qualifying holding in the financial services provider, financial payment services provider? </t>
  </si>
  <si>
    <t>Did the person obtain the approval of the licensing and supervision authority to acquire (increase) a qualifying holding in the financial services provider, financial payment services provider?</t>
  </si>
  <si>
    <t>Is the person at present a direct/indirect participant in the financial services provider, financial payment services provider?</t>
  </si>
  <si>
    <t>Does the person acquire (increase)/has acquired (increased) a qualifying holding in the financial services provider, financial payment services provider  jointly with other persons?</t>
  </si>
  <si>
    <t>2. Information on a qualifying holding</t>
  </si>
  <si>
    <t>If answer to question of column 2 row 7 Indirect, Direct and Indirect, please fill Table 6 of Annex 3 to the Regulation
If answer to question of column 2 row 7 is Not a participant, please fill Table 7 of Annex 3 to the Regulation</t>
  </si>
  <si>
    <t>If answer to question of column 2 row 4 is Indirect,  Directly and Indirectly, please fill Table 5 of Annex 3 to the Regulation</t>
  </si>
  <si>
    <t>Amount of the person/entity’s holding in the financial services provider, financial payment services provider</t>
  </si>
  <si>
    <t>5. Information on the amount of the available holding of a person</t>
  </si>
  <si>
    <t>Joint holding, %</t>
  </si>
  <si>
    <t>7. Information on the amount of a future holding in the financial services provider, financial payment services provider, including the intent of a person to acquire (increase) it</t>
  </si>
  <si>
    <t>ІІІ. Information on the method of acquiring (increasing) qualifying holding in the financial services provider, financial payment services provider</t>
  </si>
  <si>
    <t>8. Information on the method of acquiring (increasing) qualifying holding in the financial services provider, financial payment services provider/limited payment services provider</t>
  </si>
  <si>
    <t>An individual is a founder of a newly incorporated financial services provider, financial payment services provider</t>
  </si>
  <si>
    <t xml:space="preserve">An individual acquires (increases)/has acquired (increased) a qualifying holding indirectly by acquiring shares/stake in the  authorized (paid-in) capital of another legal entity </t>
  </si>
  <si>
    <t>An individual acquires (increases)/has acquired (increased) a qualifying holding under the Power of Attorney</t>
  </si>
  <si>
    <t>An individual acquires (increases)/has acquired (increased) a qualifying holding by the deed on transfer of shares/stake in the  authorized (paid-in) capital into management</t>
  </si>
  <si>
    <t>An individual acquires (increases)/has acquired (increased) a qualifying holding indirectly by exerting a major or decisive impact on management and activities of the financial services provider, financial payment services provider irrespective of the formal ownership</t>
  </si>
  <si>
    <t>Have you obtained the permit to acquire (increase) a holding in the financial services provider, financial payment services provider (for foreigners)?</t>
  </si>
  <si>
    <t>9. Information on amount of contribution to the authorized (paid-in) capital/shares</t>
  </si>
  <si>
    <t>Value of a share in the authorized (paid-in) capital/stock of shares to be acquired/acquired</t>
  </si>
  <si>
    <t>Identification/ registration/ taxpayer code/number of the person alienating a stake in the authorized (paid-in) capital/shares</t>
  </si>
  <si>
    <t>11. Information on legal entity the shares/stakes of which in the authorized (paid-in) capital shall be acquired/acquired</t>
  </si>
  <si>
    <t>Total amount of the person’s holding in the financial services provider, financial payment services provider, %</t>
  </si>
  <si>
    <t>Deed on acquiring of stake in the authorized (paid-in) capital/ shares of the financial services provider, financial payment services provider</t>
  </si>
  <si>
    <t>Value of shares/stake in the  authorized (paid-in) capital of a legal entity to be acquired/acquired</t>
  </si>
  <si>
    <t>Planned term/date for payment of purchase price</t>
  </si>
  <si>
    <t>Stock of shares / stake in the  authorized (paid-in) capital of a legal entity to be acquired /acquired</t>
  </si>
  <si>
    <t>12. Information on principal</t>
  </si>
  <si>
    <t>Amount of shareholding of the principal in the capital of the financial services provider, financial payment services provider, %</t>
  </si>
  <si>
    <t>Established/planned validity term of the Power of Attorney</t>
  </si>
  <si>
    <t>Amount of holding in the authorized (paid-in) capital of the financial services provider, financial payment services provider to be transferred / were transferred under the Power of Attorney, %</t>
  </si>
  <si>
    <t>The person transferring /which has transferred shares/stake in a holding (trustor)</t>
  </si>
  <si>
    <t>Name of legal entity the shares/stakes in the authorized capital of which are transferred/were transferred into management</t>
  </si>
  <si>
    <t>Total amount of the trustor’s holding in the financial services provider, financial payment services provider, %</t>
  </si>
  <si>
    <t>Identification / registration code / number of a person the shares/stake of which in the authorized capital is transferred /were transferred into management</t>
  </si>
  <si>
    <t>Established / planned validity term of the deed on transfer of shares / stake into management</t>
  </si>
  <si>
    <t>13. Information on trustor</t>
  </si>
  <si>
    <t>14. Information on influence on management and activities of the financial services provider, financial payment services provider irrespective of the formal ownership</t>
  </si>
  <si>
    <t>Indicate the type of impact on management and activities of the financial services provider, financial payment services provider irrespective of the formal ownership (major/decisive)</t>
  </si>
  <si>
    <t>Description of the circumstances due to which the person exerts major or decisive impact on management or activities of the financial services provider, financial payment services provider</t>
  </si>
  <si>
    <t>17. Information on observance of law and public order</t>
  </si>
  <si>
    <t>9</t>
  </si>
  <si>
    <t>18. Information on fulfilment of financial liabilities</t>
  </si>
  <si>
    <t>19. Information related to professional activities</t>
  </si>
  <si>
    <t>20. Information on positions held or qualifying holdings in financial institutions, postal service operators, leasing companies, limited payment services providers</t>
  </si>
  <si>
    <t>Has an individual possessed a qualifying holding in a financial institutions, foreign financial institutions, postal service operators, leasing companies, limited payment services providers as of any date of the year preceding the date of decision of the licensing and supervision authority, court, or any other authorized body on assignment of temporary administration, and/or classifying the entity as insolvent, and/or declaring it a bankrupt, and/or revoking/cancelling banking license/all licenses on provision of financial services/licenses for currency valuables trade /licenses for currency transactions (general licenses for currency transactions)/all licenses to certain types of professional activities in capital markets and regulated commodity markets/termination of authorization of the financial payment services provider/limited payment services provider, initiated by the licensing and supervision authority (except for revoking/cancelling license due to nonprovision of any financial services by a financial institution during a year from the date of its receipt/ if a professional participant of capital markets has not started its professional activities in capital markets and regulated commodity markets and/or has not provided any additional services permitted by the license to certain types of activities during a year from the date of receipt of such license/has not preformed professional activities in capital markets and regulated commodity markets and/or has not provided any additional services permitted by the license to certain types of activities, during six consecutive months, unless the other term is set in a special law regulating such type of activities),termination of authorization of the financial payment services provider/limited payment services provider due to the fact that the financial payment services provider/limited payment services provider did not start providing financial payment services/limited payment services or stopped providing such services within the terms specified by the regulatory legal act of the National Bank), and/or the application of a corrective measure in the form of exclusion from the Register and/or the Register of payment infrastructure and/or register of financial institutions of the other licensing and supervision authority, authorized body of foreign country? If yes, provide the information and explanation</t>
  </si>
  <si>
    <t xml:space="preserve">Has an individual been aggregately for more than six months the member of the management or controlling bodies or held the position of head and/or chief accountant of the financial institution, foreign financial institution, postal service operator, leasing company, limited payment services provider, or head of internal audit/control unit of the financial institution, foreign financial institution (or acting head) during the year preceding the date of decision of the licensing and supervision authority, court, or any other authorized body on assignment of temporary administration, and/or classifying the entity as insolvent, and/or declaring it a bankrupt, and/or revoking/cancelling banking license/all licenses on provision of financial services/license for currency valuables trade /license for currency transactions (general license for currency transactions)/all licenses to certain types of professional activities in capital markets and regulated commodity markets, initiated by the licensing authority (except for revoking/cancelling license due to nonprovision of any financial services by a financial institution during a year from the date of its receipt/if a professional participant of capital markets has not started its professional activities in capital markets and regulated commodity markets and/or has not provided any additional services permitted by the license to certain types of activities, during a year from the date of receipt of such license/has not preformed professional activities in capital markets and regulated commodity markets and/or has not provided any additional services permitted by the license to certain types of activities, during six consecutive months, unless the other term is set in a special law regulating such type of activities), termination of authorization of the financial payment services provider/limited payment services provider due to the fact that the financial payment services provider/limited payment services provider did not start providing financial payment services/limited payment services or stopped providing such services within the terms specified by the regulatory legal act of the National Bank), and/or the application of a corrective measure in the form of exclusion from the Register and/or the Register of payment infrastructure and/or register of financial institutions of the other licensing and supervision authority, authorized body of foreign country? If yes, provide the information and explanation </t>
  </si>
  <si>
    <t>Had an individual the possibility (irrespective of the position held and holding owned in a financial institution, foreign financial institution, postal service operator, leasing company, limited payment services provider) to provide mandatory instructions or in other manner to define or exert significant impact on actions of a financial institution, foreign financial institution, postal service operator, leasing company, limited payment services provider as of any date of the year preceding the date of decision of the licensing and supervision authority, court, or any other authorized body on assignment of temporary administration, and/or classifying the entity as insolvent, and/or declaring it a bankrupt, and/or revoking/cancelling banking license/all licenses on provision of financial services/license for currency valuables trade /license for currency transactions (general license for currency transactions/all licenses to certain types of professional activities in capital markets and regulated commodity markets, initiated by the licensing authority (except for revoking/cancelling license due to nonprovision of any financial services by a financial institution during a year from the date of its receipt/if a professional participant of capital markets has not started its professional activities in capital markets and regulated commodity markets and/or has not provided any additional services permitted by the license to certain types of activities, during a year from the date of receipt of such license/has not preformed professional activities in capital markets and regulated commodity markets and/or has not provided any additional services permitted by the license to certain types of activities, during six consecutive months, unless the other term is set in a special law regulating such type of activities), termination of authorization of the financial payment services provider/limited payment services provider due to the fact that the financial payment services provider/limited payment services provider did not start providing financial payment services/limited payment services or stopped providing such services within the terms specified by the regulatory legal act of the National Bank), and/or the application of a corrective measure in the form of exclusion from the Register and/or the Register of payment infrastructure, and/or register of financial institutions of the other licensing and supervision authority, authorized body of foreign country? If yes, provide the information and explanation</t>
  </si>
  <si>
    <t>21. Information related to functioning of payment systems</t>
  </si>
  <si>
    <t>21-1</t>
  </si>
  <si>
    <t>Has an individual possessed a qualifying holding in a payment organization/payment system operator as of any date of the year preceding the date of decision of the National bank on cancelling registration of such payment system for violation of the requirements of the legislation of Ukraine in the sphere of implementation of special economic and other restrictive measures (sanctions) and/or in connection with the availability of documented information from the state law enforcement body of special purpose, which ensures the state security of Ukraine, that the activity of the payment system contains risks of threats to the national security of Ukraine?</t>
  </si>
  <si>
    <t>Has an individual been aggregately for more than six months the member of the management or controlling bodies or held the position of head and/or chief accountant and/or person responsible for financial monitoring in a payment organization/payment system operator, or acting persons during the year preceding the date of decision of the National bank on cancelling registration of such payment system for violation of the requirements of the legislation of Ukraine in the sphere of implementation of special economic and other restrictive measures (sanctions) and/or in connection with the availability of documented information from the state law enforcement body of special purpose, which ensures the state security of Ukraine, that the activity of the payment system contains risks of threats to the national security of Ukraine?</t>
  </si>
  <si>
    <t>Had an individual the possibility irrespective of the position held and holding owned in a payment organization/payment system operator to provide mandatory instructions or in other manner to define or exert significant impact on actions of a payment organization/payment system operator as of any date of the year preceding the date of decision of the National bank on cancelling registration of such payment system for violation of the requirements of the legislation of Ukraine in the sphere of implementation of special economic and other restrictive measures (sanctions) and/or in connection with the availability of documented information from the state law enforcement body of special purpose, which ensures the state security of Ukraine, that the activity of the payment system contains risks of threats to the national security of Ukraine?</t>
  </si>
  <si>
    <t>If answer to question of column 2 row 1 is Yes, please fill Table 26 of Annex 3 to the Regulation</t>
  </si>
  <si>
    <t>If answer to question of column 2 row 3 is Yes, please fill Table 27 of Annex 3 to the Regulation</t>
  </si>
  <si>
    <t>If answer to question of column 2 row 7 is Yes, please fill Table 30 of Annex 3 to the Regulation</t>
  </si>
  <si>
    <t>VI. Assurances</t>
  </si>
  <si>
    <t xml:space="preserve">            32.  I hereby declare that the information provided in the Questionnaire and attached documents is true and complete and I do not object to the verification by the NBU of the authenticity of submitted documents and personal data contained therein, including but not limited to verification by providing such information to other government bodies, local self-governments, legal entities (including banks and other financial institutions), and private individuals.
            33.  I assure that I have received consent to the processing of personal data of the individuals in respect of whom personal data is provided. I give my consent to the processing of the personal data of the persons indicated in this questionnaire, their storage, verification and transfer to other state bodies of Ukraine.
            34. I authorize the NBU to receive from the government bodies, local self-governments, legal entities  (including banks and other financial institutions), and private individuals any information, including restricted one, required to confirm the sources of funds used to acquire or increase a qualifying holding in the financial services provider, financial payment services provider, to assess the financial standing or business reputation.
            35.  If any information specified in this Questionnaire is amended during the process of review of the application on acquiring (increasing) a qualifying holding in a financial services provider, financial payment services provider, I undertake to inform on it the NBU within five business days since amendment.
            36. If any information specified in this Questionnaire is amended after acquiring (increasing) a qualifying holding in a financial services provider, financial payment services provider, I undertake to inform on it the NBU according to the procedure established in Section X Chapter 60 of the Regulation.</t>
  </si>
  <si>
    <t>6. Information on the amount of a qualifying holding in the financial services provider, financial payment services provider, which the person intends to acquire (increase)/on acquiring (increasing) of which the person notifies the National bank</t>
  </si>
  <si>
    <t>Is person registered and/or is a tax resident/or is its residence address is a state, that is/was carrying out armed aggression against Ukraine within the meaning of Article 1 of the Law of Ukraine "On the Defense of Ukraine"?</t>
  </si>
  <si>
    <t xml:space="preserve">3. Information on the person with which the applicant  jointly acquires (increases) / has acquired (increased) a qualifying holding </t>
  </si>
  <si>
    <t>4. Information on the person through which the qualifying holding is acquired (increased) / has been acquired (increased)</t>
  </si>
  <si>
    <t>1-2</t>
  </si>
  <si>
    <t>3-4</t>
  </si>
  <si>
    <t>5-6</t>
  </si>
  <si>
    <t>7-8</t>
  </si>
  <si>
    <t>9-10</t>
  </si>
  <si>
    <t>11-12</t>
  </si>
  <si>
    <t>13-14</t>
  </si>
  <si>
    <t>An individual acquires/has shares/stake in the authorized (paid-in) capital of the financial services provider, financial payment services provider</t>
  </si>
  <si>
    <t>Amount of authorized (paid-in) capital of the financial services provider, financial payment services provider</t>
  </si>
  <si>
    <t>10. Information on value of share in the authorized (paid-in) capital/stock of shares to be acquired/acquired</t>
  </si>
  <si>
    <t>Person issuing/which has issued the Power of Attorney (principal)</t>
  </si>
  <si>
    <t>Amount of holding in the authorized (paid-in) capital of the financial services provider, financial payment services provider to be acquired/acquired by a trustor, %</t>
  </si>
  <si>
    <t>15. Information on obtaining a permit for acquiring (increasing) qualifying holding in the financial services provider, financial payment services provider (for foreigners)</t>
  </si>
  <si>
    <t>16. Information on reasons for not obtaining a permit to acquire (increase) holding in the financial services provider, financial payment services provider (for foreigners) if not obtained</t>
  </si>
  <si>
    <t>25. Other information on acquiring (increasing)/acquired (increased) qualifying holding in the financial services provider, financial payment services provider</t>
  </si>
  <si>
    <t>[information on acquiring (increasing)/acquired (increased) qualifying holding in the financial services provider, financial payment services provider/ limited payment services provider that may influence the NBU decision-making or consideration of the information by it]</t>
  </si>
  <si>
    <t>Position of associate</t>
  </si>
  <si>
    <t xml:space="preserve">прим </t>
  </si>
  <si>
    <t>Parameters to be filled in the questionnaire for a private individual on shareholding in financial  services provider, financial payment services provider/limited payment services provider (Annex 3).</t>
  </si>
  <si>
    <t>1. The questionnaire for a private individual on shareholding in financial  services provider, financial payment services provider/limited payment services provider (the Questionnaire) shall be submitted in the form of an electronic document in xlsx format signed with a qualified electronic signature or as a hard copy together with an electronic document in xlsx format.</t>
  </si>
  <si>
    <t>4. To submit a hard copy of the Questionnaire, it must be downloaded from the NBU’s official website in the xlsx or xls format, filled in, and printed out. After printing, the completed Questionnaire is signed by the individual or their authorized representative and submitted together with a color photograph of the individual. The photo is glued to a designated area on the Questionnaire.</t>
  </si>
  <si>
    <t>The Questionnaire in electronic form shall be submitted in xlsx or xls format, signed with a qualified electronic signature, and with a color photo in jpg or jpeg format.</t>
  </si>
  <si>
    <t>5. The Questionnaire shall be submitted to the National Bank of Ukraine solely in one of the ways specified in Chapter I Section 2 paragraph 20 of the Regulation On Licensing and Registration of Financial Services Providers and Requirements for Providing Financial Services approved by NBU Board Resolution No. 153 dated 24 December 2021 (hereinafter – Regulation on Licensing and Registration).</t>
  </si>
  <si>
    <t>7. The address shall contain zip code, name of country, region, district, city (village, town, etc), street, number of building, apartment (office), etc.  If the individual has several addresses of residence (permanent residence, place of registration, temporary residence), all of those shall be specified.</t>
  </si>
  <si>
    <t>10.   The amount of a holding in legal entities is calculated according to the requirements for the calculation of a holding in a financial services provider, financial payment services provider/limited payment services provider, established by NBU regulations on setting the requirements for the ownership structure of financial services providers.</t>
  </si>
  <si>
    <t>11.   To fill in the information on taxpayer/identification numbers of individuals in the “Identification/taxpayer number” row:</t>
  </si>
  <si>
    <t>- for a tax resident of Ukraine the registration number of the Ukrainian taxpayer's registration card is specified;</t>
  </si>
  <si>
    <t>13.   If the provision of information for certain questions of the Questionnaire is impossible, the reason for it shall be provided below the respective table.</t>
  </si>
  <si>
    <t>ІІ. Parameters to be filled in Section I. General Information</t>
  </si>
  <si>
    <t>17. Table 1 Information on individual</t>
  </si>
  <si>
    <t>3) line 7 Place of Registration should indicate the person’s full address of registration [postal code, country, region, district, city (village, town, etc), street, building, apartment, etc.] If a person is not a Ukrainian citizen and the country of their citizenship provides no registration of residence, a strikeout dash should be put in the respective table field;</t>
  </si>
  <si>
    <t>ІІІ. Parameters to be filled in Section III. Information on the method of acquiring (increasing) qualifying holding in the financial services provider, financial payment services provider</t>
  </si>
  <si>
    <t>18. Table 8 Information on the method of acquiring (increasing) qualifying holding in the financial services provider, financial payment services provider/limited payment services provider shall be filled in in compliance with the following requirements:</t>
  </si>
  <si>
    <t>1) in column 3 row 13 Have you obtained the permit to acquire (increase) a holding in the financial services provider, financial payment services provider (for foreigners)? the information on mandatory receipt of permit to acquire (increase) qualifying holding in the financial services provider and on status in the procedure of receipt of this permit as of the date of signing the Questionnaire is indicated, including:</t>
  </si>
  <si>
    <t>19. In table 14 Information on influence on management and activities of the financial services provider, financial payment services provider irrespective of the formal ownership, if the person, irrespective of formal ownership, exerts a major or decisive impact on the management or activities of legal entity, in column 2 Specify the type of impact on the management and activities of the financial services provider, financial payment services provider irrespective of formal ownership (major of decisive) indicate ‘major impact &lt; 50%” or “decisive impact &gt; 50%”.</t>
  </si>
  <si>
    <t>ІV. Requirements to Filling Section ІV Person’s Business Reputation</t>
  </si>
  <si>
    <t>22. If a person answers “yes” to questions (except for questions 1-8 of table 17 Information on observance of law and civil order), it evidences the presence of conditional attributes of the person’s compromised business reputation. In this case a description of the situation should be provided, with the rationale why the found attribute should not be applied to the person.</t>
  </si>
  <si>
    <t>23. If the person/applicant/ financial services proveder/financial payment services provider addresses with a solicitation not to apply to the person certain attributes of absence of impeccable business reputation according to the procedure established in the Regulation on Licensing, it is also shall be mentioned (for example: "The attribute of absence of impeccable business reputation is applied to the person, namely: violation of liability of a financial nature - debt under credit agreement No. 006 dated 1 April 2020 with Bank 1, general period of arrears is 150 days, debt for the period from 15 July to 24 December 2020, debt amount is UAH 600,000. An explanation of the reasons of debt formation and the creditor’s assurances on absence of any claims to the person regarding the current status of the liability fulfilment is added to the documents").</t>
  </si>
  <si>
    <t>24. The term “foreign financial institution” is used in the meaning provided in Section I Chapter 1 paragraph 4 subparagraph 16 of the Regulation on Licensing and Registration.</t>
  </si>
  <si>
    <t>25. The term “serious default on tax liabilities” is used in the meaning provided in Section IV Chapter 25 of the Regulation on Licensing and Registration.</t>
  </si>
  <si>
    <t>26. In table 24 Information on positions held by an individual:</t>
  </si>
  <si>
    <t>1) The term “employer” includes legal entities established and operating in Ukraine and in other countries, as well as individuals who are citizens of Ukraine or foreign citizens.</t>
  </si>
  <si>
    <t>2) the information of the positions held shall be filled under the principle “one row per one position”. The table is filled in chronologically reverse order (from current position to the oldest one). The information should be provided for the whole period of employment.</t>
  </si>
  <si>
    <t>3) in column 2 Name of employer/legal entity the member of management body of which the person is/was (if no employment agreement concluded) the name of an employer with which the employment contract was concluded or legal entity the member of management body of which the person was without the contract should be specified. If the name was changed and the applicant is aware of it, the actual name should be indicated.</t>
  </si>
  <si>
    <t>4) in column 5 Date of election/assignment to position the actual date when the person assumed the office should be indicated.</t>
  </si>
  <si>
    <t>V. Parameters to be filled in Section V Relations with other Entities</t>
  </si>
  <si>
    <t>28. The term “associated person” is used in the meaning provided in Section I Chapter 1 paragraph 4 subparagraph 1 of the Regulation On Licensing and Registration.</t>
  </si>
  <si>
    <t>1) column 3 Level of family ties shall be filled in accordance with the list provided in Section I Chapter 1 paragraph 4 subparagraph 1 of the Regulation On Licensing and Registration;</t>
  </si>
  <si>
    <t>2) in column 5 Country of citizenship the country of the associate’s citizenship should be indicated as of the date of filling in the Questionnaire. If a person is the citizen of several countries, all those states should be specified;</t>
  </si>
  <si>
    <t>3) in row 8 Permanent address full addresses of the person’s permanent residence as of the date of filling in the Questionnaire [postal code, country, region, district, city (village, town, etc), street, building, apartment, etc.] should be indicated.</t>
  </si>
  <si>
    <t>Yes/No or “I state that in legislation of the country of my permanent residence the permit to acquire (increase) holding in  financial services provider, financial payment services provider is not required”.  At the same time, if choosing the option “I state that in legislation of the country of my permanent residence the permit to acquire (increase) holding in  financial services providerr, financial payment services provider is not required”, table 16 Information on receipt of the permit to acquire (increase) holding in the financial services provider, financial payment services provider (for foreigners) and table 17 Information on reasons of failure to receive the permit to acquire (increase) holding in the financial services provider, financial payment services provider (for foreigners) if not obtained shall not be filled.</t>
  </si>
  <si>
    <t>If answer to question of column 2 row 1 is Yes, please fill Table 9 of Annex 3 to the Regulation</t>
  </si>
  <si>
    <t>If answer to question of column 2 row 3 is Yes, please fill Table 10 of Annex 3 to the Regulation</t>
  </si>
  <si>
    <t>If answer to question of column 2 row 5 is Yes, please fill Table 11 of Annex 3 to the Regulation</t>
  </si>
  <si>
    <t>If answer to question of column 2 row 7 is Yes, please fill Table 12 of Annex 3 to the Regulation</t>
  </si>
  <si>
    <t>If answer to question of column 2 row 9 is Yes, please fill Table 13 of Annex 3 to the Regulation</t>
  </si>
  <si>
    <t>If answer to question of column 2 row 11 is Yes, please fill Table 14 of Annex 3 to the Regulation</t>
  </si>
  <si>
    <t>If answer to question of column 2 row 13 is Yes, please fill Table 15 of Annex 3 to the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</si>
</sst>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_-;_-* &quot;-&quot;??_₴_-;_-@_-"/>
    <numFmt numFmtId="165" formatCode="#,##0.0"/>
    <numFmt numFmtId="166" formatCode="0.000000"/>
    <numFmt numFmtId="167" formatCode="#,##0.000000"/>
    <numFmt numFmtId="168" formatCode="#,##0.000000_ ;\-#,##0.000000\ "/>
    <numFmt numFmtId="169" formatCode="0.0000000"/>
    <numFmt numFmtId="170" formatCode="0.000000_ ;\-0.000000\ "/>
    <numFmt numFmtId="171" formatCode="0.00000000"/>
  </numFmts>
  <fonts count="44" x14ac:knownFonts="1">
    <font>
      <sz val="11"/>
      <color theme="1"/>
      <name val="Calibri"/>
      <family val="2"/>
      <charset val="204"/>
      <scheme val="minor"/>
    </font>
    <font>
      <sz val="11"/>
      <color rgb="FF006100"/>
      <name val="Calibri"/>
      <family val="2"/>
      <charset val="204"/>
      <scheme val="minor"/>
    </font>
    <font>
      <sz val="11"/>
      <color rgb="FF9C0006"/>
      <name val="Calibri"/>
      <family val="2"/>
      <charset val="204"/>
      <scheme val="minor"/>
    </font>
    <font>
      <u/>
      <sz val="11"/>
      <color theme="10"/>
      <name val="Calibri"/>
      <family val="2"/>
      <charset val="204"/>
      <scheme val="minor"/>
    </font>
    <font>
      <sz val="9"/>
      <color indexed="81"/>
      <name val="Tahoma"/>
      <family val="2"/>
      <charset val="204"/>
    </font>
    <font>
      <b/>
      <sz val="11"/>
      <color theme="1"/>
      <name val="Times New Roman"/>
      <family val="1"/>
      <charset val="204"/>
    </font>
    <font>
      <b/>
      <i/>
      <sz val="10"/>
      <name val="Times New Roman"/>
      <family val="1"/>
      <charset val="204"/>
    </font>
    <font>
      <sz val="10"/>
      <name val="Times New Roman"/>
      <family val="1"/>
      <charset val="204"/>
    </font>
    <font>
      <b/>
      <sz val="10"/>
      <name val="Times New Roman"/>
      <family val="1"/>
      <charset val="204"/>
    </font>
    <font>
      <sz val="10"/>
      <color theme="1"/>
      <name val="Times New Roman"/>
      <family val="1"/>
      <charset val="204"/>
    </font>
    <font>
      <sz val="10"/>
      <color rgb="FFFF0000"/>
      <name val="Times New Roman"/>
      <family val="1"/>
      <charset val="204"/>
    </font>
    <font>
      <b/>
      <sz val="10"/>
      <color theme="1"/>
      <name val="Times New Roman"/>
      <family val="1"/>
      <charset val="204"/>
    </font>
    <font>
      <sz val="10"/>
      <color rgb="FF000000"/>
      <name val="Times New Roman"/>
      <family val="1"/>
      <charset val="204"/>
    </font>
    <font>
      <sz val="10"/>
      <color theme="1"/>
      <name val="Calibri"/>
      <family val="2"/>
      <charset val="204"/>
      <scheme val="minor"/>
    </font>
    <font>
      <sz val="10"/>
      <name val="Calibri"/>
      <family val="2"/>
      <charset val="204"/>
      <scheme val="minor"/>
    </font>
    <font>
      <sz val="11"/>
      <color theme="1"/>
      <name val="Calibri"/>
      <family val="2"/>
      <charset val="204"/>
      <scheme val="minor"/>
    </font>
    <font>
      <sz val="8"/>
      <name val="Times New Roman"/>
      <family val="1"/>
      <charset val="204"/>
    </font>
    <font>
      <sz val="6"/>
      <name val="Times New Roman"/>
      <family val="1"/>
      <charset val="204"/>
    </font>
    <font>
      <sz val="6"/>
      <name val="Calibri"/>
      <family val="2"/>
      <charset val="204"/>
      <scheme val="minor"/>
    </font>
    <font>
      <b/>
      <sz val="12"/>
      <name val="Times New Roman"/>
      <family val="1"/>
      <charset val="204"/>
    </font>
    <font>
      <sz val="1"/>
      <color theme="0"/>
      <name val="Times New Roman"/>
      <family val="1"/>
      <charset val="204"/>
    </font>
    <font>
      <sz val="8"/>
      <color theme="1"/>
      <name val="Times New Roman"/>
      <family val="1"/>
      <charset val="204"/>
    </font>
    <font>
      <sz val="11"/>
      <color theme="0"/>
      <name val="Calibri"/>
      <family val="2"/>
      <charset val="204"/>
      <scheme val="minor"/>
    </font>
    <font>
      <sz val="11"/>
      <color theme="0"/>
      <name val="Times New Roman"/>
      <family val="1"/>
      <charset val="204"/>
    </font>
    <font>
      <b/>
      <sz val="14"/>
      <name val="Times New Roman"/>
      <family val="1"/>
      <charset val="204"/>
    </font>
    <font>
      <sz val="1"/>
      <color theme="0"/>
      <name val="Calibri"/>
      <family val="2"/>
      <charset val="204"/>
      <scheme val="minor"/>
    </font>
    <font>
      <sz val="9"/>
      <color theme="1"/>
      <name val="Times New Roman"/>
      <family val="1"/>
      <charset val="204"/>
    </font>
    <font>
      <sz val="8"/>
      <color rgb="FF000000"/>
      <name val="Times New Roman"/>
      <family val="1"/>
      <charset val="204"/>
    </font>
    <font>
      <sz val="9"/>
      <color rgb="FF000000"/>
      <name val="Times New Roman"/>
      <family val="1"/>
      <charset val="204"/>
    </font>
    <font>
      <b/>
      <sz val="1"/>
      <color theme="0"/>
      <name val="Times New Roman"/>
      <family val="1"/>
      <charset val="204"/>
    </font>
    <font>
      <sz val="11"/>
      <color theme="1"/>
      <name val="Times New Roman"/>
      <family val="1"/>
      <charset val="204"/>
    </font>
    <font>
      <b/>
      <sz val="1"/>
      <name val="Times New Roman"/>
      <family val="1"/>
      <charset val="204"/>
    </font>
    <font>
      <b/>
      <sz val="10"/>
      <color rgb="FFC00000"/>
      <name val="Times New Roman"/>
      <family val="1"/>
      <charset val="204"/>
    </font>
    <font>
      <sz val="10"/>
      <color theme="0"/>
      <name val="Calibri"/>
      <family val="2"/>
      <charset val="204"/>
      <scheme val="minor"/>
    </font>
    <font>
      <b/>
      <sz val="10"/>
      <name val="Calibri"/>
      <family val="2"/>
      <charset val="204"/>
    </font>
    <font>
      <b/>
      <u/>
      <sz val="9"/>
      <color indexed="81"/>
      <name val="Tahoma"/>
      <family val="2"/>
      <charset val="204"/>
    </font>
    <font>
      <b/>
      <sz val="11"/>
      <name val="Times New Roman"/>
      <family val="1"/>
      <charset val="204"/>
    </font>
    <font>
      <sz val="11"/>
      <name val="Times New Roman"/>
      <family val="1"/>
      <charset val="204"/>
    </font>
    <font>
      <i/>
      <sz val="11"/>
      <name val="Times New Roman"/>
      <family val="1"/>
      <charset val="204"/>
    </font>
    <font>
      <b/>
      <sz val="11"/>
      <color rgb="FFC00000"/>
      <name val="Calibri"/>
      <family val="2"/>
      <charset val="204"/>
      <scheme val="minor"/>
    </font>
    <font>
      <b/>
      <sz val="10"/>
      <color rgb="FFFF0000"/>
      <name val="Times New Roman"/>
      <family val="1"/>
      <charset val="204"/>
    </font>
    <font>
      <b/>
      <sz val="12"/>
      <name val="Calibri"/>
      <family val="2"/>
      <charset val="204"/>
      <scheme val="minor"/>
    </font>
    <font>
      <sz val="10"/>
      <color theme="9" tint="-0.499984740745262"/>
      <name val="Times New Roman"/>
      <family val="1"/>
      <charset val="204"/>
    </font>
    <font>
      <b/>
      <sz val="11"/>
      <color theme="1"/>
      <name val="Calibri"/>
      <family val="2"/>
      <charset val="204"/>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theme="9" tint="0.79998168889431442"/>
        <bgColor indexed="64"/>
      </patternFill>
    </fill>
    <fill>
      <patternFill patternType="solid">
        <fgColor theme="9"/>
      </patternFill>
    </fill>
    <fill>
      <patternFill patternType="solid">
        <fgColor theme="7" tint="0.79998168889431442"/>
        <bgColor indexed="64"/>
      </patternFill>
    </fill>
  </fills>
  <borders count="7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right/>
      <top/>
      <bottom style="thin">
        <color rgb="FF92D050"/>
      </bottom>
      <diagonal/>
    </border>
    <border>
      <left style="thin">
        <color rgb="FF92D050"/>
      </left>
      <right style="thin">
        <color rgb="FF92D050"/>
      </right>
      <top/>
      <bottom style="thin">
        <color rgb="FF92D050"/>
      </bottom>
      <diagonal/>
    </border>
    <border>
      <left style="medium">
        <color rgb="FF92D050"/>
      </left>
      <right style="medium">
        <color rgb="FF92D050"/>
      </right>
      <top style="medium">
        <color rgb="FF92D050"/>
      </top>
      <bottom style="thin">
        <color rgb="FF92D050"/>
      </bottom>
      <diagonal/>
    </border>
    <border>
      <left style="medium">
        <color rgb="FF92D050"/>
      </left>
      <right style="medium">
        <color rgb="FF92D050"/>
      </right>
      <top style="thin">
        <color rgb="FF92D050"/>
      </top>
      <bottom style="thin">
        <color rgb="FF92D050"/>
      </bottom>
      <diagonal/>
    </border>
    <border>
      <left style="medium">
        <color rgb="FF92D050"/>
      </left>
      <right style="medium">
        <color rgb="FF92D050"/>
      </right>
      <top style="thin">
        <color rgb="FF92D050"/>
      </top>
      <bottom style="medium">
        <color rgb="FF92D050"/>
      </bottom>
      <diagonal/>
    </border>
    <border>
      <left style="medium">
        <color rgb="FF92D050"/>
      </left>
      <right/>
      <top style="medium">
        <color rgb="FF92D050"/>
      </top>
      <bottom style="thin">
        <color rgb="FF92D050"/>
      </bottom>
      <diagonal/>
    </border>
    <border>
      <left/>
      <right/>
      <top style="medium">
        <color rgb="FF92D050"/>
      </top>
      <bottom style="thin">
        <color rgb="FF92D050"/>
      </bottom>
      <diagonal/>
    </border>
    <border>
      <left/>
      <right style="medium">
        <color rgb="FF92D050"/>
      </right>
      <top style="medium">
        <color rgb="FF92D050"/>
      </top>
      <bottom style="thin">
        <color rgb="FF92D050"/>
      </bottom>
      <diagonal/>
    </border>
    <border>
      <left style="medium">
        <color rgb="FF92D050"/>
      </left>
      <right style="thin">
        <color rgb="FF92D050"/>
      </right>
      <top style="thin">
        <color rgb="FF92D050"/>
      </top>
      <bottom style="thin">
        <color rgb="FF92D050"/>
      </bottom>
      <diagonal/>
    </border>
    <border>
      <left style="thin">
        <color rgb="FF92D050"/>
      </left>
      <right style="medium">
        <color rgb="FF92D050"/>
      </right>
      <top style="thin">
        <color rgb="FF92D050"/>
      </top>
      <bottom style="thin">
        <color rgb="FF92D050"/>
      </bottom>
      <diagonal/>
    </border>
    <border>
      <left style="medium">
        <color rgb="FF92D050"/>
      </left>
      <right style="thin">
        <color rgb="FF92D050"/>
      </right>
      <top style="thin">
        <color rgb="FF92D050"/>
      </top>
      <bottom style="medium">
        <color rgb="FF92D050"/>
      </bottom>
      <diagonal/>
    </border>
    <border>
      <left style="thin">
        <color rgb="FF92D050"/>
      </left>
      <right style="thin">
        <color rgb="FF92D050"/>
      </right>
      <top style="thin">
        <color rgb="FF92D050"/>
      </top>
      <bottom style="medium">
        <color rgb="FF92D050"/>
      </bottom>
      <diagonal/>
    </border>
    <border>
      <left style="thin">
        <color rgb="FF92D050"/>
      </left>
      <right style="medium">
        <color rgb="FF92D050"/>
      </right>
      <top style="thin">
        <color rgb="FF92D050"/>
      </top>
      <bottom style="medium">
        <color rgb="FF92D050"/>
      </bottom>
      <diagonal/>
    </border>
    <border>
      <left style="medium">
        <color rgb="FF92D050"/>
      </left>
      <right style="thin">
        <color rgb="FF92D050"/>
      </right>
      <top style="medium">
        <color rgb="FF92D050"/>
      </top>
      <bottom style="thin">
        <color rgb="FF92D050"/>
      </bottom>
      <diagonal/>
    </border>
    <border>
      <left style="thin">
        <color rgb="FF92D050"/>
      </left>
      <right style="thin">
        <color rgb="FF92D050"/>
      </right>
      <top style="medium">
        <color rgb="FF92D050"/>
      </top>
      <bottom style="thin">
        <color rgb="FF92D050"/>
      </bottom>
      <diagonal/>
    </border>
    <border>
      <left style="thin">
        <color rgb="FF92D050"/>
      </left>
      <right style="medium">
        <color rgb="FF92D050"/>
      </right>
      <top style="medium">
        <color rgb="FF92D050"/>
      </top>
      <bottom style="thin">
        <color rgb="FF92D050"/>
      </bottom>
      <diagonal/>
    </border>
    <border>
      <left/>
      <right style="thin">
        <color rgb="FF92D050"/>
      </right>
      <top style="thin">
        <color rgb="FF92D050"/>
      </top>
      <bottom style="medium">
        <color rgb="FF92D050"/>
      </bottom>
      <diagonal/>
    </border>
    <border>
      <left style="thin">
        <color rgb="FF92D050"/>
      </left>
      <right style="thin">
        <color rgb="FF92D050"/>
      </right>
      <top style="medium">
        <color rgb="FF92D050"/>
      </top>
      <bottom/>
      <diagonal/>
    </border>
    <border>
      <left style="thin">
        <color rgb="FF92D050"/>
      </left>
      <right style="medium">
        <color rgb="FF92D050"/>
      </right>
      <top style="medium">
        <color rgb="FF92D050"/>
      </top>
      <bottom/>
      <diagonal/>
    </border>
    <border>
      <left/>
      <right style="thin">
        <color rgb="FF92D050"/>
      </right>
      <top style="medium">
        <color rgb="FF92D050"/>
      </top>
      <bottom/>
      <diagonal/>
    </border>
    <border>
      <left/>
      <right style="thin">
        <color rgb="FF92D050"/>
      </right>
      <top style="medium">
        <color rgb="FF92D050"/>
      </top>
      <bottom style="thin">
        <color rgb="FF92D050"/>
      </bottom>
      <diagonal/>
    </border>
    <border>
      <left style="thin">
        <color rgb="FF92D050"/>
      </left>
      <right/>
      <top/>
      <bottom/>
      <diagonal/>
    </border>
    <border>
      <left style="thin">
        <color rgb="FF92D050"/>
      </left>
      <right style="thin">
        <color rgb="FF92D050"/>
      </right>
      <top style="thin">
        <color rgb="FF92D050"/>
      </top>
      <bottom/>
      <diagonal/>
    </border>
    <border>
      <left style="medium">
        <color rgb="FF92D050"/>
      </left>
      <right style="thin">
        <color rgb="FF92D050"/>
      </right>
      <top style="thin">
        <color rgb="FF92D050"/>
      </top>
      <bottom/>
      <diagonal/>
    </border>
    <border>
      <left/>
      <right style="medium">
        <color rgb="FF92D050"/>
      </right>
      <top style="thin">
        <color rgb="FF92D050"/>
      </top>
      <bottom style="thin">
        <color rgb="FF92D050"/>
      </bottom>
      <diagonal/>
    </border>
    <border>
      <left style="medium">
        <color rgb="FF92D050"/>
      </left>
      <right/>
      <top style="thin">
        <color rgb="FF92D050"/>
      </top>
      <bottom style="medium">
        <color rgb="FF92D050"/>
      </bottom>
      <diagonal/>
    </border>
    <border>
      <left style="medium">
        <color rgb="FF92D050"/>
      </left>
      <right/>
      <top style="medium">
        <color rgb="FF92D050"/>
      </top>
      <bottom/>
      <diagonal/>
    </border>
    <border>
      <left/>
      <right style="medium">
        <color rgb="FF92D050"/>
      </right>
      <top style="medium">
        <color rgb="FF92D050"/>
      </top>
      <bottom/>
      <diagonal/>
    </border>
    <border>
      <left style="medium">
        <color rgb="FF92D050"/>
      </left>
      <right style="thin">
        <color rgb="FF92D050"/>
      </right>
      <top/>
      <bottom style="thin">
        <color rgb="FF92D050"/>
      </bottom>
      <diagonal/>
    </border>
    <border>
      <left style="medium">
        <color rgb="FF92D050"/>
      </left>
      <right/>
      <top style="thin">
        <color rgb="FF92D050"/>
      </top>
      <bottom/>
      <diagonal/>
    </border>
    <border>
      <left style="medium">
        <color rgb="FF92D050"/>
      </left>
      <right/>
      <top/>
      <bottom/>
      <diagonal/>
    </border>
    <border>
      <left style="medium">
        <color rgb="FF92D050"/>
      </left>
      <right/>
      <top/>
      <bottom style="medium">
        <color rgb="FF92D050"/>
      </bottom>
      <diagonal/>
    </border>
    <border>
      <left/>
      <right style="medium">
        <color rgb="FF92D050"/>
      </right>
      <top style="thin">
        <color rgb="FF92D050"/>
      </top>
      <bottom style="medium">
        <color rgb="FF92D050"/>
      </bottom>
      <diagonal/>
    </border>
    <border>
      <left/>
      <right style="medium">
        <color rgb="FF92D050"/>
      </right>
      <top/>
      <bottom/>
      <diagonal/>
    </border>
    <border>
      <left style="medium">
        <color rgb="FF92D050"/>
      </left>
      <right/>
      <top style="thick">
        <color rgb="FF92D050"/>
      </top>
      <bottom/>
      <diagonal/>
    </border>
    <border>
      <left/>
      <right style="medium">
        <color rgb="FF92D050"/>
      </right>
      <top style="thin">
        <color rgb="FF92D050"/>
      </top>
      <bottom style="thick">
        <color rgb="FF92D050"/>
      </bottom>
      <diagonal/>
    </border>
    <border>
      <left/>
      <right style="medium">
        <color rgb="FF92D050"/>
      </right>
      <top style="thick">
        <color rgb="FF92D050"/>
      </top>
      <bottom/>
      <diagonal/>
    </border>
    <border>
      <left style="medium">
        <color rgb="FF92D050"/>
      </left>
      <right/>
      <top style="thin">
        <color rgb="FF92D050"/>
      </top>
      <bottom style="thick">
        <color rgb="FF92D050"/>
      </bottom>
      <diagonal/>
    </border>
    <border>
      <left style="thin">
        <color rgb="FF92D050"/>
      </left>
      <right style="medium">
        <color rgb="FF92D050"/>
      </right>
      <top style="thin">
        <color rgb="FF92D050"/>
      </top>
      <bottom/>
      <diagonal/>
    </border>
    <border>
      <left style="thin">
        <color rgb="FF92D050"/>
      </left>
      <right style="medium">
        <color rgb="FF92D050"/>
      </right>
      <top/>
      <bottom style="thin">
        <color rgb="FF92D050"/>
      </bottom>
      <diagonal/>
    </border>
    <border>
      <left style="thin">
        <color rgb="FF92D050"/>
      </left>
      <right style="thick">
        <color rgb="FF92D050"/>
      </right>
      <top style="thin">
        <color rgb="FF92D050"/>
      </top>
      <bottom style="thin">
        <color rgb="FF92D050"/>
      </bottom>
      <diagonal/>
    </border>
    <border>
      <left/>
      <right/>
      <top style="thin">
        <color rgb="FF92D050"/>
      </top>
      <bottom style="medium">
        <color rgb="FF92D050"/>
      </bottom>
      <diagonal/>
    </border>
    <border>
      <left style="medium">
        <color rgb="FF92D050"/>
      </left>
      <right/>
      <top style="thin">
        <color rgb="FF92D050"/>
      </top>
      <bottom style="thin">
        <color rgb="FF92D050"/>
      </bottom>
      <diagonal/>
    </border>
    <border>
      <left/>
      <right/>
      <top style="medium">
        <color rgb="FF92D050"/>
      </top>
      <bottom/>
      <diagonal/>
    </border>
    <border>
      <left style="medium">
        <color rgb="FF92D050"/>
      </left>
      <right/>
      <top/>
      <bottom style="thin">
        <color rgb="FF92D050"/>
      </bottom>
      <diagonal/>
    </border>
    <border>
      <left/>
      <right style="medium">
        <color rgb="FF92D050"/>
      </right>
      <top/>
      <bottom style="thin">
        <color rgb="FF92D050"/>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style="thin">
        <color rgb="FF92D050"/>
      </left>
      <right style="thin">
        <color rgb="FF92D050"/>
      </right>
      <top/>
      <bottom/>
      <diagonal/>
    </border>
    <border>
      <left style="medium">
        <color rgb="FF92D050"/>
      </left>
      <right style="medium">
        <color rgb="FF92D050"/>
      </right>
      <top style="medium">
        <color rgb="FF92D050"/>
      </top>
      <bottom style="medium">
        <color rgb="FF92D050"/>
      </bottom>
      <diagonal/>
    </border>
    <border>
      <left style="thin">
        <color rgb="FF00B050"/>
      </left>
      <right style="thin">
        <color rgb="FF00B050"/>
      </right>
      <top style="thin">
        <color rgb="FF00B050"/>
      </top>
      <bottom style="thin">
        <color rgb="FF00B050"/>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0" borderId="0" applyNumberFormat="0" applyFill="0" applyBorder="0" applyAlignment="0" applyProtection="0"/>
    <xf numFmtId="164" fontId="15" fillId="0" borderId="0" applyFont="0" applyFill="0" applyBorder="0" applyAlignment="0" applyProtection="0"/>
    <xf numFmtId="0" fontId="22" fillId="6" borderId="0" applyNumberFormat="0" applyBorder="0" applyAlignment="0" applyProtection="0"/>
  </cellStyleXfs>
  <cellXfs count="699">
    <xf numFmtId="0" fontId="0" fillId="0" borderId="0" xfId="0"/>
    <xf numFmtId="0" fontId="7" fillId="0" borderId="0" xfId="0" applyFont="1" applyFill="1"/>
    <xf numFmtId="0" fontId="17" fillId="0" borderId="0" xfId="0" applyFont="1" applyFill="1" applyAlignment="1" applyProtection="1">
      <alignment wrapText="1"/>
      <protection hidden="1"/>
    </xf>
    <xf numFmtId="0" fontId="7" fillId="0" borderId="0" xfId="0" applyFont="1" applyFill="1" applyAlignment="1" applyProtection="1">
      <alignment wrapText="1"/>
      <protection hidden="1"/>
    </xf>
    <xf numFmtId="0" fontId="14" fillId="0" borderId="0" xfId="0" applyFont="1" applyFill="1" applyProtection="1">
      <protection hidden="1"/>
    </xf>
    <xf numFmtId="0" fontId="7" fillId="0" borderId="0" xfId="0" applyFont="1" applyProtection="1">
      <protection hidden="1"/>
    </xf>
    <xf numFmtId="0" fontId="7" fillId="0" borderId="0" xfId="0" applyFont="1" applyFill="1" applyProtection="1">
      <protection hidden="1"/>
    </xf>
    <xf numFmtId="0" fontId="20" fillId="0" borderId="0" xfId="0" applyFont="1" applyFill="1" applyProtection="1">
      <protection hidden="1"/>
    </xf>
    <xf numFmtId="0" fontId="7" fillId="0" borderId="23" xfId="0" applyFont="1" applyBorder="1" applyAlignment="1" applyProtection="1">
      <alignment horizontal="center" vertical="center" wrapText="1"/>
      <protection locked="0"/>
    </xf>
    <xf numFmtId="14" fontId="7" fillId="0" borderId="23" xfId="0" applyNumberFormat="1" applyFont="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left" vertical="center" wrapText="1"/>
      <protection locked="0"/>
    </xf>
    <xf numFmtId="14" fontId="7" fillId="0" borderId="23" xfId="0" applyNumberFormat="1" applyFont="1" applyFill="1" applyBorder="1" applyAlignment="1" applyProtection="1">
      <alignment horizontal="center" vertical="center" wrapText="1"/>
      <protection locked="0"/>
    </xf>
    <xf numFmtId="166" fontId="7" fillId="0" borderId="23" xfId="0" applyNumberFormat="1" applyFont="1" applyBorder="1" applyAlignment="1" applyProtection="1">
      <alignment horizontal="center" vertical="center" wrapText="1"/>
      <protection locked="0"/>
    </xf>
    <xf numFmtId="166" fontId="7" fillId="0" borderId="23" xfId="0" applyNumberFormat="1" applyFont="1" applyBorder="1" applyAlignment="1" applyProtection="1">
      <alignment horizontal="center" vertical="center" wrapText="1"/>
      <protection hidden="1"/>
    </xf>
    <xf numFmtId="0" fontId="7" fillId="0" borderId="23" xfId="0" applyFont="1" applyBorder="1" applyAlignment="1" applyProtection="1">
      <alignment horizontal="center" wrapText="1"/>
      <protection locked="0"/>
    </xf>
    <xf numFmtId="0" fontId="20" fillId="0" borderId="0" xfId="0" applyFont="1" applyProtection="1">
      <protection hidden="1"/>
    </xf>
    <xf numFmtId="167" fontId="7" fillId="0" borderId="23" xfId="0" applyNumberFormat="1" applyFont="1" applyBorder="1" applyAlignment="1" applyProtection="1">
      <alignment horizontal="center" vertical="center" wrapText="1"/>
      <protection locked="0"/>
    </xf>
    <xf numFmtId="4" fontId="7" fillId="0" borderId="23" xfId="0" applyNumberFormat="1" applyFont="1" applyBorder="1" applyAlignment="1" applyProtection="1">
      <alignment horizontal="center" vertical="center" wrapText="1"/>
      <protection locked="0"/>
    </xf>
    <xf numFmtId="0" fontId="7" fillId="0" borderId="23" xfId="0"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wrapText="1"/>
      <protection locked="0"/>
    </xf>
    <xf numFmtId="0" fontId="7" fillId="5" borderId="23" xfId="0" applyFont="1" applyFill="1" applyBorder="1" applyAlignment="1">
      <alignment horizontal="center" vertical="center" wrapText="1"/>
    </xf>
    <xf numFmtId="0" fontId="14" fillId="0" borderId="0" xfId="0" applyFont="1"/>
    <xf numFmtId="0" fontId="24" fillId="4" borderId="0" xfId="0" applyFont="1" applyFill="1" applyBorder="1" applyAlignment="1" applyProtection="1">
      <alignment horizontal="center" vertical="center" wrapText="1"/>
      <protection hidden="1"/>
    </xf>
    <xf numFmtId="49" fontId="7" fillId="5" borderId="34" xfId="0" applyNumberFormat="1" applyFont="1" applyFill="1" applyBorder="1" applyAlignment="1" applyProtection="1">
      <alignment horizontal="center" vertical="center" wrapText="1"/>
      <protection locked="0" hidden="1"/>
    </xf>
    <xf numFmtId="14" fontId="7" fillId="5" borderId="59" xfId="0" applyNumberFormat="1" applyFont="1" applyFill="1" applyBorder="1" applyAlignment="1" applyProtection="1">
      <alignment horizontal="center" vertical="center" wrapText="1"/>
      <protection locked="0" hidden="1"/>
    </xf>
    <xf numFmtId="49" fontId="10" fillId="0" borderId="57" xfId="0" applyNumberFormat="1" applyFont="1" applyBorder="1" applyAlignment="1" applyProtection="1">
      <alignment vertical="center" wrapText="1"/>
      <protection locked="0"/>
    </xf>
    <xf numFmtId="14" fontId="9" fillId="0" borderId="60" xfId="0" applyNumberFormat="1" applyFont="1" applyFill="1" applyBorder="1" applyAlignment="1" applyProtection="1">
      <alignment horizontal="center" vertical="center" wrapText="1"/>
      <protection locked="0"/>
    </xf>
    <xf numFmtId="49" fontId="7" fillId="4" borderId="51" xfId="0" applyNumberFormat="1" applyFont="1" applyFill="1" applyBorder="1" applyAlignment="1" applyProtection="1">
      <alignment horizontal="center" vertical="center" wrapText="1"/>
      <protection locked="0"/>
    </xf>
    <xf numFmtId="14" fontId="7" fillId="4" borderId="51" xfId="0" applyNumberFormat="1" applyFont="1" applyFill="1" applyBorder="1" applyAlignment="1" applyProtection="1">
      <alignment horizontal="center" vertical="center" wrapText="1"/>
      <protection locked="0"/>
    </xf>
    <xf numFmtId="49" fontId="7" fillId="4" borderId="62" xfId="0" applyNumberFormat="1" applyFont="1" applyFill="1" applyBorder="1" applyAlignment="1" applyProtection="1">
      <alignment horizontal="center" vertical="center" wrapText="1"/>
      <protection locked="0"/>
    </xf>
    <xf numFmtId="49" fontId="3" fillId="4" borderId="59" xfId="3" applyNumberFormat="1" applyFill="1" applyBorder="1" applyAlignment="1" applyProtection="1">
      <alignment horizontal="center" vertical="center" wrapText="1"/>
      <protection locked="0"/>
    </xf>
    <xf numFmtId="0" fontId="24" fillId="4" borderId="0" xfId="0" applyFont="1" applyFill="1" applyBorder="1" applyProtection="1">
      <protection hidden="1"/>
    </xf>
    <xf numFmtId="0" fontId="24" fillId="4" borderId="0" xfId="0" applyFont="1" applyFill="1" applyAlignment="1" applyProtection="1">
      <alignment wrapText="1"/>
      <protection hidden="1"/>
    </xf>
    <xf numFmtId="0" fontId="33" fillId="0" borderId="0" xfId="0" applyFont="1"/>
    <xf numFmtId="0" fontId="34" fillId="0" borderId="0" xfId="0" applyFont="1" applyAlignment="1" applyProtection="1">
      <alignment horizontal="center" vertical="center"/>
      <protection hidden="1"/>
    </xf>
    <xf numFmtId="0" fontId="13" fillId="7" borderId="23" xfId="0" applyFont="1" applyFill="1" applyBorder="1" applyAlignment="1">
      <alignment horizontal="center" vertical="center" wrapText="1"/>
    </xf>
    <xf numFmtId="0" fontId="7" fillId="5" borderId="23" xfId="0" applyFont="1" applyFill="1" applyBorder="1" applyAlignment="1" applyProtection="1">
      <alignment horizontal="center" vertical="center" wrapText="1"/>
    </xf>
    <xf numFmtId="0" fontId="16" fillId="0" borderId="13" xfId="0" applyFont="1" applyFill="1" applyBorder="1" applyAlignment="1" applyProtection="1">
      <alignment wrapText="1"/>
      <protection locked="0"/>
    </xf>
    <xf numFmtId="0" fontId="17" fillId="0" borderId="14" xfId="0" applyFont="1" applyFill="1" applyBorder="1" applyAlignment="1" applyProtection="1">
      <alignment wrapText="1"/>
      <protection locked="0"/>
    </xf>
    <xf numFmtId="0" fontId="17" fillId="0" borderId="15" xfId="0" applyFont="1" applyFill="1" applyBorder="1" applyAlignment="1" applyProtection="1">
      <alignment wrapText="1"/>
      <protection locked="0"/>
    </xf>
    <xf numFmtId="0" fontId="16" fillId="0" borderId="16" xfId="0" applyFont="1" applyFill="1" applyBorder="1" applyAlignment="1" applyProtection="1">
      <alignment wrapText="1"/>
      <protection locked="0"/>
    </xf>
    <xf numFmtId="0" fontId="7" fillId="0" borderId="17"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16" fillId="0" borderId="18" xfId="0" applyFont="1" applyFill="1" applyBorder="1" applyAlignment="1" applyProtection="1">
      <alignment wrapText="1"/>
      <protection locked="0"/>
    </xf>
    <xf numFmtId="0" fontId="7" fillId="0" borderId="19" xfId="0" applyFont="1" applyFill="1" applyBorder="1" applyAlignment="1" applyProtection="1">
      <alignment horizontal="center" vertical="center" wrapText="1"/>
      <protection locked="0"/>
    </xf>
    <xf numFmtId="0" fontId="7" fillId="0" borderId="19" xfId="0" applyFont="1" applyFill="1" applyBorder="1" applyAlignment="1" applyProtection="1">
      <alignment wrapText="1"/>
      <protection locked="0"/>
    </xf>
    <xf numFmtId="0" fontId="7" fillId="0" borderId="20" xfId="0" applyFont="1" applyFill="1" applyBorder="1" applyAlignment="1" applyProtection="1">
      <alignment wrapText="1"/>
      <protection locked="0"/>
    </xf>
    <xf numFmtId="0" fontId="7" fillId="0" borderId="23" xfId="0" applyFont="1" applyBorder="1" applyAlignment="1" applyProtection="1">
      <alignment horizontal="center" wrapText="1"/>
      <protection locked="0" hidden="1"/>
    </xf>
    <xf numFmtId="166" fontId="7" fillId="0" borderId="23" xfId="0" applyNumberFormat="1" applyFont="1" applyBorder="1" applyAlignment="1" applyProtection="1">
      <alignment wrapText="1"/>
      <protection locked="0" hidden="1"/>
    </xf>
    <xf numFmtId="4" fontId="7" fillId="0" borderId="23" xfId="0" applyNumberFormat="1" applyFont="1" applyBorder="1" applyAlignment="1" applyProtection="1">
      <alignment wrapText="1"/>
      <protection locked="0" hidden="1"/>
    </xf>
    <xf numFmtId="0" fontId="7" fillId="0" borderId="23" xfId="0" applyNumberFormat="1" applyFont="1" applyBorder="1" applyAlignment="1" applyProtection="1">
      <alignment horizontal="center" wrapText="1"/>
      <protection locked="0" hidden="1"/>
    </xf>
    <xf numFmtId="14" fontId="7" fillId="0" borderId="23" xfId="0" applyNumberFormat="1" applyFont="1" applyBorder="1" applyAlignment="1" applyProtection="1">
      <alignment horizontal="center" wrapText="1"/>
      <protection locked="0" hidden="1"/>
    </xf>
    <xf numFmtId="0" fontId="7" fillId="5" borderId="23"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protection hidden="1"/>
    </xf>
    <xf numFmtId="0" fontId="29" fillId="0" borderId="0" xfId="2" applyFont="1" applyFill="1" applyBorder="1" applyAlignment="1" applyProtection="1">
      <alignment horizontal="right" vertical="center" wrapText="1"/>
      <protection hidden="1"/>
    </xf>
    <xf numFmtId="0" fontId="7" fillId="0" borderId="23" xfId="0" applyFont="1" applyFill="1" applyBorder="1" applyAlignment="1" applyProtection="1">
      <alignment horizontal="center" vertical="center" wrapText="1"/>
      <protection locked="0" hidden="1"/>
    </xf>
    <xf numFmtId="168" fontId="7" fillId="0" borderId="23" xfId="4" applyNumberFormat="1" applyFont="1" applyFill="1" applyBorder="1" applyAlignment="1" applyProtection="1">
      <alignment horizontal="center" vertical="center" wrapText="1"/>
      <protection locked="0" hidden="1"/>
    </xf>
    <xf numFmtId="14" fontId="7" fillId="0" borderId="23" xfId="0" applyNumberFormat="1" applyFont="1" applyFill="1" applyBorder="1" applyAlignment="1" applyProtection="1">
      <alignment horizontal="center" vertical="center" wrapText="1"/>
      <protection locked="0" hidden="1"/>
    </xf>
    <xf numFmtId="165" fontId="7" fillId="0" borderId="23" xfId="0" applyNumberFormat="1" applyFont="1" applyFill="1" applyBorder="1" applyAlignment="1" applyProtection="1">
      <alignment horizontal="center" vertical="center" wrapText="1"/>
      <protection locked="0" hidden="1"/>
    </xf>
    <xf numFmtId="49" fontId="7" fillId="0" borderId="23" xfId="0" applyNumberFormat="1" applyFont="1" applyFill="1" applyBorder="1" applyAlignment="1" applyProtection="1">
      <alignment horizontal="center" vertical="center" wrapText="1"/>
      <protection locked="0" hidden="1"/>
    </xf>
    <xf numFmtId="170" fontId="7" fillId="0" borderId="23" xfId="4" applyNumberFormat="1" applyFont="1" applyFill="1" applyBorder="1" applyAlignment="1" applyProtection="1">
      <alignment horizontal="center" vertical="center" wrapText="1"/>
      <protection locked="0" hidden="1"/>
    </xf>
    <xf numFmtId="49" fontId="7" fillId="0" borderId="23" xfId="0" applyNumberFormat="1" applyFont="1" applyBorder="1" applyAlignment="1" applyProtection="1">
      <alignment horizontal="center" vertical="center" wrapText="1"/>
      <protection locked="0"/>
    </xf>
    <xf numFmtId="0" fontId="29" fillId="0" borderId="0" xfId="2" applyFont="1" applyFill="1" applyBorder="1" applyAlignment="1" applyProtection="1">
      <alignment vertical="center" wrapText="1"/>
      <protection hidden="1"/>
    </xf>
    <xf numFmtId="0" fontId="0" fillId="0" borderId="0" xfId="0" applyProtection="1"/>
    <xf numFmtId="0" fontId="7" fillId="0" borderId="0" xfId="0" applyFont="1" applyAlignment="1" applyProtection="1">
      <alignment horizontal="left"/>
    </xf>
    <xf numFmtId="0" fontId="8" fillId="0" borderId="0" xfId="2" applyFont="1" applyFill="1" applyBorder="1" applyAlignment="1" applyProtection="1">
      <alignment vertical="center" wrapText="1"/>
    </xf>
    <xf numFmtId="166" fontId="7" fillId="0" borderId="23" xfId="0" applyNumberFormat="1" applyFont="1" applyBorder="1" applyAlignment="1" applyProtection="1">
      <alignment horizontal="center" vertical="top" wrapText="1"/>
      <protection locked="0" hidden="1"/>
    </xf>
    <xf numFmtId="14" fontId="7" fillId="0" borderId="23" xfId="0" applyNumberFormat="1" applyFont="1" applyBorder="1" applyAlignment="1" applyProtection="1">
      <alignment horizontal="center" vertical="top" wrapText="1"/>
      <protection locked="0" hidden="1"/>
    </xf>
    <xf numFmtId="0" fontId="14" fillId="7" borderId="23" xfId="0" applyFont="1" applyFill="1" applyBorder="1" applyAlignment="1">
      <alignment horizontal="center" vertical="center" wrapText="1"/>
    </xf>
    <xf numFmtId="0" fontId="25" fillId="0" borderId="0" xfId="0" applyFont="1" applyProtection="1"/>
    <xf numFmtId="0" fontId="34" fillId="0" borderId="0" xfId="0" applyFont="1" applyAlignment="1">
      <alignment horizontal="center" vertical="center"/>
    </xf>
    <xf numFmtId="0" fontId="8" fillId="0" borderId="0" xfId="2" applyFont="1" applyFill="1" applyBorder="1" applyAlignment="1" applyProtection="1">
      <alignment vertical="center" wrapText="1"/>
      <protection hidden="1"/>
    </xf>
    <xf numFmtId="0" fontId="30" fillId="0" borderId="0" xfId="0" applyFont="1"/>
    <xf numFmtId="0" fontId="30" fillId="0" borderId="23" xfId="0" applyFont="1" applyFill="1" applyBorder="1" applyAlignment="1" applyProtection="1">
      <alignment horizontal="center" vertical="top"/>
      <protection locked="0"/>
    </xf>
    <xf numFmtId="0" fontId="30" fillId="0" borderId="23" xfId="0" applyFont="1" applyFill="1" applyBorder="1" applyAlignment="1" applyProtection="1">
      <alignment horizontal="left" vertical="top" wrapText="1"/>
      <protection locked="0" hidden="1"/>
    </xf>
    <xf numFmtId="49" fontId="30" fillId="0" borderId="23" xfId="0" applyNumberFormat="1" applyFont="1" applyFill="1" applyBorder="1" applyAlignment="1" applyProtection="1">
      <alignment horizontal="left" vertical="top" wrapText="1"/>
      <protection locked="0" hidden="1"/>
    </xf>
    <xf numFmtId="0" fontId="30" fillId="0" borderId="23" xfId="0" applyFont="1" applyFill="1" applyBorder="1" applyAlignment="1" applyProtection="1">
      <alignment horizontal="center" vertical="top"/>
      <protection locked="0" hidden="1"/>
    </xf>
    <xf numFmtId="0" fontId="30" fillId="5" borderId="23" xfId="0" applyFont="1" applyFill="1" applyBorder="1" applyAlignment="1" applyProtection="1">
      <alignment horizontal="center" vertical="center" wrapText="1"/>
      <protection hidden="1"/>
    </xf>
    <xf numFmtId="0" fontId="30" fillId="5" borderId="23" xfId="0" applyNumberFormat="1" applyFont="1" applyFill="1" applyBorder="1" applyAlignment="1" applyProtection="1">
      <alignment horizontal="center" vertical="center" wrapText="1"/>
      <protection hidden="1"/>
    </xf>
    <xf numFmtId="0" fontId="30" fillId="5" borderId="23" xfId="0" applyFont="1" applyFill="1" applyBorder="1" applyAlignment="1" applyProtection="1">
      <alignment horizontal="center" wrapText="1"/>
      <protection hidden="1"/>
    </xf>
    <xf numFmtId="0" fontId="7" fillId="0" borderId="23" xfId="0" applyFont="1" applyFill="1" applyBorder="1" applyAlignment="1" applyProtection="1">
      <alignment horizontal="left" vertical="top" wrapText="1"/>
      <protection locked="0" hidden="1"/>
    </xf>
    <xf numFmtId="0" fontId="7" fillId="0" borderId="23" xfId="0" applyFont="1" applyFill="1" applyBorder="1" applyAlignment="1" applyProtection="1">
      <alignment horizontal="left" vertical="center" wrapText="1"/>
      <protection locked="0" hidden="1"/>
    </xf>
    <xf numFmtId="49" fontId="7" fillId="0" borderId="23" xfId="0" applyNumberFormat="1" applyFont="1" applyFill="1" applyBorder="1" applyAlignment="1" applyProtection="1">
      <alignment horizontal="left" vertical="top" wrapText="1"/>
      <protection locked="0" hidden="1"/>
    </xf>
    <xf numFmtId="1" fontId="7" fillId="0" borderId="23" xfId="0" applyNumberFormat="1" applyFont="1" applyFill="1" applyBorder="1" applyAlignment="1" applyProtection="1">
      <alignment horizontal="center" vertical="center" wrapText="1"/>
      <protection locked="0" hidden="1"/>
    </xf>
    <xf numFmtId="0" fontId="8" fillId="0" borderId="0" xfId="0" applyFont="1" applyAlignment="1" applyProtection="1">
      <alignment horizontal="center" vertical="center" wrapText="1"/>
      <protection hidden="1"/>
    </xf>
    <xf numFmtId="16" fontId="7" fillId="5" borderId="23" xfId="0" applyNumberFormat="1" applyFont="1" applyFill="1" applyBorder="1" applyAlignment="1" applyProtection="1">
      <alignment horizontal="center" vertical="center" wrapText="1"/>
      <protection hidden="1"/>
    </xf>
    <xf numFmtId="0" fontId="8" fillId="0" borderId="0" xfId="0" applyFont="1" applyAlignment="1" applyProtection="1">
      <alignment vertical="center"/>
      <protection hidden="1"/>
    </xf>
    <xf numFmtId="49" fontId="7" fillId="0" borderId="23" xfId="0" applyNumberFormat="1" applyFont="1" applyFill="1" applyBorder="1" applyAlignment="1" applyProtection="1">
      <alignment horizontal="center" vertical="center"/>
      <protection locked="0" hidden="1"/>
    </xf>
    <xf numFmtId="0" fontId="7" fillId="0" borderId="23" xfId="0" applyFont="1" applyFill="1" applyBorder="1" applyAlignment="1" applyProtection="1">
      <alignment horizontal="center" vertical="center"/>
      <protection locked="0" hidden="1"/>
    </xf>
    <xf numFmtId="49" fontId="7" fillId="0" borderId="23" xfId="0" applyNumberFormat="1" applyFont="1" applyBorder="1" applyAlignment="1" applyProtection="1">
      <alignment horizontal="center" vertical="center"/>
      <protection locked="0" hidden="1"/>
    </xf>
    <xf numFmtId="0" fontId="7" fillId="0" borderId="23" xfId="0" applyFont="1" applyFill="1" applyBorder="1" applyAlignment="1" applyProtection="1">
      <protection locked="0" hidden="1"/>
    </xf>
    <xf numFmtId="167" fontId="7" fillId="0" borderId="23" xfId="0" applyNumberFormat="1" applyFont="1" applyFill="1" applyBorder="1" applyAlignment="1" applyProtection="1">
      <alignment horizontal="center" vertical="center"/>
      <protection locked="0" hidden="1"/>
    </xf>
    <xf numFmtId="0" fontId="8" fillId="0" borderId="0" xfId="2" applyFont="1" applyFill="1" applyBorder="1" applyAlignment="1" applyProtection="1">
      <alignment horizontal="left" vertical="center" wrapText="1"/>
      <protection hidden="1"/>
    </xf>
    <xf numFmtId="49" fontId="7" fillId="0" borderId="23" xfId="0" applyNumberFormat="1" applyFont="1" applyBorder="1" applyAlignment="1" applyProtection="1">
      <alignment horizontal="left" vertical="top" wrapText="1"/>
      <protection locked="0" hidden="1"/>
    </xf>
    <xf numFmtId="49" fontId="7" fillId="4" borderId="34" xfId="0" applyNumberFormat="1"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7" fillId="0" borderId="37"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38" xfId="0" applyFont="1" applyBorder="1" applyAlignment="1" applyProtection="1">
      <alignment horizontal="left" vertical="top"/>
      <protection locked="0"/>
    </xf>
    <xf numFmtId="0" fontId="7" fillId="0" borderId="38" xfId="0" applyFont="1" applyFill="1" applyBorder="1" applyAlignment="1" applyProtection="1">
      <alignment horizontal="left" vertical="top" wrapText="1"/>
      <protection locked="0"/>
    </xf>
    <xf numFmtId="49" fontId="7" fillId="0" borderId="38" xfId="0" applyNumberFormat="1" applyFont="1" applyBorder="1" applyAlignment="1" applyProtection="1">
      <alignment horizontal="left" vertical="top" wrapText="1"/>
      <protection locked="0"/>
    </xf>
    <xf numFmtId="49" fontId="7" fillId="0" borderId="43" xfId="0" applyNumberFormat="1" applyFont="1" applyBorder="1" applyAlignment="1" applyProtection="1">
      <alignment horizontal="left" vertical="top" wrapText="1"/>
      <protection locked="0"/>
    </xf>
    <xf numFmtId="14" fontId="7" fillId="0" borderId="39" xfId="0" applyNumberFormat="1" applyFont="1" applyBorder="1" applyAlignment="1" applyProtection="1">
      <alignment horizontal="left" vertical="top" wrapText="1"/>
      <protection locked="0"/>
    </xf>
    <xf numFmtId="0" fontId="7" fillId="0" borderId="31" xfId="0" applyFont="1" applyBorder="1" applyAlignment="1" applyProtection="1">
      <alignment horizontal="left" vertical="top" wrapText="1"/>
      <protection locked="0"/>
    </xf>
    <xf numFmtId="49" fontId="7" fillId="5" borderId="35" xfId="0" applyNumberFormat="1" applyFont="1" applyFill="1" applyBorder="1" applyAlignment="1" applyProtection="1">
      <alignment horizontal="center" vertical="center" wrapText="1"/>
      <protection locked="0"/>
    </xf>
    <xf numFmtId="49" fontId="7" fillId="5" borderId="23" xfId="0" applyNumberFormat="1" applyFont="1" applyFill="1" applyBorder="1" applyAlignment="1" applyProtection="1">
      <alignment horizontal="center" vertical="center" wrapText="1"/>
      <protection locked="0"/>
    </xf>
    <xf numFmtId="49" fontId="7" fillId="5" borderId="36" xfId="0" applyNumberFormat="1" applyFont="1" applyFill="1" applyBorder="1" applyAlignment="1" applyProtection="1">
      <alignment horizontal="center" vertical="center" wrapText="1"/>
      <protection locked="0"/>
    </xf>
    <xf numFmtId="49" fontId="7" fillId="5" borderId="30" xfId="0" applyNumberFormat="1" applyFont="1" applyFill="1" applyBorder="1" applyAlignment="1" applyProtection="1">
      <alignment horizontal="center" vertical="center" wrapText="1"/>
      <protection locked="0"/>
    </xf>
    <xf numFmtId="49" fontId="7" fillId="5" borderId="26" xfId="0" applyNumberFormat="1" applyFont="1" applyFill="1" applyBorder="1" applyAlignment="1" applyProtection="1">
      <alignment horizontal="center" vertical="center" wrapText="1"/>
      <protection locked="0"/>
    </xf>
    <xf numFmtId="166" fontId="7" fillId="0" borderId="23" xfId="0" applyNumberFormat="1" applyFont="1" applyBorder="1" applyAlignment="1" applyProtection="1">
      <alignment horizontal="center" wrapText="1"/>
      <protection locked="0"/>
    </xf>
    <xf numFmtId="3" fontId="7" fillId="0" borderId="23" xfId="0" applyNumberFormat="1" applyFont="1" applyBorder="1" applyAlignment="1" applyProtection="1">
      <alignment wrapText="1"/>
      <protection locked="0"/>
    </xf>
    <xf numFmtId="0" fontId="7" fillId="0" borderId="23" xfId="0" applyFont="1" applyBorder="1" applyAlignment="1" applyProtection="1">
      <alignment wrapText="1"/>
      <protection locked="0"/>
    </xf>
    <xf numFmtId="0" fontId="7" fillId="0" borderId="23" xfId="0" applyFont="1" applyBorder="1" applyAlignment="1" applyProtection="1">
      <alignment horizontal="left" vertical="top" wrapText="1"/>
      <protection locked="0"/>
    </xf>
    <xf numFmtId="49" fontId="7" fillId="0" borderId="23" xfId="0" applyNumberFormat="1" applyFont="1" applyBorder="1" applyAlignment="1" applyProtection="1">
      <alignment horizontal="center" vertical="top" wrapText="1"/>
      <protection locked="0"/>
    </xf>
    <xf numFmtId="0" fontId="30" fillId="0" borderId="23" xfId="0" applyFont="1" applyFill="1" applyBorder="1" applyAlignment="1" applyProtection="1">
      <alignment horizontal="left" vertical="top" wrapText="1"/>
      <protection locked="0"/>
    </xf>
    <xf numFmtId="49" fontId="30" fillId="0" borderId="23" xfId="0" applyNumberFormat="1"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center"/>
      <protection locked="0"/>
    </xf>
    <xf numFmtId="49" fontId="7" fillId="0" borderId="23" xfId="0" applyNumberFormat="1" applyFont="1" applyFill="1" applyBorder="1" applyAlignment="1" applyProtection="1">
      <alignment horizontal="center" vertical="center"/>
      <protection locked="0"/>
    </xf>
    <xf numFmtId="49" fontId="7" fillId="0" borderId="23" xfId="0" applyNumberFormat="1" applyFont="1" applyBorder="1" applyAlignment="1" applyProtection="1">
      <alignment horizontal="left" vertical="top" wrapText="1"/>
      <protection locked="0"/>
    </xf>
    <xf numFmtId="14" fontId="7" fillId="0" borderId="23" xfId="0" applyNumberFormat="1" applyFont="1" applyBorder="1" applyAlignment="1" applyProtection="1">
      <alignment horizontal="left" vertical="top" wrapText="1"/>
      <protection locked="0"/>
    </xf>
    <xf numFmtId="167" fontId="30" fillId="0" borderId="23" xfId="0" applyNumberFormat="1" applyFont="1" applyFill="1" applyBorder="1" applyAlignment="1" applyProtection="1">
      <alignment horizontal="center" vertical="top"/>
      <protection locked="0"/>
    </xf>
    <xf numFmtId="166" fontId="7" fillId="0" borderId="23" xfId="0" applyNumberFormat="1" applyFont="1" applyBorder="1" applyAlignment="1" applyProtection="1">
      <alignment wrapText="1"/>
      <protection locked="0"/>
    </xf>
    <xf numFmtId="4" fontId="7" fillId="0" borderId="23" xfId="0" applyNumberFormat="1" applyFont="1" applyBorder="1" applyAlignment="1" applyProtection="1">
      <alignment wrapText="1"/>
      <protection locked="0"/>
    </xf>
    <xf numFmtId="14" fontId="7" fillId="0" borderId="23" xfId="0" applyNumberFormat="1" applyFont="1" applyBorder="1" applyAlignment="1" applyProtection="1">
      <alignment horizontal="center" wrapText="1"/>
      <protection locked="0"/>
    </xf>
    <xf numFmtId="49" fontId="7" fillId="0" borderId="23" xfId="0" applyNumberFormat="1" applyFont="1" applyBorder="1" applyAlignment="1" applyProtection="1">
      <alignment horizontal="center" wrapText="1"/>
      <protection locked="0"/>
    </xf>
    <xf numFmtId="0" fontId="7" fillId="0" borderId="23" xfId="0" applyNumberFormat="1" applyFont="1" applyBorder="1" applyAlignment="1" applyProtection="1">
      <alignment horizontal="center" wrapText="1"/>
      <protection locked="0"/>
    </xf>
    <xf numFmtId="168" fontId="7" fillId="0" borderId="23" xfId="4" applyNumberFormat="1" applyFont="1" applyFill="1" applyBorder="1" applyAlignment="1" applyProtection="1">
      <alignment horizontal="center" vertical="center" wrapText="1"/>
      <protection locked="0"/>
    </xf>
    <xf numFmtId="170" fontId="7" fillId="0" borderId="23" xfId="4" applyNumberFormat="1" applyFont="1" applyFill="1" applyBorder="1" applyAlignment="1" applyProtection="1">
      <alignment horizontal="center" vertical="center" wrapText="1"/>
      <protection locked="0"/>
    </xf>
    <xf numFmtId="165" fontId="7" fillId="0" borderId="23" xfId="0" applyNumberFormat="1" applyFont="1" applyFill="1" applyBorder="1" applyAlignment="1" applyProtection="1">
      <alignment horizontal="center" vertical="center" wrapText="1"/>
      <protection locked="0"/>
    </xf>
    <xf numFmtId="166" fontId="7" fillId="0" borderId="23" xfId="0" applyNumberFormat="1" applyFont="1" applyBorder="1" applyAlignment="1" applyProtection="1">
      <alignment horizontal="center" vertical="top" wrapText="1"/>
      <protection locked="0"/>
    </xf>
    <xf numFmtId="14" fontId="7" fillId="0" borderId="23" xfId="0" applyNumberFormat="1" applyFont="1" applyBorder="1" applyAlignment="1" applyProtection="1">
      <alignment horizontal="center" vertical="top" wrapText="1"/>
      <protection locked="0"/>
    </xf>
    <xf numFmtId="49" fontId="7" fillId="5" borderId="51" xfId="0" applyNumberFormat="1" applyFont="1" applyFill="1" applyBorder="1" applyAlignment="1" applyProtection="1">
      <alignment horizontal="center" vertical="center" wrapText="1"/>
      <protection locked="0"/>
    </xf>
    <xf numFmtId="49" fontId="7" fillId="0" borderId="23" xfId="0" applyNumberFormat="1" applyFont="1" applyFill="1" applyBorder="1" applyAlignment="1" applyProtection="1">
      <alignment horizontal="left" vertical="top" wrapText="1"/>
      <protection locked="0"/>
    </xf>
    <xf numFmtId="49" fontId="7" fillId="0" borderId="23" xfId="0" applyNumberFormat="1" applyFont="1" applyBorder="1" applyAlignment="1" applyProtection="1">
      <alignment horizontal="center" vertical="center"/>
      <protection locked="0"/>
    </xf>
    <xf numFmtId="0" fontId="7" fillId="0" borderId="23" xfId="0" applyFont="1" applyFill="1" applyBorder="1" applyAlignment="1" applyProtection="1">
      <protection locked="0"/>
    </xf>
    <xf numFmtId="167" fontId="7" fillId="0" borderId="23" xfId="0" applyNumberFormat="1" applyFont="1" applyFill="1" applyBorder="1" applyAlignment="1" applyProtection="1">
      <alignment horizontal="center" vertical="center"/>
      <protection locked="0"/>
    </xf>
    <xf numFmtId="166" fontId="7" fillId="0" borderId="23" xfId="0" applyNumberFormat="1" applyFont="1" applyBorder="1" applyAlignment="1" applyProtection="1">
      <alignment horizontal="right" vertical="top" wrapText="1"/>
      <protection locked="0"/>
    </xf>
    <xf numFmtId="4" fontId="7" fillId="0" borderId="23" xfId="0" applyNumberFormat="1" applyFont="1" applyBorder="1" applyAlignment="1" applyProtection="1">
      <alignment horizontal="left" vertical="top" wrapText="1"/>
      <protection locked="0"/>
    </xf>
    <xf numFmtId="49" fontId="3" fillId="0" borderId="0" xfId="3" applyNumberFormat="1" applyBorder="1" applyAlignment="1" applyProtection="1">
      <alignment horizontal="left" vertical="center"/>
      <protection locked="0"/>
    </xf>
    <xf numFmtId="49" fontId="5" fillId="0" borderId="0" xfId="0" applyNumberFormat="1" applyFont="1" applyBorder="1" applyAlignment="1" applyProtection="1">
      <alignment vertical="center"/>
      <protection locked="0"/>
    </xf>
    <xf numFmtId="49" fontId="3" fillId="0" borderId="0" xfId="3" applyNumberFormat="1" applyBorder="1" applyAlignment="1" applyProtection="1">
      <alignment vertical="center"/>
      <protection locked="0"/>
    </xf>
    <xf numFmtId="0" fontId="7" fillId="5" borderId="30" xfId="0" applyNumberFormat="1" applyFont="1" applyFill="1" applyBorder="1" applyAlignment="1" applyProtection="1">
      <alignment horizontal="center" vertical="center" wrapText="1"/>
      <protection locked="0"/>
    </xf>
    <xf numFmtId="14" fontId="7" fillId="4" borderId="59" xfId="0" applyNumberFormat="1" applyFont="1" applyFill="1" applyBorder="1" applyAlignment="1" applyProtection="1">
      <alignment horizontal="center" vertical="center" wrapText="1"/>
      <protection locked="0"/>
    </xf>
    <xf numFmtId="0" fontId="7" fillId="5" borderId="35" xfId="0" applyFont="1" applyFill="1" applyBorder="1" applyAlignment="1" applyProtection="1">
      <alignment horizontal="center" vertical="center" wrapText="1"/>
      <protection hidden="1"/>
    </xf>
    <xf numFmtId="0" fontId="7" fillId="5" borderId="36"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wrapText="1"/>
      <protection hidden="1"/>
    </xf>
    <xf numFmtId="0" fontId="7" fillId="5" borderId="24"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wrapText="1"/>
      <protection hidden="1"/>
    </xf>
    <xf numFmtId="0" fontId="30" fillId="0" borderId="23" xfId="0" applyNumberFormat="1" applyFont="1" applyFill="1" applyBorder="1" applyAlignment="1" applyProtection="1">
      <alignment horizontal="left" vertical="top" wrapText="1"/>
      <protection locked="0" hidden="1"/>
    </xf>
    <xf numFmtId="0" fontId="7" fillId="5" borderId="67" xfId="0" applyFont="1" applyFill="1" applyBorder="1" applyAlignment="1" applyProtection="1">
      <alignment horizontal="center" vertical="center" wrapText="1"/>
    </xf>
    <xf numFmtId="49" fontId="7" fillId="0" borderId="24" xfId="0" applyNumberFormat="1" applyFont="1" applyFill="1" applyBorder="1" applyAlignment="1" applyProtection="1">
      <alignment horizontal="center" vertical="center" wrapText="1"/>
      <protection locked="0"/>
    </xf>
    <xf numFmtId="0" fontId="7" fillId="5" borderId="35" xfId="0" applyFont="1" applyFill="1" applyBorder="1" applyAlignment="1" applyProtection="1">
      <alignment horizontal="center" vertical="center" wrapText="1"/>
    </xf>
    <xf numFmtId="49" fontId="7" fillId="0" borderId="35" xfId="0" applyNumberFormat="1" applyFont="1" applyFill="1" applyBorder="1" applyAlignment="1" applyProtection="1">
      <alignment horizontal="center" vertical="center" wrapText="1"/>
      <protection locked="0" hidden="1"/>
    </xf>
    <xf numFmtId="49" fontId="7" fillId="0" borderId="37" xfId="0" applyNumberFormat="1" applyFont="1" applyFill="1" applyBorder="1" applyAlignment="1" applyProtection="1">
      <alignment horizontal="center" vertical="center" wrapText="1"/>
      <protection locked="0" hidden="1"/>
    </xf>
    <xf numFmtId="49" fontId="7" fillId="0" borderId="38" xfId="0" applyNumberFormat="1" applyFont="1" applyFill="1" applyBorder="1" applyAlignment="1" applyProtection="1">
      <alignment horizontal="left" vertical="top" wrapText="1"/>
      <protection locked="0" hidden="1"/>
    </xf>
    <xf numFmtId="0" fontId="7" fillId="0" borderId="38" xfId="0" applyFont="1" applyFill="1" applyBorder="1" applyAlignment="1" applyProtection="1">
      <alignment horizontal="left" vertical="top" wrapText="1"/>
      <protection locked="0" hidden="1"/>
    </xf>
    <xf numFmtId="0" fontId="0" fillId="0" borderId="0" xfId="0" applyAlignment="1">
      <alignment horizontal="center" vertical="center"/>
    </xf>
    <xf numFmtId="0" fontId="9" fillId="5" borderId="49" xfId="0" applyFont="1" applyFill="1" applyBorder="1" applyAlignment="1" applyProtection="1">
      <alignment horizontal="center" vertical="center"/>
    </xf>
    <xf numFmtId="49" fontId="21" fillId="5" borderId="49" xfId="0" applyNumberFormat="1" applyFont="1" applyFill="1" applyBorder="1" applyAlignment="1" applyProtection="1">
      <alignment horizontal="center" vertical="center"/>
    </xf>
    <xf numFmtId="0" fontId="20" fillId="0" borderId="0" xfId="0" applyFont="1" applyProtection="1"/>
    <xf numFmtId="49" fontId="27" fillId="5" borderId="23" xfId="0" applyNumberFormat="1" applyFont="1" applyFill="1" applyBorder="1" applyAlignment="1" applyProtection="1">
      <alignment horizontal="left" vertical="top" wrapText="1"/>
    </xf>
    <xf numFmtId="0" fontId="12" fillId="5" borderId="23" xfId="0" applyFont="1" applyFill="1" applyBorder="1" applyAlignment="1" applyProtection="1">
      <alignment horizontal="left" vertical="top" wrapText="1"/>
    </xf>
    <xf numFmtId="0" fontId="7" fillId="5" borderId="23" xfId="0" applyFont="1" applyFill="1" applyBorder="1" applyAlignment="1" applyProtection="1">
      <alignment horizontal="left" vertical="top" wrapText="1"/>
    </xf>
    <xf numFmtId="0" fontId="8" fillId="0" borderId="0" xfId="2" applyFont="1" applyFill="1" applyBorder="1" applyAlignment="1" applyProtection="1">
      <alignment vertical="center"/>
    </xf>
    <xf numFmtId="0" fontId="7" fillId="0" borderId="23" xfId="0" applyFont="1" applyBorder="1" applyAlignment="1" applyProtection="1">
      <alignment horizontal="center"/>
    </xf>
    <xf numFmtId="0" fontId="8" fillId="0" borderId="0" xfId="2" applyFont="1" applyFill="1" applyBorder="1" applyAlignment="1" applyProtection="1">
      <alignment horizontal="left" vertical="center"/>
    </xf>
    <xf numFmtId="0" fontId="8" fillId="0" borderId="0" xfId="2" applyFont="1" applyFill="1" applyBorder="1" applyAlignment="1" applyProtection="1">
      <alignment horizontal="left" vertical="center" wrapText="1"/>
    </xf>
    <xf numFmtId="0" fontId="7" fillId="0" borderId="23" xfId="0" applyFont="1" applyFill="1" applyBorder="1" applyAlignment="1" applyProtection="1">
      <alignment horizontal="center" vertical="center"/>
    </xf>
    <xf numFmtId="0" fontId="8" fillId="0" borderId="0" xfId="2" applyFont="1" applyFill="1" applyBorder="1" applyAlignment="1" applyProtection="1">
      <alignment horizontal="center" vertical="center" wrapText="1"/>
    </xf>
    <xf numFmtId="0" fontId="7" fillId="0" borderId="23" xfId="0" applyFont="1" applyFill="1" applyBorder="1" applyAlignment="1" applyProtection="1">
      <alignment horizontal="center" vertical="top"/>
    </xf>
    <xf numFmtId="0" fontId="30" fillId="0" borderId="0" xfId="0" applyFont="1" applyProtection="1"/>
    <xf numFmtId="0" fontId="30" fillId="0" borderId="23" xfId="0" applyFont="1" applyFill="1" applyBorder="1" applyAlignment="1" applyProtection="1">
      <alignment horizontal="center" vertical="top"/>
    </xf>
    <xf numFmtId="0" fontId="8" fillId="0" borderId="0" xfId="0" applyFont="1" applyFill="1" applyBorder="1" applyAlignment="1" applyProtection="1">
      <alignment horizontal="left" vertical="center"/>
    </xf>
    <xf numFmtId="0" fontId="7" fillId="0" borderId="23" xfId="0" applyFont="1" applyFill="1" applyBorder="1" applyAlignment="1" applyProtection="1">
      <alignment horizontal="center" vertical="center" wrapText="1"/>
    </xf>
    <xf numFmtId="0" fontId="8" fillId="0" borderId="0" xfId="0" applyFont="1" applyFill="1" applyBorder="1" applyAlignment="1" applyProtection="1">
      <alignment vertical="center"/>
    </xf>
    <xf numFmtId="0" fontId="14" fillId="0" borderId="0" xfId="0" applyFont="1" applyProtection="1"/>
    <xf numFmtId="0" fontId="7" fillId="0" borderId="23" xfId="0" applyFont="1" applyBorder="1" applyAlignment="1" applyProtection="1">
      <alignment horizontal="center" vertical="center" wrapText="1"/>
    </xf>
    <xf numFmtId="0" fontId="7" fillId="0" borderId="0" xfId="0" applyFont="1" applyProtection="1"/>
    <xf numFmtId="0" fontId="7" fillId="0" borderId="0" xfId="0" applyFont="1" applyBorder="1" applyAlignment="1" applyProtection="1">
      <alignment vertical="center" wrapText="1"/>
    </xf>
    <xf numFmtId="0" fontId="20" fillId="0" borderId="0" xfId="0" applyFont="1" applyFill="1" applyBorder="1" applyAlignment="1" applyProtection="1">
      <alignment vertical="center" wrapText="1"/>
    </xf>
    <xf numFmtId="0" fontId="29" fillId="0" borderId="0" xfId="2" applyFont="1" applyFill="1" applyBorder="1" applyAlignment="1" applyProtection="1">
      <alignment horizontal="right" vertical="center" wrapText="1"/>
    </xf>
    <xf numFmtId="0" fontId="7" fillId="0" borderId="0" xfId="0" applyFont="1" applyBorder="1" applyProtection="1"/>
    <xf numFmtId="0" fontId="7" fillId="0" borderId="23" xfId="0" applyFont="1" applyBorder="1" applyAlignment="1" applyProtection="1">
      <alignment horizontal="left" wrapText="1"/>
    </xf>
    <xf numFmtId="0" fontId="7" fillId="5" borderId="23" xfId="0" applyFont="1" applyFill="1" applyBorder="1" applyAlignment="1" applyProtection="1">
      <alignment horizontal="center" vertical="center"/>
    </xf>
    <xf numFmtId="0" fontId="7" fillId="0" borderId="0" xfId="0" applyFont="1" applyAlignment="1" applyProtection="1">
      <alignment horizontal="center" vertical="center" wrapText="1"/>
    </xf>
    <xf numFmtId="0" fontId="8" fillId="0" borderId="0" xfId="0" applyFont="1" applyFill="1" applyBorder="1" applyAlignment="1" applyProtection="1">
      <alignment vertical="center" wrapText="1"/>
    </xf>
    <xf numFmtId="0" fontId="7" fillId="0" borderId="0" xfId="0" applyFont="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left"/>
    </xf>
    <xf numFmtId="0" fontId="8"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0" fontId="8" fillId="5" borderId="56" xfId="5" applyNumberFormat="1" applyFont="1" applyFill="1" applyBorder="1" applyAlignment="1" applyProtection="1">
      <alignment horizontal="right" vertical="center" wrapText="1"/>
    </xf>
    <xf numFmtId="0" fontId="6" fillId="0" borderId="57" xfId="0" applyFont="1" applyFill="1" applyBorder="1" applyAlignment="1" applyProtection="1">
      <alignment horizontal="right" wrapText="1"/>
    </xf>
    <xf numFmtId="0" fontId="8" fillId="5" borderId="64" xfId="5" applyNumberFormat="1" applyFont="1" applyFill="1" applyBorder="1" applyAlignment="1" applyProtection="1">
      <alignment horizontal="right" vertical="center" wrapText="1"/>
    </xf>
    <xf numFmtId="0" fontId="8" fillId="5" borderId="52" xfId="5" applyNumberFormat="1" applyFont="1" applyFill="1" applyBorder="1" applyAlignment="1" applyProtection="1">
      <alignment horizontal="right" vertical="center" wrapText="1"/>
    </xf>
    <xf numFmtId="0" fontId="7" fillId="5" borderId="23"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wrapText="1"/>
    </xf>
    <xf numFmtId="49" fontId="7" fillId="4" borderId="60" xfId="0" applyNumberFormat="1" applyFont="1" applyFill="1" applyBorder="1" applyAlignment="1" applyProtection="1">
      <alignment horizontal="center" vertical="center" wrapText="1"/>
      <protection locked="0"/>
    </xf>
    <xf numFmtId="14" fontId="7" fillId="0" borderId="59" xfId="0" applyNumberFormat="1" applyFont="1" applyBorder="1" applyAlignment="1" applyProtection="1">
      <alignment horizontal="left" vertical="top" wrapText="1"/>
      <protection locked="0"/>
    </xf>
    <xf numFmtId="49" fontId="7" fillId="5" borderId="25" xfId="0" applyNumberFormat="1" applyFont="1" applyFill="1" applyBorder="1" applyAlignment="1" applyProtection="1">
      <alignment horizontal="center" vertical="center" wrapText="1"/>
      <protection locked="0"/>
    </xf>
    <xf numFmtId="0" fontId="7" fillId="0" borderId="68" xfId="0" applyNumberFormat="1" applyFont="1" applyBorder="1" applyAlignment="1" applyProtection="1">
      <alignment horizontal="left" vertical="top" wrapText="1"/>
      <protection locked="0"/>
    </xf>
    <xf numFmtId="0" fontId="7" fillId="0" borderId="43" xfId="0" applyFont="1" applyBorder="1" applyAlignment="1" applyProtection="1">
      <alignment horizontal="left" vertical="top"/>
      <protection locked="0"/>
    </xf>
    <xf numFmtId="0" fontId="41" fillId="0" borderId="0" xfId="0" applyFont="1" applyFill="1" applyProtection="1">
      <protection hidden="1"/>
    </xf>
    <xf numFmtId="0" fontId="7" fillId="5" borderId="35" xfId="0" applyFont="1" applyFill="1" applyBorder="1" applyAlignment="1" applyProtection="1">
      <alignment vertical="center" wrapText="1"/>
      <protection hidden="1"/>
    </xf>
    <xf numFmtId="0" fontId="7" fillId="0" borderId="49"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49" fontId="7" fillId="0" borderId="49" xfId="0" applyNumberFormat="1" applyFont="1" applyBorder="1" applyAlignment="1" applyProtection="1">
      <alignment horizontal="left" vertical="top" wrapText="1"/>
      <protection locked="0"/>
    </xf>
    <xf numFmtId="49" fontId="7" fillId="5" borderId="69" xfId="0" applyNumberFormat="1" applyFont="1" applyFill="1" applyBorder="1" applyAlignment="1" applyProtection="1">
      <alignment horizontal="center" vertical="center" wrapText="1"/>
      <protection locked="0"/>
    </xf>
    <xf numFmtId="49" fontId="7" fillId="0" borderId="52" xfId="0" applyNumberFormat="1" applyFont="1" applyBorder="1" applyAlignment="1" applyProtection="1">
      <alignment horizontal="left" vertical="top" wrapText="1"/>
      <protection locked="0"/>
    </xf>
    <xf numFmtId="49" fontId="7" fillId="0" borderId="59" xfId="0" applyNumberFormat="1" applyFont="1" applyBorder="1" applyAlignment="1" applyProtection="1">
      <alignment horizontal="left" vertical="top" wrapText="1"/>
      <protection locked="0"/>
    </xf>
    <xf numFmtId="0" fontId="7" fillId="5" borderId="37" xfId="0" applyFont="1" applyFill="1" applyBorder="1" applyAlignment="1" applyProtection="1">
      <alignment vertical="center" wrapText="1"/>
      <protection hidden="1"/>
    </xf>
    <xf numFmtId="0" fontId="7" fillId="0" borderId="65" xfId="0" applyFont="1" applyBorder="1" applyAlignment="1" applyProtection="1">
      <alignment horizontal="left" vertical="top" wrapText="1"/>
      <protection locked="0"/>
    </xf>
    <xf numFmtId="0" fontId="7" fillId="5" borderId="40" xfId="0" applyFont="1" applyFill="1" applyBorder="1" applyAlignment="1" applyProtection="1">
      <alignment vertical="top" wrapText="1"/>
      <protection hidden="1"/>
    </xf>
    <xf numFmtId="0" fontId="0" fillId="0" borderId="0" xfId="0" applyAlignment="1">
      <alignment vertical="top"/>
    </xf>
    <xf numFmtId="0" fontId="7" fillId="5" borderId="23" xfId="0" applyFont="1" applyFill="1" applyBorder="1" applyAlignment="1" applyProtection="1">
      <alignment vertical="top" wrapText="1"/>
      <protection hidden="1"/>
    </xf>
    <xf numFmtId="0" fontId="7" fillId="5" borderId="37" xfId="0" applyFont="1" applyFill="1" applyBorder="1" applyAlignment="1" applyProtection="1">
      <alignment vertical="top" wrapText="1"/>
      <protection hidden="1"/>
    </xf>
    <xf numFmtId="0" fontId="8" fillId="5" borderId="53" xfId="5" applyNumberFormat="1" applyFont="1" applyFill="1" applyBorder="1" applyAlignment="1" applyProtection="1">
      <alignment horizontal="right" vertical="center" wrapText="1"/>
      <protection hidden="1"/>
    </xf>
    <xf numFmtId="49" fontId="8" fillId="5" borderId="58" xfId="5" applyNumberFormat="1" applyFont="1" applyFill="1" applyBorder="1" applyAlignment="1" applyProtection="1">
      <alignment horizontal="right" vertical="center" wrapText="1"/>
      <protection hidden="1"/>
    </xf>
    <xf numFmtId="49" fontId="7" fillId="0" borderId="57" xfId="0" applyNumberFormat="1" applyFont="1" applyBorder="1" applyAlignment="1" applyProtection="1">
      <alignment vertical="center" wrapText="1"/>
      <protection locked="0"/>
    </xf>
    <xf numFmtId="0" fontId="8" fillId="5" borderId="53" xfId="5" applyNumberFormat="1" applyFont="1" applyFill="1" applyBorder="1" applyAlignment="1" applyProtection="1">
      <alignment horizontal="right" vertical="center" wrapText="1"/>
    </xf>
    <xf numFmtId="0" fontId="8" fillId="5" borderId="57" xfId="5" applyNumberFormat="1" applyFont="1" applyFill="1" applyBorder="1" applyAlignment="1" applyProtection="1">
      <alignment horizontal="right" vertical="center" wrapText="1"/>
    </xf>
    <xf numFmtId="49" fontId="8" fillId="5" borderId="58" xfId="5" applyNumberFormat="1" applyFont="1" applyFill="1" applyBorder="1" applyAlignment="1" applyProtection="1">
      <alignment horizontal="right" vertical="center" wrapText="1"/>
    </xf>
    <xf numFmtId="49" fontId="8" fillId="0" borderId="0" xfId="2" applyNumberFormat="1" applyFont="1" applyFill="1" applyBorder="1" applyAlignment="1" applyProtection="1">
      <alignment vertical="center"/>
    </xf>
    <xf numFmtId="0" fontId="7" fillId="0" borderId="0" xfId="0" applyFont="1" applyBorder="1" applyAlignment="1" applyProtection="1">
      <alignment horizontal="center" vertical="center" wrapText="1"/>
    </xf>
    <xf numFmtId="166" fontId="7" fillId="0" borderId="0" xfId="0" applyNumberFormat="1" applyFont="1" applyBorder="1" applyAlignment="1" applyProtection="1">
      <alignment horizontal="center" vertical="center" wrapText="1"/>
      <protection locked="0"/>
    </xf>
    <xf numFmtId="166" fontId="7" fillId="0" borderId="0" xfId="0" applyNumberFormat="1" applyFont="1" applyBorder="1" applyAlignment="1" applyProtection="1">
      <alignment horizontal="center" vertical="center" wrapText="1"/>
      <protection hidden="1"/>
    </xf>
    <xf numFmtId="171" fontId="7" fillId="0" borderId="0" xfId="0" applyNumberFormat="1" applyFont="1" applyBorder="1" applyAlignment="1" applyProtection="1">
      <alignment horizontal="center" vertical="center" wrapText="1"/>
      <protection hidden="1"/>
    </xf>
    <xf numFmtId="0" fontId="7" fillId="0" borderId="0" xfId="0" applyFont="1" applyBorder="1" applyAlignment="1" applyProtection="1">
      <alignment vertical="center"/>
    </xf>
    <xf numFmtId="0" fontId="0" fillId="5" borderId="0" xfId="0" applyFill="1"/>
    <xf numFmtId="49" fontId="8" fillId="0" borderId="0" xfId="1" applyNumberFormat="1" applyFont="1" applyFill="1" applyBorder="1" applyAlignment="1" applyProtection="1">
      <alignment vertical="center"/>
    </xf>
    <xf numFmtId="0" fontId="7" fillId="0" borderId="0" xfId="0" applyFont="1" applyFill="1" applyAlignment="1" applyProtection="1">
      <alignment horizontal="right"/>
      <protection hidden="1"/>
    </xf>
    <xf numFmtId="10" fontId="7" fillId="0" borderId="23" xfId="0" applyNumberFormat="1" applyFont="1" applyFill="1" applyBorder="1" applyAlignment="1" applyProtection="1">
      <alignment horizontal="center" vertical="center" wrapText="1"/>
      <protection locked="0"/>
    </xf>
    <xf numFmtId="0" fontId="0" fillId="5" borderId="0" xfId="0" applyFill="1" applyAlignment="1">
      <alignment horizontal="center" vertical="top"/>
    </xf>
    <xf numFmtId="2" fontId="7" fillId="0" borderId="23" xfId="0" applyNumberFormat="1" applyFont="1" applyBorder="1" applyAlignment="1" applyProtection="1">
      <alignment horizontal="center" wrapText="1"/>
      <protection locked="0"/>
    </xf>
    <xf numFmtId="1" fontId="7" fillId="0" borderId="23" xfId="0" applyNumberFormat="1" applyFont="1" applyBorder="1" applyAlignment="1" applyProtection="1">
      <alignment horizontal="center" wrapText="1"/>
      <protection locked="0"/>
    </xf>
    <xf numFmtId="49" fontId="16" fillId="5" borderId="23" xfId="0" applyNumberFormat="1" applyFont="1" applyFill="1" applyBorder="1" applyAlignment="1" applyProtection="1">
      <alignment vertical="top"/>
    </xf>
    <xf numFmtId="0" fontId="9" fillId="5" borderId="49" xfId="0" applyFont="1" applyFill="1" applyBorder="1" applyAlignment="1" applyProtection="1">
      <alignment horizontal="center" vertical="top"/>
    </xf>
    <xf numFmtId="49" fontId="8" fillId="5" borderId="23" xfId="0" applyNumberFormat="1" applyFont="1" applyFill="1" applyBorder="1" applyAlignment="1" applyProtection="1">
      <alignment vertical="top" wrapText="1"/>
    </xf>
    <xf numFmtId="49" fontId="8" fillId="0" borderId="0" xfId="2" applyNumberFormat="1" applyFont="1" applyFill="1" applyBorder="1" applyAlignment="1" applyProtection="1">
      <alignment horizontal="left" vertical="center"/>
    </xf>
    <xf numFmtId="0" fontId="7" fillId="0" borderId="60" xfId="0" applyFont="1" applyFill="1" applyBorder="1" applyAlignment="1" applyProtection="1">
      <alignment wrapText="1"/>
    </xf>
    <xf numFmtId="49" fontId="8" fillId="0" borderId="0" xfId="0" applyNumberFormat="1" applyFont="1" applyFill="1" applyBorder="1" applyAlignment="1" applyProtection="1">
      <alignment horizontal="left" vertical="center"/>
    </xf>
    <xf numFmtId="167" fontId="30" fillId="0" borderId="23" xfId="0" applyNumberFormat="1" applyFont="1" applyFill="1" applyBorder="1" applyAlignment="1" applyProtection="1">
      <alignment horizontal="center" vertical="top"/>
      <protection hidden="1"/>
    </xf>
    <xf numFmtId="0" fontId="3" fillId="0" borderId="0" xfId="3"/>
    <xf numFmtId="0" fontId="39" fillId="5" borderId="57" xfId="0" applyFont="1" applyFill="1" applyBorder="1" applyAlignment="1" applyProtection="1">
      <alignment vertical="center"/>
      <protection hidden="1"/>
    </xf>
    <xf numFmtId="49" fontId="7" fillId="0" borderId="23" xfId="0" applyNumberFormat="1" applyFont="1" applyBorder="1" applyAlignment="1" applyProtection="1">
      <alignment horizontal="center" wrapText="1"/>
      <protection locked="0" hidden="1"/>
    </xf>
    <xf numFmtId="49" fontId="7" fillId="0" borderId="23" xfId="0" applyNumberFormat="1" applyFont="1" applyBorder="1" applyAlignment="1" applyProtection="1">
      <alignment horizontal="center" vertical="center" wrapText="1"/>
      <protection locked="0" hidden="1"/>
    </xf>
    <xf numFmtId="167" fontId="7" fillId="0" borderId="23" xfId="0" applyNumberFormat="1" applyFont="1" applyBorder="1" applyAlignment="1" applyProtection="1">
      <alignment horizontal="center" vertical="center" wrapText="1"/>
      <protection locked="0" hidden="1"/>
    </xf>
    <xf numFmtId="4" fontId="7" fillId="0" borderId="23" xfId="0" applyNumberFormat="1" applyFont="1" applyBorder="1" applyAlignment="1" applyProtection="1">
      <alignment horizontal="center" vertical="center" wrapText="1"/>
      <protection locked="0" hidden="1"/>
    </xf>
    <xf numFmtId="14" fontId="7" fillId="0" borderId="23" xfId="0" applyNumberFormat="1" applyFont="1" applyBorder="1" applyAlignment="1" applyProtection="1">
      <alignment horizontal="center" vertical="center" wrapText="1"/>
      <protection locked="0" hidden="1"/>
    </xf>
    <xf numFmtId="49" fontId="7" fillId="0" borderId="23" xfId="0" applyNumberFormat="1" applyFont="1" applyBorder="1" applyAlignment="1" applyProtection="1">
      <alignment horizontal="center" vertical="top" wrapText="1"/>
      <protection locked="0" hidden="1"/>
    </xf>
    <xf numFmtId="0" fontId="7" fillId="0" borderId="23" xfId="0" applyFont="1" applyBorder="1" applyAlignment="1" applyProtection="1">
      <alignment horizontal="left" vertical="top" wrapText="1"/>
      <protection locked="0" hidden="1"/>
    </xf>
    <xf numFmtId="49" fontId="7" fillId="0" borderId="24" xfId="0" applyNumberFormat="1" applyFont="1" applyFill="1" applyBorder="1" applyAlignment="1" applyProtection="1">
      <alignment horizontal="center" vertical="center" wrapText="1"/>
      <protection locked="0" hidden="1"/>
    </xf>
    <xf numFmtId="0" fontId="0" fillId="5" borderId="0" xfId="0" applyFill="1" applyAlignment="1" applyProtection="1">
      <alignment vertical="center"/>
      <protection hidden="1"/>
    </xf>
    <xf numFmtId="0" fontId="0" fillId="5" borderId="0" xfId="0" applyFill="1" applyProtection="1">
      <protection hidden="1"/>
    </xf>
    <xf numFmtId="0" fontId="7" fillId="0" borderId="23" xfId="0" applyFont="1" applyFill="1" applyBorder="1" applyAlignment="1" applyProtection="1">
      <alignment horizontal="left" vertical="center"/>
      <protection locked="0"/>
    </xf>
    <xf numFmtId="0" fontId="39" fillId="5" borderId="57" xfId="0" applyFont="1" applyFill="1" applyBorder="1" applyAlignment="1" applyProtection="1">
      <alignment vertical="center"/>
      <protection hidden="1"/>
    </xf>
    <xf numFmtId="0" fontId="39" fillId="5" borderId="57" xfId="0" applyFont="1" applyFill="1" applyBorder="1" applyAlignment="1" applyProtection="1">
      <alignment horizontal="center" vertical="center" wrapText="1"/>
      <protection hidden="1"/>
    </xf>
    <xf numFmtId="49" fontId="7" fillId="5" borderId="23" xfId="0" applyNumberFormat="1" applyFont="1" applyFill="1" applyBorder="1" applyAlignment="1" applyProtection="1">
      <alignment horizontal="center" vertical="center" wrapText="1"/>
      <protection hidden="1"/>
    </xf>
    <xf numFmtId="14" fontId="9" fillId="0" borderId="77" xfId="0" applyNumberFormat="1" applyFont="1" applyBorder="1" applyAlignment="1" applyProtection="1">
      <alignment horizontal="center" vertical="center" wrapText="1"/>
      <protection locked="0"/>
    </xf>
    <xf numFmtId="49" fontId="8" fillId="0" borderId="0" xfId="2" applyNumberFormat="1" applyFont="1" applyFill="1" applyBorder="1" applyAlignment="1" applyProtection="1"/>
    <xf numFmtId="0" fontId="7" fillId="5" borderId="23" xfId="0" applyFont="1" applyFill="1" applyBorder="1" applyAlignment="1" applyProtection="1">
      <alignment horizontal="center" vertical="center" wrapText="1"/>
      <protection hidden="1"/>
    </xf>
    <xf numFmtId="0" fontId="7" fillId="5" borderId="23" xfId="0" applyFont="1" applyFill="1" applyBorder="1" applyAlignment="1" applyProtection="1">
      <alignment vertical="center" wrapText="1"/>
      <protection hidden="1"/>
    </xf>
    <xf numFmtId="49" fontId="7" fillId="0" borderId="23" xfId="0" applyNumberFormat="1" applyFont="1" applyBorder="1" applyAlignment="1" applyProtection="1">
      <alignment vertical="top" wrapText="1"/>
      <protection locked="0"/>
    </xf>
    <xf numFmtId="0" fontId="7" fillId="0" borderId="28" xfId="0" applyFont="1" applyBorder="1" applyAlignment="1" applyProtection="1">
      <alignment horizontal="left" vertical="top" wrapText="1"/>
      <protection locked="0"/>
    </xf>
    <xf numFmtId="0" fontId="0" fillId="5" borderId="0" xfId="0" applyFill="1" applyBorder="1"/>
    <xf numFmtId="0" fontId="7" fillId="5" borderId="0" xfId="0" applyFont="1" applyFill="1" applyBorder="1" applyAlignment="1" applyProtection="1">
      <alignment horizontal="center" vertical="center" wrapText="1"/>
    </xf>
    <xf numFmtId="49" fontId="0" fillId="0" borderId="0" xfId="0" applyNumberFormat="1" applyBorder="1" applyAlignment="1">
      <alignment horizontal="center" vertical="top"/>
    </xf>
    <xf numFmtId="49" fontId="0" fillId="0" borderId="0" xfId="0" applyNumberFormat="1" applyAlignment="1">
      <alignment horizontal="center" vertical="top"/>
    </xf>
    <xf numFmtId="0" fontId="7" fillId="5" borderId="24" xfId="0" applyFont="1" applyFill="1" applyBorder="1" applyAlignment="1" applyProtection="1">
      <alignment vertical="center" wrapText="1"/>
      <protection hidden="1"/>
    </xf>
    <xf numFmtId="0" fontId="7" fillId="5" borderId="25" xfId="0" applyFont="1" applyFill="1" applyBorder="1" applyAlignment="1" applyProtection="1">
      <alignment vertical="center" wrapText="1"/>
      <protection hidden="1"/>
    </xf>
    <xf numFmtId="0" fontId="7" fillId="5" borderId="26" xfId="0" applyFont="1" applyFill="1" applyBorder="1" applyAlignment="1" applyProtection="1">
      <alignment vertical="center" wrapText="1"/>
      <protection hidden="1"/>
    </xf>
    <xf numFmtId="0" fontId="0" fillId="0" borderId="0" xfId="0" applyFill="1"/>
    <xf numFmtId="49" fontId="0" fillId="5" borderId="0" xfId="0" applyNumberFormat="1" applyFill="1" applyBorder="1" applyAlignment="1">
      <alignment vertical="top"/>
    </xf>
    <xf numFmtId="49" fontId="0" fillId="5" borderId="0" xfId="0" applyNumberFormat="1" applyFill="1" applyAlignment="1">
      <alignment vertical="top"/>
    </xf>
    <xf numFmtId="0" fontId="11" fillId="0" borderId="0" xfId="0" applyFont="1" applyAlignment="1">
      <alignment horizontal="center" vertical="center" wrapText="1"/>
    </xf>
    <xf numFmtId="0" fontId="11" fillId="0" borderId="0" xfId="0" applyFont="1" applyAlignment="1">
      <alignment horizontal="center" vertical="top" wrapText="1"/>
    </xf>
    <xf numFmtId="0" fontId="9" fillId="0" borderId="0" xfId="0" applyFont="1" applyAlignment="1">
      <alignment vertical="top" wrapText="1"/>
    </xf>
    <xf numFmtId="49" fontId="3" fillId="0" borderId="0" xfId="3" applyNumberFormat="1" applyBorder="1" applyAlignment="1" applyProtection="1">
      <alignment vertical="center" wrapText="1"/>
      <protection locked="0"/>
    </xf>
    <xf numFmtId="0" fontId="14" fillId="0" borderId="0" xfId="0" applyFont="1" applyAlignment="1">
      <alignment horizontal="left" wrapText="1"/>
    </xf>
    <xf numFmtId="49" fontId="0" fillId="5" borderId="0" xfId="0" applyNumberFormat="1" applyFill="1" applyBorder="1" applyAlignment="1">
      <alignment horizontal="center" vertical="top"/>
    </xf>
    <xf numFmtId="49" fontId="0" fillId="5" borderId="0" xfId="0" applyNumberFormat="1" applyFill="1" applyAlignment="1">
      <alignment horizontal="center" vertical="top"/>
    </xf>
    <xf numFmtId="0" fontId="17" fillId="0" borderId="0" xfId="0" applyFont="1" applyFill="1" applyProtection="1">
      <protection hidden="1"/>
    </xf>
    <xf numFmtId="0" fontId="16" fillId="0" borderId="0" xfId="0" applyFont="1" applyFill="1" applyProtection="1">
      <protection hidden="1"/>
    </xf>
    <xf numFmtId="49" fontId="7" fillId="0" borderId="0" xfId="0" applyNumberFormat="1" applyFont="1" applyFill="1" applyAlignment="1" applyProtection="1">
      <alignment wrapText="1"/>
      <protection hidden="1"/>
    </xf>
    <xf numFmtId="0" fontId="7" fillId="0" borderId="0" xfId="0" applyFont="1" applyFill="1" applyAlignment="1" applyProtection="1">
      <alignment horizontal="right" vertical="center"/>
      <protection hidden="1"/>
    </xf>
    <xf numFmtId="49" fontId="7" fillId="0" borderId="0" xfId="0" applyNumberFormat="1" applyFont="1" applyFill="1" applyBorder="1" applyAlignment="1" applyProtection="1">
      <alignment horizontal="center" wrapText="1"/>
      <protection hidden="1"/>
    </xf>
    <xf numFmtId="0" fontId="7" fillId="0" borderId="0" xfId="0" applyNumberFormat="1" applyFont="1" applyFill="1" applyBorder="1" applyAlignment="1" applyProtection="1">
      <alignment horizontal="center" wrapText="1"/>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horizontal="right" vertical="center" wrapText="1"/>
      <protection hidden="1"/>
    </xf>
    <xf numFmtId="0" fontId="7" fillId="0" borderId="2" xfId="0" applyFont="1" applyFill="1" applyBorder="1" applyAlignment="1">
      <alignment horizontal="justify" vertical="center"/>
    </xf>
    <xf numFmtId="0" fontId="7" fillId="0" borderId="2" xfId="0" applyFont="1" applyFill="1" applyBorder="1" applyAlignment="1">
      <alignment horizontal="center" vertical="center"/>
    </xf>
    <xf numFmtId="16" fontId="7" fillId="0" borderId="0" xfId="0" applyNumberFormat="1" applyFont="1" applyFill="1" applyAlignment="1" applyProtection="1">
      <alignment horizontal="center" vertical="center" wrapText="1"/>
      <protection hidden="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40" fillId="0" borderId="0" xfId="0" applyNumberFormat="1" applyFont="1" applyFill="1" applyBorder="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0" fontId="8" fillId="0" borderId="2" xfId="0" applyNumberFormat="1" applyFont="1" applyFill="1" applyBorder="1" applyAlignment="1" applyProtection="1">
      <alignment horizontal="center" vertical="center"/>
      <protection hidden="1"/>
    </xf>
    <xf numFmtId="49" fontId="7" fillId="0" borderId="2" xfId="0" applyNumberFormat="1" applyFont="1" applyFill="1" applyBorder="1" applyAlignment="1" applyProtection="1">
      <alignment horizontal="center" vertical="center"/>
      <protection hidden="1"/>
    </xf>
    <xf numFmtId="49" fontId="8" fillId="0" borderId="0" xfId="0" applyNumberFormat="1" applyFont="1" applyFill="1" applyBorder="1" applyAlignment="1" applyProtection="1">
      <alignment horizontal="center" vertical="center"/>
      <protection hidden="1"/>
    </xf>
    <xf numFmtId="0" fontId="7" fillId="0" borderId="10" xfId="0" applyFont="1" applyFill="1" applyBorder="1" applyAlignment="1">
      <alignment horizontal="center" vertical="center"/>
    </xf>
    <xf numFmtId="0" fontId="9" fillId="0" borderId="0" xfId="0" applyFont="1" applyFill="1" applyProtection="1">
      <protection hidden="1"/>
    </xf>
    <xf numFmtId="0" fontId="9" fillId="0" borderId="0" xfId="0" applyFont="1" applyFill="1" applyAlignment="1" applyProtection="1">
      <alignment horizontal="right"/>
      <protection hidden="1"/>
    </xf>
    <xf numFmtId="0" fontId="21" fillId="0" borderId="2"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9" fillId="0" borderId="0" xfId="0" applyFont="1" applyFill="1" applyAlignment="1" applyProtection="1">
      <alignment vertical="center"/>
      <protection hidden="1"/>
    </xf>
    <xf numFmtId="0" fontId="9" fillId="0" borderId="2" xfId="0" applyFont="1" applyFill="1" applyBorder="1" applyAlignment="1" applyProtection="1">
      <alignment horizontal="left" vertical="top" wrapText="1"/>
      <protection hidden="1"/>
    </xf>
    <xf numFmtId="0" fontId="9" fillId="0" borderId="0" xfId="0" applyFont="1" applyFill="1" applyAlignment="1" applyProtection="1">
      <alignment horizontal="right" vertical="center"/>
      <protection hidden="1"/>
    </xf>
    <xf numFmtId="0" fontId="9" fillId="0" borderId="2" xfId="0"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horizontal="left" wrapText="1"/>
      <protection hidden="1"/>
    </xf>
    <xf numFmtId="0" fontId="9" fillId="0" borderId="0" xfId="0" applyNumberFormat="1" applyFont="1" applyFill="1" applyBorder="1" applyAlignment="1" applyProtection="1">
      <alignment horizontal="center" wrapText="1"/>
      <protection hidden="1"/>
    </xf>
    <xf numFmtId="0" fontId="9" fillId="0" borderId="0" xfId="0" applyFont="1" applyFill="1" applyAlignment="1" applyProtection="1">
      <alignment horizontal="right" vertical="center" wrapText="1"/>
      <protection hidden="1"/>
    </xf>
    <xf numFmtId="0" fontId="9" fillId="0" borderId="0" xfId="0" applyFont="1" applyFill="1" applyAlignment="1" applyProtection="1">
      <alignment horizontal="right" vertical="top"/>
      <protection hidden="1"/>
    </xf>
    <xf numFmtId="0" fontId="9" fillId="0" borderId="9" xfId="0" applyFont="1" applyFill="1" applyBorder="1" applyAlignment="1" applyProtection="1">
      <alignment horizontal="left" vertical="top" wrapText="1"/>
      <protection hidden="1"/>
    </xf>
    <xf numFmtId="0" fontId="9" fillId="0" borderId="8"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9" fillId="0" borderId="1" xfId="0" applyFont="1" applyFill="1" applyBorder="1" applyAlignment="1" applyProtection="1">
      <alignment horizontal="left" vertical="top" wrapText="1"/>
      <protection hidden="1"/>
    </xf>
    <xf numFmtId="0" fontId="9" fillId="0" borderId="0" xfId="0" applyNumberFormat="1" applyFont="1" applyFill="1" applyBorder="1" applyAlignment="1" applyProtection="1">
      <alignment horizontal="center" wrapText="1"/>
      <protection locked="0"/>
    </xf>
    <xf numFmtId="0" fontId="9" fillId="0" borderId="2" xfId="0" applyFont="1" applyFill="1" applyBorder="1" applyAlignment="1" applyProtection="1">
      <alignment vertical="center" wrapText="1"/>
      <protection hidden="1"/>
    </xf>
    <xf numFmtId="0" fontId="21" fillId="0" borderId="2" xfId="0" applyFont="1" applyFill="1" applyBorder="1" applyAlignment="1" applyProtection="1">
      <alignment vertical="center" wrapText="1"/>
      <protection hidden="1"/>
    </xf>
    <xf numFmtId="0" fontId="21" fillId="0" borderId="2"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0" fillId="0" borderId="0" xfId="0" applyFont="1" applyFill="1" applyProtection="1">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horizontal="center" vertical="center" wrapText="1"/>
      <protection hidden="1"/>
    </xf>
    <xf numFmtId="0" fontId="21" fillId="0" borderId="0" xfId="0" applyFont="1" applyFill="1" applyAlignment="1" applyProtection="1">
      <alignment vertical="top" wrapText="1"/>
      <protection hidden="1"/>
    </xf>
    <xf numFmtId="0" fontId="43" fillId="0" borderId="0" xfId="0" applyFont="1"/>
    <xf numFmtId="0" fontId="43" fillId="0" borderId="0" xfId="0" applyFont="1" applyAlignment="1">
      <alignment horizontal="center" vertical="center" wrapText="1"/>
    </xf>
    <xf numFmtId="0" fontId="43" fillId="0" borderId="78" xfId="0" applyFont="1" applyBorder="1" applyAlignment="1">
      <alignment horizontal="center" vertical="center" wrapText="1"/>
    </xf>
    <xf numFmtId="0" fontId="0" fillId="0" borderId="78" xfId="0" applyBorder="1"/>
    <xf numFmtId="0" fontId="43" fillId="5" borderId="78" xfId="0" applyFont="1" applyFill="1" applyBorder="1" applyAlignment="1">
      <alignment horizontal="center" vertical="center" wrapText="1"/>
    </xf>
    <xf numFmtId="0" fontId="43" fillId="5" borderId="0" xfId="0" applyFont="1" applyFill="1" applyAlignment="1">
      <alignment horizontal="center" vertical="center" wrapText="1"/>
    </xf>
    <xf numFmtId="0" fontId="0" fillId="0" borderId="78" xfId="0" applyBorder="1" applyAlignment="1">
      <alignment wrapText="1"/>
    </xf>
    <xf numFmtId="0" fontId="0" fillId="0" borderId="0" xfId="0" applyFill="1" applyProtection="1">
      <protection hidden="1"/>
    </xf>
    <xf numFmtId="0" fontId="22" fillId="0" borderId="0" xfId="0" applyFont="1" applyProtection="1">
      <protection hidden="1"/>
    </xf>
    <xf numFmtId="0" fontId="22" fillId="0" borderId="0" xfId="0" applyFont="1"/>
    <xf numFmtId="49" fontId="3" fillId="0" borderId="0" xfId="3" applyNumberFormat="1" applyBorder="1" applyAlignment="1" applyProtection="1">
      <alignment horizontal="left" vertical="center" wrapText="1"/>
      <protection locked="0"/>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1" xfId="0" applyFont="1" applyFill="1" applyBorder="1" applyAlignment="1">
      <alignment horizontal="center" vertical="center"/>
    </xf>
    <xf numFmtId="2" fontId="32" fillId="7" borderId="9" xfId="0" applyNumberFormat="1" applyFont="1" applyFill="1" applyBorder="1" applyAlignment="1" applyProtection="1">
      <alignment horizontal="center" vertical="center" wrapText="1"/>
      <protection hidden="1"/>
    </xf>
    <xf numFmtId="2" fontId="32" fillId="7" borderId="10" xfId="0" applyNumberFormat="1" applyFont="1" applyFill="1" applyBorder="1" applyAlignment="1" applyProtection="1">
      <alignment horizontal="center" vertical="center" wrapText="1"/>
      <protection hidden="1"/>
    </xf>
    <xf numFmtId="2" fontId="32" fillId="7" borderId="21" xfId="0" applyNumberFormat="1" applyFont="1" applyFill="1" applyBorder="1" applyAlignment="1" applyProtection="1">
      <alignment horizontal="center" vertical="center" wrapText="1"/>
      <protection hidden="1"/>
    </xf>
    <xf numFmtId="2" fontId="32" fillId="7" borderId="22" xfId="0" applyNumberFormat="1" applyFont="1" applyFill="1" applyBorder="1" applyAlignment="1" applyProtection="1">
      <alignment horizontal="center" vertical="center" wrapText="1"/>
      <protection hidden="1"/>
    </xf>
    <xf numFmtId="2" fontId="32" fillId="7" borderId="12" xfId="0" applyNumberFormat="1" applyFont="1" applyFill="1" applyBorder="1" applyAlignment="1" applyProtection="1">
      <alignment horizontal="center" vertical="center" wrapText="1"/>
      <protection hidden="1"/>
    </xf>
    <xf numFmtId="2" fontId="32" fillId="7" borderId="11" xfId="0" applyNumberFormat="1" applyFont="1" applyFill="1" applyBorder="1" applyAlignment="1" applyProtection="1">
      <alignment horizontal="center" vertical="center" wrapText="1"/>
      <protection hidden="1"/>
    </xf>
    <xf numFmtId="2" fontId="7" fillId="7" borderId="9" xfId="0" applyNumberFormat="1" applyFont="1" applyFill="1" applyBorder="1" applyAlignment="1" applyProtection="1">
      <alignment horizontal="center" vertical="center" wrapText="1"/>
      <protection hidden="1"/>
    </xf>
    <xf numFmtId="2" fontId="7" fillId="7" borderId="10" xfId="0" applyNumberFormat="1" applyFont="1" applyFill="1" applyBorder="1" applyAlignment="1" applyProtection="1">
      <alignment horizontal="center" vertical="center" wrapText="1"/>
      <protection hidden="1"/>
    </xf>
    <xf numFmtId="2" fontId="7" fillId="7" borderId="21" xfId="0" applyNumberFormat="1" applyFont="1" applyFill="1" applyBorder="1" applyAlignment="1" applyProtection="1">
      <alignment horizontal="center" vertical="center" wrapText="1"/>
      <protection hidden="1"/>
    </xf>
    <xf numFmtId="2" fontId="7" fillId="7" borderId="22" xfId="0" applyNumberFormat="1" applyFont="1" applyFill="1" applyBorder="1" applyAlignment="1" applyProtection="1">
      <alignment horizontal="center" vertical="center" wrapText="1"/>
      <protection hidden="1"/>
    </xf>
    <xf numFmtId="2" fontId="7" fillId="7" borderId="12" xfId="0" applyNumberFormat="1" applyFont="1" applyFill="1" applyBorder="1" applyAlignment="1" applyProtection="1">
      <alignment horizontal="center" vertical="center" wrapText="1"/>
      <protection hidden="1"/>
    </xf>
    <xf numFmtId="2" fontId="7" fillId="7" borderId="11" xfId="0" applyNumberFormat="1" applyFont="1" applyFill="1" applyBorder="1" applyAlignment="1" applyProtection="1">
      <alignment horizontal="center" vertical="center" wrapText="1"/>
      <protection hidden="1"/>
    </xf>
    <xf numFmtId="0" fontId="31" fillId="4" borderId="57" xfId="0" applyNumberFormat="1" applyFont="1" applyFill="1" applyBorder="1" applyAlignment="1" applyProtection="1">
      <alignment horizontal="center" vertical="center" wrapText="1"/>
      <protection locked="0" hidden="1"/>
    </xf>
    <xf numFmtId="0" fontId="31" fillId="4" borderId="60" xfId="0" applyNumberFormat="1" applyFont="1" applyFill="1" applyBorder="1" applyAlignment="1" applyProtection="1">
      <alignment horizontal="center" vertical="center" wrapText="1"/>
      <protection locked="0" hidden="1"/>
    </xf>
    <xf numFmtId="0" fontId="24" fillId="0" borderId="53" xfId="0" applyNumberFormat="1" applyFont="1" applyFill="1" applyBorder="1" applyAlignment="1" applyProtection="1">
      <alignment horizontal="center" vertical="center" wrapText="1"/>
    </xf>
    <xf numFmtId="0" fontId="24" fillId="0" borderId="54" xfId="0" applyNumberFormat="1" applyFont="1" applyFill="1" applyBorder="1" applyAlignment="1" applyProtection="1">
      <alignment horizontal="center" vertical="center" wrapText="1"/>
    </xf>
    <xf numFmtId="49" fontId="11" fillId="0" borderId="61" xfId="0" applyNumberFormat="1" applyFont="1" applyBorder="1" applyAlignment="1" applyProtection="1">
      <alignment horizontal="center" wrapText="1"/>
    </xf>
    <xf numFmtId="49" fontId="11" fillId="0" borderId="63" xfId="0" applyNumberFormat="1" applyFont="1" applyBorder="1" applyAlignment="1" applyProtection="1">
      <alignment horizontal="center" wrapText="1"/>
    </xf>
    <xf numFmtId="0" fontId="23" fillId="0" borderId="57" xfId="0" applyNumberFormat="1" applyFont="1" applyFill="1" applyBorder="1" applyAlignment="1" applyProtection="1">
      <alignment horizontal="center" vertical="center" wrapText="1"/>
      <protection locked="0"/>
    </xf>
    <xf numFmtId="0" fontId="23" fillId="0" borderId="60" xfId="0" applyNumberFormat="1" applyFont="1" applyFill="1" applyBorder="1" applyAlignment="1" applyProtection="1">
      <alignment horizontal="center" vertical="center" wrapText="1"/>
      <protection locked="0"/>
    </xf>
    <xf numFmtId="0" fontId="7" fillId="0" borderId="52" xfId="0" applyFont="1" applyBorder="1" applyAlignment="1" applyProtection="1">
      <alignment horizontal="center" vertical="top" wrapText="1"/>
      <protection locked="0"/>
    </xf>
    <xf numFmtId="0" fontId="7" fillId="0" borderId="68" xfId="0" applyFont="1" applyBorder="1" applyAlignment="1" applyProtection="1">
      <alignment horizontal="center" vertical="top" wrapText="1"/>
      <protection locked="0"/>
    </xf>
    <xf numFmtId="0" fontId="7" fillId="0" borderId="59" xfId="0" applyFont="1" applyBorder="1" applyAlignment="1" applyProtection="1">
      <alignment horizontal="center" vertical="top" wrapText="1"/>
      <protection locked="0"/>
    </xf>
    <xf numFmtId="0" fontId="7" fillId="5" borderId="32" xfId="0" applyFont="1" applyFill="1" applyBorder="1" applyAlignment="1" applyProtection="1">
      <alignment horizontal="center" vertical="center" wrapText="1"/>
      <protection hidden="1"/>
    </xf>
    <xf numFmtId="0" fontId="7" fillId="5" borderId="33" xfId="0" applyFont="1" applyFill="1" applyBorder="1" applyAlignment="1" applyProtection="1">
      <alignment horizontal="center" vertical="center" wrapText="1"/>
      <protection hidden="1"/>
    </xf>
    <xf numFmtId="0" fontId="7" fillId="5" borderId="34" xfId="0" applyFont="1" applyFill="1" applyBorder="1" applyAlignment="1" applyProtection="1">
      <alignment horizontal="center" vertical="center" wrapText="1"/>
      <protection hidden="1"/>
    </xf>
    <xf numFmtId="0" fontId="7" fillId="5" borderId="50" xfId="0" applyFont="1" applyFill="1" applyBorder="1" applyAlignment="1" applyProtection="1">
      <alignment horizontal="center" vertical="center" wrapText="1"/>
      <protection hidden="1"/>
    </xf>
    <xf numFmtId="0" fontId="7" fillId="5" borderId="55" xfId="0" applyFont="1" applyFill="1" applyBorder="1" applyAlignment="1" applyProtection="1">
      <alignment horizontal="center" vertical="center" wrapText="1"/>
      <protection hidden="1"/>
    </xf>
    <xf numFmtId="0" fontId="7" fillId="5" borderId="49" xfId="0" applyFont="1" applyFill="1" applyBorder="1" applyAlignment="1" applyProtection="1">
      <alignment horizontal="center" vertical="center" wrapText="1"/>
      <protection hidden="1"/>
    </xf>
    <xf numFmtId="0" fontId="7" fillId="5" borderId="28" xfId="0" applyFont="1" applyFill="1" applyBorder="1" applyAlignment="1" applyProtection="1">
      <alignment horizontal="center" vertical="center" wrapText="1"/>
      <protection hidden="1"/>
    </xf>
    <xf numFmtId="0" fontId="7" fillId="5" borderId="65" xfId="0" applyFont="1" applyFill="1" applyBorder="1" applyAlignment="1" applyProtection="1">
      <alignment horizontal="center" vertical="center" wrapText="1"/>
      <protection hidden="1"/>
    </xf>
    <xf numFmtId="0" fontId="7" fillId="5" borderId="66" xfId="0" applyFont="1" applyFill="1" applyBorder="1" applyAlignment="1" applyProtection="1">
      <alignment horizontal="center" vertical="center" wrapText="1"/>
      <protection hidden="1"/>
    </xf>
    <xf numFmtId="0" fontId="7" fillId="5" borderId="53" xfId="0" applyFont="1" applyFill="1" applyBorder="1" applyAlignment="1" applyProtection="1">
      <alignment horizontal="center" vertical="center" wrapText="1"/>
      <protection hidden="1"/>
    </xf>
    <xf numFmtId="0" fontId="7" fillId="5" borderId="70" xfId="0" applyFont="1" applyFill="1" applyBorder="1" applyAlignment="1" applyProtection="1">
      <alignment horizontal="center" vertical="center" wrapText="1"/>
      <protection hidden="1"/>
    </xf>
    <xf numFmtId="0" fontId="7" fillId="5" borderId="54" xfId="0" applyFont="1" applyFill="1" applyBorder="1" applyAlignment="1" applyProtection="1">
      <alignment horizontal="center" vertical="center" wrapText="1"/>
      <protection hidden="1"/>
    </xf>
    <xf numFmtId="0" fontId="7" fillId="5" borderId="57" xfId="0" applyFont="1" applyFill="1" applyBorder="1" applyAlignment="1" applyProtection="1">
      <alignment horizontal="center" vertical="center" wrapText="1"/>
      <protection hidden="1"/>
    </xf>
    <xf numFmtId="0" fontId="7" fillId="5" borderId="0" xfId="0" applyFont="1" applyFill="1" applyBorder="1" applyAlignment="1" applyProtection="1">
      <alignment horizontal="center" vertical="center" wrapText="1"/>
      <protection hidden="1"/>
    </xf>
    <xf numFmtId="0" fontId="7" fillId="5" borderId="60" xfId="0" applyFont="1" applyFill="1" applyBorder="1" applyAlignment="1" applyProtection="1">
      <alignment horizontal="center" vertical="center" wrapText="1"/>
      <protection hidden="1"/>
    </xf>
    <xf numFmtId="0" fontId="7" fillId="5" borderId="71" xfId="0" applyFont="1" applyFill="1" applyBorder="1" applyAlignment="1" applyProtection="1">
      <alignment horizontal="center" vertical="center" wrapText="1"/>
      <protection hidden="1"/>
    </xf>
    <xf numFmtId="0" fontId="7" fillId="5" borderId="27" xfId="0" applyFont="1" applyFill="1" applyBorder="1" applyAlignment="1" applyProtection="1">
      <alignment horizontal="center" vertical="center" wrapText="1"/>
      <protection hidden="1"/>
    </xf>
    <xf numFmtId="0" fontId="7" fillId="5" borderId="72" xfId="0" applyFont="1" applyFill="1" applyBorder="1" applyAlignment="1" applyProtection="1">
      <alignment horizontal="center" vertical="center" wrapText="1"/>
      <protection hidden="1"/>
    </xf>
    <xf numFmtId="0" fontId="7" fillId="5" borderId="40" xfId="0" applyFont="1" applyFill="1" applyBorder="1" applyAlignment="1" applyProtection="1">
      <alignment horizontal="center" vertical="center" wrapText="1"/>
      <protection hidden="1"/>
    </xf>
    <xf numFmtId="0" fontId="7" fillId="5" borderId="35"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wrapText="1"/>
      <protection hidden="1"/>
    </xf>
    <xf numFmtId="0" fontId="7" fillId="5" borderId="42" xfId="0" applyFont="1" applyFill="1" applyBorder="1" applyAlignment="1" applyProtection="1">
      <alignment horizontal="center" vertical="center" wrapText="1"/>
      <protection hidden="1"/>
    </xf>
    <xf numFmtId="0" fontId="7" fillId="5" borderId="36"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protection hidden="1"/>
    </xf>
    <xf numFmtId="0" fontId="7" fillId="5" borderId="23" xfId="0" applyFont="1" applyFill="1" applyBorder="1" applyAlignment="1" applyProtection="1">
      <alignment horizontal="center" vertical="center"/>
      <protection hidden="1"/>
    </xf>
    <xf numFmtId="0" fontId="7" fillId="5" borderId="47" xfId="0" applyFont="1" applyFill="1" applyBorder="1" applyAlignment="1" applyProtection="1">
      <alignment horizontal="center" vertical="center"/>
      <protection hidden="1"/>
    </xf>
    <xf numFmtId="0" fontId="7" fillId="5" borderId="41" xfId="0" applyFont="1" applyFill="1" applyBorder="1" applyAlignment="1" applyProtection="1">
      <alignment horizontal="center" vertical="center"/>
      <protection hidden="1"/>
    </xf>
    <xf numFmtId="0" fontId="7" fillId="5" borderId="46" xfId="0" applyFont="1" applyFill="1" applyBorder="1" applyAlignment="1" applyProtection="1">
      <alignment horizontal="center" vertical="center" wrapText="1"/>
      <protection hidden="1"/>
    </xf>
    <xf numFmtId="0" fontId="7" fillId="5" borderId="44"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7" fillId="5" borderId="47" xfId="0" applyFont="1" applyFill="1" applyBorder="1" applyAlignment="1" applyProtection="1">
      <alignment horizontal="center" vertical="center" wrapText="1"/>
      <protection hidden="1"/>
    </xf>
    <xf numFmtId="0" fontId="7" fillId="5" borderId="51" xfId="0" applyFont="1" applyFill="1" applyBorder="1" applyAlignment="1" applyProtection="1">
      <alignment horizontal="center" vertical="center" wrapText="1"/>
      <protection hidden="1"/>
    </xf>
    <xf numFmtId="49" fontId="7" fillId="5" borderId="32" xfId="0" applyNumberFormat="1" applyFont="1" applyFill="1" applyBorder="1" applyAlignment="1" applyProtection="1">
      <alignment horizontal="center" vertical="center" wrapText="1"/>
      <protection hidden="1"/>
    </xf>
    <xf numFmtId="49" fontId="7" fillId="5" borderId="69" xfId="0" applyNumberFormat="1" applyFont="1" applyFill="1" applyBorder="1" applyAlignment="1" applyProtection="1">
      <alignment horizontal="center" vertical="center" wrapText="1"/>
      <protection hidden="1"/>
    </xf>
    <xf numFmtId="0" fontId="7" fillId="0" borderId="69" xfId="0" applyFont="1" applyBorder="1" applyAlignment="1" applyProtection="1">
      <alignment horizontal="center" vertical="top" wrapText="1"/>
      <protection locked="0"/>
    </xf>
    <xf numFmtId="0" fontId="7" fillId="0" borderId="51" xfId="0" applyFont="1" applyBorder="1" applyAlignment="1" applyProtection="1">
      <alignment horizontal="center" vertical="top" wrapText="1"/>
      <protection locked="0"/>
    </xf>
    <xf numFmtId="14" fontId="0" fillId="0" borderId="38" xfId="0" applyNumberFormat="1" applyBorder="1" applyAlignment="1" applyProtection="1">
      <alignment horizontal="center"/>
      <protection locked="0"/>
    </xf>
    <xf numFmtId="14" fontId="0" fillId="0" borderId="39" xfId="0" applyNumberFormat="1" applyBorder="1" applyAlignment="1" applyProtection="1">
      <alignment horizontal="center"/>
      <protection locked="0"/>
    </xf>
    <xf numFmtId="49" fontId="7" fillId="5" borderId="34" xfId="0" applyNumberFormat="1" applyFont="1" applyFill="1" applyBorder="1" applyAlignment="1" applyProtection="1">
      <alignment horizontal="center" vertical="center" wrapText="1"/>
      <protection hidden="1"/>
    </xf>
    <xf numFmtId="49" fontId="7" fillId="5" borderId="51" xfId="0" applyNumberFormat="1" applyFont="1" applyFill="1" applyBorder="1" applyAlignment="1" applyProtection="1">
      <alignment horizontal="center" vertical="center" wrapText="1"/>
      <protection hidden="1"/>
    </xf>
    <xf numFmtId="49" fontId="7" fillId="5" borderId="29" xfId="0" applyNumberFormat="1" applyFont="1" applyFill="1" applyBorder="1" applyAlignment="1" applyProtection="1">
      <alignment horizontal="center" vertical="center" wrapText="1"/>
      <protection hidden="1"/>
    </xf>
    <xf numFmtId="49" fontId="7" fillId="5" borderId="30" xfId="0" applyNumberFormat="1" applyFont="1" applyFill="1" applyBorder="1" applyAlignment="1" applyProtection="1">
      <alignment horizontal="center" vertical="center" wrapText="1"/>
      <protection hidden="1"/>
    </xf>
    <xf numFmtId="0" fontId="0" fillId="0" borderId="23" xfId="0" applyBorder="1" applyAlignment="1" applyProtection="1">
      <alignment horizontal="center" vertical="top"/>
      <protection locked="0"/>
    </xf>
    <xf numFmtId="0" fontId="0" fillId="0" borderId="36" xfId="0" applyBorder="1" applyAlignment="1" applyProtection="1">
      <alignment horizontal="center" vertical="top"/>
      <protection locked="0"/>
    </xf>
    <xf numFmtId="14" fontId="0" fillId="0" borderId="38" xfId="0" applyNumberFormat="1" applyBorder="1" applyAlignment="1" applyProtection="1">
      <alignment horizontal="center" vertical="top"/>
      <protection locked="0"/>
    </xf>
    <xf numFmtId="0" fontId="0" fillId="0" borderId="39" xfId="0" applyBorder="1" applyAlignment="1" applyProtection="1">
      <alignment horizontal="center" vertical="top"/>
      <protection locked="0"/>
    </xf>
    <xf numFmtId="0" fontId="7" fillId="0" borderId="23" xfId="0" applyFont="1" applyBorder="1" applyAlignment="1" applyProtection="1">
      <alignment horizontal="center" vertical="top" wrapText="1"/>
      <protection locked="0"/>
    </xf>
    <xf numFmtId="14" fontId="0" fillId="0" borderId="23" xfId="0" applyNumberFormat="1" applyBorder="1" applyAlignment="1" applyProtection="1">
      <alignment horizontal="center" vertical="top"/>
      <protection locked="0"/>
    </xf>
    <xf numFmtId="0" fontId="42" fillId="0" borderId="0" xfId="0" applyFont="1" applyBorder="1" applyAlignment="1">
      <alignment horizontal="center" wrapText="1"/>
    </xf>
    <xf numFmtId="0" fontId="7" fillId="5" borderId="0" xfId="0" applyFont="1" applyFill="1" applyBorder="1" applyAlignment="1" applyProtection="1">
      <alignment horizontal="right" vertical="center" wrapText="1"/>
      <protection hidden="1"/>
    </xf>
    <xf numFmtId="0" fontId="9" fillId="0" borderId="73" xfId="0" applyFont="1" applyBorder="1" applyAlignment="1" applyProtection="1">
      <alignment horizontal="center" vertical="center" wrapText="1"/>
      <protection locked="0"/>
    </xf>
    <xf numFmtId="0" fontId="9" fillId="0" borderId="74" xfId="0" applyFont="1" applyBorder="1" applyAlignment="1" applyProtection="1">
      <alignment horizontal="center" vertical="center" wrapText="1"/>
      <protection locked="0"/>
    </xf>
    <xf numFmtId="0" fontId="9" fillId="0" borderId="75" xfId="0" applyFont="1" applyBorder="1" applyAlignment="1" applyProtection="1">
      <alignment horizontal="center" vertical="center" wrapText="1"/>
      <protection locked="0"/>
    </xf>
    <xf numFmtId="0" fontId="39" fillId="5" borderId="57" xfId="0" applyFont="1" applyFill="1" applyBorder="1" applyAlignment="1" applyProtection="1">
      <alignment horizontal="left" vertical="center" wrapText="1"/>
      <protection hidden="1"/>
    </xf>
    <xf numFmtId="0" fontId="39" fillId="5" borderId="0" xfId="0" applyFont="1" applyFill="1" applyBorder="1" applyAlignment="1" applyProtection="1">
      <alignment horizontal="left" vertical="center" wrapText="1"/>
      <protection hidden="1"/>
    </xf>
    <xf numFmtId="49" fontId="8" fillId="0" borderId="0" xfId="2" applyNumberFormat="1" applyFont="1" applyFill="1" applyBorder="1" applyAlignment="1" applyProtection="1">
      <alignment horizontal="center" vertical="center" wrapText="1"/>
    </xf>
    <xf numFmtId="49" fontId="8" fillId="0" borderId="27" xfId="2" applyNumberFormat="1" applyFont="1" applyFill="1" applyBorder="1" applyAlignment="1" applyProtection="1">
      <alignment horizontal="center" vertical="center" wrapText="1"/>
    </xf>
    <xf numFmtId="49" fontId="8" fillId="0" borderId="0" xfId="2" applyNumberFormat="1" applyFont="1" applyFill="1" applyBorder="1" applyAlignment="1" applyProtection="1">
      <alignment horizontal="left" vertical="center" wrapText="1"/>
    </xf>
    <xf numFmtId="0" fontId="7" fillId="5" borderId="0" xfId="0" applyFont="1" applyFill="1" applyBorder="1" applyAlignment="1" applyProtection="1">
      <alignment horizontal="center" vertical="top" wrapText="1"/>
      <protection hidden="1"/>
    </xf>
    <xf numFmtId="0" fontId="42" fillId="0" borderId="27" xfId="0" applyFont="1" applyBorder="1" applyAlignment="1">
      <alignment horizontal="center" wrapText="1"/>
    </xf>
    <xf numFmtId="0" fontId="7" fillId="5" borderId="48" xfId="0" applyFont="1" applyFill="1" applyBorder="1" applyAlignment="1" applyProtection="1">
      <alignment horizontal="center" vertical="center" wrapText="1"/>
      <protection hidden="1"/>
    </xf>
    <xf numFmtId="49" fontId="8" fillId="0" borderId="27" xfId="2" applyNumberFormat="1" applyFont="1" applyFill="1" applyBorder="1" applyAlignment="1" applyProtection="1">
      <alignment horizontal="left" vertical="center" wrapText="1"/>
    </xf>
    <xf numFmtId="0" fontId="8" fillId="0" borderId="27" xfId="2" applyFont="1" applyFill="1" applyBorder="1" applyAlignment="1" applyProtection="1">
      <alignment horizontal="left" vertical="center" wrapText="1"/>
    </xf>
    <xf numFmtId="0" fontId="7" fillId="5" borderId="24"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wrapText="1"/>
      <protection hidden="1"/>
    </xf>
    <xf numFmtId="0" fontId="7" fillId="5" borderId="25" xfId="0" applyFont="1" applyFill="1" applyBorder="1" applyAlignment="1" applyProtection="1">
      <alignment horizontal="center" vertical="center" wrapText="1"/>
      <protection hidden="1"/>
    </xf>
    <xf numFmtId="0" fontId="7" fillId="5" borderId="23" xfId="0" applyFont="1" applyFill="1" applyBorder="1" applyAlignment="1" applyProtection="1">
      <alignment horizontal="center" vertical="center" wrapText="1"/>
    </xf>
    <xf numFmtId="49" fontId="8" fillId="0" borderId="0" xfId="1" applyNumberFormat="1" applyFont="1" applyFill="1" applyBorder="1" applyAlignment="1" applyProtection="1">
      <alignment horizontal="left" vertical="center" wrapText="1"/>
    </xf>
    <xf numFmtId="49" fontId="8" fillId="5" borderId="23" xfId="2" applyNumberFormat="1" applyFont="1" applyFill="1" applyBorder="1" applyAlignment="1" applyProtection="1">
      <alignment horizontal="center" vertical="top" wrapText="1"/>
    </xf>
    <xf numFmtId="0" fontId="8" fillId="5" borderId="23" xfId="2" applyFont="1" applyFill="1" applyBorder="1" applyAlignment="1" applyProtection="1">
      <alignment horizontal="center" vertical="top" wrapText="1"/>
    </xf>
    <xf numFmtId="49" fontId="8" fillId="5" borderId="23" xfId="0" applyNumberFormat="1" applyFont="1" applyFill="1" applyBorder="1" applyAlignment="1" applyProtection="1">
      <alignment horizontal="center" vertical="top" wrapText="1"/>
    </xf>
    <xf numFmtId="49" fontId="8" fillId="5" borderId="23" xfId="0" applyNumberFormat="1" applyFont="1" applyFill="1" applyBorder="1" applyAlignment="1" applyProtection="1">
      <alignment horizontal="left" vertical="top" wrapText="1"/>
    </xf>
    <xf numFmtId="49" fontId="8" fillId="5" borderId="49" xfId="0" applyNumberFormat="1" applyFont="1" applyFill="1" applyBorder="1" applyAlignment="1" applyProtection="1">
      <alignment horizontal="left" vertical="top" wrapText="1"/>
    </xf>
    <xf numFmtId="49" fontId="8" fillId="5" borderId="76" xfId="0" applyNumberFormat="1" applyFont="1" applyFill="1" applyBorder="1" applyAlignment="1" applyProtection="1">
      <alignment horizontal="left" vertical="top" wrapText="1"/>
    </xf>
    <xf numFmtId="49" fontId="8" fillId="5" borderId="28" xfId="0" applyNumberFormat="1" applyFont="1" applyFill="1" applyBorder="1" applyAlignment="1" applyProtection="1">
      <alignment horizontal="left" vertical="top" wrapText="1"/>
    </xf>
    <xf numFmtId="49" fontId="8" fillId="5" borderId="49" xfId="2" applyNumberFormat="1" applyFont="1" applyFill="1" applyBorder="1" applyAlignment="1" applyProtection="1">
      <alignment horizontal="center" vertical="top" wrapText="1"/>
    </xf>
    <xf numFmtId="49" fontId="8" fillId="5" borderId="76" xfId="2" applyNumberFormat="1" applyFont="1" applyFill="1" applyBorder="1" applyAlignment="1" applyProtection="1">
      <alignment horizontal="center" vertical="top" wrapText="1"/>
    </xf>
    <xf numFmtId="49" fontId="8" fillId="5" borderId="28" xfId="2" applyNumberFormat="1" applyFont="1" applyFill="1" applyBorder="1" applyAlignment="1" applyProtection="1">
      <alignment horizontal="center" vertical="top" wrapText="1"/>
    </xf>
    <xf numFmtId="49" fontId="8" fillId="5" borderId="49" xfId="0" applyNumberFormat="1" applyFont="1" applyFill="1" applyBorder="1" applyAlignment="1" applyProtection="1">
      <alignment horizontal="center" vertical="top" wrapText="1"/>
    </xf>
    <xf numFmtId="0" fontId="8" fillId="5" borderId="76" xfId="0" applyNumberFormat="1" applyFont="1" applyFill="1" applyBorder="1" applyAlignment="1" applyProtection="1">
      <alignment horizontal="center" vertical="top" wrapText="1"/>
    </xf>
    <xf numFmtId="0" fontId="8" fillId="5" borderId="28" xfId="0" applyNumberFormat="1" applyFont="1" applyFill="1" applyBorder="1" applyAlignment="1" applyProtection="1">
      <alignment horizontal="center" vertical="top" wrapText="1"/>
    </xf>
    <xf numFmtId="0" fontId="8" fillId="0" borderId="27" xfId="2" applyFont="1" applyFill="1" applyBorder="1" applyAlignment="1" applyProtection="1">
      <alignment horizontal="center" vertical="center" wrapText="1"/>
    </xf>
    <xf numFmtId="49" fontId="5" fillId="0" borderId="27" xfId="2" applyNumberFormat="1" applyFont="1" applyFill="1" applyBorder="1" applyAlignment="1" applyProtection="1">
      <alignment horizontal="left" vertical="center" wrapText="1"/>
    </xf>
    <xf numFmtId="0" fontId="5" fillId="0" borderId="27" xfId="2" applyFont="1" applyFill="1" applyBorder="1" applyAlignment="1" applyProtection="1">
      <alignment horizontal="left" vertical="center" wrapText="1"/>
    </xf>
    <xf numFmtId="0" fontId="30" fillId="5" borderId="23" xfId="0" applyFont="1" applyFill="1" applyBorder="1" applyAlignment="1" applyProtection="1">
      <alignment horizontal="center" vertical="center" wrapText="1"/>
      <protection hidden="1"/>
    </xf>
    <xf numFmtId="0" fontId="30" fillId="5" borderId="24" xfId="0" applyFont="1" applyFill="1" applyBorder="1" applyAlignment="1" applyProtection="1">
      <alignment horizontal="center" vertical="center" wrapText="1"/>
      <protection hidden="1"/>
    </xf>
    <xf numFmtId="0" fontId="30" fillId="5" borderId="25" xfId="0" applyFont="1" applyFill="1" applyBorder="1" applyAlignment="1" applyProtection="1">
      <alignment horizontal="center" vertical="center" wrapText="1"/>
      <protection hidden="1"/>
    </xf>
    <xf numFmtId="0" fontId="30" fillId="5" borderId="26" xfId="0" applyFont="1" applyFill="1" applyBorder="1" applyAlignment="1" applyProtection="1">
      <alignment horizontal="center" vertical="center" wrapText="1"/>
      <protection hidden="1"/>
    </xf>
    <xf numFmtId="0" fontId="7" fillId="5" borderId="40" xfId="0" applyFont="1" applyFill="1" applyBorder="1" applyAlignment="1" applyProtection="1">
      <alignment horizontal="center" vertical="center" wrapText="1"/>
    </xf>
    <xf numFmtId="0" fontId="7" fillId="5" borderId="41" xfId="0" applyFont="1" applyFill="1" applyBorder="1" applyAlignment="1" applyProtection="1">
      <alignment horizontal="center" vertical="center" wrapText="1"/>
    </xf>
    <xf numFmtId="0" fontId="7" fillId="5" borderId="76"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top" wrapText="1"/>
      <protection hidden="1"/>
    </xf>
    <xf numFmtId="0" fontId="9" fillId="0" borderId="4" xfId="0" applyFont="1" applyFill="1" applyBorder="1" applyAlignment="1" applyProtection="1">
      <alignment horizontal="center" vertical="top" wrapText="1"/>
      <protection hidden="1"/>
    </xf>
    <xf numFmtId="0" fontId="9" fillId="0" borderId="5" xfId="0" applyFont="1" applyFill="1" applyBorder="1" applyAlignment="1" applyProtection="1">
      <alignment horizontal="center" vertical="top" wrapText="1"/>
      <protection hidden="1"/>
    </xf>
    <xf numFmtId="0" fontId="9" fillId="0" borderId="2" xfId="0" applyFont="1" applyFill="1" applyBorder="1" applyAlignment="1" applyProtection="1">
      <alignment horizontal="left" vertical="top" wrapText="1"/>
      <protection hidden="1"/>
    </xf>
    <xf numFmtId="0" fontId="9" fillId="0" borderId="3" xfId="0" applyNumberFormat="1" applyFont="1" applyFill="1" applyBorder="1" applyAlignment="1" applyProtection="1">
      <alignment horizontal="center" vertical="top" wrapText="1"/>
      <protection hidden="1"/>
    </xf>
    <xf numFmtId="0" fontId="9" fillId="0" borderId="4" xfId="0" applyNumberFormat="1" applyFont="1" applyFill="1" applyBorder="1" applyAlignment="1" applyProtection="1">
      <alignment horizontal="center" vertical="top" wrapText="1"/>
      <protection hidden="1"/>
    </xf>
    <xf numFmtId="0" fontId="9" fillId="0" borderId="5" xfId="0" applyNumberFormat="1" applyFont="1" applyFill="1" applyBorder="1" applyAlignment="1" applyProtection="1">
      <alignment horizontal="center" vertical="top" wrapText="1"/>
      <protection hidden="1"/>
    </xf>
    <xf numFmtId="14" fontId="9" fillId="0" borderId="3" xfId="0" applyNumberFormat="1" applyFont="1" applyFill="1" applyBorder="1" applyAlignment="1" applyProtection="1">
      <alignment horizontal="center" vertical="top" wrapText="1"/>
      <protection hidden="1"/>
    </xf>
    <xf numFmtId="14" fontId="9" fillId="0" borderId="4" xfId="0" applyNumberFormat="1" applyFont="1" applyFill="1" applyBorder="1" applyAlignment="1" applyProtection="1">
      <alignment horizontal="center" vertical="top" wrapText="1"/>
      <protection hidden="1"/>
    </xf>
    <xf numFmtId="14" fontId="9" fillId="0" borderId="5" xfId="0" applyNumberFormat="1" applyFont="1" applyFill="1" applyBorder="1" applyAlignment="1" applyProtection="1">
      <alignment horizontal="center" vertical="top" wrapText="1"/>
      <protection hidden="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pplyProtection="1">
      <alignment horizontal="left" vertical="top" wrapText="1"/>
      <protection hidden="1"/>
    </xf>
    <xf numFmtId="0" fontId="9" fillId="0" borderId="4" xfId="0" applyFont="1" applyFill="1" applyBorder="1" applyAlignment="1" applyProtection="1">
      <alignment horizontal="left" vertical="top" wrapText="1"/>
      <protection hidden="1"/>
    </xf>
    <xf numFmtId="0" fontId="9" fillId="0" borderId="5" xfId="0" applyFont="1" applyFill="1" applyBorder="1" applyAlignment="1" applyProtection="1">
      <alignment horizontal="left" vertical="top" wrapText="1"/>
      <protection hidden="1"/>
    </xf>
    <xf numFmtId="167" fontId="9" fillId="0" borderId="2" xfId="0" applyNumberFormat="1" applyFont="1" applyFill="1" applyBorder="1" applyAlignment="1" applyProtection="1">
      <alignment horizontal="left" vertical="top" wrapText="1"/>
      <protection hidden="1"/>
    </xf>
    <xf numFmtId="0" fontId="9" fillId="0" borderId="9"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protection hidden="1"/>
    </xf>
    <xf numFmtId="0" fontId="9" fillId="0" borderId="12"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12" xfId="0" applyFont="1" applyFill="1" applyBorder="1" applyAlignment="1" applyProtection="1">
      <alignment horizontal="left" vertical="top" wrapText="1"/>
      <protection hidden="1"/>
    </xf>
    <xf numFmtId="0" fontId="9" fillId="0" borderId="1"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0" borderId="8" xfId="0" applyFont="1" applyFill="1" applyBorder="1" applyAlignment="1" applyProtection="1">
      <alignment horizontal="left" vertical="top" wrapText="1"/>
      <protection hidden="1"/>
    </xf>
    <xf numFmtId="49" fontId="9" fillId="0" borderId="9" xfId="0" applyNumberFormat="1" applyFont="1" applyFill="1" applyBorder="1" applyAlignment="1" applyProtection="1">
      <alignment horizontal="left" vertical="top" wrapText="1"/>
      <protection hidden="1"/>
    </xf>
    <xf numFmtId="49" fontId="9" fillId="0" borderId="10" xfId="0" applyNumberFormat="1" applyFont="1" applyFill="1" applyBorder="1" applyAlignment="1" applyProtection="1">
      <alignment horizontal="left" vertical="top" wrapText="1"/>
      <protection hidden="1"/>
    </xf>
    <xf numFmtId="49" fontId="9" fillId="0" borderId="12" xfId="0" applyNumberFormat="1" applyFont="1" applyFill="1" applyBorder="1" applyAlignment="1" applyProtection="1">
      <alignment horizontal="left" vertical="top" wrapText="1"/>
      <protection hidden="1"/>
    </xf>
    <xf numFmtId="49" fontId="9" fillId="0" borderId="11" xfId="0" applyNumberFormat="1" applyFont="1" applyFill="1" applyBorder="1" applyAlignment="1" applyProtection="1">
      <alignment horizontal="left" vertical="top" wrapText="1"/>
      <protection hidden="1"/>
    </xf>
    <xf numFmtId="0" fontId="26" fillId="0" borderId="8" xfId="0" applyFont="1" applyFill="1" applyBorder="1" applyAlignment="1" applyProtection="1">
      <alignment horizontal="center" vertical="top" wrapText="1"/>
      <protection hidden="1"/>
    </xf>
    <xf numFmtId="49" fontId="11" fillId="0" borderId="0" xfId="0" applyNumberFormat="1" applyFont="1" applyFill="1" applyBorder="1" applyAlignment="1" applyProtection="1">
      <alignment horizontal="center" vertical="center" wrapText="1"/>
      <protection hidden="1"/>
    </xf>
    <xf numFmtId="0" fontId="11" fillId="0" borderId="0"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left"/>
      <protection hidden="1"/>
    </xf>
    <xf numFmtId="49" fontId="36" fillId="0" borderId="0" xfId="0" applyNumberFormat="1" applyFont="1" applyFill="1" applyBorder="1" applyAlignment="1" applyProtection="1">
      <alignment horizontal="center" vertical="center" wrapText="1"/>
      <protection hidden="1"/>
    </xf>
    <xf numFmtId="0" fontId="36" fillId="0" borderId="0" xfId="0" applyNumberFormat="1" applyFont="1" applyFill="1" applyBorder="1" applyAlignment="1" applyProtection="1">
      <alignment horizontal="center" vertical="center" wrapText="1"/>
      <protection hidden="1"/>
    </xf>
    <xf numFmtId="49" fontId="11" fillId="0" borderId="0" xfId="0"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protection hidden="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pplyProtection="1">
      <alignment horizontal="left" wrapText="1"/>
      <protection hidden="1"/>
    </xf>
    <xf numFmtId="0" fontId="7" fillId="0" borderId="4" xfId="0" applyFont="1" applyFill="1" applyBorder="1" applyAlignment="1" applyProtection="1">
      <alignment horizontal="left" wrapText="1"/>
      <protection hidden="1"/>
    </xf>
    <xf numFmtId="0" fontId="7" fillId="0" borderId="5" xfId="0" applyFont="1" applyFill="1" applyBorder="1" applyAlignment="1" applyProtection="1">
      <alignment horizontal="left" wrapText="1"/>
      <protection hidden="1"/>
    </xf>
    <xf numFmtId="0" fontId="9" fillId="0" borderId="2" xfId="0" applyFont="1" applyFill="1" applyBorder="1" applyAlignment="1" applyProtection="1">
      <alignment horizontal="center" vertical="center" wrapText="1"/>
      <protection hidden="1"/>
    </xf>
    <xf numFmtId="0" fontId="21" fillId="0" borderId="2" xfId="0" applyFont="1" applyFill="1" applyBorder="1" applyAlignment="1" applyProtection="1">
      <alignment horizontal="center" vertical="center" wrapText="1"/>
      <protection hidden="1"/>
    </xf>
    <xf numFmtId="0" fontId="21" fillId="0" borderId="2" xfId="0" applyFont="1" applyFill="1" applyBorder="1" applyAlignment="1" applyProtection="1">
      <alignment horizontal="center" vertical="center"/>
      <protection hidden="1"/>
    </xf>
    <xf numFmtId="49" fontId="9" fillId="0" borderId="0" xfId="0" applyNumberFormat="1" applyFont="1" applyFill="1" applyBorder="1" applyAlignment="1" applyProtection="1">
      <alignment horizontal="left" wrapText="1"/>
      <protection hidden="1"/>
    </xf>
    <xf numFmtId="0" fontId="9" fillId="0" borderId="1" xfId="0" applyNumberFormat="1" applyFont="1" applyFill="1" applyBorder="1" applyAlignment="1" applyProtection="1">
      <alignment horizontal="center" wrapText="1"/>
      <protection locked="0"/>
    </xf>
    <xf numFmtId="0" fontId="9" fillId="0" borderId="2" xfId="0" applyFont="1" applyFill="1" applyBorder="1" applyAlignment="1">
      <alignment horizontal="center" vertical="center" wrapText="1"/>
    </xf>
    <xf numFmtId="49" fontId="9" fillId="0" borderId="3" xfId="0" applyNumberFormat="1" applyFont="1" applyFill="1" applyBorder="1" applyAlignment="1" applyProtection="1">
      <alignment horizontal="center" vertical="top" wrapText="1"/>
      <protection hidden="1"/>
    </xf>
    <xf numFmtId="49" fontId="9" fillId="0" borderId="4" xfId="0" applyNumberFormat="1" applyFont="1" applyFill="1" applyBorder="1" applyAlignment="1" applyProtection="1">
      <alignment horizontal="center" vertical="top" wrapText="1"/>
      <protection hidden="1"/>
    </xf>
    <xf numFmtId="49" fontId="9" fillId="0" borderId="5" xfId="0" applyNumberFormat="1" applyFont="1" applyFill="1" applyBorder="1" applyAlignment="1" applyProtection="1">
      <alignment horizontal="center" vertical="top" wrapText="1"/>
      <protection hidden="1"/>
    </xf>
    <xf numFmtId="1" fontId="9" fillId="0" borderId="3" xfId="0" applyNumberFormat="1" applyFont="1" applyFill="1" applyBorder="1" applyAlignment="1" applyProtection="1">
      <alignment horizontal="center" vertical="top" wrapText="1"/>
      <protection hidden="1"/>
    </xf>
    <xf numFmtId="1" fontId="9" fillId="0" borderId="4" xfId="0" applyNumberFormat="1" applyFont="1" applyFill="1" applyBorder="1" applyAlignment="1" applyProtection="1">
      <alignment horizontal="center" vertical="top" wrapText="1"/>
      <protection hidden="1"/>
    </xf>
    <xf numFmtId="1" fontId="9" fillId="0" borderId="5" xfId="0" applyNumberFormat="1" applyFont="1" applyFill="1" applyBorder="1" applyAlignment="1" applyProtection="1">
      <alignment horizontal="center" vertical="top" wrapText="1"/>
      <protection hidden="1"/>
    </xf>
    <xf numFmtId="0" fontId="9" fillId="0" borderId="7" xfId="0" applyFont="1" applyFill="1" applyBorder="1" applyAlignment="1" applyProtection="1">
      <alignment horizontal="left" vertical="top" wrapText="1"/>
      <protection hidden="1"/>
    </xf>
    <xf numFmtId="0" fontId="9" fillId="0" borderId="7"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49" fontId="9" fillId="0" borderId="3" xfId="0" applyNumberFormat="1" applyFont="1" applyFill="1" applyBorder="1" applyAlignment="1" applyProtection="1">
      <alignment horizontal="center" vertical="center"/>
      <protection hidden="1"/>
    </xf>
    <xf numFmtId="0" fontId="9" fillId="0" borderId="4" xfId="0" applyNumberFormat="1" applyFont="1" applyFill="1" applyBorder="1" applyAlignment="1" applyProtection="1">
      <alignment horizontal="center" vertical="center"/>
      <protection hidden="1"/>
    </xf>
    <xf numFmtId="0" fontId="9" fillId="0" borderId="5" xfId="0" applyNumberFormat="1" applyFont="1" applyFill="1" applyBorder="1" applyAlignment="1" applyProtection="1">
      <alignment horizontal="center" vertical="center"/>
      <protection hidden="1"/>
    </xf>
    <xf numFmtId="49" fontId="7" fillId="0" borderId="8" xfId="0" applyNumberFormat="1" applyFont="1" applyFill="1" applyBorder="1" applyAlignment="1" applyProtection="1">
      <alignment horizontal="left" wrapText="1"/>
      <protection hidden="1"/>
    </xf>
    <xf numFmtId="0" fontId="7" fillId="0" borderId="4" xfId="0" applyNumberFormat="1" applyFont="1" applyFill="1" applyBorder="1" applyAlignment="1" applyProtection="1">
      <alignment horizontal="center" wrapText="1"/>
      <protection locked="0"/>
    </xf>
    <xf numFmtId="0" fontId="12" fillId="0" borderId="2"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protection hidden="1"/>
    </xf>
    <xf numFmtId="1" fontId="12" fillId="0" borderId="3" xfId="0" applyNumberFormat="1" applyFont="1" applyFill="1" applyBorder="1" applyAlignment="1" applyProtection="1">
      <alignment horizontal="center" vertical="top" wrapText="1"/>
      <protection hidden="1"/>
    </xf>
    <xf numFmtId="1" fontId="12" fillId="0" borderId="4" xfId="0" applyNumberFormat="1" applyFont="1" applyFill="1" applyBorder="1" applyAlignment="1" applyProtection="1">
      <alignment horizontal="center" vertical="top" wrapText="1"/>
      <protection hidden="1"/>
    </xf>
    <xf numFmtId="1" fontId="12" fillId="0" borderId="5" xfId="0" applyNumberFormat="1" applyFont="1" applyFill="1" applyBorder="1" applyAlignment="1" applyProtection="1">
      <alignment horizontal="center" vertical="top" wrapText="1"/>
      <protection hidden="1"/>
    </xf>
    <xf numFmtId="2" fontId="12" fillId="0" borderId="3" xfId="0" applyNumberFormat="1" applyFont="1" applyFill="1" applyBorder="1" applyAlignment="1" applyProtection="1">
      <alignment horizontal="center" vertical="top" wrapText="1"/>
      <protection hidden="1"/>
    </xf>
    <xf numFmtId="2" fontId="12" fillId="0" borderId="4" xfId="0" applyNumberFormat="1" applyFont="1" applyFill="1" applyBorder="1" applyAlignment="1" applyProtection="1">
      <alignment horizontal="center" vertical="top" wrapText="1"/>
      <protection hidden="1"/>
    </xf>
    <xf numFmtId="2" fontId="12" fillId="0" borderId="5" xfId="0" applyNumberFormat="1" applyFont="1" applyFill="1" applyBorder="1" applyAlignment="1" applyProtection="1">
      <alignment horizontal="center" vertical="top" wrapText="1"/>
      <protection hidden="1"/>
    </xf>
    <xf numFmtId="14" fontId="12" fillId="0" borderId="3" xfId="0" applyNumberFormat="1" applyFont="1" applyFill="1" applyBorder="1" applyAlignment="1" applyProtection="1">
      <alignment horizontal="center" vertical="top"/>
      <protection hidden="1"/>
    </xf>
    <xf numFmtId="14" fontId="12" fillId="0" borderId="4" xfId="0" applyNumberFormat="1" applyFont="1" applyFill="1" applyBorder="1" applyAlignment="1" applyProtection="1">
      <alignment horizontal="center" vertical="top"/>
      <protection hidden="1"/>
    </xf>
    <xf numFmtId="14" fontId="12" fillId="0" borderId="5" xfId="0" applyNumberFormat="1" applyFont="1" applyFill="1" applyBorder="1" applyAlignment="1" applyProtection="1">
      <alignment horizontal="center" vertical="top"/>
      <protection hidden="1"/>
    </xf>
    <xf numFmtId="0" fontId="9" fillId="0" borderId="2" xfId="0" applyFont="1" applyFill="1" applyBorder="1" applyAlignment="1" applyProtection="1">
      <alignment horizontal="right" vertical="top" wrapText="1"/>
      <protection hidden="1"/>
    </xf>
    <xf numFmtId="0" fontId="9" fillId="0" borderId="2" xfId="0" applyNumberFormat="1" applyFont="1" applyFill="1" applyBorder="1" applyAlignment="1" applyProtection="1">
      <alignment horizontal="left" vertical="top" wrapText="1"/>
      <protection hidden="1"/>
    </xf>
    <xf numFmtId="166" fontId="9" fillId="0" borderId="2" xfId="0" applyNumberFormat="1" applyFont="1" applyFill="1" applyBorder="1" applyAlignment="1" applyProtection="1">
      <alignment horizontal="right" vertical="top" wrapText="1"/>
      <protection hidden="1"/>
    </xf>
    <xf numFmtId="14" fontId="9" fillId="0" borderId="2" xfId="0" applyNumberFormat="1" applyFont="1" applyFill="1" applyBorder="1" applyAlignment="1" applyProtection="1">
      <alignment horizontal="center" vertical="top" wrapText="1"/>
      <protection hidden="1"/>
    </xf>
    <xf numFmtId="0" fontId="7" fillId="0" borderId="2"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wrapText="1"/>
      <protection hidden="1"/>
    </xf>
    <xf numFmtId="167" fontId="7" fillId="0" borderId="2" xfId="0" applyNumberFormat="1" applyFont="1" applyFill="1" applyBorder="1" applyAlignment="1" applyProtection="1">
      <alignment horizontal="center" vertical="center"/>
      <protection hidden="1"/>
    </xf>
    <xf numFmtId="167" fontId="7" fillId="0" borderId="2" xfId="0" applyNumberFormat="1" applyFont="1" applyFill="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protection hidden="1"/>
    </xf>
    <xf numFmtId="0" fontId="8" fillId="0" borderId="0" xfId="0" applyNumberFormat="1" applyFont="1" applyFill="1" applyBorder="1" applyAlignment="1" applyProtection="1">
      <alignment horizontal="center" vertical="center"/>
      <protection hidden="1"/>
    </xf>
    <xf numFmtId="49" fontId="8" fillId="0" borderId="0" xfId="0"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hidden="1"/>
    </xf>
    <xf numFmtId="49"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10" fontId="9" fillId="0" borderId="2" xfId="0" applyNumberFormat="1" applyFont="1" applyFill="1" applyBorder="1" applyAlignment="1">
      <alignment horizontal="center" vertical="center" wrapText="1"/>
    </xf>
    <xf numFmtId="0" fontId="7" fillId="0" borderId="3" xfId="0" applyFont="1" applyFill="1" applyBorder="1" applyAlignment="1" applyProtection="1">
      <alignment horizontal="center" vertical="center" wrapText="1"/>
      <protection hidden="1"/>
    </xf>
    <xf numFmtId="0" fontId="7" fillId="0" borderId="4"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14" fontId="7" fillId="0" borderId="2" xfId="0" applyNumberFormat="1" applyFont="1" applyFill="1" applyBorder="1" applyAlignment="1" applyProtection="1">
      <alignment horizontal="center" vertical="center" wrapText="1"/>
      <protection hidden="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49" fontId="7" fillId="0" borderId="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49" fontId="7" fillId="0" borderId="4" xfId="0" applyNumberFormat="1" applyFont="1" applyFill="1" applyBorder="1" applyAlignment="1" applyProtection="1">
      <alignment horizontal="right" vertical="top" wrapText="1"/>
      <protection hidden="1"/>
    </xf>
    <xf numFmtId="0" fontId="7" fillId="0" borderId="4" xfId="0" applyNumberFormat="1" applyFont="1" applyFill="1" applyBorder="1" applyAlignment="1" applyProtection="1">
      <alignment horizontal="right" vertical="top" wrapText="1"/>
      <protection hidden="1"/>
    </xf>
    <xf numFmtId="49" fontId="7" fillId="0" borderId="4" xfId="0" applyNumberFormat="1" applyFont="1" applyFill="1" applyBorder="1" applyAlignment="1" applyProtection="1">
      <alignment horizontal="left" vertical="top" wrapText="1"/>
      <protection hidden="1"/>
    </xf>
    <xf numFmtId="14" fontId="7" fillId="0" borderId="4" xfId="0" applyNumberFormat="1" applyFont="1" applyFill="1" applyBorder="1" applyAlignment="1" applyProtection="1">
      <alignment horizontal="center" vertical="top" wrapText="1"/>
      <protection hidden="1"/>
    </xf>
    <xf numFmtId="14" fontId="7" fillId="0" borderId="5" xfId="0" applyNumberFormat="1" applyFont="1" applyFill="1" applyBorder="1" applyAlignment="1" applyProtection="1">
      <alignment horizontal="center" vertical="top" wrapText="1"/>
      <protection hidden="1"/>
    </xf>
    <xf numFmtId="0" fontId="7" fillId="0" borderId="9"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wrapText="1"/>
      <protection hidden="1"/>
    </xf>
    <xf numFmtId="167" fontId="9" fillId="0" borderId="2" xfId="0" applyNumberFormat="1" applyFont="1" applyFill="1" applyBorder="1" applyAlignment="1" applyProtection="1">
      <alignment horizontal="right" vertical="top" wrapText="1"/>
      <protection hidden="1"/>
    </xf>
    <xf numFmtId="0" fontId="9" fillId="0" borderId="5" xfId="0" applyFont="1" applyFill="1" applyBorder="1" applyAlignment="1" applyProtection="1">
      <alignment horizontal="right" vertical="top" wrapText="1"/>
      <protection hidden="1"/>
    </xf>
    <xf numFmtId="0" fontId="11" fillId="0" borderId="0" xfId="0" applyFont="1" applyFill="1" applyBorder="1" applyAlignment="1" applyProtection="1">
      <alignment horizontal="center" vertical="center" wrapText="1"/>
      <protection hidden="1"/>
    </xf>
    <xf numFmtId="0" fontId="18" fillId="0" borderId="0" xfId="0" applyFont="1" applyFill="1" applyAlignment="1" applyProtection="1">
      <alignment horizontal="right" vertical="top" wrapText="1"/>
      <protection hidden="1"/>
    </xf>
    <xf numFmtId="14" fontId="26" fillId="0" borderId="3" xfId="0" applyNumberFormat="1" applyFont="1" applyFill="1" applyBorder="1" applyAlignment="1" applyProtection="1">
      <alignment horizontal="center" vertical="top" wrapText="1"/>
      <protection hidden="1"/>
    </xf>
    <xf numFmtId="14" fontId="26" fillId="0" borderId="4" xfId="0" applyNumberFormat="1" applyFont="1" applyFill="1" applyBorder="1" applyAlignment="1" applyProtection="1">
      <alignment horizontal="center" vertical="top" wrapText="1"/>
      <protection hidden="1"/>
    </xf>
    <xf numFmtId="14" fontId="26" fillId="0" borderId="5" xfId="0" applyNumberFormat="1" applyFont="1" applyFill="1" applyBorder="1" applyAlignment="1" applyProtection="1">
      <alignment horizontal="center" vertical="top" wrapText="1"/>
      <protection hidden="1"/>
    </xf>
    <xf numFmtId="2" fontId="26" fillId="0" borderId="3" xfId="0" applyNumberFormat="1" applyFont="1" applyFill="1" applyBorder="1" applyAlignment="1" applyProtection="1">
      <alignment horizontal="right" vertical="top" wrapText="1"/>
      <protection hidden="1"/>
    </xf>
    <xf numFmtId="2" fontId="26" fillId="0" borderId="4" xfId="0" applyNumberFormat="1" applyFont="1" applyFill="1" applyBorder="1" applyAlignment="1" applyProtection="1">
      <alignment horizontal="right" vertical="top" wrapText="1"/>
      <protection hidden="1"/>
    </xf>
    <xf numFmtId="2" fontId="26" fillId="0" borderId="5" xfId="0" applyNumberFormat="1" applyFont="1" applyFill="1" applyBorder="1" applyAlignment="1" applyProtection="1">
      <alignment horizontal="right" vertical="top" wrapText="1"/>
      <protection hidden="1"/>
    </xf>
    <xf numFmtId="0" fontId="21" fillId="0" borderId="3" xfId="0" applyFont="1" applyFill="1" applyBorder="1" applyAlignment="1" applyProtection="1">
      <alignment horizontal="center" vertical="center" wrapText="1"/>
      <protection hidden="1"/>
    </xf>
    <xf numFmtId="0" fontId="21" fillId="0" borderId="4" xfId="0" applyFont="1" applyFill="1" applyBorder="1" applyAlignment="1" applyProtection="1">
      <alignment horizontal="center" vertical="center" wrapText="1"/>
      <protection hidden="1"/>
    </xf>
    <xf numFmtId="0" fontId="21" fillId="0" borderId="5" xfId="0" applyFont="1" applyFill="1" applyBorder="1" applyAlignment="1" applyProtection="1">
      <alignment horizontal="center" vertical="center" wrapText="1"/>
      <protection hidden="1"/>
    </xf>
    <xf numFmtId="169" fontId="9" fillId="0" borderId="2" xfId="0" applyNumberFormat="1" applyFont="1" applyFill="1" applyBorder="1" applyAlignment="1" applyProtection="1">
      <alignment horizontal="right" vertical="top" wrapText="1"/>
      <protection hidden="1"/>
    </xf>
    <xf numFmtId="2" fontId="9" fillId="0" borderId="2" xfId="0" applyNumberFormat="1" applyFont="1" applyFill="1" applyBorder="1" applyAlignment="1" applyProtection="1">
      <alignment horizontal="right" vertical="top" wrapText="1"/>
      <protection hidden="1"/>
    </xf>
    <xf numFmtId="14" fontId="9" fillId="0" borderId="2" xfId="0" applyNumberFormat="1"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center"/>
      <protection hidden="1"/>
    </xf>
    <xf numFmtId="14" fontId="28" fillId="0" borderId="2" xfId="0" applyNumberFormat="1" applyFont="1" applyFill="1" applyBorder="1" applyAlignment="1" applyProtection="1">
      <alignment horizontal="left" vertical="top" wrapText="1"/>
      <protection hidden="1"/>
    </xf>
    <xf numFmtId="0" fontId="28" fillId="0" borderId="2" xfId="0" applyFont="1" applyFill="1" applyBorder="1" applyAlignment="1" applyProtection="1">
      <alignment horizontal="left" vertical="top" wrapText="1"/>
      <protection hidden="1"/>
    </xf>
    <xf numFmtId="0" fontId="28" fillId="0" borderId="2" xfId="0" applyFont="1" applyFill="1" applyBorder="1" applyAlignment="1" applyProtection="1">
      <alignment horizontal="right" vertical="top" wrapText="1"/>
      <protection hidden="1"/>
    </xf>
    <xf numFmtId="166" fontId="28" fillId="0" borderId="2" xfId="0" applyNumberFormat="1" applyFont="1" applyFill="1" applyBorder="1" applyAlignment="1" applyProtection="1">
      <alignment horizontal="right" vertical="top" wrapText="1"/>
      <protection hidden="1"/>
    </xf>
    <xf numFmtId="2" fontId="28" fillId="0" borderId="2" xfId="0" applyNumberFormat="1" applyFont="1" applyFill="1" applyBorder="1" applyAlignment="1" applyProtection="1">
      <alignment horizontal="right" vertical="top" wrapText="1"/>
      <protection hidden="1"/>
    </xf>
    <xf numFmtId="0" fontId="28" fillId="0" borderId="2" xfId="0" applyFont="1" applyFill="1" applyBorder="1" applyAlignment="1" applyProtection="1">
      <alignment horizontal="center" vertical="top" wrapText="1"/>
      <protection hidden="1"/>
    </xf>
    <xf numFmtId="0" fontId="28" fillId="0" borderId="3" xfId="0" applyFont="1" applyFill="1" applyBorder="1" applyAlignment="1" applyProtection="1">
      <alignment horizontal="center" vertical="top" wrapText="1"/>
      <protection hidden="1"/>
    </xf>
    <xf numFmtId="0" fontId="28" fillId="0" borderId="4" xfId="0" applyFont="1" applyFill="1" applyBorder="1" applyAlignment="1" applyProtection="1">
      <alignment horizontal="center" vertical="top" wrapText="1"/>
      <protection hidden="1"/>
    </xf>
    <xf numFmtId="0" fontId="28" fillId="0" borderId="5" xfId="0" applyFont="1" applyFill="1" applyBorder="1" applyAlignment="1" applyProtection="1">
      <alignment horizontal="center" vertical="top" wrapText="1"/>
      <protection hidden="1"/>
    </xf>
    <xf numFmtId="0" fontId="28" fillId="0" borderId="2" xfId="0" applyFont="1" applyFill="1" applyBorder="1" applyAlignment="1" applyProtection="1">
      <alignment horizontal="center" vertical="center" wrapText="1"/>
      <protection hidden="1"/>
    </xf>
    <xf numFmtId="0" fontId="12" fillId="0" borderId="2" xfId="0" applyFont="1" applyFill="1" applyBorder="1" applyAlignment="1" applyProtection="1">
      <alignment horizontal="left" vertical="top" wrapText="1"/>
      <protection hidden="1"/>
    </xf>
    <xf numFmtId="14" fontId="12" fillId="0" borderId="2" xfId="0" applyNumberFormat="1" applyFont="1" applyFill="1" applyBorder="1" applyAlignment="1" applyProtection="1">
      <alignment horizontal="left" vertical="top" wrapText="1"/>
      <protection hidden="1"/>
    </xf>
    <xf numFmtId="167" fontId="12" fillId="0" borderId="2" xfId="0" applyNumberFormat="1" applyFont="1" applyFill="1" applyBorder="1" applyAlignment="1" applyProtection="1">
      <alignment horizontal="left" vertical="top"/>
      <protection hidden="1"/>
    </xf>
    <xf numFmtId="4" fontId="12" fillId="0" borderId="2" xfId="0" applyNumberFormat="1" applyFont="1" applyFill="1" applyBorder="1" applyAlignment="1" applyProtection="1">
      <alignment horizontal="left" vertical="top" wrapText="1"/>
      <protection hidden="1"/>
    </xf>
    <xf numFmtId="2" fontId="12" fillId="0" borderId="2" xfId="0" applyNumberFormat="1" applyFont="1" applyFill="1" applyBorder="1" applyAlignment="1" applyProtection="1">
      <alignment horizontal="left" vertical="top" wrapText="1"/>
      <protection hidden="1"/>
    </xf>
    <xf numFmtId="0" fontId="28" fillId="0" borderId="3" xfId="0" applyFont="1" applyFill="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wrapText="1"/>
      <protection hidden="1"/>
    </xf>
    <xf numFmtId="0" fontId="26" fillId="0" borderId="2" xfId="0"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horizontal="left" vertical="top" wrapText="1"/>
      <protection hidden="1"/>
    </xf>
    <xf numFmtId="0" fontId="9" fillId="0" borderId="1" xfId="0" applyNumberFormat="1" applyFont="1" applyFill="1" applyBorder="1" applyAlignment="1" applyProtection="1">
      <alignment horizontal="left" vertical="top" wrapText="1"/>
      <protection locked="0"/>
    </xf>
    <xf numFmtId="0" fontId="27" fillId="0" borderId="3"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5" xfId="0" applyFont="1" applyFill="1" applyBorder="1" applyAlignment="1" applyProtection="1">
      <alignment horizontal="center" vertical="center" wrapText="1"/>
      <protection hidden="1"/>
    </xf>
    <xf numFmtId="49" fontId="9" fillId="0" borderId="8" xfId="0" applyNumberFormat="1" applyFont="1" applyFill="1" applyBorder="1" applyAlignment="1" applyProtection="1">
      <alignment horizontal="left" wrapText="1"/>
      <protection hidden="1"/>
    </xf>
    <xf numFmtId="0" fontId="9" fillId="0" borderId="4" xfId="0" applyNumberFormat="1" applyFont="1" applyFill="1" applyBorder="1" applyAlignment="1" applyProtection="1">
      <alignment horizontal="center" wrapText="1"/>
      <protection locked="0"/>
    </xf>
    <xf numFmtId="0" fontId="16" fillId="0" borderId="0" xfId="0" applyFont="1" applyFill="1" applyBorder="1" applyAlignment="1" applyProtection="1">
      <alignment horizontal="center" vertical="center" wrapText="1"/>
      <protection locked="0"/>
    </xf>
    <xf numFmtId="49" fontId="36" fillId="0" borderId="0" xfId="0" applyNumberFormat="1" applyFont="1" applyFill="1" applyBorder="1" applyAlignment="1" applyProtection="1">
      <alignment horizontal="center" wrapText="1"/>
      <protection hidden="1"/>
    </xf>
    <xf numFmtId="0" fontId="36" fillId="0" borderId="0" xfId="0" applyFont="1" applyFill="1" applyBorder="1" applyAlignment="1" applyProtection="1">
      <alignment horizontal="center" wrapText="1"/>
      <protection hidden="1"/>
    </xf>
    <xf numFmtId="0" fontId="8" fillId="0" borderId="0" xfId="0"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center" vertical="center" wrapText="1"/>
      <protection hidden="1"/>
    </xf>
    <xf numFmtId="0" fontId="8" fillId="0" borderId="1" xfId="0" applyNumberFormat="1" applyFont="1" applyFill="1" applyBorder="1" applyAlignment="1" applyProtection="1">
      <alignment horizontal="center" wrapText="1"/>
      <protection hidden="1"/>
    </xf>
    <xf numFmtId="0" fontId="7" fillId="0" borderId="8" xfId="0" applyNumberFormat="1" applyFont="1" applyFill="1" applyBorder="1" applyAlignment="1" applyProtection="1">
      <alignment horizontal="center" vertical="top" wrapText="1"/>
      <protection hidden="1"/>
    </xf>
    <xf numFmtId="1" fontId="7" fillId="0" borderId="7" xfId="0" applyNumberFormat="1" applyFont="1" applyFill="1" applyBorder="1" applyAlignment="1" applyProtection="1">
      <alignment horizontal="left" vertical="top" wrapText="1"/>
      <protection hidden="1"/>
    </xf>
    <xf numFmtId="0" fontId="7" fillId="0" borderId="7" xfId="0" applyFont="1" applyFill="1" applyBorder="1" applyAlignment="1" applyProtection="1">
      <alignment horizontal="left" vertical="top" wrapText="1"/>
      <protection hidden="1"/>
    </xf>
    <xf numFmtId="49" fontId="7" fillId="0" borderId="2"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9" xfId="0" applyFont="1" applyFill="1" applyBorder="1" applyAlignment="1" applyProtection="1">
      <alignment horizontal="left" vertical="top" wrapText="1"/>
      <protection hidden="1"/>
    </xf>
    <xf numFmtId="0" fontId="7" fillId="0" borderId="8" xfId="0" applyFont="1" applyFill="1" applyBorder="1" applyAlignment="1" applyProtection="1">
      <alignment horizontal="left" vertical="top" wrapText="1"/>
      <protection hidden="1"/>
    </xf>
    <xf numFmtId="0" fontId="7" fillId="0" borderId="10" xfId="0" applyFont="1" applyFill="1" applyBorder="1" applyAlignment="1" applyProtection="1">
      <alignment horizontal="left" vertical="top" wrapText="1"/>
      <protection hidden="1"/>
    </xf>
    <xf numFmtId="0" fontId="7" fillId="0" borderId="21" xfId="0" applyFont="1" applyFill="1" applyBorder="1" applyAlignment="1" applyProtection="1">
      <alignment horizontal="left" vertical="top" wrapText="1"/>
      <protection hidden="1"/>
    </xf>
    <xf numFmtId="0" fontId="7" fillId="0" borderId="0" xfId="0" applyFont="1" applyFill="1" applyBorder="1" applyAlignment="1" applyProtection="1">
      <alignment horizontal="left" vertical="top" wrapText="1"/>
      <protection hidden="1"/>
    </xf>
    <xf numFmtId="0" fontId="7" fillId="0" borderId="22" xfId="0" applyFont="1" applyFill="1" applyBorder="1" applyAlignment="1" applyProtection="1">
      <alignment horizontal="left" vertical="top" wrapText="1"/>
      <protection hidden="1"/>
    </xf>
    <xf numFmtId="0" fontId="7" fillId="0" borderId="12" xfId="0" applyFont="1" applyFill="1" applyBorder="1" applyAlignment="1" applyProtection="1">
      <alignment horizontal="left" vertical="top" wrapText="1"/>
      <protection hidden="1"/>
    </xf>
    <xf numFmtId="0" fontId="7" fillId="0" borderId="1" xfId="0" applyFont="1" applyFill="1" applyBorder="1" applyAlignment="1" applyProtection="1">
      <alignment horizontal="left" vertical="top" wrapText="1"/>
      <protection hidden="1"/>
    </xf>
    <xf numFmtId="0" fontId="7" fillId="0" borderId="11" xfId="0" applyFont="1" applyFill="1" applyBorder="1" applyAlignment="1" applyProtection="1">
      <alignment horizontal="left" vertical="top" wrapText="1"/>
      <protection hidden="1"/>
    </xf>
    <xf numFmtId="49" fontId="7" fillId="0" borderId="9" xfId="0" applyNumberFormat="1" applyFont="1" applyFill="1" applyBorder="1" applyAlignment="1" applyProtection="1">
      <alignment horizontal="left" vertical="top" wrapText="1"/>
      <protection hidden="1"/>
    </xf>
    <xf numFmtId="49" fontId="7" fillId="0" borderId="8" xfId="0" applyNumberFormat="1" applyFont="1" applyFill="1" applyBorder="1" applyAlignment="1" applyProtection="1">
      <alignment horizontal="left" vertical="top" wrapText="1"/>
      <protection hidden="1"/>
    </xf>
    <xf numFmtId="49" fontId="7" fillId="0" borderId="21" xfId="0" applyNumberFormat="1" applyFont="1" applyFill="1" applyBorder="1" applyAlignment="1" applyProtection="1">
      <alignment horizontal="left" vertical="top" wrapText="1"/>
      <protection hidden="1"/>
    </xf>
    <xf numFmtId="49" fontId="7" fillId="0" borderId="0" xfId="0" applyNumberFormat="1" applyFont="1" applyFill="1" applyBorder="1" applyAlignment="1" applyProtection="1">
      <alignment horizontal="left" vertical="top" wrapText="1"/>
      <protection hidden="1"/>
    </xf>
    <xf numFmtId="49" fontId="7" fillId="0" borderId="12" xfId="0" applyNumberFormat="1" applyFont="1" applyFill="1" applyBorder="1" applyAlignment="1" applyProtection="1">
      <alignment horizontal="left" vertical="top" wrapText="1"/>
      <protection hidden="1"/>
    </xf>
    <xf numFmtId="49" fontId="7" fillId="0" borderId="1" xfId="0" applyNumberFormat="1" applyFont="1" applyFill="1" applyBorder="1" applyAlignment="1" applyProtection="1">
      <alignment horizontal="left" vertical="top" wrapText="1"/>
      <protection hidden="1"/>
    </xf>
    <xf numFmtId="0" fontId="7" fillId="0" borderId="1"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left" vertical="top" wrapText="1"/>
      <protection hidden="1"/>
    </xf>
    <xf numFmtId="0" fontId="7" fillId="0" borderId="3" xfId="0" applyFont="1" applyFill="1" applyBorder="1" applyAlignment="1" applyProtection="1">
      <alignment horizontal="left" vertical="top" wrapText="1"/>
      <protection hidden="1"/>
    </xf>
    <xf numFmtId="0" fontId="7" fillId="0" borderId="4" xfId="0" applyFont="1" applyFill="1" applyBorder="1" applyAlignment="1" applyProtection="1">
      <alignment horizontal="left" vertical="top" wrapText="1"/>
      <protection hidden="1"/>
    </xf>
    <xf numFmtId="0" fontId="7" fillId="0" borderId="5" xfId="0" applyFont="1" applyFill="1" applyBorder="1" applyAlignment="1" applyProtection="1">
      <alignment horizontal="left" vertical="top" wrapText="1"/>
      <protection hidden="1"/>
    </xf>
    <xf numFmtId="0" fontId="36"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wrapText="1"/>
      <protection locked="0"/>
    </xf>
    <xf numFmtId="2" fontId="12" fillId="0" borderId="12" xfId="0" applyNumberFormat="1" applyFont="1" applyFill="1" applyBorder="1" applyAlignment="1" applyProtection="1">
      <alignment vertical="top" wrapText="1"/>
      <protection hidden="1"/>
    </xf>
    <xf numFmtId="2" fontId="12" fillId="0" borderId="1" xfId="0" applyNumberFormat="1" applyFont="1" applyFill="1" applyBorder="1" applyAlignment="1" applyProtection="1">
      <alignment vertical="top" wrapText="1"/>
      <protection hidden="1"/>
    </xf>
    <xf numFmtId="2" fontId="12" fillId="0" borderId="11" xfId="0" applyNumberFormat="1" applyFont="1" applyFill="1" applyBorder="1" applyAlignment="1" applyProtection="1">
      <alignment vertical="top" wrapText="1"/>
      <protection hidden="1"/>
    </xf>
    <xf numFmtId="166" fontId="12" fillId="0" borderId="12" xfId="0" applyNumberFormat="1" applyFont="1" applyFill="1" applyBorder="1" applyAlignment="1" applyProtection="1">
      <alignment vertical="top" wrapText="1"/>
      <protection hidden="1"/>
    </xf>
    <xf numFmtId="166" fontId="12" fillId="0" borderId="1" xfId="0" applyNumberFormat="1" applyFont="1" applyFill="1" applyBorder="1" applyAlignment="1" applyProtection="1">
      <alignment vertical="top" wrapText="1"/>
      <protection hidden="1"/>
    </xf>
    <xf numFmtId="166" fontId="12" fillId="0" borderId="11" xfId="0" applyNumberFormat="1" applyFont="1" applyFill="1" applyBorder="1" applyAlignment="1" applyProtection="1">
      <alignment vertical="top" wrapText="1"/>
      <protection hidden="1"/>
    </xf>
    <xf numFmtId="2" fontId="12" fillId="0" borderId="12" xfId="0" applyNumberFormat="1" applyFont="1" applyFill="1" applyBorder="1" applyAlignment="1" applyProtection="1">
      <alignment vertical="top"/>
      <protection hidden="1"/>
    </xf>
    <xf numFmtId="2" fontId="12" fillId="0" borderId="1" xfId="0" applyNumberFormat="1" applyFont="1" applyFill="1" applyBorder="1" applyAlignment="1" applyProtection="1">
      <alignment vertical="top"/>
      <protection hidden="1"/>
    </xf>
    <xf numFmtId="2" fontId="12" fillId="0" borderId="11" xfId="0" applyNumberFormat="1" applyFont="1" applyFill="1" applyBorder="1" applyAlignment="1" applyProtection="1">
      <alignment vertical="top"/>
      <protection hidden="1"/>
    </xf>
    <xf numFmtId="2" fontId="7" fillId="0" borderId="6" xfId="0" applyNumberFormat="1" applyFont="1" applyFill="1" applyBorder="1" applyAlignment="1" applyProtection="1">
      <alignment horizontal="left" vertical="top" wrapText="1"/>
      <protection hidden="1"/>
    </xf>
    <xf numFmtId="0" fontId="7" fillId="0" borderId="2" xfId="0" applyFont="1" applyFill="1" applyBorder="1" applyAlignment="1" applyProtection="1">
      <alignment horizontal="left" vertical="top" wrapText="1"/>
      <protection hidden="1"/>
    </xf>
    <xf numFmtId="0" fontId="7" fillId="0" borderId="7" xfId="0" applyNumberFormat="1" applyFont="1" applyFill="1" applyBorder="1" applyAlignment="1" applyProtection="1">
      <alignment horizontal="left" vertical="top" wrapText="1"/>
      <protection hidden="1"/>
    </xf>
    <xf numFmtId="14" fontId="7" fillId="0" borderId="2" xfId="0" applyNumberFormat="1" applyFont="1" applyFill="1" applyBorder="1" applyAlignment="1" applyProtection="1">
      <alignment horizontal="center" wrapText="1"/>
      <protection hidden="1"/>
    </xf>
    <xf numFmtId="0" fontId="7" fillId="0" borderId="2" xfId="0" applyFont="1" applyFill="1" applyBorder="1" applyAlignment="1">
      <alignment horizontal="center" vertical="center"/>
    </xf>
    <xf numFmtId="0" fontId="7" fillId="0" borderId="8" xfId="0" applyNumberFormat="1" applyFont="1" applyFill="1" applyBorder="1" applyAlignment="1" applyProtection="1">
      <alignment horizontal="left" wrapText="1"/>
      <protection hidden="1"/>
    </xf>
    <xf numFmtId="14" fontId="7" fillId="0" borderId="2" xfId="0" applyNumberFormat="1" applyFont="1" applyFill="1" applyBorder="1" applyAlignment="1" applyProtection="1">
      <alignment horizontal="left" vertical="top" wrapText="1"/>
      <protection hidden="1"/>
    </xf>
    <xf numFmtId="0" fontId="16" fillId="0" borderId="2" xfId="0" applyFont="1" applyFill="1" applyBorder="1" applyAlignment="1" applyProtection="1">
      <alignment horizontal="center" vertical="center" wrapText="1"/>
      <protection hidden="1"/>
    </xf>
    <xf numFmtId="0" fontId="16" fillId="0" borderId="3" xfId="0" applyFont="1" applyFill="1" applyBorder="1" applyAlignment="1" applyProtection="1">
      <alignment horizontal="center" vertical="center" wrapText="1"/>
      <protection hidden="1"/>
    </xf>
    <xf numFmtId="0" fontId="16" fillId="0" borderId="4" xfId="0"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49" fontId="21" fillId="0" borderId="3" xfId="0" applyNumberFormat="1" applyFont="1" applyFill="1" applyBorder="1" applyAlignment="1" applyProtection="1">
      <alignment horizontal="center" vertical="center" wrapText="1"/>
      <protection hidden="1"/>
    </xf>
    <xf numFmtId="49" fontId="21" fillId="0" borderId="4" xfId="0" applyNumberFormat="1" applyFont="1" applyFill="1" applyBorder="1" applyAlignment="1" applyProtection="1">
      <alignment horizontal="center" vertical="center" wrapText="1"/>
      <protection hidden="1"/>
    </xf>
    <xf numFmtId="49" fontId="21" fillId="0" borderId="5" xfId="0" applyNumberFormat="1" applyFont="1" applyFill="1" applyBorder="1" applyAlignment="1" applyProtection="1">
      <alignment horizontal="center" vertical="center" wrapText="1"/>
      <protection hidden="1"/>
    </xf>
    <xf numFmtId="0" fontId="9" fillId="0" borderId="2" xfId="0" applyNumberFormat="1" applyFont="1" applyFill="1" applyBorder="1" applyAlignment="1" applyProtection="1">
      <alignment horizontal="center" vertical="center" wrapText="1"/>
      <protection hidden="1"/>
    </xf>
    <xf numFmtId="49" fontId="21" fillId="0" borderId="2" xfId="0" applyNumberFormat="1" applyFont="1" applyFill="1" applyBorder="1" applyAlignment="1" applyProtection="1">
      <alignment horizontal="center" vertical="center" wrapText="1"/>
      <protection hidden="1"/>
    </xf>
    <xf numFmtId="14" fontId="9" fillId="0" borderId="3" xfId="0" applyNumberFormat="1" applyFont="1" applyFill="1" applyBorder="1" applyAlignment="1" applyProtection="1">
      <alignment horizontal="left" vertical="top" wrapText="1"/>
      <protection hidden="1"/>
    </xf>
    <xf numFmtId="14" fontId="9" fillId="0" borderId="4" xfId="0" applyNumberFormat="1" applyFont="1" applyFill="1" applyBorder="1" applyAlignment="1" applyProtection="1">
      <alignment horizontal="left" vertical="top" wrapText="1"/>
      <protection hidden="1"/>
    </xf>
    <xf numFmtId="14" fontId="9" fillId="0" borderId="5" xfId="0" applyNumberFormat="1" applyFont="1" applyFill="1" applyBorder="1" applyAlignment="1" applyProtection="1">
      <alignment horizontal="left" vertical="top" wrapText="1"/>
      <protection hidden="1"/>
    </xf>
    <xf numFmtId="0" fontId="21" fillId="0" borderId="8" xfId="0" applyFont="1" applyFill="1" applyBorder="1" applyAlignment="1" applyProtection="1">
      <alignment horizontal="center" vertical="top" wrapText="1"/>
      <protection hidden="1"/>
    </xf>
    <xf numFmtId="0" fontId="12" fillId="0" borderId="9" xfId="0" applyFont="1" applyFill="1" applyBorder="1" applyAlignment="1" applyProtection="1">
      <alignment horizontal="center" vertical="center" wrapText="1"/>
      <protection hidden="1"/>
    </xf>
    <xf numFmtId="0" fontId="12" fillId="0" borderId="8"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0" fontId="12" fillId="0" borderId="3" xfId="0" applyFont="1" applyFill="1" applyBorder="1" applyAlignment="1" applyProtection="1">
      <alignment horizontal="center" vertical="center" wrapText="1"/>
      <protection hidden="1"/>
    </xf>
    <xf numFmtId="0" fontId="12" fillId="0" borderId="4" xfId="0" applyFont="1" applyFill="1" applyBorder="1" applyAlignment="1" applyProtection="1">
      <alignment horizontal="center" vertical="center" wrapText="1"/>
      <protection hidden="1"/>
    </xf>
    <xf numFmtId="0" fontId="12" fillId="0" borderId="5" xfId="0" applyFont="1" applyFill="1" applyBorder="1" applyAlignment="1" applyProtection="1">
      <alignment horizontal="center" vertical="center" wrapText="1"/>
      <protection hidden="1"/>
    </xf>
    <xf numFmtId="0" fontId="9" fillId="0" borderId="0" xfId="0" applyFont="1" applyFill="1" applyAlignment="1" applyProtection="1">
      <alignment horizontal="justify" vertical="top" wrapText="1"/>
      <protection hidden="1"/>
    </xf>
    <xf numFmtId="0" fontId="21" fillId="0" borderId="0" xfId="0" applyFont="1" applyFill="1" applyAlignment="1" applyProtection="1">
      <alignment horizontal="center" vertical="center" wrapText="1"/>
      <protection hidden="1"/>
    </xf>
    <xf numFmtId="14" fontId="9" fillId="0" borderId="0"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center" wrapText="1"/>
      <protection hidden="1"/>
    </xf>
    <xf numFmtId="0" fontId="30" fillId="0" borderId="1" xfId="0" applyFont="1" applyFill="1" applyBorder="1" applyAlignment="1" applyProtection="1">
      <alignment horizontal="center" wrapText="1"/>
      <protection hidden="1"/>
    </xf>
    <xf numFmtId="1" fontId="9" fillId="0" borderId="2" xfId="0" applyNumberFormat="1" applyFont="1" applyFill="1" applyBorder="1" applyAlignment="1" applyProtection="1">
      <alignment horizontal="left" vertical="top" wrapText="1"/>
      <protection hidden="1"/>
    </xf>
  </cellXfs>
  <cellStyles count="6">
    <cellStyle name="Акцент6" xfId="5" builtinId="49"/>
    <cellStyle name="Гиперссылка" xfId="3" builtinId="8"/>
    <cellStyle name="Обычный" xfId="0" builtinId="0"/>
    <cellStyle name="Плохой" xfId="2" builtinId="27"/>
    <cellStyle name="Финансовый" xfId="4" builtinId="3"/>
    <cellStyle name="Хороший" xfId="1" builtinId="26"/>
  </cellStyles>
  <dxfs count="8">
    <dxf>
      <font>
        <b val="0"/>
        <i/>
        <color auto="1"/>
      </font>
      <fill>
        <patternFill patternType="none">
          <bgColor auto="1"/>
        </patternFill>
      </fill>
      <border>
        <bottom style="thin">
          <color auto="1"/>
        </bottom>
      </border>
    </dxf>
    <dxf>
      <font>
        <color theme="0"/>
      </font>
    </dxf>
    <dxf>
      <font>
        <color rgb="FF9C0006"/>
      </font>
      <fill>
        <patternFill>
          <bgColor rgb="FFFFC7CE"/>
        </patternFill>
      </fill>
    </dxf>
    <dxf>
      <font>
        <color theme="0"/>
      </font>
    </dxf>
    <dxf>
      <font>
        <color theme="0"/>
      </font>
    </dxf>
    <dxf>
      <font>
        <color theme="0"/>
      </font>
    </dxf>
    <dxf>
      <font>
        <b val="0"/>
        <i val="0"/>
        <color auto="1"/>
      </font>
    </dxf>
    <dxf>
      <font>
        <color theme="0"/>
      </font>
    </dxf>
  </dxfs>
  <tableStyles count="0" defaultTableStyle="TableStyleMedium2" defaultPivotStyle="PivotStyleLight16"/>
  <colors>
    <mruColors>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2"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3</xdr:row>
          <xdr:rowOff>66675</xdr:rowOff>
        </xdr:from>
        <xdr:to>
          <xdr:col>1</xdr:col>
          <xdr:colOff>600075</xdr:colOff>
          <xdr:row>3</xdr:row>
          <xdr:rowOff>438150</xdr:rowOff>
        </xdr:to>
        <xdr:sp macro="" textlink="">
          <xdr:nvSpPr>
            <xdr:cNvPr id="6149" name="Option Button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xdr:row>
          <xdr:rowOff>9525</xdr:rowOff>
        </xdr:from>
        <xdr:to>
          <xdr:col>1</xdr:col>
          <xdr:colOff>600075</xdr:colOff>
          <xdr:row>4</xdr:row>
          <xdr:rowOff>381000</xdr:rowOff>
        </xdr:to>
        <xdr:sp macro="" textlink="">
          <xdr:nvSpPr>
            <xdr:cNvPr id="6150" name="Option Button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66"/>
  <sheetViews>
    <sheetView showGridLines="0" tabSelected="1" zoomScale="85" zoomScaleNormal="85" workbookViewId="0">
      <selection activeCell="A19" sqref="A19"/>
    </sheetView>
  </sheetViews>
  <sheetFormatPr defaultColWidth="154.7109375" defaultRowHeight="15" x14ac:dyDescent="0.25"/>
  <cols>
    <col min="1" max="1" width="160.5703125" customWidth="1"/>
  </cols>
  <sheetData>
    <row r="1" spans="1:1" x14ac:dyDescent="0.25">
      <c r="A1" s="280" t="s">
        <v>1575</v>
      </c>
    </row>
    <row r="2" spans="1:1" x14ac:dyDescent="0.25">
      <c r="A2" s="281"/>
    </row>
    <row r="3" spans="1:1" s="279" customFormat="1" ht="12.75" x14ac:dyDescent="0.25">
      <c r="A3" s="280" t="s">
        <v>495</v>
      </c>
    </row>
    <row r="4" spans="1:1" x14ac:dyDescent="0.25">
      <c r="A4" s="281"/>
    </row>
    <row r="5" spans="1:1" ht="25.5" x14ac:dyDescent="0.25">
      <c r="A5" s="281" t="s">
        <v>1576</v>
      </c>
    </row>
    <row r="6" spans="1:1" x14ac:dyDescent="0.25">
      <c r="A6" s="281" t="s">
        <v>496</v>
      </c>
    </row>
    <row r="7" spans="1:1" x14ac:dyDescent="0.25">
      <c r="A7" s="281" t="s">
        <v>497</v>
      </c>
    </row>
    <row r="8" spans="1:1" ht="25.5" x14ac:dyDescent="0.25">
      <c r="A8" s="281" t="s">
        <v>1577</v>
      </c>
    </row>
    <row r="9" spans="1:1" ht="38.25" x14ac:dyDescent="0.25">
      <c r="A9" s="281" t="s">
        <v>498</v>
      </c>
    </row>
    <row r="10" spans="1:1" x14ac:dyDescent="0.25">
      <c r="A10" s="281" t="s">
        <v>1578</v>
      </c>
    </row>
    <row r="11" spans="1:1" ht="38.25" x14ac:dyDescent="0.25">
      <c r="A11" s="281" t="s">
        <v>1579</v>
      </c>
    </row>
    <row r="12" spans="1:1" x14ac:dyDescent="0.25">
      <c r="A12" s="281" t="s">
        <v>499</v>
      </c>
    </row>
    <row r="13" spans="1:1" ht="25.5" x14ac:dyDescent="0.25">
      <c r="A13" s="281" t="s">
        <v>1580</v>
      </c>
    </row>
    <row r="14" spans="1:1" x14ac:dyDescent="0.25">
      <c r="A14" s="281" t="s">
        <v>500</v>
      </c>
    </row>
    <row r="15" spans="1:1" x14ac:dyDescent="0.25">
      <c r="A15" s="281" t="s">
        <v>501</v>
      </c>
    </row>
    <row r="16" spans="1:1" ht="25.5" x14ac:dyDescent="0.25">
      <c r="A16" s="281" t="s">
        <v>1581</v>
      </c>
    </row>
    <row r="17" spans="1:1" x14ac:dyDescent="0.25">
      <c r="A17" s="281" t="s">
        <v>1582</v>
      </c>
    </row>
    <row r="18" spans="1:1" x14ac:dyDescent="0.25">
      <c r="A18" s="281" t="s">
        <v>1583</v>
      </c>
    </row>
    <row r="19" spans="1:1" x14ac:dyDescent="0.25">
      <c r="A19" s="281" t="s">
        <v>502</v>
      </c>
    </row>
    <row r="20" spans="1:1" ht="38.25" x14ac:dyDescent="0.25">
      <c r="A20" s="281" t="s">
        <v>503</v>
      </c>
    </row>
    <row r="21" spans="1:1" ht="25.5" x14ac:dyDescent="0.25">
      <c r="A21" s="281" t="s">
        <v>504</v>
      </c>
    </row>
    <row r="22" spans="1:1" x14ac:dyDescent="0.25">
      <c r="A22" s="281" t="s">
        <v>1584</v>
      </c>
    </row>
    <row r="23" spans="1:1" ht="25.5" x14ac:dyDescent="0.25">
      <c r="A23" s="281" t="s">
        <v>505</v>
      </c>
    </row>
    <row r="24" spans="1:1" x14ac:dyDescent="0.25">
      <c r="A24" s="281" t="s">
        <v>506</v>
      </c>
    </row>
    <row r="25" spans="1:1" ht="38.25" x14ac:dyDescent="0.25">
      <c r="A25" s="281" t="s">
        <v>507</v>
      </c>
    </row>
    <row r="26" spans="1:1" x14ac:dyDescent="0.25">
      <c r="A26" s="281"/>
    </row>
    <row r="27" spans="1:1" x14ac:dyDescent="0.25">
      <c r="A27" s="280" t="s">
        <v>1585</v>
      </c>
    </row>
    <row r="28" spans="1:1" x14ac:dyDescent="0.25">
      <c r="A28" s="281"/>
    </row>
    <row r="29" spans="1:1" x14ac:dyDescent="0.25">
      <c r="A29" s="281" t="s">
        <v>1586</v>
      </c>
    </row>
    <row r="30" spans="1:1" ht="25.5" x14ac:dyDescent="0.25">
      <c r="A30" s="281" t="s">
        <v>508</v>
      </c>
    </row>
    <row r="31" spans="1:1" ht="38.25" x14ac:dyDescent="0.25">
      <c r="A31" s="281" t="s">
        <v>509</v>
      </c>
    </row>
    <row r="32" spans="1:1" ht="25.5" x14ac:dyDescent="0.25">
      <c r="A32" s="281" t="s">
        <v>1587</v>
      </c>
    </row>
    <row r="33" spans="1:1" ht="25.5" x14ac:dyDescent="0.25">
      <c r="A33" s="281" t="s">
        <v>510</v>
      </c>
    </row>
    <row r="34" spans="1:1" x14ac:dyDescent="0.25">
      <c r="A34" s="281"/>
    </row>
    <row r="35" spans="1:1" x14ac:dyDescent="0.25">
      <c r="A35" s="280" t="s">
        <v>1588</v>
      </c>
    </row>
    <row r="36" spans="1:1" x14ac:dyDescent="0.25">
      <c r="A36" s="281"/>
    </row>
    <row r="37" spans="1:1" ht="25.5" x14ac:dyDescent="0.25">
      <c r="A37" s="281" t="s">
        <v>1589</v>
      </c>
    </row>
    <row r="38" spans="1:1" ht="30" customHeight="1" x14ac:dyDescent="0.25">
      <c r="A38" s="281" t="s">
        <v>1590</v>
      </c>
    </row>
    <row r="39" spans="1:1" ht="63.75" x14ac:dyDescent="0.25">
      <c r="A39" s="281" t="s">
        <v>1607</v>
      </c>
    </row>
    <row r="40" spans="1:1" ht="38.25" x14ac:dyDescent="0.25">
      <c r="A40" s="281" t="s">
        <v>1591</v>
      </c>
    </row>
    <row r="41" spans="1:1" x14ac:dyDescent="0.25">
      <c r="A41" s="281"/>
    </row>
    <row r="42" spans="1:1" x14ac:dyDescent="0.25">
      <c r="A42" s="280" t="s">
        <v>1592</v>
      </c>
    </row>
    <row r="43" spans="1:1" x14ac:dyDescent="0.25">
      <c r="A43" s="281"/>
    </row>
    <row r="44" spans="1:1" x14ac:dyDescent="0.25">
      <c r="A44" s="281" t="s">
        <v>511</v>
      </c>
    </row>
    <row r="45" spans="1:1" x14ac:dyDescent="0.25">
      <c r="A45" s="281" t="s">
        <v>512</v>
      </c>
    </row>
    <row r="46" spans="1:1" ht="25.5" x14ac:dyDescent="0.25">
      <c r="A46" s="281" t="s">
        <v>1593</v>
      </c>
    </row>
    <row r="47" spans="1:1" ht="52.5" customHeight="1" x14ac:dyDescent="0.25">
      <c r="A47" s="281" t="s">
        <v>1594</v>
      </c>
    </row>
    <row r="48" spans="1:1" x14ac:dyDescent="0.25">
      <c r="A48" s="281" t="s">
        <v>1595</v>
      </c>
    </row>
    <row r="49" spans="1:1" x14ac:dyDescent="0.25">
      <c r="A49" s="281" t="s">
        <v>1596</v>
      </c>
    </row>
    <row r="50" spans="1:1" x14ac:dyDescent="0.25">
      <c r="A50" s="281" t="s">
        <v>1597</v>
      </c>
    </row>
    <row r="51" spans="1:1" x14ac:dyDescent="0.25">
      <c r="A51" s="281" t="s">
        <v>1598</v>
      </c>
    </row>
    <row r="52" spans="1:1" ht="25.5" x14ac:dyDescent="0.25">
      <c r="A52" s="281" t="s">
        <v>1599</v>
      </c>
    </row>
    <row r="53" spans="1:1" ht="32.25" customHeight="1" x14ac:dyDescent="0.25">
      <c r="A53" s="281" t="s">
        <v>1600</v>
      </c>
    </row>
    <row r="54" spans="1:1" x14ac:dyDescent="0.25">
      <c r="A54" s="281" t="s">
        <v>1601</v>
      </c>
    </row>
    <row r="55" spans="1:1" x14ac:dyDescent="0.25">
      <c r="A55" s="281"/>
    </row>
    <row r="56" spans="1:1" x14ac:dyDescent="0.25">
      <c r="A56" s="280" t="s">
        <v>1602</v>
      </c>
    </row>
    <row r="57" spans="1:1" x14ac:dyDescent="0.25">
      <c r="A57" s="281"/>
    </row>
    <row r="58" spans="1:1" ht="25.5" x14ac:dyDescent="0.25">
      <c r="A58" s="281" t="s">
        <v>513</v>
      </c>
    </row>
    <row r="59" spans="1:1" x14ac:dyDescent="0.25">
      <c r="A59" s="281" t="s">
        <v>1603</v>
      </c>
    </row>
    <row r="60" spans="1:1" x14ac:dyDescent="0.25">
      <c r="A60" s="281" t="s">
        <v>514</v>
      </c>
    </row>
    <row r="61" spans="1:1" x14ac:dyDescent="0.25">
      <c r="A61" s="281" t="s">
        <v>1604</v>
      </c>
    </row>
    <row r="62" spans="1:1" ht="25.5" x14ac:dyDescent="0.25">
      <c r="A62" s="281" t="s">
        <v>1605</v>
      </c>
    </row>
    <row r="63" spans="1:1" ht="25.5" x14ac:dyDescent="0.25">
      <c r="A63" s="281" t="s">
        <v>1606</v>
      </c>
    </row>
    <row r="64" spans="1:1" x14ac:dyDescent="0.25">
      <c r="A64" s="281" t="s">
        <v>515</v>
      </c>
    </row>
    <row r="65" spans="1:1" x14ac:dyDescent="0.25">
      <c r="A65" s="281" t="s">
        <v>516</v>
      </c>
    </row>
    <row r="66" spans="1:1" x14ac:dyDescent="0.25">
      <c r="A66" s="281" t="s">
        <v>517</v>
      </c>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H29"/>
  <sheetViews>
    <sheetView showGridLines="0" topLeftCell="A7" zoomScale="85" zoomScaleNormal="85" zoomScaleSheetLayoutView="85" workbookViewId="0">
      <selection activeCell="E9" sqref="E9:G9"/>
    </sheetView>
  </sheetViews>
  <sheetFormatPr defaultColWidth="0" defaultRowHeight="15" zeroHeight="1" x14ac:dyDescent="0.25"/>
  <cols>
    <col min="1" max="1" width="5.7109375" customWidth="1"/>
    <col min="2" max="7" width="19.42578125" customWidth="1"/>
    <col min="8" max="8" width="26.85546875" customWidth="1"/>
    <col min="9" max="11" width="19.42578125" hidden="1" customWidth="1"/>
    <col min="12" max="20" width="8.5703125" hidden="1" customWidth="1"/>
    <col min="21" max="56" width="9.140625" hidden="1" customWidth="1"/>
    <col min="57" max="57" width="10.5703125" hidden="1" customWidth="1"/>
    <col min="58" max="16384" width="9.140625" hidden="1"/>
  </cols>
  <sheetData>
    <row r="1" spans="1:60" hidden="1" x14ac:dyDescent="0.25">
      <c r="A1" s="187"/>
      <c r="B1" s="177"/>
      <c r="C1" s="188"/>
      <c r="D1" s="188"/>
      <c r="E1" s="188"/>
      <c r="F1" s="180"/>
      <c r="G1" s="180"/>
      <c r="H1" s="180"/>
    </row>
    <row r="2" spans="1:60" hidden="1" x14ac:dyDescent="0.25"/>
    <row r="3" spans="1:60" hidden="1" x14ac:dyDescent="0.25"/>
    <row r="4" spans="1:60" hidden="1" x14ac:dyDescent="0.25"/>
    <row r="5" spans="1:60" hidden="1" x14ac:dyDescent="0.25">
      <c r="BE5" t="str">
        <f ca="1">IF(ISBLANK(INDIRECT("E5"))," ",(INDIRECT("E5")))</f>
        <v xml:space="preserve"> </v>
      </c>
      <c r="BF5" t="str">
        <f ca="1">IF(ISBLANK(INDIRECT("F5"))," ",(INDIRECT("F5")))</f>
        <v xml:space="preserve"> </v>
      </c>
      <c r="BG5" t="str">
        <f ca="1">IF(ISBLANK(INDIRECT("G5"))," ",(INDIRECT("G5")))</f>
        <v xml:space="preserve"> </v>
      </c>
      <c r="BH5" t="str">
        <f ca="1">IF(ISBLANK(INDIRECT("H5"))," ",(INDIRECT("H5")))</f>
        <v xml:space="preserve"> </v>
      </c>
    </row>
    <row r="6" spans="1:60" hidden="1" x14ac:dyDescent="0.25">
      <c r="BE6" t="str">
        <f ca="1">IF(ISBLANK(INDIRECT("E6"))," ",(INDIRECT("E6")))</f>
        <v xml:space="preserve"> </v>
      </c>
      <c r="BF6" t="str">
        <f ca="1">IF(ISBLANK(INDIRECT("F6"))," ",(INDIRECT("F6")))</f>
        <v xml:space="preserve"> </v>
      </c>
      <c r="BG6" t="str">
        <f ca="1">IF(ISBLANK(INDIRECT("G6"))," ",(INDIRECT("G6")))</f>
        <v xml:space="preserve"> </v>
      </c>
      <c r="BH6" t="str">
        <f ca="1">IF(ISBLANK(INDIRECT("H6"))," ",(INDIRECT("H6")))</f>
        <v xml:space="preserve"> </v>
      </c>
    </row>
    <row r="7" spans="1:60" x14ac:dyDescent="0.25"/>
    <row r="8" spans="1:60" ht="31.5" customHeight="1" thickBot="1" x14ac:dyDescent="0.3">
      <c r="A8" s="232"/>
      <c r="B8" s="426" t="str">
        <f>'Table of Contents'!A39</f>
        <v>8. Information on the method of acquiring (increasing) qualifying holding in the financial services provider, financial payment services provider/limited payment services provider</v>
      </c>
      <c r="C8" s="426"/>
      <c r="D8" s="426"/>
      <c r="E8" s="426"/>
      <c r="F8" s="426"/>
      <c r="G8" s="426"/>
      <c r="H8" s="426"/>
    </row>
    <row r="9" spans="1:60" ht="28.5" customHeight="1" thickBot="1" x14ac:dyDescent="0.3">
      <c r="A9" s="271" t="s">
        <v>1557</v>
      </c>
      <c r="B9" s="427" t="s">
        <v>1507</v>
      </c>
      <c r="C9" s="427"/>
      <c r="D9" s="427"/>
      <c r="E9" s="419"/>
      <c r="F9" s="420"/>
      <c r="G9" s="421"/>
      <c r="H9" s="248" t="str">
        <f>IF(E9="Yes","&lt;&lt; fill sheet 9"," ")</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row>
    <row r="10" spans="1:60" ht="19.5" customHeight="1" thickBot="1" x14ac:dyDescent="0.3">
      <c r="A10" s="272"/>
      <c r="B10" s="237"/>
      <c r="C10" s="237"/>
      <c r="D10" s="237"/>
      <c r="E10" s="233"/>
      <c r="F10" s="233"/>
      <c r="G10" s="233"/>
      <c r="H10" s="233"/>
    </row>
    <row r="11" spans="1:60" ht="40.5" customHeight="1" thickBot="1" x14ac:dyDescent="0.3">
      <c r="A11" s="271" t="s">
        <v>1558</v>
      </c>
      <c r="B11" s="427" t="s">
        <v>1564</v>
      </c>
      <c r="C11" s="427"/>
      <c r="D11" s="427"/>
      <c r="E11" s="419"/>
      <c r="F11" s="420"/>
      <c r="G11" s="421"/>
      <c r="H11" s="248" t="str">
        <f>IF(E11="Yes","&lt;&lt; fill sheet 10"," ")</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row>
    <row r="12" spans="1:60" ht="19.5" customHeight="1" thickBot="1" x14ac:dyDescent="0.3">
      <c r="A12" s="272"/>
      <c r="B12" s="237"/>
      <c r="C12" s="237"/>
      <c r="D12" s="237"/>
      <c r="E12" s="233"/>
      <c r="F12" s="233"/>
      <c r="G12" s="233"/>
      <c r="H12" s="233"/>
    </row>
    <row r="13" spans="1:60" ht="40.5" customHeight="1" thickBot="1" x14ac:dyDescent="0.3">
      <c r="A13" s="271" t="s">
        <v>1559</v>
      </c>
      <c r="B13" s="427" t="s">
        <v>1508</v>
      </c>
      <c r="C13" s="427"/>
      <c r="D13" s="427"/>
      <c r="E13" s="419"/>
      <c r="F13" s="420"/>
      <c r="G13" s="421"/>
      <c r="H13" s="248" t="str">
        <f>IF(E13="yes","&lt;&lt; fill sheet 11"," ")</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row>
    <row r="14" spans="1:60" ht="19.5" customHeight="1" thickBot="1" x14ac:dyDescent="0.3">
      <c r="A14" s="272"/>
      <c r="B14" s="237"/>
      <c r="C14" s="237"/>
      <c r="D14" s="237"/>
      <c r="E14" s="233"/>
      <c r="F14" s="233"/>
      <c r="G14" s="233"/>
      <c r="H14" s="233"/>
    </row>
    <row r="15" spans="1:60" ht="28.5" customHeight="1" thickBot="1" x14ac:dyDescent="0.3">
      <c r="A15" s="271" t="s">
        <v>1560</v>
      </c>
      <c r="B15" s="427" t="s">
        <v>1509</v>
      </c>
      <c r="C15" s="427"/>
      <c r="D15" s="427"/>
      <c r="E15" s="419"/>
      <c r="F15" s="420"/>
      <c r="G15" s="421"/>
      <c r="H15" s="248" t="str">
        <f>IF(E15="Yes","&lt;&lt; fill sheet 12"," ")</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row>
    <row r="16" spans="1:60" ht="19.5" customHeight="1" thickBot="1" x14ac:dyDescent="0.3">
      <c r="A16" s="272"/>
      <c r="B16" s="237"/>
      <c r="C16" s="237"/>
      <c r="D16" s="237"/>
      <c r="E16" s="233"/>
      <c r="F16" s="233"/>
      <c r="G16" s="233"/>
      <c r="H16" s="233"/>
    </row>
    <row r="17" spans="1:60" ht="39.75" customHeight="1" thickBot="1" x14ac:dyDescent="0.3">
      <c r="A17" s="271" t="s">
        <v>1561</v>
      </c>
      <c r="B17" s="427" t="s">
        <v>1510</v>
      </c>
      <c r="C17" s="427"/>
      <c r="D17" s="427"/>
      <c r="E17" s="419"/>
      <c r="F17" s="420"/>
      <c r="G17" s="421"/>
      <c r="H17" s="248" t="str">
        <f>IF(E17="yes","&lt;&lt; fill sheet 13"," ")</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row>
    <row r="18" spans="1:60" ht="19.5" customHeight="1" thickBot="1" x14ac:dyDescent="0.3">
      <c r="A18" s="272"/>
      <c r="B18" s="237"/>
      <c r="C18" s="237"/>
      <c r="D18" s="237"/>
      <c r="E18" s="233"/>
      <c r="F18" s="233"/>
      <c r="G18" s="233"/>
      <c r="H18" s="233"/>
    </row>
    <row r="19" spans="1:60" ht="54" customHeight="1" thickBot="1" x14ac:dyDescent="0.3">
      <c r="A19" s="271" t="s">
        <v>1562</v>
      </c>
      <c r="B19" s="427" t="s">
        <v>1511</v>
      </c>
      <c r="C19" s="427"/>
      <c r="D19" s="427"/>
      <c r="E19" s="419"/>
      <c r="F19" s="420"/>
      <c r="G19" s="421"/>
      <c r="H19" s="248" t="str">
        <f>IF(E19="yes","&lt;&lt; fill sheet 14"," ")</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row>
    <row r="20" spans="1:60" ht="19.5" customHeight="1" thickBot="1" x14ac:dyDescent="0.3">
      <c r="A20" s="272"/>
      <c r="B20" s="237"/>
      <c r="C20" s="237"/>
      <c r="D20" s="237"/>
      <c r="E20" s="233"/>
      <c r="F20" s="233"/>
      <c r="G20" s="233"/>
      <c r="H20" s="233"/>
    </row>
    <row r="21" spans="1:60" ht="48" customHeight="1" thickBot="1" x14ac:dyDescent="0.3">
      <c r="A21" s="271" t="s">
        <v>1563</v>
      </c>
      <c r="B21" s="427" t="s">
        <v>1512</v>
      </c>
      <c r="C21" s="427"/>
      <c r="D21" s="427"/>
      <c r="E21" s="419"/>
      <c r="F21" s="420"/>
      <c r="G21" s="421"/>
      <c r="H21" s="248" t="str">
        <f>IF(E21="No","&lt;&lt; fill sheet 15-16, table 16",IF(E21="Yes","&lt;&lt; fill sheet 15-16, table 15"," "))</f>
        <v xml:space="preserve"> </v>
      </c>
      <c r="BE21" t="str">
        <f ca="1">IF(ISBLANK(INDIRECT("E21"))," ",(INDIRECT("E21")))</f>
        <v xml:space="preserve"> </v>
      </c>
      <c r="BF21" t="str">
        <f t="shared" ref="BF21" ca="1" si="0">IF(ISBLANK(INDIRECT("F19"))," ",(INDIRECT("F19")))</f>
        <v xml:space="preserve"> </v>
      </c>
      <c r="BG21" t="str">
        <f t="shared" ref="BG21" ca="1" si="1">IF(ISBLANK(INDIRECT("G19"))," ",(INDIRECT("G19")))</f>
        <v xml:space="preserve"> </v>
      </c>
      <c r="BH21" t="str">
        <f ca="1">IF(ISBLANK(INDIRECT("H21"))," ",(INDIRECT("H21")))</f>
        <v xml:space="preserve"> </v>
      </c>
    </row>
    <row r="22" spans="1:60" ht="19.5" customHeight="1" x14ac:dyDescent="0.25">
      <c r="B22" s="233"/>
      <c r="C22" s="233"/>
      <c r="D22" s="233"/>
      <c r="E22" s="233"/>
      <c r="F22" s="233"/>
      <c r="G22" s="233"/>
      <c r="H22" s="233"/>
    </row>
    <row r="23" spans="1:60" hidden="1" x14ac:dyDescent="0.25"/>
    <row r="24" spans="1:60" hidden="1" x14ac:dyDescent="0.25"/>
    <row r="25" spans="1:60" hidden="1" x14ac:dyDescent="0.25"/>
    <row r="26" spans="1:60" hidden="1" x14ac:dyDescent="0.25"/>
    <row r="27" spans="1:60" hidden="1" x14ac:dyDescent="0.25"/>
    <row r="28" spans="1:60" hidden="1" x14ac:dyDescent="0.25"/>
    <row r="29" spans="1:60" hidden="1" x14ac:dyDescent="0.25"/>
  </sheetData>
  <sheetProtection algorithmName="SHA-512" hashValue="boM8cr8VSmakWtdiHzLhQj77rbLeR1BNPbqrHtC5DJgSUIW/PPQ+BQ8BPj2SFnlAPTfgUQPuSHCPZ5LFwUvNUA==" saltValue="ch28xiXH5GL4JxQmUNgDWg==" spinCount="100000" sheet="1" objects="1" scenarios="1"/>
  <mergeCells count="15">
    <mergeCell ref="B8:H8"/>
    <mergeCell ref="B15:D15"/>
    <mergeCell ref="E15:G15"/>
    <mergeCell ref="E21:G21"/>
    <mergeCell ref="B21:D21"/>
    <mergeCell ref="B17:D17"/>
    <mergeCell ref="E17:G17"/>
    <mergeCell ref="B19:D19"/>
    <mergeCell ref="E19:G19"/>
    <mergeCell ref="B9:D9"/>
    <mergeCell ref="E9:G9"/>
    <mergeCell ref="B11:D11"/>
    <mergeCell ref="E11:G11"/>
    <mergeCell ref="B13:D13"/>
    <mergeCell ref="E13:G13"/>
  </mergeCells>
  <dataValidations count="3">
    <dataValidation type="list" allowBlank="1" showInputMessage="1" showErrorMessage="1" sqref="E9:G9 E11:G11 E13:G13 E15:G15 E17:G17">
      <formula1>"Yes,No"</formula1>
    </dataValidation>
    <dataValidation type="list" allowBlank="1" showInputMessage="1" showErrorMessage="1" sqref="E19:G19">
      <formula1>"Yes,No"</formula1>
    </dataValidation>
    <dataValidation type="list" allowBlank="1" showInputMessage="1" showErrorMessage="1" sqref="E21:G21">
      <mc:AlternateContent xmlns:x12ac="http://schemas.microsoft.com/office/spreadsheetml/2011/1/ac" xmlns:mc="http://schemas.openxmlformats.org/markup-compatibility/2006">
        <mc:Choice Requires="x12ac">
          <x12ac:list>Yes,No,"I state that in legislation of the country of my permanent residence the permit to acquire (increase) holding in  financial services provider, financial payment services provider is not required"</x12ac:list>
        </mc:Choice>
        <mc:Fallback>
          <formula1>"Yes,No,I state that in legislation of the country of my permanent residence the permit to acquire (increase) holding in  financial services provider, financial payment services provider is not required"</formula1>
        </mc:Fallback>
      </mc:AlternateContent>
    </dataValidation>
  </dataValidation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6"/>
  <dimension ref="A1:BI17"/>
  <sheetViews>
    <sheetView showGridLines="0" zoomScale="85" zoomScaleNormal="85" zoomScaleSheetLayoutView="85" workbookViewId="0">
      <selection activeCell="A39" sqref="A39"/>
    </sheetView>
  </sheetViews>
  <sheetFormatPr defaultColWidth="0" defaultRowHeight="15" zeroHeight="1" x14ac:dyDescent="0.25"/>
  <cols>
    <col min="1" max="1" width="4.140625" customWidth="1"/>
    <col min="2" max="2" width="24.42578125" customWidth="1"/>
    <col min="3" max="3" width="34.5703125" customWidth="1"/>
    <col min="4" max="7" width="24.42578125" customWidth="1"/>
    <col min="8" max="8" width="31" customWidth="1"/>
    <col min="9" max="20" width="9" hidden="1" customWidth="1"/>
    <col min="21" max="53" width="9.140625" hidden="1" customWidth="1"/>
    <col min="54" max="54" width="5.85546875" hidden="1" customWidth="1"/>
    <col min="55" max="60" width="16.42578125" hidden="1" customWidth="1"/>
    <col min="61" max="61" width="12.28515625" hidden="1" customWidth="1"/>
    <col min="62" max="16384" width="9.140625" hidden="1"/>
  </cols>
  <sheetData>
    <row r="1" spans="1:61" x14ac:dyDescent="0.25">
      <c r="A1" s="180">
        <v>9</v>
      </c>
      <c r="B1" s="227" t="str">
        <f>'Table of Contents'!A40</f>
        <v>9. Information on amount of contribution to the authorized (paid-in) capital/shares</v>
      </c>
      <c r="C1" s="177"/>
      <c r="D1" s="177"/>
      <c r="E1" s="177"/>
      <c r="F1" s="177"/>
      <c r="G1" s="180"/>
      <c r="H1" s="162">
        <v>0</v>
      </c>
    </row>
    <row r="2" spans="1:61" ht="24" customHeight="1" x14ac:dyDescent="0.25">
      <c r="A2" s="180"/>
      <c r="B2" s="428" t="s">
        <v>1488</v>
      </c>
      <c r="C2" s="428"/>
      <c r="D2" s="428"/>
      <c r="E2" s="428"/>
      <c r="F2" s="428"/>
      <c r="G2" s="428"/>
      <c r="H2" s="428"/>
    </row>
    <row r="3" spans="1:61" ht="43.5" customHeight="1" x14ac:dyDescent="0.25">
      <c r="A3" s="389" t="s">
        <v>581</v>
      </c>
      <c r="B3" s="389" t="s">
        <v>1281</v>
      </c>
      <c r="C3" s="389"/>
      <c r="D3" s="389" t="s">
        <v>1282</v>
      </c>
      <c r="E3" s="389"/>
      <c r="F3" s="389"/>
      <c r="G3" s="389" t="s">
        <v>1288</v>
      </c>
      <c r="H3" s="389" t="s">
        <v>1565</v>
      </c>
    </row>
    <row r="4" spans="1:61" ht="38.25" x14ac:dyDescent="0.25">
      <c r="A4" s="389"/>
      <c r="B4" s="53" t="s">
        <v>1283</v>
      </c>
      <c r="C4" s="53" t="s">
        <v>1284</v>
      </c>
      <c r="D4" s="53" t="s">
        <v>1285</v>
      </c>
      <c r="E4" s="200" t="s">
        <v>1286</v>
      </c>
      <c r="F4" s="53" t="s">
        <v>1287</v>
      </c>
      <c r="G4" s="389"/>
      <c r="H4" s="389"/>
    </row>
    <row r="5" spans="1:61" x14ac:dyDescent="0.25">
      <c r="A5" s="37">
        <v>1</v>
      </c>
      <c r="B5" s="37">
        <v>2</v>
      </c>
      <c r="C5" s="186">
        <v>3</v>
      </c>
      <c r="D5" s="186">
        <v>4</v>
      </c>
      <c r="E5" s="186">
        <v>5</v>
      </c>
      <c r="F5" s="186">
        <v>6</v>
      </c>
      <c r="G5" s="186">
        <v>7</v>
      </c>
      <c r="H5" s="186">
        <v>8</v>
      </c>
    </row>
    <row r="6" spans="1:61" ht="24.75" customHeight="1" x14ac:dyDescent="0.25">
      <c r="A6" s="15">
        <v>1</v>
      </c>
      <c r="B6" s="238"/>
      <c r="C6" s="111"/>
      <c r="D6" s="239"/>
      <c r="E6" s="238"/>
      <c r="F6" s="111"/>
      <c r="G6" s="126"/>
      <c r="H6" s="238"/>
      <c r="BC6" t="str">
        <f ca="1">IF(ISBLANK(INDIRECT("B6"))," ",(INDIRECT("B6")))</f>
        <v xml:space="preserve"> </v>
      </c>
      <c r="BD6" t="str">
        <f ca="1">IF(ISBLANK(INDIRECT("C6"))," ",(INDIRECT("C6")))</f>
        <v xml:space="preserve"> </v>
      </c>
      <c r="BE6" t="str">
        <f ca="1">IF(ISBLANK(INDIRECT("D6"))," ",(INDIRECT("D6")))</f>
        <v xml:space="preserve"> </v>
      </c>
      <c r="BF6" t="str">
        <f ca="1">IF(ISBLANK(INDIRECT("E6"))," ",(INDIRECT("E6")))</f>
        <v xml:space="preserve"> </v>
      </c>
      <c r="BG6" t="str">
        <f ca="1">IF(ISBLANK(INDIRECT("F6"))," ",(INDIRECT("F6")))</f>
        <v xml:space="preserve"> </v>
      </c>
      <c r="BH6" t="str">
        <f ca="1">IF(ISBLANK(INDIRECT("G6"))," ",(INDIRECT("G6")))</f>
        <v xml:space="preserve"> </v>
      </c>
      <c r="BI6" t="str">
        <f ca="1">IF(ISBLANK(INDIRECT("h6"))," ",(INDIRECT("h6")))</f>
        <v xml:space="preserve"> </v>
      </c>
    </row>
    <row r="7" spans="1:61" hidden="1" x14ac:dyDescent="0.25"/>
    <row r="8" spans="1:61" hidden="1" x14ac:dyDescent="0.25"/>
    <row r="9" spans="1:61" hidden="1" x14ac:dyDescent="0.25"/>
    <row r="10" spans="1:61" hidden="1" x14ac:dyDescent="0.25"/>
    <row r="11" spans="1:61" hidden="1" x14ac:dyDescent="0.25"/>
    <row r="12" spans="1:61" hidden="1" x14ac:dyDescent="0.25"/>
    <row r="13" spans="1:61" hidden="1" x14ac:dyDescent="0.25"/>
    <row r="14" spans="1:61" hidden="1" x14ac:dyDescent="0.25"/>
    <row r="15" spans="1:61" hidden="1" x14ac:dyDescent="0.25"/>
    <row r="16" spans="1:61" hidden="1" x14ac:dyDescent="0.25"/>
    <row r="17" hidden="1" x14ac:dyDescent="0.25"/>
  </sheetData>
  <sheetProtection algorithmName="SHA-512" hashValue="4Re7S+Dv7iIKkg+510IO8HSJkqvVDjkk8a0Kpw7CFkg3rtHE8TepXwSo8qwcUck5p+S31A9RB5gUW/blx0sucQ==" saltValue="zoLgu+1ICMhpwUTiFqBUHg==" spinCount="100000" sheet="1" objects="1" scenarios="1"/>
  <mergeCells count="6">
    <mergeCell ref="B2:H2"/>
    <mergeCell ref="A3:A4"/>
    <mergeCell ref="D3:F3"/>
    <mergeCell ref="G3:G4"/>
    <mergeCell ref="H3:H4"/>
    <mergeCell ref="B3:C3"/>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7"/>
  <dimension ref="A1:BL26"/>
  <sheetViews>
    <sheetView showGridLines="0" zoomScale="85" zoomScaleNormal="85" zoomScaleSheetLayoutView="85" workbookViewId="0">
      <selection activeCell="A39" sqref="A39"/>
    </sheetView>
  </sheetViews>
  <sheetFormatPr defaultColWidth="0" defaultRowHeight="15" zeroHeight="1" x14ac:dyDescent="0.25"/>
  <cols>
    <col min="1" max="1" width="4.7109375" customWidth="1"/>
    <col min="2" max="5" width="21.28515625" customWidth="1"/>
    <col min="6" max="6" width="26.140625" customWidth="1"/>
    <col min="7" max="7" width="21.28515625" customWidth="1"/>
    <col min="8" max="10" width="22.5703125" customWidth="1"/>
    <col min="11" max="11" width="48.5703125" customWidth="1"/>
    <col min="12" max="12" width="29.85546875" customWidth="1"/>
    <col min="13" max="13" width="15.85546875" hidden="1" customWidth="1"/>
    <col min="14" max="52" width="9.140625" hidden="1" customWidth="1"/>
    <col min="53" max="53" width="22.85546875" hidden="1" customWidth="1"/>
    <col min="54" max="16384" width="9.140625" hidden="1"/>
  </cols>
  <sheetData>
    <row r="1" spans="1:64" x14ac:dyDescent="0.25"/>
    <row r="2" spans="1:64" ht="33" customHeight="1" x14ac:dyDescent="0.25">
      <c r="A2" s="184"/>
      <c r="B2" s="430" t="str">
        <f>'Table of Contents'!A41</f>
        <v>10. Information on value of share in the authorized (paid-in) capital/stock of shares to be acquired/acquired</v>
      </c>
      <c r="C2" s="431"/>
      <c r="D2" s="431"/>
      <c r="E2" s="431"/>
      <c r="F2" s="35"/>
      <c r="G2" s="55" t="s">
        <v>4</v>
      </c>
      <c r="H2" s="22"/>
      <c r="I2" s="22"/>
      <c r="J2" s="22"/>
      <c r="K2" s="22"/>
      <c r="L2" s="22"/>
    </row>
    <row r="3" spans="1:64" ht="26.25" customHeight="1" x14ac:dyDescent="0.25">
      <c r="A3" s="389" t="s">
        <v>581</v>
      </c>
      <c r="B3" s="432" t="s">
        <v>1289</v>
      </c>
      <c r="C3" s="433"/>
      <c r="D3" s="432" t="s">
        <v>1514</v>
      </c>
      <c r="E3" s="434"/>
      <c r="F3" s="433"/>
      <c r="G3" s="389" t="s">
        <v>1293</v>
      </c>
      <c r="H3" s="429" t="s">
        <v>1518</v>
      </c>
      <c r="I3" s="381"/>
      <c r="J3" s="381"/>
      <c r="K3" s="381"/>
      <c r="L3" s="381"/>
    </row>
    <row r="4" spans="1:64" ht="67.5" customHeight="1" x14ac:dyDescent="0.25">
      <c r="A4" s="389"/>
      <c r="B4" s="53" t="s">
        <v>1290</v>
      </c>
      <c r="C4" s="53" t="s">
        <v>1284</v>
      </c>
      <c r="D4" s="53" t="s">
        <v>1286</v>
      </c>
      <c r="E4" s="53" t="s">
        <v>1291</v>
      </c>
      <c r="F4" s="53" t="s">
        <v>1292</v>
      </c>
      <c r="G4" s="389"/>
      <c r="H4" s="53" t="s">
        <v>1294</v>
      </c>
      <c r="I4" s="53" t="s">
        <v>1295</v>
      </c>
      <c r="J4" s="53" t="s">
        <v>1296</v>
      </c>
      <c r="K4" s="53" t="s">
        <v>1297</v>
      </c>
      <c r="L4" s="53" t="s">
        <v>1515</v>
      </c>
    </row>
    <row r="5" spans="1:64" x14ac:dyDescent="0.25">
      <c r="A5" s="53">
        <v>1</v>
      </c>
      <c r="B5" s="53">
        <v>2</v>
      </c>
      <c r="C5" s="54">
        <v>3</v>
      </c>
      <c r="D5" s="54">
        <v>4</v>
      </c>
      <c r="E5" s="54">
        <v>5</v>
      </c>
      <c r="F5" s="54">
        <v>6</v>
      </c>
      <c r="G5" s="54">
        <v>7</v>
      </c>
      <c r="H5" s="54">
        <v>8</v>
      </c>
      <c r="I5" s="54">
        <v>9</v>
      </c>
      <c r="J5" s="54">
        <v>10</v>
      </c>
      <c r="K5" s="54">
        <v>11</v>
      </c>
      <c r="L5" s="54">
        <v>12</v>
      </c>
    </row>
    <row r="6" spans="1:64" x14ac:dyDescent="0.25">
      <c r="A6" s="185">
        <v>1</v>
      </c>
      <c r="B6" s="112"/>
      <c r="C6" s="49"/>
      <c r="D6" s="49"/>
      <c r="E6" s="49"/>
      <c r="F6" s="50"/>
      <c r="G6" s="51"/>
      <c r="H6" s="48"/>
      <c r="I6" s="52"/>
      <c r="J6" s="48"/>
      <c r="K6" s="48"/>
      <c r="L6" s="249" t="str">
        <f>IF(B6="-","-",IF(B6="","",IF(B6=$G$1,"-","")))</f>
        <v/>
      </c>
      <c r="BA6">
        <f ca="1">IF(ISBLANK(INDIRECT("A6"))," ",(INDIRECT("A6")))</f>
        <v>1</v>
      </c>
      <c r="BB6" t="str">
        <f ca="1">IF(ISBLANK(INDIRECT("B6"))," ",(INDIRECT("B6")))</f>
        <v xml:space="preserve"> </v>
      </c>
      <c r="BC6" t="str">
        <f ca="1">IF(ISBLANK(INDIRECT("C6"))," ",(INDIRECT("C6")))</f>
        <v xml:space="preserve"> </v>
      </c>
      <c r="BD6" t="str">
        <f ca="1">IF(ISBLANK(INDIRECT("D6"))," ",(INDIRECT("D6")))</f>
        <v xml:space="preserve"> </v>
      </c>
      <c r="BE6" t="str">
        <f ca="1">IF(ISBLANK(INDIRECT("E6"))," ",(INDIRECT("E6")))</f>
        <v xml:space="preserve"> </v>
      </c>
      <c r="BF6" t="str">
        <f ca="1">IF(ISBLANK(INDIRECT("F6"))," ",(INDIRECT("F6")))</f>
        <v xml:space="preserve"> </v>
      </c>
      <c r="BG6" t="str">
        <f ca="1">IF(ISBLANK(INDIRECT("G6"))," ",(INDIRECT("G6")))</f>
        <v xml:space="preserve"> </v>
      </c>
      <c r="BH6" t="str">
        <f ca="1">IF(ISBLANK(INDIRECT("H6"))," ",(INDIRECT("H6")))</f>
        <v xml:space="preserve"> </v>
      </c>
      <c r="BI6" t="str">
        <f ca="1">IF(ISBLANK(INDIRECT("I6"))," ",(INDIRECT("I6")))</f>
        <v xml:space="preserve"> </v>
      </c>
      <c r="BJ6" t="str">
        <f ca="1">IF(ISBLANK(INDIRECT("J6"))," ",(INDIRECT("J6")))</f>
        <v xml:space="preserve"> </v>
      </c>
      <c r="BK6" t="str">
        <f ca="1">IF(ISBLANK(INDIRECT("K6"))," ",(INDIRECT("K6")))</f>
        <v xml:space="preserve"> </v>
      </c>
      <c r="BL6" t="str">
        <f ca="1">IF(ISBLANK(INDIRECT("L6"))," ",(INDIRECT("L6")))</f>
        <v/>
      </c>
    </row>
    <row r="7" spans="1:64" x14ac:dyDescent="0.25">
      <c r="A7" s="185">
        <v>2</v>
      </c>
      <c r="B7" s="113"/>
      <c r="C7" s="124"/>
      <c r="D7" s="124"/>
      <c r="E7" s="124"/>
      <c r="F7" s="125"/>
      <c r="G7" s="126"/>
      <c r="H7" s="15"/>
      <c r="I7" s="126"/>
      <c r="J7" s="15"/>
      <c r="K7" s="15"/>
      <c r="L7" s="127"/>
      <c r="BA7">
        <f ca="1">IF(ISBLANK(INDIRECT("A7"))," ",(INDIRECT("A7")))</f>
        <v>2</v>
      </c>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c r="BH7" t="str">
        <f ca="1">IF(ISBLANK(INDIRECT("H7"))," ",(INDIRECT("H7")))</f>
        <v xml:space="preserve"> </v>
      </c>
      <c r="BI7" t="str">
        <f ca="1">IF(ISBLANK(INDIRECT("I7"))," ",(INDIRECT("I7")))</f>
        <v xml:space="preserve"> </v>
      </c>
      <c r="BJ7" t="str">
        <f ca="1">IF(ISBLANK(INDIRECT("J7"))," ",(INDIRECT("J7")))</f>
        <v xml:space="preserve"> </v>
      </c>
      <c r="BK7" t="str">
        <f ca="1">IF(ISBLANK(INDIRECT("K7"))," ",(INDIRECT("K7")))</f>
        <v xml:space="preserve"> </v>
      </c>
      <c r="BL7" t="str">
        <f ca="1">IF(ISBLANK(INDIRECT("L7"))," ",(INDIRECT("L7")))</f>
        <v xml:space="preserve"> </v>
      </c>
    </row>
    <row r="8" spans="1:64" x14ac:dyDescent="0.25">
      <c r="A8" s="185">
        <v>3</v>
      </c>
      <c r="B8" s="113"/>
      <c r="C8" s="124"/>
      <c r="D8" s="124"/>
      <c r="E8" s="124"/>
      <c r="F8" s="125"/>
      <c r="G8" s="128"/>
      <c r="H8" s="15"/>
      <c r="I8" s="126"/>
      <c r="J8" s="15"/>
      <c r="K8" s="15"/>
      <c r="L8" s="127"/>
      <c r="BA8">
        <f ca="1">IF(ISBLANK(INDIRECT("A8"))," ",(INDIRECT("A8")))</f>
        <v>3</v>
      </c>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c r="BH8" t="str">
        <f ca="1">IF(ISBLANK(INDIRECT("H8"))," ",(INDIRECT("H8")))</f>
        <v xml:space="preserve"> </v>
      </c>
      <c r="BI8" t="str">
        <f ca="1">IF(ISBLANK(INDIRECT("I8"))," ",(INDIRECT("I8")))</f>
        <v xml:space="preserve"> </v>
      </c>
      <c r="BJ8" t="str">
        <f ca="1">IF(ISBLANK(INDIRECT("J8"))," ",(INDIRECT("J8")))</f>
        <v xml:space="preserve"> </v>
      </c>
      <c r="BK8" t="str">
        <f ca="1">IF(ISBLANK(INDIRECT("K8"))," ",(INDIRECT("K8")))</f>
        <v xml:space="preserve"> </v>
      </c>
      <c r="BL8" t="str">
        <f ca="1">IF(ISBLANK(INDIRECT("L8"))," ",(INDIRECT("L8")))</f>
        <v xml:space="preserve"> </v>
      </c>
    </row>
    <row r="9" spans="1:64" x14ac:dyDescent="0.25">
      <c r="A9" s="185">
        <v>4</v>
      </c>
      <c r="B9" s="113"/>
      <c r="C9" s="124"/>
      <c r="D9" s="124"/>
      <c r="E9" s="124"/>
      <c r="F9" s="125"/>
      <c r="G9" s="126"/>
      <c r="H9" s="15"/>
      <c r="I9" s="126"/>
      <c r="J9" s="15"/>
      <c r="K9" s="15"/>
      <c r="L9" s="127"/>
      <c r="BA9">
        <f ca="1">IF(ISBLANK(INDIRECT("A9"))," ",(INDIRECT("A9")))</f>
        <v>4</v>
      </c>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c r="BL9" t="str">
        <f ca="1">IF(ISBLANK(INDIRECT("L9"))," ",(INDIRECT("L9")))</f>
        <v xml:space="preserve"> </v>
      </c>
    </row>
    <row r="10" spans="1:64" x14ac:dyDescent="0.25">
      <c r="A10" s="185">
        <v>5</v>
      </c>
      <c r="B10" s="113"/>
      <c r="C10" s="124"/>
      <c r="D10" s="124"/>
      <c r="E10" s="124"/>
      <c r="F10" s="125"/>
      <c r="G10" s="128"/>
      <c r="H10" s="15"/>
      <c r="I10" s="126"/>
      <c r="J10" s="15"/>
      <c r="K10" s="15"/>
      <c r="L10" s="127"/>
      <c r="BA10">
        <f ca="1">IF(ISBLANK(INDIRECT("A10"))," ",(INDIRECT("A10")))</f>
        <v>5</v>
      </c>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c r="BL10" t="str">
        <f ca="1">IF(ISBLANK(INDIRECT("L10"))," ",(INDIRECT("L10")))</f>
        <v xml:space="preserve"> </v>
      </c>
    </row>
    <row r="11" spans="1:64" x14ac:dyDescent="0.25">
      <c r="A11" s="185">
        <v>6</v>
      </c>
      <c r="B11" s="113"/>
      <c r="C11" s="124"/>
      <c r="D11" s="124"/>
      <c r="E11" s="124"/>
      <c r="F11" s="125"/>
      <c r="G11" s="126"/>
      <c r="H11" s="15"/>
      <c r="I11" s="126"/>
      <c r="J11" s="15"/>
      <c r="K11" s="15"/>
      <c r="L11" s="127"/>
      <c r="BA11">
        <f ca="1">IF(ISBLANK(INDIRECT("A11"))," ",(INDIRECT("A11")))</f>
        <v>6</v>
      </c>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c r="BL11" t="str">
        <f ca="1">IF(ISBLANK(INDIRECT("L11"))," ",(INDIRECT("L11")))</f>
        <v xml:space="preserve"> </v>
      </c>
    </row>
    <row r="12" spans="1:64" x14ac:dyDescent="0.25">
      <c r="A12" s="185">
        <v>7</v>
      </c>
      <c r="B12" s="113"/>
      <c r="C12" s="124"/>
      <c r="D12" s="124"/>
      <c r="E12" s="124"/>
      <c r="F12" s="125"/>
      <c r="G12" s="128"/>
      <c r="H12" s="15"/>
      <c r="I12" s="126"/>
      <c r="J12" s="15"/>
      <c r="K12" s="15"/>
      <c r="L12" s="127"/>
      <c r="BA12">
        <f ca="1">IF(ISBLANK(INDIRECT("A12"))," ",(INDIRECT("A12")))</f>
        <v>7</v>
      </c>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c r="BL12" t="str">
        <f ca="1">IF(ISBLANK(INDIRECT("L12"))," ",(INDIRECT("L12")))</f>
        <v xml:space="preserve"> </v>
      </c>
    </row>
    <row r="13" spans="1:64" x14ac:dyDescent="0.25">
      <c r="A13" s="185">
        <v>8</v>
      </c>
      <c r="B13" s="113"/>
      <c r="C13" s="124"/>
      <c r="D13" s="124"/>
      <c r="E13" s="124"/>
      <c r="F13" s="125"/>
      <c r="G13" s="126"/>
      <c r="H13" s="15"/>
      <c r="I13" s="126"/>
      <c r="J13" s="15"/>
      <c r="K13" s="15"/>
      <c r="L13" s="127"/>
      <c r="BA13">
        <f ca="1">IF(ISBLANK(INDIRECT("A13"))," ",(INDIRECT("A13")))</f>
        <v>8</v>
      </c>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c r="BL13" t="str">
        <f ca="1">IF(ISBLANK(INDIRECT("L13"))," ",(INDIRECT("L13")))</f>
        <v xml:space="preserve"> </v>
      </c>
    </row>
    <row r="14" spans="1:64" x14ac:dyDescent="0.25">
      <c r="A14" s="185">
        <v>9</v>
      </c>
      <c r="B14" s="113"/>
      <c r="C14" s="124"/>
      <c r="D14" s="124"/>
      <c r="E14" s="124"/>
      <c r="F14" s="125"/>
      <c r="G14" s="128"/>
      <c r="H14" s="15"/>
      <c r="I14" s="126"/>
      <c r="J14" s="15"/>
      <c r="K14" s="15"/>
      <c r="L14" s="127"/>
      <c r="BA14">
        <f ca="1">IF(ISBLANK(INDIRECT("A14"))," ",(INDIRECT("A14")))</f>
        <v>9</v>
      </c>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c r="BL14" t="str">
        <f ca="1">IF(ISBLANK(INDIRECT("L14"))," ",(INDIRECT("L14")))</f>
        <v xml:space="preserve"> </v>
      </c>
    </row>
    <row r="15" spans="1:64" x14ac:dyDescent="0.25">
      <c r="A15" s="185">
        <v>10</v>
      </c>
      <c r="B15" s="113"/>
      <c r="C15" s="124"/>
      <c r="D15" s="124"/>
      <c r="E15" s="124"/>
      <c r="F15" s="125"/>
      <c r="G15" s="126"/>
      <c r="H15" s="15"/>
      <c r="I15" s="126"/>
      <c r="J15" s="15"/>
      <c r="K15" s="15"/>
      <c r="L15" s="127"/>
      <c r="BA15">
        <f ca="1">IF(ISBLANK(INDIRECT("A15"))," ",(INDIRECT("A15")))</f>
        <v>10</v>
      </c>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c r="BL15" t="str">
        <f ca="1">IF(ISBLANK(INDIRECT("L15"))," ",(INDIRECT("L15")))</f>
        <v xml:space="preserve"> </v>
      </c>
    </row>
    <row r="16" spans="1:64" x14ac:dyDescent="0.25">
      <c r="A16" s="185">
        <v>11</v>
      </c>
      <c r="B16" s="113"/>
      <c r="C16" s="124"/>
      <c r="D16" s="124"/>
      <c r="E16" s="124"/>
      <c r="F16" s="125"/>
      <c r="G16" s="128"/>
      <c r="H16" s="15"/>
      <c r="I16" s="126"/>
      <c r="J16" s="15"/>
      <c r="K16" s="15"/>
      <c r="L16" s="127"/>
      <c r="BA16">
        <f ca="1">IF(ISBLANK(INDIRECT("A16"))," ",(INDIRECT("A16")))</f>
        <v>11</v>
      </c>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c r="BL16" t="str">
        <f ca="1">IF(ISBLANK(INDIRECT("L16"))," ",(INDIRECT("L16")))</f>
        <v xml:space="preserve"> </v>
      </c>
    </row>
    <row r="17" spans="1:64" x14ac:dyDescent="0.25">
      <c r="A17" s="185">
        <v>12</v>
      </c>
      <c r="B17" s="113"/>
      <c r="C17" s="124"/>
      <c r="D17" s="124"/>
      <c r="E17" s="124"/>
      <c r="F17" s="125"/>
      <c r="G17" s="126"/>
      <c r="H17" s="15"/>
      <c r="I17" s="126"/>
      <c r="J17" s="15"/>
      <c r="K17" s="15"/>
      <c r="L17" s="127"/>
      <c r="BA17">
        <f ca="1">IF(ISBLANK(INDIRECT("A17"))," ",(INDIRECT("A17")))</f>
        <v>12</v>
      </c>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c r="BL17" t="str">
        <f ca="1">IF(ISBLANK(INDIRECT("L17"))," ",(INDIRECT("L17")))</f>
        <v xml:space="preserve"> </v>
      </c>
    </row>
    <row r="18" spans="1:64" x14ac:dyDescent="0.25">
      <c r="A18" s="185">
        <v>13</v>
      </c>
      <c r="B18" s="113"/>
      <c r="C18" s="124"/>
      <c r="D18" s="124"/>
      <c r="E18" s="124"/>
      <c r="F18" s="125"/>
      <c r="G18" s="128"/>
      <c r="H18" s="15"/>
      <c r="I18" s="126"/>
      <c r="J18" s="15"/>
      <c r="K18" s="15"/>
      <c r="L18" s="127"/>
      <c r="BA18">
        <f ca="1">IF(ISBLANK(INDIRECT("A18"))," ",(INDIRECT("A18")))</f>
        <v>13</v>
      </c>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c r="BL18" t="str">
        <f ca="1">IF(ISBLANK(INDIRECT("L18"))," ",(INDIRECT("L18")))</f>
        <v xml:space="preserve"> </v>
      </c>
    </row>
    <row r="19" spans="1:64" x14ac:dyDescent="0.25">
      <c r="A19" s="185">
        <v>14</v>
      </c>
      <c r="B19" s="113"/>
      <c r="C19" s="124"/>
      <c r="D19" s="124"/>
      <c r="E19" s="124"/>
      <c r="F19" s="125"/>
      <c r="G19" s="126"/>
      <c r="H19" s="15"/>
      <c r="I19" s="126"/>
      <c r="J19" s="15"/>
      <c r="K19" s="15"/>
      <c r="L19" s="127"/>
      <c r="BA19">
        <f ca="1">IF(ISBLANK(INDIRECT("A19"))," ",(INDIRECT("A19")))</f>
        <v>14</v>
      </c>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c r="BL19" t="str">
        <f ca="1">IF(ISBLANK(INDIRECT("L19"))," ",(INDIRECT("L19")))</f>
        <v xml:space="preserve"> </v>
      </c>
    </row>
    <row r="20" spans="1:64" x14ac:dyDescent="0.25">
      <c r="A20" s="185">
        <v>15</v>
      </c>
      <c r="B20" s="113"/>
      <c r="C20" s="124"/>
      <c r="D20" s="124"/>
      <c r="E20" s="124"/>
      <c r="F20" s="125"/>
      <c r="G20" s="128"/>
      <c r="H20" s="15"/>
      <c r="I20" s="126"/>
      <c r="J20" s="15"/>
      <c r="K20" s="15"/>
      <c r="L20" s="127"/>
      <c r="BA20">
        <f ca="1">IF(ISBLANK(INDIRECT("A20"))," ",(INDIRECT("A20")))</f>
        <v>15</v>
      </c>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c r="BL20" t="str">
        <f ca="1">IF(ISBLANK(INDIRECT("L20"))," ",(INDIRECT("L20")))</f>
        <v xml:space="preserve"> </v>
      </c>
    </row>
    <row r="21" spans="1:64" x14ac:dyDescent="0.25">
      <c r="A21" s="185">
        <v>16</v>
      </c>
      <c r="B21" s="113"/>
      <c r="C21" s="124"/>
      <c r="D21" s="124"/>
      <c r="E21" s="124"/>
      <c r="F21" s="125"/>
      <c r="G21" s="126"/>
      <c r="H21" s="15"/>
      <c r="I21" s="126"/>
      <c r="J21" s="15"/>
      <c r="K21" s="15"/>
      <c r="L21" s="127"/>
      <c r="BA21">
        <f ca="1">IF(ISBLANK(INDIRECT("A21"))," ",(INDIRECT("A21")))</f>
        <v>16</v>
      </c>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c r="BH21" t="str">
        <f ca="1">IF(ISBLANK(INDIRECT("H21"))," ",(INDIRECT("H21")))</f>
        <v xml:space="preserve"> </v>
      </c>
      <c r="BI21" t="str">
        <f ca="1">IF(ISBLANK(INDIRECT("I21"))," ",(INDIRECT("I21")))</f>
        <v xml:space="preserve"> </v>
      </c>
      <c r="BJ21" t="str">
        <f ca="1">IF(ISBLANK(INDIRECT("J21"))," ",(INDIRECT("J21")))</f>
        <v xml:space="preserve"> </v>
      </c>
      <c r="BK21" t="str">
        <f ca="1">IF(ISBLANK(INDIRECT("K21"))," ",(INDIRECT("K21")))</f>
        <v xml:space="preserve"> </v>
      </c>
      <c r="BL21" t="str">
        <f ca="1">IF(ISBLANK(INDIRECT("L21"))," ",(INDIRECT("L21")))</f>
        <v xml:space="preserve"> </v>
      </c>
    </row>
    <row r="22" spans="1:64" x14ac:dyDescent="0.25">
      <c r="A22" s="185">
        <v>17</v>
      </c>
      <c r="B22" s="113"/>
      <c r="C22" s="124"/>
      <c r="D22" s="124"/>
      <c r="E22" s="124"/>
      <c r="F22" s="125"/>
      <c r="G22" s="128"/>
      <c r="H22" s="15"/>
      <c r="I22" s="126"/>
      <c r="J22" s="15"/>
      <c r="K22" s="15"/>
      <c r="L22" s="127"/>
      <c r="BA22">
        <f ca="1">IF(ISBLANK(INDIRECT("A22"))," ",(INDIRECT("A22")))</f>
        <v>17</v>
      </c>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c r="BH22" t="str">
        <f ca="1">IF(ISBLANK(INDIRECT("H22"))," ",(INDIRECT("H22")))</f>
        <v xml:space="preserve"> </v>
      </c>
      <c r="BI22" t="str">
        <f ca="1">IF(ISBLANK(INDIRECT("I22"))," ",(INDIRECT("I22")))</f>
        <v xml:space="preserve"> </v>
      </c>
      <c r="BJ22" t="str">
        <f ca="1">IF(ISBLANK(INDIRECT("J22"))," ",(INDIRECT("J22")))</f>
        <v xml:space="preserve"> </v>
      </c>
      <c r="BK22" t="str">
        <f ca="1">IF(ISBLANK(INDIRECT("K22"))," ",(INDIRECT("K22")))</f>
        <v xml:space="preserve"> </v>
      </c>
      <c r="BL22" t="str">
        <f ca="1">IF(ISBLANK(INDIRECT("L22"))," ",(INDIRECT("L22")))</f>
        <v xml:space="preserve"> </v>
      </c>
    </row>
    <row r="23" spans="1:64" x14ac:dyDescent="0.25">
      <c r="A23" s="185">
        <v>18</v>
      </c>
      <c r="B23" s="113"/>
      <c r="C23" s="124"/>
      <c r="D23" s="124"/>
      <c r="E23" s="124"/>
      <c r="F23" s="125"/>
      <c r="G23" s="126"/>
      <c r="H23" s="15"/>
      <c r="I23" s="126"/>
      <c r="J23" s="15"/>
      <c r="K23" s="15"/>
      <c r="L23" s="127"/>
      <c r="BA23">
        <f ca="1">IF(ISBLANK(INDIRECT("A23"))," ",(INDIRECT("A23")))</f>
        <v>18</v>
      </c>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c r="BH23" t="str">
        <f ca="1">IF(ISBLANK(INDIRECT("H23"))," ",(INDIRECT("H23")))</f>
        <v xml:space="preserve"> </v>
      </c>
      <c r="BI23" t="str">
        <f ca="1">IF(ISBLANK(INDIRECT("I23"))," ",(INDIRECT("I23")))</f>
        <v xml:space="preserve"> </v>
      </c>
      <c r="BJ23" t="str">
        <f ca="1">IF(ISBLANK(INDIRECT("J23"))," ",(INDIRECT("J23")))</f>
        <v xml:space="preserve"> </v>
      </c>
      <c r="BK23" t="str">
        <f ca="1">IF(ISBLANK(INDIRECT("K23"))," ",(INDIRECT("K23")))</f>
        <v xml:space="preserve"> </v>
      </c>
      <c r="BL23" t="str">
        <f ca="1">IF(ISBLANK(INDIRECT("L23"))," ",(INDIRECT("L23")))</f>
        <v xml:space="preserve"> </v>
      </c>
    </row>
    <row r="24" spans="1:64" x14ac:dyDescent="0.25">
      <c r="A24" s="185">
        <v>19</v>
      </c>
      <c r="B24" s="113"/>
      <c r="C24" s="124"/>
      <c r="D24" s="124"/>
      <c r="E24" s="124"/>
      <c r="F24" s="125"/>
      <c r="G24" s="128"/>
      <c r="H24" s="15"/>
      <c r="I24" s="126"/>
      <c r="J24" s="15"/>
      <c r="K24" s="15"/>
      <c r="L24" s="127"/>
      <c r="BA24">
        <f ca="1">IF(ISBLANK(INDIRECT("A24"))," ",(INDIRECT("A24")))</f>
        <v>19</v>
      </c>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c r="BH24" t="str">
        <f ca="1">IF(ISBLANK(INDIRECT("H24"))," ",(INDIRECT("H24")))</f>
        <v xml:space="preserve"> </v>
      </c>
      <c r="BI24" t="str">
        <f ca="1">IF(ISBLANK(INDIRECT("I24"))," ",(INDIRECT("I24")))</f>
        <v xml:space="preserve"> </v>
      </c>
      <c r="BJ24" t="str">
        <f ca="1">IF(ISBLANK(INDIRECT("J24"))," ",(INDIRECT("J24")))</f>
        <v xml:space="preserve"> </v>
      </c>
      <c r="BK24" t="str">
        <f ca="1">IF(ISBLANK(INDIRECT("K24"))," ",(INDIRECT("K24")))</f>
        <v xml:space="preserve"> </v>
      </c>
      <c r="BL24" t="str">
        <f ca="1">IF(ISBLANK(INDIRECT("L24"))," ",(INDIRECT("L24")))</f>
        <v xml:space="preserve"> </v>
      </c>
    </row>
    <row r="25" spans="1:64" x14ac:dyDescent="0.25">
      <c r="A25" s="185">
        <v>20</v>
      </c>
      <c r="B25" s="113"/>
      <c r="C25" s="124"/>
      <c r="D25" s="124"/>
      <c r="E25" s="124"/>
      <c r="F25" s="125"/>
      <c r="G25" s="126"/>
      <c r="H25" s="15"/>
      <c r="I25" s="126"/>
      <c r="J25" s="15"/>
      <c r="K25" s="15"/>
      <c r="L25" s="127"/>
      <c r="BA25">
        <f ca="1">IF(ISBLANK(INDIRECT("A25"))," ",(INDIRECT("A25")))</f>
        <v>20</v>
      </c>
      <c r="BB25" t="str">
        <f ca="1">IF(ISBLANK(INDIRECT("B25"))," ",(INDIRECT("B25")))</f>
        <v xml:space="preserve"> </v>
      </c>
      <c r="BC25" t="str">
        <f ca="1">IF(ISBLANK(INDIRECT("C25"))," ",(INDIRECT("C25")))</f>
        <v xml:space="preserve"> </v>
      </c>
      <c r="BD25" t="str">
        <f ca="1">IF(ISBLANK(INDIRECT("D25"))," ",(INDIRECT("D25")))</f>
        <v xml:space="preserve"> </v>
      </c>
      <c r="BE25" t="str">
        <f ca="1">IF(ISBLANK(INDIRECT("E25"))," ",(INDIRECT("E25")))</f>
        <v xml:space="preserve"> </v>
      </c>
      <c r="BF25" t="str">
        <f ca="1">IF(ISBLANK(INDIRECT("F25"))," ",(INDIRECT("F25")))</f>
        <v xml:space="preserve"> </v>
      </c>
      <c r="BG25" t="str">
        <f ca="1">IF(ISBLANK(INDIRECT("G25"))," ",(INDIRECT("G25")))</f>
        <v xml:space="preserve"> </v>
      </c>
      <c r="BH25" t="str">
        <f ca="1">IF(ISBLANK(INDIRECT("H25"))," ",(INDIRECT("H25")))</f>
        <v xml:space="preserve"> </v>
      </c>
      <c r="BI25" t="str">
        <f ca="1">IF(ISBLANK(INDIRECT("I25"))," ",(INDIRECT("I25")))</f>
        <v xml:space="preserve"> </v>
      </c>
      <c r="BJ25" t="str">
        <f ca="1">IF(ISBLANK(INDIRECT("J25"))," ",(INDIRECT("J25")))</f>
        <v xml:space="preserve"> </v>
      </c>
      <c r="BK25" t="str">
        <f ca="1">IF(ISBLANK(INDIRECT("K25"))," ",(INDIRECT("K25")))</f>
        <v xml:space="preserve"> </v>
      </c>
      <c r="BL25" t="str">
        <f ca="1">IF(ISBLANK(INDIRECT("L25"))," ",(INDIRECT("L25")))</f>
        <v xml:space="preserve"> </v>
      </c>
    </row>
    <row r="26" spans="1:64" hidden="1" x14ac:dyDescent="0.25"/>
  </sheetData>
  <sheetProtection algorithmName="SHA-512" hashValue="Q6aIyLbfa+9X1YKizA8hwz466hES+KysxNU0gHaaZKMbGR1CgoJ8r2bf1M4KTnxyPpIJ8Nxx4sN3M8zCErjgpw==" saltValue="DYhUTx4fXmDCEfHRE5MrpQ==" spinCount="100000" sheet="1" objects="1" scenarios="1" insertRows="0" autoFilter="0"/>
  <autoFilter ref="A5:K5"/>
  <mergeCells count="6">
    <mergeCell ref="H3:L3"/>
    <mergeCell ref="B2:E2"/>
    <mergeCell ref="B3:C3"/>
    <mergeCell ref="A3:A4"/>
    <mergeCell ref="D3:F3"/>
    <mergeCell ref="G3:G4"/>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Reference!$W$4:$W$226</xm:f>
          </x14:formula1>
          <xm:sqref>F6:F25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8"/>
  <dimension ref="A1:BN26"/>
  <sheetViews>
    <sheetView showGridLines="0" topLeftCell="A2" zoomScale="85" zoomScaleNormal="85" zoomScaleSheetLayoutView="85" workbookViewId="0">
      <selection activeCell="A39" sqref="A39"/>
    </sheetView>
  </sheetViews>
  <sheetFormatPr defaultColWidth="0" defaultRowHeight="15" zeroHeight="1" x14ac:dyDescent="0.25"/>
  <cols>
    <col min="1" max="1" width="4" customWidth="1"/>
    <col min="2" max="2" width="27.140625" customWidth="1"/>
    <col min="3" max="3" width="17.85546875" customWidth="1"/>
    <col min="4" max="4" width="32" customWidth="1"/>
    <col min="5" max="5" width="21.42578125" customWidth="1"/>
    <col min="6" max="6" width="14.5703125" customWidth="1"/>
    <col min="7" max="7" width="17.42578125" customWidth="1"/>
    <col min="8" max="8" width="24.42578125" customWidth="1"/>
    <col min="9" max="9" width="27.5703125" customWidth="1"/>
    <col min="10" max="10" width="23" customWidth="1"/>
    <col min="11" max="11" width="19.85546875" customWidth="1"/>
    <col min="12" max="12" width="21.140625" customWidth="1"/>
    <col min="13" max="14" width="18.42578125" customWidth="1"/>
    <col min="15" max="23" width="9.85546875" hidden="1" customWidth="1"/>
    <col min="24" max="16384" width="9.140625" hidden="1"/>
  </cols>
  <sheetData>
    <row r="1" spans="1:66" ht="73.5" hidden="1" customHeight="1" x14ac:dyDescent="0.25">
      <c r="A1" s="181"/>
      <c r="B1" s="177"/>
      <c r="C1" s="181"/>
      <c r="D1" s="181"/>
      <c r="E1" s="181"/>
      <c r="F1" s="181"/>
      <c r="G1" s="182">
        <v>0</v>
      </c>
      <c r="H1" s="181"/>
      <c r="I1" s="64"/>
      <c r="J1" s="64"/>
      <c r="K1" s="36" t="s">
        <v>262</v>
      </c>
      <c r="M1" s="36" t="s">
        <v>262</v>
      </c>
    </row>
    <row r="2" spans="1:66" ht="30" customHeight="1" x14ac:dyDescent="0.25">
      <c r="A2" s="65"/>
      <c r="B2" s="430" t="str">
        <f>'Table of Contents'!A42</f>
        <v>11. Information on legal entity the shares/stakes of which in the authorized (paid-in) capital shall be acquired/acquired</v>
      </c>
      <c r="C2" s="431"/>
      <c r="D2" s="431"/>
      <c r="E2" s="431"/>
      <c r="F2" s="431"/>
      <c r="G2" s="183" t="s">
        <v>4</v>
      </c>
      <c r="H2" s="166"/>
    </row>
    <row r="3" spans="1:66" ht="29.25" customHeight="1" x14ac:dyDescent="0.25">
      <c r="A3" s="389" t="s">
        <v>581</v>
      </c>
      <c r="B3" s="389" t="s">
        <v>1298</v>
      </c>
      <c r="C3" s="389" t="s">
        <v>1299</v>
      </c>
      <c r="D3" s="389" t="s">
        <v>1517</v>
      </c>
      <c r="E3" s="389" t="s">
        <v>1300</v>
      </c>
      <c r="F3" s="389"/>
      <c r="G3" s="389"/>
      <c r="H3" s="389"/>
      <c r="I3" s="389" t="s">
        <v>1521</v>
      </c>
      <c r="J3" s="389" t="s">
        <v>1519</v>
      </c>
      <c r="K3" s="389"/>
      <c r="L3" s="389"/>
      <c r="M3" s="389"/>
      <c r="N3" s="389" t="s">
        <v>1520</v>
      </c>
    </row>
    <row r="4" spans="1:66" ht="35.25" customHeight="1" x14ac:dyDescent="0.25">
      <c r="A4" s="389"/>
      <c r="B4" s="389"/>
      <c r="C4" s="389"/>
      <c r="D4" s="389"/>
      <c r="E4" s="53" t="s">
        <v>1294</v>
      </c>
      <c r="F4" s="53" t="s">
        <v>1295</v>
      </c>
      <c r="G4" s="53" t="s">
        <v>1296</v>
      </c>
      <c r="H4" s="53" t="s">
        <v>1301</v>
      </c>
      <c r="I4" s="389"/>
      <c r="J4" s="53" t="s">
        <v>1302</v>
      </c>
      <c r="K4" s="53" t="s">
        <v>1303</v>
      </c>
      <c r="L4" s="53" t="s">
        <v>1291</v>
      </c>
      <c r="M4" s="53" t="s">
        <v>1304</v>
      </c>
      <c r="N4" s="389"/>
    </row>
    <row r="5" spans="1:66" x14ac:dyDescent="0.25">
      <c r="A5" s="37">
        <v>1</v>
      </c>
      <c r="B5" s="37">
        <v>2</v>
      </c>
      <c r="C5" s="37">
        <v>3</v>
      </c>
      <c r="D5" s="37">
        <v>4</v>
      </c>
      <c r="E5" s="37">
        <v>5</v>
      </c>
      <c r="F5" s="37">
        <v>6</v>
      </c>
      <c r="G5" s="37">
        <v>7</v>
      </c>
      <c r="H5" s="37">
        <v>8</v>
      </c>
      <c r="I5" s="37">
        <v>9</v>
      </c>
      <c r="J5" s="37">
        <v>10</v>
      </c>
      <c r="K5" s="37">
        <v>11</v>
      </c>
      <c r="L5" s="37">
        <v>12</v>
      </c>
      <c r="M5" s="37">
        <v>13</v>
      </c>
      <c r="N5" s="37">
        <v>14</v>
      </c>
      <c r="BA5" s="16">
        <f ca="1">IF(ISBLANK(INDIRECT("A5"))," ",(INDIRECT("A5")))</f>
        <v>1</v>
      </c>
      <c r="BB5" s="16">
        <f ca="1">IF(ISBLANK(INDIRECT("B5"))," ",(INDIRECT("B5")))</f>
        <v>2</v>
      </c>
      <c r="BC5" s="16">
        <f ca="1">IF(ISBLANK(INDIRECT("C5"))," ",(INDIRECT("C5")))</f>
        <v>3</v>
      </c>
      <c r="BD5" s="16">
        <f ca="1">IF(ISBLANK(INDIRECT("D5"))," ",(INDIRECT("D5")))</f>
        <v>4</v>
      </c>
      <c r="BE5" s="16">
        <f ca="1">IF(ISBLANK(INDIRECT("E5"))," ",(INDIRECT("E5")))</f>
        <v>5</v>
      </c>
      <c r="BF5" s="16">
        <f ca="1">IF(ISBLANK(INDIRECT("F5"))," ",(INDIRECT("F5")))</f>
        <v>6</v>
      </c>
      <c r="BG5" s="16">
        <f ca="1">IF(ISBLANK(INDIRECT("G5"))," ",(INDIRECT("G5")))</f>
        <v>7</v>
      </c>
      <c r="BH5" s="16">
        <f ca="1">IF(ISBLANK(INDIRECT("H5"))," ",(INDIRECT("H5")))</f>
        <v>8</v>
      </c>
      <c r="BI5" s="16">
        <f ca="1">IF(ISBLANK(INDIRECT("I5"))," ",(INDIRECT("I5")))</f>
        <v>9</v>
      </c>
      <c r="BJ5" s="16">
        <f ca="1">IF(ISBLANK(INDIRECT("J5"))," ",(INDIRECT("J5")))</f>
        <v>10</v>
      </c>
      <c r="BK5" s="16">
        <f ca="1">IF(ISBLANK(INDIRECT("K5"))," ",(INDIRECT("K5")))</f>
        <v>11</v>
      </c>
      <c r="BL5" s="16">
        <f ca="1">IF(ISBLANK(INDIRECT("L5"))," ",(INDIRECT("L5")))</f>
        <v>12</v>
      </c>
      <c r="BM5" s="16">
        <f ca="1">IF(ISBLANK(INDIRECT("M5"))," ",(INDIRECT("M5")))</f>
        <v>13</v>
      </c>
      <c r="BN5" s="16">
        <f ca="1">IF(ISBLANK(INDIRECT("N5"))," ",(INDIRECT("N5")))</f>
        <v>14</v>
      </c>
    </row>
    <row r="6" spans="1:66" ht="19.5" customHeight="1" x14ac:dyDescent="0.25">
      <c r="A6" s="176">
        <v>1</v>
      </c>
      <c r="B6" s="10"/>
      <c r="C6" s="60" t="str">
        <f>IF(B6="-","-",IF(B6="","",IF(B6=$G$1,$G$1,"")))</f>
        <v/>
      </c>
      <c r="D6" s="57" t="str">
        <f>IF(B6="-",$G$1,IF(B6="","",IF(B6=$G$1,$G$1,"")))</f>
        <v/>
      </c>
      <c r="E6" s="56" t="str">
        <f>IF(B6="-","-",IF(B6="","",IF(B6=$G$1,$G$1,"")))</f>
        <v/>
      </c>
      <c r="F6" s="58" t="str">
        <f>IF(B6="-","-",IF(B6="","",IF(B6=$G$1,"-","")))</f>
        <v/>
      </c>
      <c r="G6" s="56" t="str">
        <f>IF(B6="-","-",IF(B6="","",IF(B6=$G$1,"-","")))</f>
        <v/>
      </c>
      <c r="H6" s="56" t="str">
        <f>IF(B6="-","-",IF(B6="","",IF(B6=$G$1,"-","")))</f>
        <v/>
      </c>
      <c r="I6" s="57" t="str">
        <f>IF(B6="-",$G$1,IF(B6="","",IF(B6=$G$1,"-","")))</f>
        <v/>
      </c>
      <c r="J6" s="61" t="str">
        <f>IF(B6="-",$G$1,IF(B6="","",IF(B6=$G$1,"-","")))</f>
        <v/>
      </c>
      <c r="K6" s="56" t="str">
        <f>IF(B6="-","-",IF(B6="","",IF(B6=$G$1,"-","")))</f>
        <v/>
      </c>
      <c r="L6" s="61" t="str">
        <f>IF(B6="-",$G$1,IF(B6="","",IF(B6=$G$1,"-","")))</f>
        <v/>
      </c>
      <c r="M6" s="59" t="str">
        <f>IF(B6="-","-",IF(B6="","",IF(B6=$G$1,"-","")))</f>
        <v/>
      </c>
      <c r="N6" s="58" t="str">
        <f>IF(B6="-","-",IF(B6="","",IF(B6=$G$1,"-","")))</f>
        <v/>
      </c>
      <c r="BA6" s="16">
        <f ca="1">IF(ISBLANK(INDIRECT("A6"))," ",(INDIRECT("A6")))</f>
        <v>1</v>
      </c>
      <c r="BB6" s="16" t="str">
        <f ca="1">IF(ISBLANK(INDIRECT("B6"))," ",(INDIRECT("B6")))</f>
        <v xml:space="preserve"> </v>
      </c>
      <c r="BC6" s="16" t="str">
        <f ca="1">IF(ISBLANK(INDIRECT("C6"))," ",(INDIRECT("C6")))</f>
        <v/>
      </c>
      <c r="BD6" s="16" t="str">
        <f ca="1">IF(ISBLANK(INDIRECT("D6"))," ",(INDIRECT("D6")))</f>
        <v/>
      </c>
      <c r="BE6" s="16" t="str">
        <f ca="1">IF(ISBLANK(INDIRECT("E6"))," ",(INDIRECT("E6")))</f>
        <v/>
      </c>
      <c r="BF6" s="16" t="str">
        <f ca="1">IF(ISBLANK(INDIRECT("F6"))," ",(INDIRECT("F6")))</f>
        <v/>
      </c>
      <c r="BG6" s="16" t="str">
        <f ca="1">IF(ISBLANK(INDIRECT("G6"))," ",(INDIRECT("G6")))</f>
        <v/>
      </c>
      <c r="BH6" s="16" t="str">
        <f ca="1">IF(ISBLANK(INDIRECT("H6"))," ",(INDIRECT("H6")))</f>
        <v/>
      </c>
      <c r="BI6" s="16" t="str">
        <f ca="1">IF(ISBLANK(INDIRECT("I6"))," ",(INDIRECT("I6")))</f>
        <v/>
      </c>
      <c r="BJ6" s="16" t="str">
        <f ca="1">IF(ISBLANK(INDIRECT("J6"))," ",(INDIRECT("J6")))</f>
        <v/>
      </c>
      <c r="BK6" s="16" t="str">
        <f ca="1">IF(ISBLANK(INDIRECT("K6"))," ",(INDIRECT("K6")))</f>
        <v/>
      </c>
      <c r="BL6" s="16" t="str">
        <f ca="1">IF(ISBLANK(INDIRECT("L6"))," ",(INDIRECT("L6")))</f>
        <v/>
      </c>
      <c r="BM6" s="16" t="str">
        <f ca="1">IF(ISBLANK(INDIRECT("M6"))," ",(INDIRECT("M6")))</f>
        <v/>
      </c>
      <c r="BN6" s="16" t="str">
        <f ca="1">IF(ISBLANK(INDIRECT("N6"))," ",(INDIRECT("N6")))</f>
        <v/>
      </c>
    </row>
    <row r="7" spans="1:66" ht="19.5" customHeight="1" x14ac:dyDescent="0.25">
      <c r="A7" s="176">
        <v>2</v>
      </c>
      <c r="B7" s="10"/>
      <c r="C7" s="20"/>
      <c r="D7" s="129"/>
      <c r="E7" s="10"/>
      <c r="F7" s="12"/>
      <c r="G7" s="10"/>
      <c r="H7" s="10"/>
      <c r="I7" s="129"/>
      <c r="J7" s="130"/>
      <c r="K7" s="10"/>
      <c r="L7" s="130"/>
      <c r="M7" s="131"/>
      <c r="N7" s="12"/>
      <c r="BA7" s="7">
        <f ca="1">IF(ISBLANK(INDIRECT("A7"))," ",(INDIRECT("A7")))</f>
        <v>2</v>
      </c>
      <c r="BB7" s="7" t="str">
        <f ca="1">IF(ISBLANK(INDIRECT("B7"))," ",(INDIRECT("B7")))</f>
        <v xml:space="preserve"> </v>
      </c>
      <c r="BC7" s="7" t="str">
        <f ca="1">IF(ISBLANK(INDIRECT("C7"))," ",(INDIRECT("C7")))</f>
        <v xml:space="preserve"> </v>
      </c>
      <c r="BD7" s="7" t="str">
        <f ca="1">IF(ISBLANK(INDIRECT("D7"))," ",(INDIRECT("D7")))</f>
        <v xml:space="preserve"> </v>
      </c>
      <c r="BE7" s="7" t="str">
        <f ca="1">IF(ISBLANK(INDIRECT("E7"))," ",(INDIRECT("E7")))</f>
        <v xml:space="preserve"> </v>
      </c>
      <c r="BF7" s="7" t="str">
        <f ca="1">IF(ISBLANK(INDIRECT("F7"))," ",(INDIRECT("F7")))</f>
        <v xml:space="preserve"> </v>
      </c>
      <c r="BG7" s="7" t="str">
        <f ca="1">IF(ISBLANK(INDIRECT("G7"))," ",(INDIRECT("G7")))</f>
        <v xml:space="preserve"> </v>
      </c>
      <c r="BH7" s="7" t="str">
        <f ca="1">IF(ISBLANK(INDIRECT("H7"))," ",(INDIRECT("H7")))</f>
        <v xml:space="preserve"> </v>
      </c>
      <c r="BI7" s="7" t="str">
        <f ca="1">IF(ISBLANK(INDIRECT("I7"))," ",(INDIRECT("I7")))</f>
        <v xml:space="preserve"> </v>
      </c>
      <c r="BJ7" s="7" t="str">
        <f ca="1">IF(ISBLANK(INDIRECT("J7"))," ",(INDIRECT("J7")))</f>
        <v xml:space="preserve"> </v>
      </c>
      <c r="BK7" s="7" t="str">
        <f ca="1">IF(ISBLANK(INDIRECT("K7"))," ",(INDIRECT("K7")))</f>
        <v xml:space="preserve"> </v>
      </c>
      <c r="BL7" s="7" t="str">
        <f ca="1">IF(ISBLANK(INDIRECT("L7"))," ",(INDIRECT("L7")))</f>
        <v xml:space="preserve"> </v>
      </c>
      <c r="BM7" s="7" t="str">
        <f ca="1">IF(ISBLANK(INDIRECT("M7"))," ",(INDIRECT("M7")))</f>
        <v xml:space="preserve"> </v>
      </c>
      <c r="BN7" s="7" t="str">
        <f ca="1">IF(ISBLANK(INDIRECT("N7"))," ",(INDIRECT("N7")))</f>
        <v xml:space="preserve"> </v>
      </c>
    </row>
    <row r="8" spans="1:66" ht="19.5" customHeight="1" x14ac:dyDescent="0.25">
      <c r="A8" s="176">
        <v>3</v>
      </c>
      <c r="B8" s="10"/>
      <c r="C8" s="20"/>
      <c r="D8" s="129"/>
      <c r="E8" s="10"/>
      <c r="F8" s="12"/>
      <c r="G8" s="10"/>
      <c r="H8" s="10"/>
      <c r="I8" s="129"/>
      <c r="J8" s="130"/>
      <c r="K8" s="10"/>
      <c r="L8" s="130"/>
      <c r="M8" s="131"/>
      <c r="N8" s="12"/>
      <c r="BA8" s="7">
        <f ca="1">IF(ISBLANK(INDIRECT("A8"))," ",(INDIRECT("A8")))</f>
        <v>3</v>
      </c>
      <c r="BB8" s="7" t="str">
        <f ca="1">IF(ISBLANK(INDIRECT("B8"))," ",(INDIRECT("B8")))</f>
        <v xml:space="preserve"> </v>
      </c>
      <c r="BC8" s="7" t="str">
        <f ca="1">IF(ISBLANK(INDIRECT("C8"))," ",(INDIRECT("C8")))</f>
        <v xml:space="preserve"> </v>
      </c>
      <c r="BD8" s="7" t="str">
        <f ca="1">IF(ISBLANK(INDIRECT("D8"))," ",(INDIRECT("D8")))</f>
        <v xml:space="preserve"> </v>
      </c>
      <c r="BE8" s="7" t="str">
        <f ca="1">IF(ISBLANK(INDIRECT("E8"))," ",(INDIRECT("E8")))</f>
        <v xml:space="preserve"> </v>
      </c>
      <c r="BF8" s="7" t="str">
        <f ca="1">IF(ISBLANK(INDIRECT("F8"))," ",(INDIRECT("F8")))</f>
        <v xml:space="preserve"> </v>
      </c>
      <c r="BG8" s="7" t="str">
        <f ca="1">IF(ISBLANK(INDIRECT("G8"))," ",(INDIRECT("G8")))</f>
        <v xml:space="preserve"> </v>
      </c>
      <c r="BH8" s="7" t="str">
        <f ca="1">IF(ISBLANK(INDIRECT("H8"))," ",(INDIRECT("H8")))</f>
        <v xml:space="preserve"> </v>
      </c>
      <c r="BI8" s="7" t="str">
        <f ca="1">IF(ISBLANK(INDIRECT("I8"))," ",(INDIRECT("I8")))</f>
        <v xml:space="preserve"> </v>
      </c>
      <c r="BJ8" s="7" t="str">
        <f ca="1">IF(ISBLANK(INDIRECT("J8"))," ",(INDIRECT("J8")))</f>
        <v xml:space="preserve"> </v>
      </c>
      <c r="BK8" s="7" t="str">
        <f ca="1">IF(ISBLANK(INDIRECT("K8"))," ",(INDIRECT("K8")))</f>
        <v xml:space="preserve"> </v>
      </c>
      <c r="BL8" s="7" t="str">
        <f ca="1">IF(ISBLANK(INDIRECT("L8"))," ",(INDIRECT("L8")))</f>
        <v xml:space="preserve"> </v>
      </c>
      <c r="BM8" s="7" t="str">
        <f ca="1">IF(ISBLANK(INDIRECT("M8"))," ",(INDIRECT("M8")))</f>
        <v xml:space="preserve"> </v>
      </c>
      <c r="BN8" s="7" t="str">
        <f ca="1">IF(ISBLANK(INDIRECT("N8"))," ",(INDIRECT("N8")))</f>
        <v xml:space="preserve"> </v>
      </c>
    </row>
    <row r="9" spans="1:66" ht="19.5" customHeight="1" x14ac:dyDescent="0.25">
      <c r="A9" s="176">
        <v>4</v>
      </c>
      <c r="B9" s="10"/>
      <c r="C9" s="20"/>
      <c r="D9" s="129"/>
      <c r="E9" s="10"/>
      <c r="F9" s="12"/>
      <c r="G9" s="10"/>
      <c r="H9" s="10"/>
      <c r="I9" s="129"/>
      <c r="J9" s="130"/>
      <c r="K9" s="10"/>
      <c r="L9" s="130"/>
      <c r="M9" s="131"/>
      <c r="N9" s="12"/>
      <c r="BA9" s="7">
        <f ca="1">IF(ISBLANK(INDIRECT("A9"))," ",(INDIRECT("A9")))</f>
        <v>4</v>
      </c>
      <c r="BB9" s="7" t="str">
        <f ca="1">IF(ISBLANK(INDIRECT("B9"))," ",(INDIRECT("B9")))</f>
        <v xml:space="preserve"> </v>
      </c>
      <c r="BC9" s="7" t="str">
        <f ca="1">IF(ISBLANK(INDIRECT("C9"))," ",(INDIRECT("C9")))</f>
        <v xml:space="preserve"> </v>
      </c>
      <c r="BD9" s="7" t="str">
        <f ca="1">IF(ISBLANK(INDIRECT("D9"))," ",(INDIRECT("D9")))</f>
        <v xml:space="preserve"> </v>
      </c>
      <c r="BE9" s="7" t="str">
        <f ca="1">IF(ISBLANK(INDIRECT("E9"))," ",(INDIRECT("E9")))</f>
        <v xml:space="preserve"> </v>
      </c>
      <c r="BF9" s="7" t="str">
        <f ca="1">IF(ISBLANK(INDIRECT("F9"))," ",(INDIRECT("F9")))</f>
        <v xml:space="preserve"> </v>
      </c>
      <c r="BG9" s="7" t="str">
        <f ca="1">IF(ISBLANK(INDIRECT("G9"))," ",(INDIRECT("G9")))</f>
        <v xml:space="preserve"> </v>
      </c>
      <c r="BH9" s="7" t="str">
        <f ca="1">IF(ISBLANK(INDIRECT("H9"))," ",(INDIRECT("H9")))</f>
        <v xml:space="preserve"> </v>
      </c>
      <c r="BI9" s="7" t="str">
        <f ca="1">IF(ISBLANK(INDIRECT("I9"))," ",(INDIRECT("I9")))</f>
        <v xml:space="preserve"> </v>
      </c>
      <c r="BJ9" s="7" t="str">
        <f ca="1">IF(ISBLANK(INDIRECT("J9"))," ",(INDIRECT("J9")))</f>
        <v xml:space="preserve"> </v>
      </c>
      <c r="BK9" s="7" t="str">
        <f ca="1">IF(ISBLANK(INDIRECT("K9"))," ",(INDIRECT("K9")))</f>
        <v xml:space="preserve"> </v>
      </c>
      <c r="BL9" s="7" t="str">
        <f ca="1">IF(ISBLANK(INDIRECT("L9"))," ",(INDIRECT("L9")))</f>
        <v xml:space="preserve"> </v>
      </c>
      <c r="BM9" s="7" t="str">
        <f ca="1">IF(ISBLANK(INDIRECT("M9"))," ",(INDIRECT("M9")))</f>
        <v xml:space="preserve"> </v>
      </c>
      <c r="BN9" s="7" t="str">
        <f ca="1">IF(ISBLANK(INDIRECT("N9"))," ",(INDIRECT("N9")))</f>
        <v xml:space="preserve"> </v>
      </c>
    </row>
    <row r="10" spans="1:66" ht="19.5" customHeight="1" x14ac:dyDescent="0.25">
      <c r="A10" s="176">
        <v>5</v>
      </c>
      <c r="B10" s="10"/>
      <c r="C10" s="20"/>
      <c r="D10" s="129"/>
      <c r="E10" s="10"/>
      <c r="F10" s="12"/>
      <c r="G10" s="10"/>
      <c r="H10" s="10"/>
      <c r="I10" s="129"/>
      <c r="J10" s="130"/>
      <c r="K10" s="10"/>
      <c r="L10" s="130"/>
      <c r="M10" s="131"/>
      <c r="N10" s="12"/>
      <c r="BA10" s="7">
        <f ca="1">IF(ISBLANK(INDIRECT("A10"))," ",(INDIRECT("A10")))</f>
        <v>5</v>
      </c>
      <c r="BB10" s="7" t="str">
        <f ca="1">IF(ISBLANK(INDIRECT("B10"))," ",(INDIRECT("B10")))</f>
        <v xml:space="preserve"> </v>
      </c>
      <c r="BC10" s="7" t="str">
        <f ca="1">IF(ISBLANK(INDIRECT("C10"))," ",(INDIRECT("C10")))</f>
        <v xml:space="preserve"> </v>
      </c>
      <c r="BD10" s="7" t="str">
        <f ca="1">IF(ISBLANK(INDIRECT("D10"))," ",(INDIRECT("D10")))</f>
        <v xml:space="preserve"> </v>
      </c>
      <c r="BE10" s="7" t="str">
        <f ca="1">IF(ISBLANK(INDIRECT("E10"))," ",(INDIRECT("E10")))</f>
        <v xml:space="preserve"> </v>
      </c>
      <c r="BF10" s="7" t="str">
        <f ca="1">IF(ISBLANK(INDIRECT("F10"))," ",(INDIRECT("F10")))</f>
        <v xml:space="preserve"> </v>
      </c>
      <c r="BG10" s="7" t="str">
        <f ca="1">IF(ISBLANK(INDIRECT("G10"))," ",(INDIRECT("G10")))</f>
        <v xml:space="preserve"> </v>
      </c>
      <c r="BH10" s="7" t="str">
        <f ca="1">IF(ISBLANK(INDIRECT("H10"))," ",(INDIRECT("H10")))</f>
        <v xml:space="preserve"> </v>
      </c>
      <c r="BI10" s="7" t="str">
        <f ca="1">IF(ISBLANK(INDIRECT("I10"))," ",(INDIRECT("I10")))</f>
        <v xml:space="preserve"> </v>
      </c>
      <c r="BJ10" s="7" t="str">
        <f ca="1">IF(ISBLANK(INDIRECT("J10"))," ",(INDIRECT("J10")))</f>
        <v xml:space="preserve"> </v>
      </c>
      <c r="BK10" s="7" t="str">
        <f ca="1">IF(ISBLANK(INDIRECT("K10"))," ",(INDIRECT("K10")))</f>
        <v xml:space="preserve"> </v>
      </c>
      <c r="BL10" s="7" t="str">
        <f ca="1">IF(ISBLANK(INDIRECT("L10"))," ",(INDIRECT("L10")))</f>
        <v xml:space="preserve"> </v>
      </c>
      <c r="BM10" s="7" t="str">
        <f ca="1">IF(ISBLANK(INDIRECT("M10"))," ",(INDIRECT("M10")))</f>
        <v xml:space="preserve"> </v>
      </c>
      <c r="BN10" s="7" t="str">
        <f ca="1">IF(ISBLANK(INDIRECT("N10"))," ",(INDIRECT("N10")))</f>
        <v xml:space="preserve"> </v>
      </c>
    </row>
    <row r="11" spans="1:66" ht="19.5" customHeight="1" x14ac:dyDescent="0.25">
      <c r="A11" s="176">
        <v>6</v>
      </c>
      <c r="B11" s="10"/>
      <c r="C11" s="20"/>
      <c r="D11" s="129"/>
      <c r="E11" s="10"/>
      <c r="F11" s="12"/>
      <c r="G11" s="10"/>
      <c r="H11" s="10"/>
      <c r="I11" s="129"/>
      <c r="J11" s="130"/>
      <c r="K11" s="10"/>
      <c r="L11" s="130"/>
      <c r="M11" s="131"/>
      <c r="N11" s="12"/>
      <c r="BA11" s="16">
        <f ca="1">IF(ISBLANK(INDIRECT("A11"))," ",(INDIRECT("A11")))</f>
        <v>6</v>
      </c>
      <c r="BB11" s="16" t="str">
        <f ca="1">IF(ISBLANK(INDIRECT("B11"))," ",(INDIRECT("B11")))</f>
        <v xml:space="preserve"> </v>
      </c>
      <c r="BC11" s="16" t="str">
        <f ca="1">IF(ISBLANK(INDIRECT("C11"))," ",(INDIRECT("C11")))</f>
        <v xml:space="preserve"> </v>
      </c>
      <c r="BD11" s="16" t="str">
        <f ca="1">IF(ISBLANK(INDIRECT("D11"))," ",(INDIRECT("D11")))</f>
        <v xml:space="preserve"> </v>
      </c>
      <c r="BE11" s="16" t="str">
        <f ca="1">IF(ISBLANK(INDIRECT("E11"))," ",(INDIRECT("E11")))</f>
        <v xml:space="preserve"> </v>
      </c>
      <c r="BF11" s="16" t="str">
        <f ca="1">IF(ISBLANK(INDIRECT("F11"))," ",(INDIRECT("F11")))</f>
        <v xml:space="preserve"> </v>
      </c>
      <c r="BG11" s="16" t="str">
        <f ca="1">IF(ISBLANK(INDIRECT("G11"))," ",(INDIRECT("G11")))</f>
        <v xml:space="preserve"> </v>
      </c>
      <c r="BH11" s="16" t="str">
        <f ca="1">IF(ISBLANK(INDIRECT("H11"))," ",(INDIRECT("H11")))</f>
        <v xml:space="preserve"> </v>
      </c>
      <c r="BI11" s="16" t="str">
        <f ca="1">IF(ISBLANK(INDIRECT("I11"))," ",(INDIRECT("I11")))</f>
        <v xml:space="preserve"> </v>
      </c>
      <c r="BJ11" s="16" t="str">
        <f ca="1">IF(ISBLANK(INDIRECT("J11"))," ",(INDIRECT("J11")))</f>
        <v xml:space="preserve"> </v>
      </c>
      <c r="BK11" s="16" t="str">
        <f ca="1">IF(ISBLANK(INDIRECT("K11"))," ",(INDIRECT("K11")))</f>
        <v xml:space="preserve"> </v>
      </c>
      <c r="BL11" s="16" t="str">
        <f ca="1">IF(ISBLANK(INDIRECT("L11"))," ",(INDIRECT("L11")))</f>
        <v xml:space="preserve"> </v>
      </c>
      <c r="BM11" s="16" t="str">
        <f ca="1">IF(ISBLANK(INDIRECT("M11"))," ",(INDIRECT("M11")))</f>
        <v xml:space="preserve"> </v>
      </c>
      <c r="BN11" s="16" t="str">
        <f ca="1">IF(ISBLANK(INDIRECT("N11"))," ",(INDIRECT("N11")))</f>
        <v xml:space="preserve"> </v>
      </c>
    </row>
    <row r="12" spans="1:66" ht="19.5" customHeight="1" x14ac:dyDescent="0.25">
      <c r="A12" s="176">
        <v>7</v>
      </c>
      <c r="B12" s="10"/>
      <c r="C12" s="20"/>
      <c r="D12" s="129"/>
      <c r="E12" s="10"/>
      <c r="F12" s="12"/>
      <c r="G12" s="10"/>
      <c r="H12" s="10"/>
      <c r="I12" s="129"/>
      <c r="J12" s="130"/>
      <c r="K12" s="10"/>
      <c r="L12" s="130"/>
      <c r="M12" s="131"/>
      <c r="N12" s="12"/>
      <c r="BA12" s="16">
        <f ca="1">IF(ISBLANK(INDIRECT("A12"))," ",(INDIRECT("A12")))</f>
        <v>7</v>
      </c>
      <c r="BB12" s="16" t="str">
        <f ca="1">IF(ISBLANK(INDIRECT("B12"))," ",(INDIRECT("B12")))</f>
        <v xml:space="preserve"> </v>
      </c>
      <c r="BC12" s="16" t="str">
        <f ca="1">IF(ISBLANK(INDIRECT("C12"))," ",(INDIRECT("C12")))</f>
        <v xml:space="preserve"> </v>
      </c>
      <c r="BD12" s="16" t="str">
        <f ca="1">IF(ISBLANK(INDIRECT("D12"))," ",(INDIRECT("D12")))</f>
        <v xml:space="preserve"> </v>
      </c>
      <c r="BE12" s="16" t="str">
        <f ca="1">IF(ISBLANK(INDIRECT("E12"))," ",(INDIRECT("E12")))</f>
        <v xml:space="preserve"> </v>
      </c>
      <c r="BF12" s="16" t="str">
        <f ca="1">IF(ISBLANK(INDIRECT("F12"))," ",(INDIRECT("F12")))</f>
        <v xml:space="preserve"> </v>
      </c>
      <c r="BG12" s="16" t="str">
        <f ca="1">IF(ISBLANK(INDIRECT("G12"))," ",(INDIRECT("G12")))</f>
        <v xml:space="preserve"> </v>
      </c>
      <c r="BH12" s="16" t="str">
        <f ca="1">IF(ISBLANK(INDIRECT("H12"))," ",(INDIRECT("H12")))</f>
        <v xml:space="preserve"> </v>
      </c>
      <c r="BI12" s="16" t="str">
        <f ca="1">IF(ISBLANK(INDIRECT("I12"))," ",(INDIRECT("I12")))</f>
        <v xml:space="preserve"> </v>
      </c>
      <c r="BJ12" s="16" t="str">
        <f ca="1">IF(ISBLANK(INDIRECT("J12"))," ",(INDIRECT("J12")))</f>
        <v xml:space="preserve"> </v>
      </c>
      <c r="BK12" s="16" t="str">
        <f ca="1">IF(ISBLANK(INDIRECT("K12"))," ",(INDIRECT("K12")))</f>
        <v xml:space="preserve"> </v>
      </c>
      <c r="BL12" s="16" t="str">
        <f ca="1">IF(ISBLANK(INDIRECT("L12"))," ",(INDIRECT("L12")))</f>
        <v xml:space="preserve"> </v>
      </c>
      <c r="BM12" s="16" t="str">
        <f ca="1">IF(ISBLANK(INDIRECT("M12"))," ",(INDIRECT("M12")))</f>
        <v xml:space="preserve"> </v>
      </c>
      <c r="BN12" s="16" t="str">
        <f ca="1">IF(ISBLANK(INDIRECT("N12"))," ",(INDIRECT("N12")))</f>
        <v xml:space="preserve"> </v>
      </c>
    </row>
    <row r="13" spans="1:66" ht="19.5" customHeight="1" x14ac:dyDescent="0.25">
      <c r="A13" s="176">
        <v>8</v>
      </c>
      <c r="B13" s="10"/>
      <c r="C13" s="20"/>
      <c r="D13" s="129"/>
      <c r="E13" s="10"/>
      <c r="F13" s="12"/>
      <c r="G13" s="10"/>
      <c r="H13" s="10"/>
      <c r="I13" s="129"/>
      <c r="J13" s="130"/>
      <c r="K13" s="10"/>
      <c r="L13" s="130"/>
      <c r="M13" s="131"/>
      <c r="N13" s="12"/>
      <c r="BA13" s="16">
        <f ca="1">IF(ISBLANK(INDIRECT("A13"))," ",(INDIRECT("A13")))</f>
        <v>8</v>
      </c>
      <c r="BB13" s="16" t="str">
        <f ca="1">IF(ISBLANK(INDIRECT("B13"))," ",(INDIRECT("B13")))</f>
        <v xml:space="preserve"> </v>
      </c>
      <c r="BC13" s="16" t="str">
        <f ca="1">IF(ISBLANK(INDIRECT("C13"))," ",(INDIRECT("C13")))</f>
        <v xml:space="preserve"> </v>
      </c>
      <c r="BD13" s="16" t="str">
        <f ca="1">IF(ISBLANK(INDIRECT("D13"))," ",(INDIRECT("D13")))</f>
        <v xml:space="preserve"> </v>
      </c>
      <c r="BE13" s="16" t="str">
        <f ca="1">IF(ISBLANK(INDIRECT("E13"))," ",(INDIRECT("E13")))</f>
        <v xml:space="preserve"> </v>
      </c>
      <c r="BF13" s="16" t="str">
        <f ca="1">IF(ISBLANK(INDIRECT("F13"))," ",(INDIRECT("F13")))</f>
        <v xml:space="preserve"> </v>
      </c>
      <c r="BG13" s="16" t="str">
        <f ca="1">IF(ISBLANK(INDIRECT("G13"))," ",(INDIRECT("G13")))</f>
        <v xml:space="preserve"> </v>
      </c>
      <c r="BH13" s="16" t="str">
        <f ca="1">IF(ISBLANK(INDIRECT("H13"))," ",(INDIRECT("H13")))</f>
        <v xml:space="preserve"> </v>
      </c>
      <c r="BI13" s="16" t="str">
        <f ca="1">IF(ISBLANK(INDIRECT("I13"))," ",(INDIRECT("I13")))</f>
        <v xml:space="preserve"> </v>
      </c>
      <c r="BJ13" s="16" t="str">
        <f ca="1">IF(ISBLANK(INDIRECT("J13"))," ",(INDIRECT("J13")))</f>
        <v xml:space="preserve"> </v>
      </c>
      <c r="BK13" s="16" t="str">
        <f ca="1">IF(ISBLANK(INDIRECT("K13"))," ",(INDIRECT("K13")))</f>
        <v xml:space="preserve"> </v>
      </c>
      <c r="BL13" s="16" t="str">
        <f ca="1">IF(ISBLANK(INDIRECT("L13"))," ",(INDIRECT("L13")))</f>
        <v xml:space="preserve"> </v>
      </c>
      <c r="BM13" s="16" t="str">
        <f ca="1">IF(ISBLANK(INDIRECT("M13"))," ",(INDIRECT("M13")))</f>
        <v xml:space="preserve"> </v>
      </c>
      <c r="BN13" s="16" t="str">
        <f ca="1">IF(ISBLANK(INDIRECT("N13"))," ",(INDIRECT("N13")))</f>
        <v xml:space="preserve"> </v>
      </c>
    </row>
    <row r="14" spans="1:66" ht="19.5" customHeight="1" x14ac:dyDescent="0.25">
      <c r="A14" s="176">
        <v>9</v>
      </c>
      <c r="B14" s="10"/>
      <c r="C14" s="20"/>
      <c r="D14" s="129"/>
      <c r="E14" s="10"/>
      <c r="F14" s="12"/>
      <c r="G14" s="10"/>
      <c r="H14" s="10"/>
      <c r="I14" s="129"/>
      <c r="J14" s="130"/>
      <c r="K14" s="10"/>
      <c r="L14" s="130"/>
      <c r="M14" s="131"/>
      <c r="N14" s="12"/>
      <c r="BA14" s="16">
        <f ca="1">IF(ISBLANK(INDIRECT("A14"))," ",(INDIRECT("A14")))</f>
        <v>9</v>
      </c>
      <c r="BB14" s="16" t="str">
        <f ca="1">IF(ISBLANK(INDIRECT("B14"))," ",(INDIRECT("B14")))</f>
        <v xml:space="preserve"> </v>
      </c>
      <c r="BC14" s="16" t="str">
        <f ca="1">IF(ISBLANK(INDIRECT("C14"))," ",(INDIRECT("C14")))</f>
        <v xml:space="preserve"> </v>
      </c>
      <c r="BD14" s="16" t="str">
        <f ca="1">IF(ISBLANK(INDIRECT("D14"))," ",(INDIRECT("D14")))</f>
        <v xml:space="preserve"> </v>
      </c>
      <c r="BE14" s="16" t="str">
        <f ca="1">IF(ISBLANK(INDIRECT("E14"))," ",(INDIRECT("E14")))</f>
        <v xml:space="preserve"> </v>
      </c>
      <c r="BF14" s="16" t="str">
        <f ca="1">IF(ISBLANK(INDIRECT("F14"))," ",(INDIRECT("F14")))</f>
        <v xml:space="preserve"> </v>
      </c>
      <c r="BG14" s="16" t="str">
        <f ca="1">IF(ISBLANK(INDIRECT("G14"))," ",(INDIRECT("G14")))</f>
        <v xml:space="preserve"> </v>
      </c>
      <c r="BH14" s="16" t="str">
        <f ca="1">IF(ISBLANK(INDIRECT("H14"))," ",(INDIRECT("H14")))</f>
        <v xml:space="preserve"> </v>
      </c>
      <c r="BI14" s="16" t="str">
        <f ca="1">IF(ISBLANK(INDIRECT("I14"))," ",(INDIRECT("I14")))</f>
        <v xml:space="preserve"> </v>
      </c>
      <c r="BJ14" s="16" t="str">
        <f ca="1">IF(ISBLANK(INDIRECT("J14"))," ",(INDIRECT("J14")))</f>
        <v xml:space="preserve"> </v>
      </c>
      <c r="BK14" s="16" t="str">
        <f ca="1">IF(ISBLANK(INDIRECT("K14"))," ",(INDIRECT("K14")))</f>
        <v xml:space="preserve"> </v>
      </c>
      <c r="BL14" s="16" t="str">
        <f ca="1">IF(ISBLANK(INDIRECT("L14"))," ",(INDIRECT("L14")))</f>
        <v xml:space="preserve"> </v>
      </c>
      <c r="BM14" s="16" t="str">
        <f ca="1">IF(ISBLANK(INDIRECT("M14"))," ",(INDIRECT("M14")))</f>
        <v xml:space="preserve"> </v>
      </c>
      <c r="BN14" s="16" t="str">
        <f ca="1">IF(ISBLANK(INDIRECT("N14"))," ",(INDIRECT("N14")))</f>
        <v xml:space="preserve"> </v>
      </c>
    </row>
    <row r="15" spans="1:66" ht="19.5" customHeight="1" x14ac:dyDescent="0.25">
      <c r="A15" s="176">
        <v>10</v>
      </c>
      <c r="B15" s="10"/>
      <c r="C15" s="20"/>
      <c r="D15" s="129"/>
      <c r="E15" s="10"/>
      <c r="F15" s="12"/>
      <c r="G15" s="10"/>
      <c r="H15" s="10"/>
      <c r="I15" s="129"/>
      <c r="J15" s="130"/>
      <c r="K15" s="10"/>
      <c r="L15" s="130"/>
      <c r="M15" s="131"/>
      <c r="N15" s="12"/>
      <c r="BA15" s="16">
        <f ca="1">IF(ISBLANK(INDIRECT("A15"))," ",(INDIRECT("A15")))</f>
        <v>10</v>
      </c>
      <c r="BB15" s="16" t="str">
        <f ca="1">IF(ISBLANK(INDIRECT("B15"))," ",(INDIRECT("B15")))</f>
        <v xml:space="preserve"> </v>
      </c>
      <c r="BC15" s="16" t="str">
        <f ca="1">IF(ISBLANK(INDIRECT("C15"))," ",(INDIRECT("C15")))</f>
        <v xml:space="preserve"> </v>
      </c>
      <c r="BD15" s="16" t="str">
        <f ca="1">IF(ISBLANK(INDIRECT("D15"))," ",(INDIRECT("D15")))</f>
        <v xml:space="preserve"> </v>
      </c>
      <c r="BE15" s="16" t="str">
        <f ca="1">IF(ISBLANK(INDIRECT("E15"))," ",(INDIRECT("E15")))</f>
        <v xml:space="preserve"> </v>
      </c>
      <c r="BF15" s="16" t="str">
        <f ca="1">IF(ISBLANK(INDIRECT("F15"))," ",(INDIRECT("F15")))</f>
        <v xml:space="preserve"> </v>
      </c>
      <c r="BG15" s="16" t="str">
        <f ca="1">IF(ISBLANK(INDIRECT("G15"))," ",(INDIRECT("G15")))</f>
        <v xml:space="preserve"> </v>
      </c>
      <c r="BH15" s="16" t="str">
        <f ca="1">IF(ISBLANK(INDIRECT("H15"))," ",(INDIRECT("H15")))</f>
        <v xml:space="preserve"> </v>
      </c>
      <c r="BI15" s="16" t="str">
        <f ca="1">IF(ISBLANK(INDIRECT("I15"))," ",(INDIRECT("I15")))</f>
        <v xml:space="preserve"> </v>
      </c>
      <c r="BJ15" s="16" t="str">
        <f ca="1">IF(ISBLANK(INDIRECT("J15"))," ",(INDIRECT("J15")))</f>
        <v xml:space="preserve"> </v>
      </c>
      <c r="BK15" s="16" t="str">
        <f ca="1">IF(ISBLANK(INDIRECT("K15"))," ",(INDIRECT("K15")))</f>
        <v xml:space="preserve"> </v>
      </c>
      <c r="BL15" s="16" t="str">
        <f ca="1">IF(ISBLANK(INDIRECT("L15"))," ",(INDIRECT("L15")))</f>
        <v xml:space="preserve"> </v>
      </c>
      <c r="BM15" s="16" t="str">
        <f ca="1">IF(ISBLANK(INDIRECT("M15"))," ",(INDIRECT("M15")))</f>
        <v xml:space="preserve"> </v>
      </c>
      <c r="BN15" s="16" t="str">
        <f ca="1">IF(ISBLANK(INDIRECT("N15"))," ",(INDIRECT("N15")))</f>
        <v xml:space="preserve"> </v>
      </c>
    </row>
    <row r="16" spans="1:66" ht="19.5" customHeight="1" x14ac:dyDescent="0.25">
      <c r="A16" s="176">
        <v>11</v>
      </c>
      <c r="B16" s="10"/>
      <c r="C16" s="20"/>
      <c r="D16" s="129"/>
      <c r="E16" s="10"/>
      <c r="F16" s="12"/>
      <c r="G16" s="10"/>
      <c r="H16" s="10"/>
      <c r="I16" s="129"/>
      <c r="J16" s="130"/>
      <c r="K16" s="10"/>
      <c r="L16" s="130"/>
      <c r="M16" s="131"/>
      <c r="N16" s="12"/>
      <c r="BA16" s="16">
        <f ca="1">IF(ISBLANK(INDIRECT("A16"))," ",(INDIRECT("A16")))</f>
        <v>11</v>
      </c>
      <c r="BB16" s="16" t="str">
        <f ca="1">IF(ISBLANK(INDIRECT("B16"))," ",(INDIRECT("B16")))</f>
        <v xml:space="preserve"> </v>
      </c>
      <c r="BC16" s="16" t="str">
        <f ca="1">IF(ISBLANK(INDIRECT("C16"))," ",(INDIRECT("C16")))</f>
        <v xml:space="preserve"> </v>
      </c>
      <c r="BD16" s="16" t="str">
        <f ca="1">IF(ISBLANK(INDIRECT("D16"))," ",(INDIRECT("D16")))</f>
        <v xml:space="preserve"> </v>
      </c>
      <c r="BE16" s="16" t="str">
        <f ca="1">IF(ISBLANK(INDIRECT("E16"))," ",(INDIRECT("E16")))</f>
        <v xml:space="preserve"> </v>
      </c>
      <c r="BF16" s="16" t="str">
        <f ca="1">IF(ISBLANK(INDIRECT("F16"))," ",(INDIRECT("F16")))</f>
        <v xml:space="preserve"> </v>
      </c>
      <c r="BG16" s="16" t="str">
        <f ca="1">IF(ISBLANK(INDIRECT("G16"))," ",(INDIRECT("G16")))</f>
        <v xml:space="preserve"> </v>
      </c>
      <c r="BH16" s="16" t="str">
        <f ca="1">IF(ISBLANK(INDIRECT("H16"))," ",(INDIRECT("H16")))</f>
        <v xml:space="preserve"> </v>
      </c>
      <c r="BI16" s="16" t="str">
        <f ca="1">IF(ISBLANK(INDIRECT("I16"))," ",(INDIRECT("I16")))</f>
        <v xml:space="preserve"> </v>
      </c>
      <c r="BJ16" s="16" t="str">
        <f ca="1">IF(ISBLANK(INDIRECT("J16"))," ",(INDIRECT("J16")))</f>
        <v xml:space="preserve"> </v>
      </c>
      <c r="BK16" s="16" t="str">
        <f ca="1">IF(ISBLANK(INDIRECT("K16"))," ",(INDIRECT("K16")))</f>
        <v xml:space="preserve"> </v>
      </c>
      <c r="BL16" s="16" t="str">
        <f ca="1">IF(ISBLANK(INDIRECT("L16"))," ",(INDIRECT("L16")))</f>
        <v xml:space="preserve"> </v>
      </c>
      <c r="BM16" s="16" t="str">
        <f ca="1">IF(ISBLANK(INDIRECT("M16"))," ",(INDIRECT("M16")))</f>
        <v xml:space="preserve"> </v>
      </c>
      <c r="BN16" s="16" t="str">
        <f ca="1">IF(ISBLANK(INDIRECT("N16"))," ",(INDIRECT("N16")))</f>
        <v xml:space="preserve"> </v>
      </c>
    </row>
    <row r="17" spans="1:66" ht="19.5" customHeight="1" x14ac:dyDescent="0.25">
      <c r="A17" s="176">
        <v>12</v>
      </c>
      <c r="B17" s="10"/>
      <c r="C17" s="20"/>
      <c r="D17" s="129"/>
      <c r="E17" s="10"/>
      <c r="F17" s="12"/>
      <c r="G17" s="10"/>
      <c r="H17" s="10"/>
      <c r="I17" s="129"/>
      <c r="J17" s="130"/>
      <c r="K17" s="10"/>
      <c r="L17" s="130"/>
      <c r="M17" s="131"/>
      <c r="N17" s="12"/>
      <c r="BA17" s="16">
        <f ca="1">IF(ISBLANK(INDIRECT("A17"))," ",(INDIRECT("A17")))</f>
        <v>12</v>
      </c>
      <c r="BB17" s="16" t="str">
        <f ca="1">IF(ISBLANK(INDIRECT("B17"))," ",(INDIRECT("B17")))</f>
        <v xml:space="preserve"> </v>
      </c>
      <c r="BC17" s="16" t="str">
        <f ca="1">IF(ISBLANK(INDIRECT("C17"))," ",(INDIRECT("C17")))</f>
        <v xml:space="preserve"> </v>
      </c>
      <c r="BD17" s="16" t="str">
        <f ca="1">IF(ISBLANK(INDIRECT("D17"))," ",(INDIRECT("D17")))</f>
        <v xml:space="preserve"> </v>
      </c>
      <c r="BE17" s="16" t="str">
        <f ca="1">IF(ISBLANK(INDIRECT("E17"))," ",(INDIRECT("E17")))</f>
        <v xml:space="preserve"> </v>
      </c>
      <c r="BF17" s="16" t="str">
        <f ca="1">IF(ISBLANK(INDIRECT("F17"))," ",(INDIRECT("F17")))</f>
        <v xml:space="preserve"> </v>
      </c>
      <c r="BG17" s="16" t="str">
        <f ca="1">IF(ISBLANK(INDIRECT("G17"))," ",(INDIRECT("G17")))</f>
        <v xml:space="preserve"> </v>
      </c>
      <c r="BH17" s="16" t="str">
        <f ca="1">IF(ISBLANK(INDIRECT("H17"))," ",(INDIRECT("H17")))</f>
        <v xml:space="preserve"> </v>
      </c>
      <c r="BI17" s="16" t="str">
        <f ca="1">IF(ISBLANK(INDIRECT("I17"))," ",(INDIRECT("I17")))</f>
        <v xml:space="preserve"> </v>
      </c>
      <c r="BJ17" s="16" t="str">
        <f ca="1">IF(ISBLANK(INDIRECT("J17"))," ",(INDIRECT("J17")))</f>
        <v xml:space="preserve"> </v>
      </c>
      <c r="BK17" s="16" t="str">
        <f ca="1">IF(ISBLANK(INDIRECT("K17"))," ",(INDIRECT("K17")))</f>
        <v xml:space="preserve"> </v>
      </c>
      <c r="BL17" s="16" t="str">
        <f ca="1">IF(ISBLANK(INDIRECT("L17"))," ",(INDIRECT("L17")))</f>
        <v xml:space="preserve"> </v>
      </c>
      <c r="BM17" s="16" t="str">
        <f ca="1">IF(ISBLANK(INDIRECT("M17"))," ",(INDIRECT("M17")))</f>
        <v xml:space="preserve"> </v>
      </c>
      <c r="BN17" s="16" t="str">
        <f ca="1">IF(ISBLANK(INDIRECT("N17"))," ",(INDIRECT("N17")))</f>
        <v xml:space="preserve"> </v>
      </c>
    </row>
    <row r="18" spans="1:66" ht="19.5" customHeight="1" x14ac:dyDescent="0.25">
      <c r="A18" s="176">
        <v>13</v>
      </c>
      <c r="B18" s="10"/>
      <c r="C18" s="20"/>
      <c r="D18" s="129"/>
      <c r="E18" s="10"/>
      <c r="F18" s="12"/>
      <c r="G18" s="10"/>
      <c r="H18" s="10"/>
      <c r="I18" s="129"/>
      <c r="J18" s="130"/>
      <c r="K18" s="10"/>
      <c r="L18" s="130"/>
      <c r="M18" s="131"/>
      <c r="N18" s="12"/>
      <c r="BA18" s="16">
        <f ca="1">IF(ISBLANK(INDIRECT("A18"))," ",(INDIRECT("A18")))</f>
        <v>13</v>
      </c>
      <c r="BB18" s="16" t="str">
        <f ca="1">IF(ISBLANK(INDIRECT("B18"))," ",(INDIRECT("B18")))</f>
        <v xml:space="preserve"> </v>
      </c>
      <c r="BC18" s="16" t="str">
        <f ca="1">IF(ISBLANK(INDIRECT("C18"))," ",(INDIRECT("C18")))</f>
        <v xml:space="preserve"> </v>
      </c>
      <c r="BD18" s="16" t="str">
        <f ca="1">IF(ISBLANK(INDIRECT("D18"))," ",(INDIRECT("D18")))</f>
        <v xml:space="preserve"> </v>
      </c>
      <c r="BE18" s="16" t="str">
        <f ca="1">IF(ISBLANK(INDIRECT("E18"))," ",(INDIRECT("E18")))</f>
        <v xml:space="preserve"> </v>
      </c>
      <c r="BF18" s="16" t="str">
        <f ca="1">IF(ISBLANK(INDIRECT("F18"))," ",(INDIRECT("F18")))</f>
        <v xml:space="preserve"> </v>
      </c>
      <c r="BG18" s="16" t="str">
        <f ca="1">IF(ISBLANK(INDIRECT("G18"))," ",(INDIRECT("G18")))</f>
        <v xml:space="preserve"> </v>
      </c>
      <c r="BH18" s="16" t="str">
        <f ca="1">IF(ISBLANK(INDIRECT("H18"))," ",(INDIRECT("H18")))</f>
        <v xml:space="preserve"> </v>
      </c>
      <c r="BI18" s="16" t="str">
        <f ca="1">IF(ISBLANK(INDIRECT("I18"))," ",(INDIRECT("I18")))</f>
        <v xml:space="preserve"> </v>
      </c>
      <c r="BJ18" s="16" t="str">
        <f ca="1">IF(ISBLANK(INDIRECT("J18"))," ",(INDIRECT("J18")))</f>
        <v xml:space="preserve"> </v>
      </c>
      <c r="BK18" s="16" t="str">
        <f ca="1">IF(ISBLANK(INDIRECT("K18"))," ",(INDIRECT("K18")))</f>
        <v xml:space="preserve"> </v>
      </c>
      <c r="BL18" s="16" t="str">
        <f ca="1">IF(ISBLANK(INDIRECT("L18"))," ",(INDIRECT("L18")))</f>
        <v xml:space="preserve"> </v>
      </c>
      <c r="BM18" s="16" t="str">
        <f ca="1">IF(ISBLANK(INDIRECT("M18"))," ",(INDIRECT("M18")))</f>
        <v xml:space="preserve"> </v>
      </c>
      <c r="BN18" s="16" t="str">
        <f ca="1">IF(ISBLANK(INDIRECT("N18"))," ",(INDIRECT("N18")))</f>
        <v xml:space="preserve"> </v>
      </c>
    </row>
    <row r="19" spans="1:66" ht="19.5" customHeight="1" x14ac:dyDescent="0.25">
      <c r="A19" s="176">
        <v>14</v>
      </c>
      <c r="B19" s="10"/>
      <c r="C19" s="20"/>
      <c r="D19" s="129"/>
      <c r="E19" s="10"/>
      <c r="F19" s="12"/>
      <c r="G19" s="10"/>
      <c r="H19" s="10"/>
      <c r="I19" s="129"/>
      <c r="J19" s="130"/>
      <c r="K19" s="10"/>
      <c r="L19" s="130"/>
      <c r="M19" s="131"/>
      <c r="N19" s="12"/>
      <c r="BA19" s="16">
        <f ca="1">IF(ISBLANK(INDIRECT("A19"))," ",(INDIRECT("A19")))</f>
        <v>14</v>
      </c>
      <c r="BB19" s="16" t="str">
        <f ca="1">IF(ISBLANK(INDIRECT("B19"))," ",(INDIRECT("B19")))</f>
        <v xml:space="preserve"> </v>
      </c>
      <c r="BC19" s="16" t="str">
        <f ca="1">IF(ISBLANK(INDIRECT("C19"))," ",(INDIRECT("C19")))</f>
        <v xml:space="preserve"> </v>
      </c>
      <c r="BD19" s="16" t="str">
        <f ca="1">IF(ISBLANK(INDIRECT("D19"))," ",(INDIRECT("D19")))</f>
        <v xml:space="preserve"> </v>
      </c>
      <c r="BE19" s="16" t="str">
        <f ca="1">IF(ISBLANK(INDIRECT("E19"))," ",(INDIRECT("E19")))</f>
        <v xml:space="preserve"> </v>
      </c>
      <c r="BF19" s="16" t="str">
        <f ca="1">IF(ISBLANK(INDIRECT("F19"))," ",(INDIRECT("F19")))</f>
        <v xml:space="preserve"> </v>
      </c>
      <c r="BG19" s="16" t="str">
        <f ca="1">IF(ISBLANK(INDIRECT("G19"))," ",(INDIRECT("G19")))</f>
        <v xml:space="preserve"> </v>
      </c>
      <c r="BH19" s="16" t="str">
        <f ca="1">IF(ISBLANK(INDIRECT("H19"))," ",(INDIRECT("H19")))</f>
        <v xml:space="preserve"> </v>
      </c>
      <c r="BI19" s="16" t="str">
        <f ca="1">IF(ISBLANK(INDIRECT("I19"))," ",(INDIRECT("I19")))</f>
        <v xml:space="preserve"> </v>
      </c>
      <c r="BJ19" s="16" t="str">
        <f ca="1">IF(ISBLANK(INDIRECT("J19"))," ",(INDIRECT("J19")))</f>
        <v xml:space="preserve"> </v>
      </c>
      <c r="BK19" s="16" t="str">
        <f ca="1">IF(ISBLANK(INDIRECT("K19"))," ",(INDIRECT("K19")))</f>
        <v xml:space="preserve"> </v>
      </c>
      <c r="BL19" s="16" t="str">
        <f ca="1">IF(ISBLANK(INDIRECT("L19"))," ",(INDIRECT("L19")))</f>
        <v xml:space="preserve"> </v>
      </c>
      <c r="BM19" s="16" t="str">
        <f ca="1">IF(ISBLANK(INDIRECT("M19"))," ",(INDIRECT("M19")))</f>
        <v xml:space="preserve"> </v>
      </c>
      <c r="BN19" s="16" t="str">
        <f ca="1">IF(ISBLANK(INDIRECT("N19"))," ",(INDIRECT("N19")))</f>
        <v xml:space="preserve"> </v>
      </c>
    </row>
    <row r="20" spans="1:66" ht="19.5" customHeight="1" x14ac:dyDescent="0.25">
      <c r="A20" s="176">
        <v>15</v>
      </c>
      <c r="B20" s="10"/>
      <c r="C20" s="20"/>
      <c r="D20" s="129"/>
      <c r="E20" s="10"/>
      <c r="F20" s="12"/>
      <c r="G20" s="10"/>
      <c r="H20" s="10"/>
      <c r="I20" s="129"/>
      <c r="J20" s="130"/>
      <c r="K20" s="10"/>
      <c r="L20" s="130"/>
      <c r="M20" s="131"/>
      <c r="N20" s="12"/>
      <c r="BA20" s="16">
        <f ca="1">IF(ISBLANK(INDIRECT("A20"))," ",(INDIRECT("A20")))</f>
        <v>15</v>
      </c>
      <c r="BB20" s="16" t="str">
        <f ca="1">IF(ISBLANK(INDIRECT("B20"))," ",(INDIRECT("B20")))</f>
        <v xml:space="preserve"> </v>
      </c>
      <c r="BC20" s="16" t="str">
        <f ca="1">IF(ISBLANK(INDIRECT("C20"))," ",(INDIRECT("C20")))</f>
        <v xml:space="preserve"> </v>
      </c>
      <c r="BD20" s="16" t="str">
        <f ca="1">IF(ISBLANK(INDIRECT("D20"))," ",(INDIRECT("D20")))</f>
        <v xml:space="preserve"> </v>
      </c>
      <c r="BE20" s="16" t="str">
        <f ca="1">IF(ISBLANK(INDIRECT("E20"))," ",(INDIRECT("E20")))</f>
        <v xml:space="preserve"> </v>
      </c>
      <c r="BF20" s="16" t="str">
        <f ca="1">IF(ISBLANK(INDIRECT("F20"))," ",(INDIRECT("F20")))</f>
        <v xml:space="preserve"> </v>
      </c>
      <c r="BG20" s="16" t="str">
        <f ca="1">IF(ISBLANK(INDIRECT("G20"))," ",(INDIRECT("G20")))</f>
        <v xml:space="preserve"> </v>
      </c>
      <c r="BH20" s="16" t="str">
        <f ca="1">IF(ISBLANK(INDIRECT("H20"))," ",(INDIRECT("H20")))</f>
        <v xml:space="preserve"> </v>
      </c>
      <c r="BI20" s="16" t="str">
        <f ca="1">IF(ISBLANK(INDIRECT("I20"))," ",(INDIRECT("I20")))</f>
        <v xml:space="preserve"> </v>
      </c>
      <c r="BJ20" s="16" t="str">
        <f ca="1">IF(ISBLANK(INDIRECT("J20"))," ",(INDIRECT("J20")))</f>
        <v xml:space="preserve"> </v>
      </c>
      <c r="BK20" s="16" t="str">
        <f ca="1">IF(ISBLANK(INDIRECT("K20"))," ",(INDIRECT("K20")))</f>
        <v xml:space="preserve"> </v>
      </c>
      <c r="BL20" s="16" t="str">
        <f ca="1">IF(ISBLANK(INDIRECT("L20"))," ",(INDIRECT("L20")))</f>
        <v xml:space="preserve"> </v>
      </c>
      <c r="BM20" s="16" t="str">
        <f ca="1">IF(ISBLANK(INDIRECT("M20"))," ",(INDIRECT("M20")))</f>
        <v xml:space="preserve"> </v>
      </c>
      <c r="BN20" s="16" t="str">
        <f ca="1">IF(ISBLANK(INDIRECT("N20"))," ",(INDIRECT("N20")))</f>
        <v xml:space="preserve"> </v>
      </c>
    </row>
    <row r="21" spans="1:66" ht="19.5" customHeight="1" x14ac:dyDescent="0.25">
      <c r="A21" s="176">
        <v>16</v>
      </c>
      <c r="B21" s="10"/>
      <c r="C21" s="20"/>
      <c r="D21" s="129"/>
      <c r="E21" s="10"/>
      <c r="F21" s="12"/>
      <c r="G21" s="10"/>
      <c r="H21" s="10"/>
      <c r="I21" s="129"/>
      <c r="J21" s="130"/>
      <c r="K21" s="10"/>
      <c r="L21" s="130"/>
      <c r="M21" s="131"/>
      <c r="N21" s="12"/>
      <c r="BA21" s="16">
        <f ca="1">IF(ISBLANK(INDIRECT("A21"))," ",(INDIRECT("A21")))</f>
        <v>16</v>
      </c>
      <c r="BB21" s="16" t="str">
        <f ca="1">IF(ISBLANK(INDIRECT("B21"))," ",(INDIRECT("B21")))</f>
        <v xml:space="preserve"> </v>
      </c>
      <c r="BC21" s="16" t="str">
        <f ca="1">IF(ISBLANK(INDIRECT("C21"))," ",(INDIRECT("C21")))</f>
        <v xml:space="preserve"> </v>
      </c>
      <c r="BD21" s="16" t="str">
        <f ca="1">IF(ISBLANK(INDIRECT("D21"))," ",(INDIRECT("D21")))</f>
        <v xml:space="preserve"> </v>
      </c>
      <c r="BE21" s="16" t="str">
        <f ca="1">IF(ISBLANK(INDIRECT("E21"))," ",(INDIRECT("E21")))</f>
        <v xml:space="preserve"> </v>
      </c>
      <c r="BF21" s="16" t="str">
        <f ca="1">IF(ISBLANK(INDIRECT("F21"))," ",(INDIRECT("F21")))</f>
        <v xml:space="preserve"> </v>
      </c>
      <c r="BG21" s="16" t="str">
        <f ca="1">IF(ISBLANK(INDIRECT("G21"))," ",(INDIRECT("G21")))</f>
        <v xml:space="preserve"> </v>
      </c>
      <c r="BH21" s="16" t="str">
        <f ca="1">IF(ISBLANK(INDIRECT("H21"))," ",(INDIRECT("H21")))</f>
        <v xml:space="preserve"> </v>
      </c>
      <c r="BI21" s="16" t="str">
        <f ca="1">IF(ISBLANK(INDIRECT("I21"))," ",(INDIRECT("I21")))</f>
        <v xml:space="preserve"> </v>
      </c>
      <c r="BJ21" s="16" t="str">
        <f ca="1">IF(ISBLANK(INDIRECT("J21"))," ",(INDIRECT("J21")))</f>
        <v xml:space="preserve"> </v>
      </c>
      <c r="BK21" s="16" t="str">
        <f ca="1">IF(ISBLANK(INDIRECT("K21"))," ",(INDIRECT("K21")))</f>
        <v xml:space="preserve"> </v>
      </c>
      <c r="BL21" s="16" t="str">
        <f ca="1">IF(ISBLANK(INDIRECT("L21"))," ",(INDIRECT("L21")))</f>
        <v xml:space="preserve"> </v>
      </c>
      <c r="BM21" s="16" t="str">
        <f ca="1">IF(ISBLANK(INDIRECT("M21"))," ",(INDIRECT("M21")))</f>
        <v xml:space="preserve"> </v>
      </c>
      <c r="BN21" s="16" t="str">
        <f ca="1">IF(ISBLANK(INDIRECT("N21"))," ",(INDIRECT("N21")))</f>
        <v xml:space="preserve"> </v>
      </c>
    </row>
    <row r="22" spans="1:66" ht="19.5" customHeight="1" x14ac:dyDescent="0.25">
      <c r="A22" s="176">
        <v>17</v>
      </c>
      <c r="B22" s="10"/>
      <c r="C22" s="20"/>
      <c r="D22" s="129"/>
      <c r="E22" s="10"/>
      <c r="F22" s="12"/>
      <c r="G22" s="10"/>
      <c r="H22" s="10"/>
      <c r="I22" s="129"/>
      <c r="J22" s="130"/>
      <c r="K22" s="10"/>
      <c r="L22" s="130"/>
      <c r="M22" s="131"/>
      <c r="N22" s="12"/>
      <c r="BA22" s="16">
        <f ca="1">IF(ISBLANK(INDIRECT("A22"))," ",(INDIRECT("A22")))</f>
        <v>17</v>
      </c>
      <c r="BB22" s="16" t="str">
        <f ca="1">IF(ISBLANK(INDIRECT("B22"))," ",(INDIRECT("B22")))</f>
        <v xml:space="preserve"> </v>
      </c>
      <c r="BC22" s="16" t="str">
        <f ca="1">IF(ISBLANK(INDIRECT("C22"))," ",(INDIRECT("C22")))</f>
        <v xml:space="preserve"> </v>
      </c>
      <c r="BD22" s="16" t="str">
        <f ca="1">IF(ISBLANK(INDIRECT("D22"))," ",(INDIRECT("D22")))</f>
        <v xml:space="preserve"> </v>
      </c>
      <c r="BE22" s="16" t="str">
        <f ca="1">IF(ISBLANK(INDIRECT("E22"))," ",(INDIRECT("E22")))</f>
        <v xml:space="preserve"> </v>
      </c>
      <c r="BF22" s="16" t="str">
        <f ca="1">IF(ISBLANK(INDIRECT("F22"))," ",(INDIRECT("F22")))</f>
        <v xml:space="preserve"> </v>
      </c>
      <c r="BG22" s="16" t="str">
        <f ca="1">IF(ISBLANK(INDIRECT("G22"))," ",(INDIRECT("G22")))</f>
        <v xml:space="preserve"> </v>
      </c>
      <c r="BH22" s="16" t="str">
        <f ca="1">IF(ISBLANK(INDIRECT("H22"))," ",(INDIRECT("H22")))</f>
        <v xml:space="preserve"> </v>
      </c>
      <c r="BI22" s="16" t="str">
        <f ca="1">IF(ISBLANK(INDIRECT("I22"))," ",(INDIRECT("I22")))</f>
        <v xml:space="preserve"> </v>
      </c>
      <c r="BJ22" s="16" t="str">
        <f ca="1">IF(ISBLANK(INDIRECT("J22"))," ",(INDIRECT("J22")))</f>
        <v xml:space="preserve"> </v>
      </c>
      <c r="BK22" s="16" t="str">
        <f ca="1">IF(ISBLANK(INDIRECT("K22"))," ",(INDIRECT("K22")))</f>
        <v xml:space="preserve"> </v>
      </c>
      <c r="BL22" s="16" t="str">
        <f ca="1">IF(ISBLANK(INDIRECT("L22"))," ",(INDIRECT("L22")))</f>
        <v xml:space="preserve"> </v>
      </c>
      <c r="BM22" s="16" t="str">
        <f ca="1">IF(ISBLANK(INDIRECT("M22"))," ",(INDIRECT("M22")))</f>
        <v xml:space="preserve"> </v>
      </c>
      <c r="BN22" s="16" t="str">
        <f ca="1">IF(ISBLANK(INDIRECT("N22"))," ",(INDIRECT("N22")))</f>
        <v xml:space="preserve"> </v>
      </c>
    </row>
    <row r="23" spans="1:66" ht="19.5" customHeight="1" x14ac:dyDescent="0.25">
      <c r="A23" s="176">
        <v>18</v>
      </c>
      <c r="B23" s="10"/>
      <c r="C23" s="20"/>
      <c r="D23" s="129"/>
      <c r="E23" s="10"/>
      <c r="F23" s="12"/>
      <c r="G23" s="10"/>
      <c r="H23" s="10"/>
      <c r="I23" s="129"/>
      <c r="J23" s="130"/>
      <c r="K23" s="10"/>
      <c r="L23" s="130"/>
      <c r="M23" s="131"/>
      <c r="N23" s="12"/>
      <c r="BA23" s="16">
        <f ca="1">IF(ISBLANK(INDIRECT("A23"))," ",(INDIRECT("A23")))</f>
        <v>18</v>
      </c>
      <c r="BB23" s="16" t="str">
        <f ca="1">IF(ISBLANK(INDIRECT("B23"))," ",(INDIRECT("B23")))</f>
        <v xml:space="preserve"> </v>
      </c>
      <c r="BC23" s="16" t="str">
        <f ca="1">IF(ISBLANK(INDIRECT("C23"))," ",(INDIRECT("C23")))</f>
        <v xml:space="preserve"> </v>
      </c>
      <c r="BD23" s="16" t="str">
        <f ca="1">IF(ISBLANK(INDIRECT("D23"))," ",(INDIRECT("D23")))</f>
        <v xml:space="preserve"> </v>
      </c>
      <c r="BE23" s="16" t="str">
        <f ca="1">IF(ISBLANK(INDIRECT("E23"))," ",(INDIRECT("E23")))</f>
        <v xml:space="preserve"> </v>
      </c>
      <c r="BF23" s="16" t="str">
        <f ca="1">IF(ISBLANK(INDIRECT("F23"))," ",(INDIRECT("F23")))</f>
        <v xml:space="preserve"> </v>
      </c>
      <c r="BG23" s="16" t="str">
        <f ca="1">IF(ISBLANK(INDIRECT("G23"))," ",(INDIRECT("G23")))</f>
        <v xml:space="preserve"> </v>
      </c>
      <c r="BH23" s="16" t="str">
        <f ca="1">IF(ISBLANK(INDIRECT("H23"))," ",(INDIRECT("H23")))</f>
        <v xml:space="preserve"> </v>
      </c>
      <c r="BI23" s="16" t="str">
        <f ca="1">IF(ISBLANK(INDIRECT("I23"))," ",(INDIRECT("I23")))</f>
        <v xml:space="preserve"> </v>
      </c>
      <c r="BJ23" s="16" t="str">
        <f ca="1">IF(ISBLANK(INDIRECT("J23"))," ",(INDIRECT("J23")))</f>
        <v xml:space="preserve"> </v>
      </c>
      <c r="BK23" s="16" t="str">
        <f ca="1">IF(ISBLANK(INDIRECT("K23"))," ",(INDIRECT("K23")))</f>
        <v xml:space="preserve"> </v>
      </c>
      <c r="BL23" s="16" t="str">
        <f ca="1">IF(ISBLANK(INDIRECT("L23"))," ",(INDIRECT("L23")))</f>
        <v xml:space="preserve"> </v>
      </c>
      <c r="BM23" s="16" t="str">
        <f ca="1">IF(ISBLANK(INDIRECT("M23"))," ",(INDIRECT("M23")))</f>
        <v xml:space="preserve"> </v>
      </c>
      <c r="BN23" s="16" t="str">
        <f ca="1">IF(ISBLANK(INDIRECT("N23"))," ",(INDIRECT("N23")))</f>
        <v xml:space="preserve"> </v>
      </c>
    </row>
    <row r="24" spans="1:66" ht="19.5" customHeight="1" x14ac:dyDescent="0.25">
      <c r="A24" s="176">
        <v>19</v>
      </c>
      <c r="B24" s="10"/>
      <c r="C24" s="20"/>
      <c r="D24" s="129"/>
      <c r="E24" s="10"/>
      <c r="F24" s="12"/>
      <c r="G24" s="10"/>
      <c r="H24" s="10"/>
      <c r="I24" s="129"/>
      <c r="J24" s="130"/>
      <c r="K24" s="10"/>
      <c r="L24" s="130"/>
      <c r="M24" s="131"/>
      <c r="N24" s="12"/>
      <c r="BA24" s="16">
        <f ca="1">IF(ISBLANK(INDIRECT("A24"))," ",(INDIRECT("A24")))</f>
        <v>19</v>
      </c>
      <c r="BB24" s="16" t="str">
        <f ca="1">IF(ISBLANK(INDIRECT("B24"))," ",(INDIRECT("B24")))</f>
        <v xml:space="preserve"> </v>
      </c>
      <c r="BC24" s="16" t="str">
        <f ca="1">IF(ISBLANK(INDIRECT("C24"))," ",(INDIRECT("C24")))</f>
        <v xml:space="preserve"> </v>
      </c>
      <c r="BD24" s="16" t="str">
        <f ca="1">IF(ISBLANK(INDIRECT("D24"))," ",(INDIRECT("D24")))</f>
        <v xml:space="preserve"> </v>
      </c>
      <c r="BE24" s="16" t="str">
        <f ca="1">IF(ISBLANK(INDIRECT("E24"))," ",(INDIRECT("E24")))</f>
        <v xml:space="preserve"> </v>
      </c>
      <c r="BF24" s="16" t="str">
        <f ca="1">IF(ISBLANK(INDIRECT("F24"))," ",(INDIRECT("F24")))</f>
        <v xml:space="preserve"> </v>
      </c>
      <c r="BG24" s="16" t="str">
        <f ca="1">IF(ISBLANK(INDIRECT("G24"))," ",(INDIRECT("G24")))</f>
        <v xml:space="preserve"> </v>
      </c>
      <c r="BH24" s="16" t="str">
        <f ca="1">IF(ISBLANK(INDIRECT("H24"))," ",(INDIRECT("H24")))</f>
        <v xml:space="preserve"> </v>
      </c>
      <c r="BI24" s="16" t="str">
        <f ca="1">IF(ISBLANK(INDIRECT("I24"))," ",(INDIRECT("I24")))</f>
        <v xml:space="preserve"> </v>
      </c>
      <c r="BJ24" s="16" t="str">
        <f ca="1">IF(ISBLANK(INDIRECT("J24"))," ",(INDIRECT("J24")))</f>
        <v xml:space="preserve"> </v>
      </c>
      <c r="BK24" s="16" t="str">
        <f ca="1">IF(ISBLANK(INDIRECT("K24"))," ",(INDIRECT("K24")))</f>
        <v xml:space="preserve"> </v>
      </c>
      <c r="BL24" s="16" t="str">
        <f ca="1">IF(ISBLANK(INDIRECT("L24"))," ",(INDIRECT("L24")))</f>
        <v xml:space="preserve"> </v>
      </c>
      <c r="BM24" s="16" t="str">
        <f ca="1">IF(ISBLANK(INDIRECT("M24"))," ",(INDIRECT("M24")))</f>
        <v xml:space="preserve"> </v>
      </c>
      <c r="BN24" s="16" t="str">
        <f ca="1">IF(ISBLANK(INDIRECT("N24"))," ",(INDIRECT("N24")))</f>
        <v xml:space="preserve"> </v>
      </c>
    </row>
    <row r="25" spans="1:66" ht="19.5" customHeight="1" x14ac:dyDescent="0.25">
      <c r="A25" s="176">
        <v>20</v>
      </c>
      <c r="B25" s="10"/>
      <c r="C25" s="20"/>
      <c r="D25" s="129"/>
      <c r="E25" s="10"/>
      <c r="F25" s="12"/>
      <c r="G25" s="10"/>
      <c r="H25" s="10"/>
      <c r="I25" s="129"/>
      <c r="J25" s="130"/>
      <c r="K25" s="10"/>
      <c r="L25" s="130"/>
      <c r="M25" s="131"/>
      <c r="N25" s="12"/>
      <c r="BA25" s="16">
        <f ca="1">IF(ISBLANK(INDIRECT("A25"))," ",(INDIRECT("A25")))</f>
        <v>20</v>
      </c>
      <c r="BB25" s="16" t="str">
        <f ca="1">IF(ISBLANK(INDIRECT("B25"))," ",(INDIRECT("B25")))</f>
        <v xml:space="preserve"> </v>
      </c>
      <c r="BC25" s="16" t="str">
        <f ca="1">IF(ISBLANK(INDIRECT("C25"))," ",(INDIRECT("C25")))</f>
        <v xml:space="preserve"> </v>
      </c>
      <c r="BD25" s="16" t="str">
        <f ca="1">IF(ISBLANK(INDIRECT("D25"))," ",(INDIRECT("D25")))</f>
        <v xml:space="preserve"> </v>
      </c>
      <c r="BE25" s="16" t="str">
        <f ca="1">IF(ISBLANK(INDIRECT("E25"))," ",(INDIRECT("E25")))</f>
        <v xml:space="preserve"> </v>
      </c>
      <c r="BF25" s="16" t="str">
        <f ca="1">IF(ISBLANK(INDIRECT("F25"))," ",(INDIRECT("F25")))</f>
        <v xml:space="preserve"> </v>
      </c>
      <c r="BG25" s="16" t="str">
        <f ca="1">IF(ISBLANK(INDIRECT("G25"))," ",(INDIRECT("G25")))</f>
        <v xml:space="preserve"> </v>
      </c>
      <c r="BH25" s="16" t="str">
        <f ca="1">IF(ISBLANK(INDIRECT("H25"))," ",(INDIRECT("H25")))</f>
        <v xml:space="preserve"> </v>
      </c>
      <c r="BI25" s="16" t="str">
        <f ca="1">IF(ISBLANK(INDIRECT("I25"))," ",(INDIRECT("I25")))</f>
        <v xml:space="preserve"> </v>
      </c>
      <c r="BJ25" s="16" t="str">
        <f ca="1">IF(ISBLANK(INDIRECT("J25"))," ",(INDIRECT("J25")))</f>
        <v xml:space="preserve"> </v>
      </c>
      <c r="BK25" s="16" t="str">
        <f ca="1">IF(ISBLANK(INDIRECT("K25"))," ",(INDIRECT("K25")))</f>
        <v xml:space="preserve"> </v>
      </c>
      <c r="BL25" s="16" t="str">
        <f ca="1">IF(ISBLANK(INDIRECT("L25"))," ",(INDIRECT("L25")))</f>
        <v xml:space="preserve"> </v>
      </c>
      <c r="BM25" s="16" t="str">
        <f ca="1">IF(ISBLANK(INDIRECT("M25"))," ",(INDIRECT("M25")))</f>
        <v xml:space="preserve"> </v>
      </c>
      <c r="BN25" s="16" t="str">
        <f ca="1">IF(ISBLANK(INDIRECT("N25"))," ",(INDIRECT("N25")))</f>
        <v xml:space="preserve"> </v>
      </c>
    </row>
    <row r="26" spans="1:66" hidden="1" x14ac:dyDescent="0.25">
      <c r="A26" s="64"/>
    </row>
  </sheetData>
  <sheetProtection algorithmName="SHA-512" hashValue="/kWYMwm+SMo7kWTDNP4B+5UzUMmqfYSQCjwuZZe3aZNj/KLyPu3dP7fXSzWUvpaQLBX4ueAB9mnvUS6cb6LWrA==" saltValue="GGPO1C7ctnejAWeSv+Lotw==" spinCount="100000" sheet="1" objects="1" scenarios="1" formatRows="0" autoFilter="0"/>
  <autoFilter ref="A5:N5"/>
  <mergeCells count="9">
    <mergeCell ref="N3:N4"/>
    <mergeCell ref="E3:H3"/>
    <mergeCell ref="D3:D4"/>
    <mergeCell ref="J3:M3"/>
    <mergeCell ref="B2:F2"/>
    <mergeCell ref="A3:A4"/>
    <mergeCell ref="B3:B4"/>
    <mergeCell ref="C3:C4"/>
    <mergeCell ref="I3:I4"/>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Reference!$W$4:$W$226</xm:f>
          </x14:formula1>
          <xm:sqref>K6:K25 M6:M25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9"/>
  <dimension ref="A1:BG25"/>
  <sheetViews>
    <sheetView showGridLines="0" zoomScale="85" zoomScaleNormal="85" zoomScaleSheetLayoutView="85" workbookViewId="0">
      <selection activeCell="A39" sqref="A39"/>
    </sheetView>
  </sheetViews>
  <sheetFormatPr defaultColWidth="0" defaultRowHeight="15" zeroHeight="1" x14ac:dyDescent="0.25"/>
  <cols>
    <col min="1" max="1" width="4.85546875" customWidth="1"/>
    <col min="2" max="2" width="59.42578125" customWidth="1"/>
    <col min="3" max="3" width="31.7109375" customWidth="1"/>
    <col min="4" max="5" width="23.28515625" customWidth="1"/>
    <col min="6" max="6" width="35.28515625" customWidth="1"/>
    <col min="7" max="7" width="21.7109375" customWidth="1"/>
    <col min="8" max="14" width="9.85546875" hidden="1" customWidth="1"/>
    <col min="15" max="16384" width="9.140625" hidden="1"/>
  </cols>
  <sheetData>
    <row r="1" spans="1:59" x14ac:dyDescent="0.25"/>
    <row r="2" spans="1:59" ht="23.25" customHeight="1" x14ac:dyDescent="0.25">
      <c r="A2" s="1"/>
      <c r="B2" s="227" t="str">
        <f>'Table of Contents'!A43</f>
        <v>12. Information on principal</v>
      </c>
      <c r="C2" s="66"/>
      <c r="D2" s="66"/>
      <c r="E2" s="66"/>
      <c r="F2" s="66"/>
      <c r="G2" s="63"/>
    </row>
    <row r="3" spans="1:59" ht="68.25" customHeight="1" x14ac:dyDescent="0.25">
      <c r="A3" s="21" t="s">
        <v>581</v>
      </c>
      <c r="B3" s="37" t="s">
        <v>1567</v>
      </c>
      <c r="C3" s="37" t="s">
        <v>1305</v>
      </c>
      <c r="D3" s="37" t="s">
        <v>1523</v>
      </c>
      <c r="E3" s="37" t="s">
        <v>1306</v>
      </c>
      <c r="F3" s="37" t="s">
        <v>1525</v>
      </c>
      <c r="G3" s="37" t="s">
        <v>1524</v>
      </c>
    </row>
    <row r="4" spans="1:59" ht="13.5" customHeight="1" x14ac:dyDescent="0.25">
      <c r="A4" s="21">
        <v>1</v>
      </c>
      <c r="B4" s="37">
        <v>2</v>
      </c>
      <c r="C4" s="37">
        <v>3</v>
      </c>
      <c r="D4" s="37">
        <v>4</v>
      </c>
      <c r="E4" s="37">
        <v>5</v>
      </c>
      <c r="F4" s="37">
        <v>6</v>
      </c>
      <c r="G4" s="37">
        <v>7</v>
      </c>
      <c r="BA4">
        <f ca="1">IF(ISBLANK(INDIRECT("A4"))," ",(INDIRECT("A4")))</f>
        <v>1</v>
      </c>
      <c r="BB4">
        <f ca="1">IF(ISBLANK(INDIRECT("B4"))," ",(INDIRECT("B4")))</f>
        <v>2</v>
      </c>
      <c r="BC4">
        <f ca="1">IF(ISBLANK(INDIRECT("C4"))," ",(INDIRECT("C4")))</f>
        <v>3</v>
      </c>
      <c r="BD4">
        <f ca="1">IF(ISBLANK(INDIRECT("D4"))," ",(INDIRECT("D4")))</f>
        <v>4</v>
      </c>
      <c r="BE4">
        <f ca="1">IF(ISBLANK(INDIRECT("E4"))," ",(INDIRECT("E4")))</f>
        <v>5</v>
      </c>
      <c r="BF4">
        <f ca="1">IF(ISBLANK(INDIRECT("F4"))," ",(INDIRECT("F4")))</f>
        <v>6</v>
      </c>
      <c r="BG4">
        <f ca="1">IF(ISBLANK(INDIRECT("G4"))," ",(INDIRECT("G4")))</f>
        <v>7</v>
      </c>
    </row>
    <row r="5" spans="1:59" ht="24.75" customHeight="1" x14ac:dyDescent="0.25">
      <c r="A5" s="179">
        <v>1</v>
      </c>
      <c r="B5" s="8"/>
      <c r="C5" s="250"/>
      <c r="D5" s="251"/>
      <c r="E5" s="252"/>
      <c r="F5" s="251"/>
      <c r="G5" s="253"/>
      <c r="BA5">
        <f ca="1">IF(ISBLANK(INDIRECT("A5"))," ",(INDIRECT("A5")))</f>
        <v>1</v>
      </c>
      <c r="BB5" t="str">
        <f ca="1">IF(ISBLANK(INDIRECT("B5"))," ",(INDIRECT("B5")))</f>
        <v xml:space="preserve"> </v>
      </c>
      <c r="BC5" t="str">
        <f ca="1">IF(ISBLANK(INDIRECT("C5"))," ",(INDIRECT("C5")))</f>
        <v xml:space="preserve"> </v>
      </c>
      <c r="BD5" t="str">
        <f ca="1">IF(ISBLANK(INDIRECT("D5"))," ",(INDIRECT("D5")))</f>
        <v xml:space="preserve"> </v>
      </c>
      <c r="BE5" t="str">
        <f ca="1">IF(ISBLANK(INDIRECT("E5"))," ",(INDIRECT("E5")))</f>
        <v xml:space="preserve"> </v>
      </c>
      <c r="BF5" t="str">
        <f ca="1">IF(ISBLANK(INDIRECT("F5"))," ",(INDIRECT("F5")))</f>
        <v xml:space="preserve"> </v>
      </c>
      <c r="BG5" t="str">
        <f ca="1">IF(ISBLANK(INDIRECT("G5"))," ",(INDIRECT("G5")))</f>
        <v xml:space="preserve"> </v>
      </c>
    </row>
    <row r="6" spans="1:59" ht="15.75" customHeight="1" x14ac:dyDescent="0.25">
      <c r="A6" s="179">
        <v>2</v>
      </c>
      <c r="B6" s="8"/>
      <c r="C6" s="62"/>
      <c r="D6" s="17"/>
      <c r="E6" s="18"/>
      <c r="F6" s="17"/>
      <c r="G6" s="9"/>
      <c r="BA6">
        <f ca="1">IF(ISBLANK(INDIRECT("A6"))," ",(INDIRECT("A6")))</f>
        <v>2</v>
      </c>
      <c r="BB6" t="str">
        <f ca="1">IF(ISBLANK(INDIRECT("B6"))," ",(INDIRECT("B6")))</f>
        <v xml:space="preserve"> </v>
      </c>
      <c r="BC6" t="str">
        <f ca="1">IF(ISBLANK(INDIRECT("C6"))," ",(INDIRECT("C6")))</f>
        <v xml:space="preserve"> </v>
      </c>
      <c r="BD6" t="str">
        <f ca="1">IF(ISBLANK(INDIRECT("D6"))," ",(INDIRECT("D6")))</f>
        <v xml:space="preserve"> </v>
      </c>
      <c r="BE6" t="str">
        <f ca="1">IF(ISBLANK(INDIRECT("E6"))," ",(INDIRECT("E6")))</f>
        <v xml:space="preserve"> </v>
      </c>
      <c r="BF6" t="str">
        <f ca="1">IF(ISBLANK(INDIRECT("F6"))," ",(INDIRECT("F6")))</f>
        <v xml:space="preserve"> </v>
      </c>
      <c r="BG6" t="str">
        <f ca="1">IF(ISBLANK(INDIRECT("G6"))," ",(INDIRECT("G6")))</f>
        <v xml:space="preserve"> </v>
      </c>
    </row>
    <row r="7" spans="1:59" ht="15" customHeight="1" x14ac:dyDescent="0.25">
      <c r="A7" s="179">
        <v>3</v>
      </c>
      <c r="B7" s="8"/>
      <c r="C7" s="62"/>
      <c r="D7" s="17"/>
      <c r="E7" s="18"/>
      <c r="F7" s="17"/>
      <c r="G7" s="9"/>
      <c r="BA7">
        <f ca="1">IF(ISBLANK(INDIRECT("A7"))," ",(INDIRECT("A7")))</f>
        <v>3</v>
      </c>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row>
    <row r="8" spans="1:59" x14ac:dyDescent="0.25">
      <c r="A8" s="179">
        <v>4</v>
      </c>
      <c r="B8" s="8"/>
      <c r="C8" s="62"/>
      <c r="D8" s="17"/>
      <c r="E8" s="18"/>
      <c r="F8" s="17"/>
      <c r="G8" s="9"/>
      <c r="BA8">
        <f ca="1">IF(ISBLANK(INDIRECT("A8"))," ",(INDIRECT("A8")))</f>
        <v>4</v>
      </c>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row>
    <row r="9" spans="1:59" x14ac:dyDescent="0.25">
      <c r="A9" s="179">
        <v>5</v>
      </c>
      <c r="B9" s="8"/>
      <c r="C9" s="62"/>
      <c r="D9" s="17"/>
      <c r="E9" s="18"/>
      <c r="F9" s="17"/>
      <c r="G9" s="9"/>
      <c r="BA9">
        <f ca="1">IF(ISBLANK(INDIRECT("A9"))," ",(INDIRECT("A9")))</f>
        <v>5</v>
      </c>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row>
    <row r="10" spans="1:59" x14ac:dyDescent="0.25">
      <c r="A10" s="179">
        <v>6</v>
      </c>
      <c r="B10" s="8"/>
      <c r="C10" s="62"/>
      <c r="D10" s="17"/>
      <c r="E10" s="18"/>
      <c r="F10" s="17"/>
      <c r="G10" s="9"/>
      <c r="BA10">
        <f ca="1">IF(ISBLANK(INDIRECT("A10"))," ",(INDIRECT("A10")))</f>
        <v>6</v>
      </c>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row>
    <row r="11" spans="1:59" x14ac:dyDescent="0.25">
      <c r="A11" s="179">
        <v>7</v>
      </c>
      <c r="B11" s="8"/>
      <c r="C11" s="62"/>
      <c r="D11" s="17"/>
      <c r="E11" s="18"/>
      <c r="F11" s="17"/>
      <c r="G11" s="9"/>
      <c r="BA11">
        <f ca="1">IF(ISBLANK(INDIRECT("A11"))," ",(INDIRECT("A11")))</f>
        <v>7</v>
      </c>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row>
    <row r="12" spans="1:59" x14ac:dyDescent="0.25">
      <c r="A12" s="179">
        <v>8</v>
      </c>
      <c r="B12" s="8"/>
      <c r="C12" s="62"/>
      <c r="D12" s="17"/>
      <c r="E12" s="18"/>
      <c r="F12" s="17"/>
      <c r="G12" s="9"/>
      <c r="BA12">
        <f ca="1">IF(ISBLANK(INDIRECT("A12"))," ",(INDIRECT("A12")))</f>
        <v>8</v>
      </c>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row>
    <row r="13" spans="1:59" x14ac:dyDescent="0.25">
      <c r="A13" s="179">
        <v>9</v>
      </c>
      <c r="B13" s="8"/>
      <c r="C13" s="62"/>
      <c r="D13" s="17"/>
      <c r="E13" s="18"/>
      <c r="F13" s="17"/>
      <c r="G13" s="9"/>
      <c r="BA13">
        <f ca="1">IF(ISBLANK(INDIRECT("A13"))," ",(INDIRECT("A13")))</f>
        <v>9</v>
      </c>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row>
    <row r="14" spans="1:59" x14ac:dyDescent="0.25">
      <c r="A14" s="179">
        <v>10</v>
      </c>
      <c r="B14" s="8"/>
      <c r="C14" s="62"/>
      <c r="D14" s="17"/>
      <c r="E14" s="18"/>
      <c r="F14" s="17"/>
      <c r="G14" s="9"/>
      <c r="BA14">
        <f ca="1">IF(ISBLANK(INDIRECT("A14"))," ",(INDIRECT("A14")))</f>
        <v>10</v>
      </c>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row>
    <row r="15" spans="1:59" x14ac:dyDescent="0.25">
      <c r="A15" s="179">
        <v>11</v>
      </c>
      <c r="B15" s="8"/>
      <c r="C15" s="62"/>
      <c r="D15" s="17"/>
      <c r="E15" s="18"/>
      <c r="F15" s="17"/>
      <c r="G15" s="9"/>
      <c r="BA15">
        <f ca="1">IF(ISBLANK(INDIRECT("A15"))," ",(INDIRECT("A15")))</f>
        <v>11</v>
      </c>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row>
    <row r="16" spans="1:59" x14ac:dyDescent="0.25">
      <c r="A16" s="179">
        <v>12</v>
      </c>
      <c r="B16" s="8"/>
      <c r="C16" s="62"/>
      <c r="D16" s="17"/>
      <c r="E16" s="18"/>
      <c r="F16" s="17"/>
      <c r="G16" s="9"/>
      <c r="BA16">
        <f ca="1">IF(ISBLANK(INDIRECT("A16"))," ",(INDIRECT("A16")))</f>
        <v>12</v>
      </c>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row>
    <row r="17" spans="1:59" x14ac:dyDescent="0.25">
      <c r="A17" s="179">
        <v>13</v>
      </c>
      <c r="B17" s="8"/>
      <c r="C17" s="62"/>
      <c r="D17" s="17"/>
      <c r="E17" s="18"/>
      <c r="F17" s="17"/>
      <c r="G17" s="9"/>
      <c r="BA17">
        <f ca="1">IF(ISBLANK(INDIRECT("A17"))," ",(INDIRECT("A17")))</f>
        <v>13</v>
      </c>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row>
    <row r="18" spans="1:59" x14ac:dyDescent="0.25">
      <c r="A18" s="179">
        <v>14</v>
      </c>
      <c r="B18" s="8"/>
      <c r="C18" s="62"/>
      <c r="D18" s="17"/>
      <c r="E18" s="18"/>
      <c r="F18" s="17"/>
      <c r="G18" s="9"/>
      <c r="BA18">
        <f ca="1">IF(ISBLANK(INDIRECT("A18"))," ",(INDIRECT("A18")))</f>
        <v>14</v>
      </c>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row>
    <row r="19" spans="1:59" x14ac:dyDescent="0.25">
      <c r="A19" s="179">
        <v>15</v>
      </c>
      <c r="B19" s="8"/>
      <c r="C19" s="62"/>
      <c r="D19" s="17"/>
      <c r="E19" s="18"/>
      <c r="F19" s="17"/>
      <c r="G19" s="9"/>
      <c r="BA19">
        <f ca="1">IF(ISBLANK(INDIRECT("A19"))," ",(INDIRECT("A19")))</f>
        <v>15</v>
      </c>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row>
    <row r="20" spans="1:59" x14ac:dyDescent="0.25">
      <c r="A20" s="179">
        <v>16</v>
      </c>
      <c r="B20" s="8"/>
      <c r="C20" s="62"/>
      <c r="D20" s="17"/>
      <c r="E20" s="18"/>
      <c r="F20" s="17"/>
      <c r="G20" s="9"/>
      <c r="BA20">
        <f ca="1">IF(ISBLANK(INDIRECT("A20"))," ",(INDIRECT("A20")))</f>
        <v>16</v>
      </c>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row>
    <row r="21" spans="1:59" x14ac:dyDescent="0.25">
      <c r="A21" s="179">
        <v>17</v>
      </c>
      <c r="B21" s="8"/>
      <c r="C21" s="62"/>
      <c r="D21" s="17"/>
      <c r="E21" s="18"/>
      <c r="F21" s="17"/>
      <c r="G21" s="9"/>
      <c r="BA21">
        <f ca="1">IF(ISBLANK(INDIRECT("A21"))," ",(INDIRECT("A21")))</f>
        <v>17</v>
      </c>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row>
    <row r="22" spans="1:59" x14ac:dyDescent="0.25">
      <c r="A22" s="179">
        <v>18</v>
      </c>
      <c r="B22" s="8"/>
      <c r="C22" s="62"/>
      <c r="D22" s="17"/>
      <c r="E22" s="18"/>
      <c r="F22" s="17"/>
      <c r="G22" s="9"/>
      <c r="BA22">
        <f ca="1">IF(ISBLANK(INDIRECT("A22"))," ",(INDIRECT("A22")))</f>
        <v>18</v>
      </c>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row>
    <row r="23" spans="1:59" x14ac:dyDescent="0.25">
      <c r="A23" s="179">
        <v>19</v>
      </c>
      <c r="B23" s="8"/>
      <c r="C23" s="62"/>
      <c r="D23" s="17"/>
      <c r="E23" s="18"/>
      <c r="F23" s="17"/>
      <c r="G23" s="9"/>
      <c r="BA23">
        <f ca="1">IF(ISBLANK(INDIRECT("A23"))," ",(INDIRECT("A23")))</f>
        <v>19</v>
      </c>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row>
    <row r="24" spans="1:59" x14ac:dyDescent="0.25">
      <c r="A24" s="179">
        <v>20</v>
      </c>
      <c r="B24" s="8"/>
      <c r="C24" s="62"/>
      <c r="D24" s="17"/>
      <c r="E24" s="18"/>
      <c r="F24" s="17"/>
      <c r="G24" s="9"/>
      <c r="BA24">
        <f ca="1">IF(ISBLANK(INDIRECT("A24"))," ",(INDIRECT("A24")))</f>
        <v>20</v>
      </c>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row>
    <row r="25" spans="1:59" hidden="1" x14ac:dyDescent="0.25"/>
  </sheetData>
  <sheetProtection algorithmName="SHA-512" hashValue="WfMH8N0aaOvEvzfWIsRa4WRKhRTZ0fxLS+boelJ6NIr46K180bCT2+CnL0zXbI3m7gx2TvDCLxX9KUs85oXq9Q==" saltValue="XG7waSarIT4OPeGoXnf0ng==" spinCount="100000" sheet="1" objects="1" scenarios="1" formatRows="0" autoFilter="0"/>
  <autoFilter ref="A4:G4"/>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0"/>
  <dimension ref="A1:BJ24"/>
  <sheetViews>
    <sheetView showGridLines="0" zoomScale="85" zoomScaleNormal="85" zoomScaleSheetLayoutView="85" workbookViewId="0">
      <selection activeCell="A39" sqref="A39"/>
    </sheetView>
  </sheetViews>
  <sheetFormatPr defaultColWidth="0" defaultRowHeight="15" zeroHeight="1" x14ac:dyDescent="0.25"/>
  <cols>
    <col min="1" max="1" width="4.140625" customWidth="1"/>
    <col min="2" max="2" width="41.42578125" customWidth="1"/>
    <col min="3" max="3" width="20" customWidth="1"/>
    <col min="4" max="4" width="59.42578125" customWidth="1"/>
    <col min="5" max="5" width="22.85546875" customWidth="1"/>
    <col min="6" max="6" width="15.140625" customWidth="1"/>
    <col min="7" max="7" width="19.7109375" customWidth="1"/>
    <col min="8" max="8" width="32.5703125" customWidth="1"/>
    <col min="9" max="9" width="21" customWidth="1"/>
    <col min="10" max="19" width="8.85546875" hidden="1" customWidth="1"/>
    <col min="20" max="51" width="9.140625" hidden="1" customWidth="1"/>
    <col min="52" max="55" width="14.7109375" hidden="1" customWidth="1"/>
    <col min="56" max="56" width="11.85546875" hidden="1" customWidth="1"/>
    <col min="57" max="57" width="14.5703125" hidden="1" customWidth="1"/>
    <col min="58" max="58" width="17.7109375" hidden="1" customWidth="1"/>
    <col min="59" max="59" width="8.85546875" hidden="1" customWidth="1"/>
    <col min="60" max="60" width="15.140625" hidden="1" customWidth="1"/>
    <col min="61" max="61" width="13.140625" hidden="1" customWidth="1"/>
    <col min="62" max="62" width="11.7109375" hidden="1" customWidth="1"/>
    <col min="63" max="16384" width="9.140625" hidden="1"/>
  </cols>
  <sheetData>
    <row r="1" spans="1:62" x14ac:dyDescent="0.25"/>
    <row r="2" spans="1:62" x14ac:dyDescent="0.25">
      <c r="A2" s="65"/>
      <c r="B2" s="227" t="str">
        <f>'Table of Contents'!A44</f>
        <v>13. Information on trustor</v>
      </c>
      <c r="C2" s="66"/>
      <c r="D2" s="66"/>
      <c r="E2" s="66"/>
      <c r="F2" s="64"/>
      <c r="G2" s="64"/>
      <c r="H2" s="70"/>
      <c r="I2" s="64"/>
    </row>
    <row r="3" spans="1:62" ht="99.75" customHeight="1" x14ac:dyDescent="0.25">
      <c r="A3" s="37" t="s">
        <v>581</v>
      </c>
      <c r="B3" s="37" t="s">
        <v>1526</v>
      </c>
      <c r="C3" s="37" t="s">
        <v>1307</v>
      </c>
      <c r="D3" s="37" t="s">
        <v>1527</v>
      </c>
      <c r="E3" s="21" t="s">
        <v>1529</v>
      </c>
      <c r="F3" s="37" t="s">
        <v>1528</v>
      </c>
      <c r="G3" s="37" t="s">
        <v>1308</v>
      </c>
      <c r="H3" s="37" t="s">
        <v>1568</v>
      </c>
      <c r="I3" s="37" t="s">
        <v>1530</v>
      </c>
    </row>
    <row r="4" spans="1:62" x14ac:dyDescent="0.25">
      <c r="A4" s="37">
        <v>1</v>
      </c>
      <c r="B4" s="37">
        <v>2</v>
      </c>
      <c r="C4" s="37">
        <v>3</v>
      </c>
      <c r="D4" s="37" t="s">
        <v>238</v>
      </c>
      <c r="E4" s="37" t="s">
        <v>251</v>
      </c>
      <c r="F4" s="37">
        <v>5</v>
      </c>
      <c r="G4" s="37">
        <v>6</v>
      </c>
      <c r="H4" s="37">
        <v>7</v>
      </c>
      <c r="I4" s="37">
        <v>8</v>
      </c>
    </row>
    <row r="5" spans="1:62" x14ac:dyDescent="0.25">
      <c r="A5" s="179">
        <v>1</v>
      </c>
      <c r="B5" s="114"/>
      <c r="C5" s="254"/>
      <c r="D5" s="255"/>
      <c r="E5" s="94"/>
      <c r="F5" s="67"/>
      <c r="G5" s="67"/>
      <c r="H5" s="67"/>
      <c r="I5" s="68"/>
      <c r="BB5">
        <f ca="1">IF(ISBLANK(INDIRECT("A5"))," ",(INDIRECT("A5")))</f>
        <v>1</v>
      </c>
      <c r="BC5" t="str">
        <f ca="1">IF(ISBLANK(INDIRECT("B5"))," ",(INDIRECT("B5")))</f>
        <v xml:space="preserve"> </v>
      </c>
      <c r="BD5" t="str">
        <f ca="1">IF(ISBLANK(INDIRECT("C5"))," ",(INDIRECT("C5")))</f>
        <v xml:space="preserve"> </v>
      </c>
      <c r="BE5" t="str">
        <f ca="1">IF(ISBLANK(INDIRECT("D5"))," ",(INDIRECT("D5")))</f>
        <v xml:space="preserve"> </v>
      </c>
      <c r="BF5" t="str">
        <f ca="1">IF(ISBLANK(INDIRECT("E5"))," ",(INDIRECT("E5")))</f>
        <v xml:space="preserve"> </v>
      </c>
      <c r="BG5" t="str">
        <f ca="1">IF(ISBLANK(INDIRECT("F5"))," ",(INDIRECT("F5")))</f>
        <v xml:space="preserve"> </v>
      </c>
      <c r="BH5" t="str">
        <f ca="1">IF(ISBLANK(INDIRECT("G5"))," ",(INDIRECT("G5")))</f>
        <v xml:space="preserve"> </v>
      </c>
      <c r="BI5" t="str">
        <f ca="1">IF(ISBLANK(INDIRECT("H5"))," ",(INDIRECT("H5")))</f>
        <v xml:space="preserve"> </v>
      </c>
      <c r="BJ5" t="str">
        <f ca="1">IF(ISBLANK(INDIRECT("I5"))," ",(INDIRECT("I5")))</f>
        <v xml:space="preserve"> </v>
      </c>
    </row>
    <row r="6" spans="1:62" x14ac:dyDescent="0.25">
      <c r="A6" s="179">
        <v>2</v>
      </c>
      <c r="B6" s="114"/>
      <c r="C6" s="115"/>
      <c r="D6" s="114"/>
      <c r="E6" s="121"/>
      <c r="F6" s="132"/>
      <c r="G6" s="132"/>
      <c r="H6" s="132"/>
      <c r="I6" s="133"/>
      <c r="BB6">
        <f ca="1">IF(ISBLANK(INDIRECT("A6"))," ",(INDIRECT("A6")))</f>
        <v>2</v>
      </c>
      <c r="BC6" t="str">
        <f ca="1">IF(ISBLANK(INDIRECT("B6"))," ",(INDIRECT("B6")))</f>
        <v xml:space="preserve"> </v>
      </c>
      <c r="BD6" t="str">
        <f ca="1">IF(ISBLANK(INDIRECT("C6"))," ",(INDIRECT("C6")))</f>
        <v xml:space="preserve"> </v>
      </c>
      <c r="BE6" t="str">
        <f ca="1">IF(ISBLANK(INDIRECT("D6"))," ",(INDIRECT("D6")))</f>
        <v xml:space="preserve"> </v>
      </c>
      <c r="BF6" t="str">
        <f ca="1">IF(ISBLANK(INDIRECT("E6"))," ",(INDIRECT("E6")))</f>
        <v xml:space="preserve"> </v>
      </c>
      <c r="BG6" t="str">
        <f ca="1">IF(ISBLANK(INDIRECT("F6"))," ",(INDIRECT("F6")))</f>
        <v xml:space="preserve"> </v>
      </c>
      <c r="BH6" t="str">
        <f ca="1">IF(ISBLANK(INDIRECT("G6"))," ",(INDIRECT("G6")))</f>
        <v xml:space="preserve"> </v>
      </c>
      <c r="BI6" t="str">
        <f ca="1">IF(ISBLANK(INDIRECT("H6"))," ",(INDIRECT("H6")))</f>
        <v xml:space="preserve"> </v>
      </c>
      <c r="BJ6" t="str">
        <f ca="1">IF(ISBLANK(INDIRECT("I6"))," ",(INDIRECT("I6")))</f>
        <v xml:space="preserve"> </v>
      </c>
    </row>
    <row r="7" spans="1:62" x14ac:dyDescent="0.25">
      <c r="A7" s="179">
        <v>3</v>
      </c>
      <c r="B7" s="114"/>
      <c r="C7" s="115"/>
      <c r="D7" s="114"/>
      <c r="E7" s="121"/>
      <c r="F7" s="132"/>
      <c r="G7" s="132"/>
      <c r="H7" s="132"/>
      <c r="I7" s="133"/>
      <c r="BB7">
        <f ca="1">IF(ISBLANK(INDIRECT("A7"))," ",(INDIRECT("A7")))</f>
        <v>3</v>
      </c>
      <c r="BC7" t="str">
        <f ca="1">IF(ISBLANK(INDIRECT("B7"))," ",(INDIRECT("B7")))</f>
        <v xml:space="preserve"> </v>
      </c>
      <c r="BD7" t="str">
        <f ca="1">IF(ISBLANK(INDIRECT("C7"))," ",(INDIRECT("C7")))</f>
        <v xml:space="preserve"> </v>
      </c>
      <c r="BE7" t="str">
        <f ca="1">IF(ISBLANK(INDIRECT("D7"))," ",(INDIRECT("D7")))</f>
        <v xml:space="preserve"> </v>
      </c>
      <c r="BF7" t="str">
        <f ca="1">IF(ISBLANK(INDIRECT("E7"))," ",(INDIRECT("E7")))</f>
        <v xml:space="preserve"> </v>
      </c>
      <c r="BG7" t="str">
        <f ca="1">IF(ISBLANK(INDIRECT("F7"))," ",(INDIRECT("F7")))</f>
        <v xml:space="preserve"> </v>
      </c>
      <c r="BH7" t="str">
        <f ca="1">IF(ISBLANK(INDIRECT("G7"))," ",(INDIRECT("G7")))</f>
        <v xml:space="preserve"> </v>
      </c>
      <c r="BI7" t="str">
        <f ca="1">IF(ISBLANK(INDIRECT("H7"))," ",(INDIRECT("H7")))</f>
        <v xml:space="preserve"> </v>
      </c>
      <c r="BJ7" t="str">
        <f ca="1">IF(ISBLANK(INDIRECT("I7"))," ",(INDIRECT("I7")))</f>
        <v xml:space="preserve"> </v>
      </c>
    </row>
    <row r="8" spans="1:62" x14ac:dyDescent="0.25">
      <c r="A8" s="179">
        <v>4</v>
      </c>
      <c r="B8" s="114"/>
      <c r="C8" s="115"/>
      <c r="D8" s="114"/>
      <c r="E8" s="121"/>
      <c r="F8" s="132"/>
      <c r="G8" s="132"/>
      <c r="H8" s="132"/>
      <c r="I8" s="133"/>
      <c r="BB8">
        <f ca="1">IF(ISBLANK(INDIRECT("A8"))," ",(INDIRECT("A8")))</f>
        <v>4</v>
      </c>
      <c r="BC8" t="str">
        <f ca="1">IF(ISBLANK(INDIRECT("B8"))," ",(INDIRECT("B8")))</f>
        <v xml:space="preserve"> </v>
      </c>
      <c r="BD8" t="str">
        <f ca="1">IF(ISBLANK(INDIRECT("C8"))," ",(INDIRECT("C8")))</f>
        <v xml:space="preserve"> </v>
      </c>
      <c r="BE8" t="str">
        <f ca="1">IF(ISBLANK(INDIRECT("D8"))," ",(INDIRECT("D8")))</f>
        <v xml:space="preserve"> </v>
      </c>
      <c r="BF8" t="str">
        <f ca="1">IF(ISBLANK(INDIRECT("E8"))," ",(INDIRECT("E8")))</f>
        <v xml:space="preserve"> </v>
      </c>
      <c r="BG8" t="str">
        <f ca="1">IF(ISBLANK(INDIRECT("F8"))," ",(INDIRECT("F8")))</f>
        <v xml:space="preserve"> </v>
      </c>
      <c r="BH8" t="str">
        <f ca="1">IF(ISBLANK(INDIRECT("G8"))," ",(INDIRECT("G8")))</f>
        <v xml:space="preserve"> </v>
      </c>
      <c r="BI8" t="str">
        <f ca="1">IF(ISBLANK(INDIRECT("H8"))," ",(INDIRECT("H8")))</f>
        <v xml:space="preserve"> </v>
      </c>
      <c r="BJ8" t="str">
        <f ca="1">IF(ISBLANK(INDIRECT("I8"))," ",(INDIRECT("I8")))</f>
        <v xml:space="preserve"> </v>
      </c>
    </row>
    <row r="9" spans="1:62" x14ac:dyDescent="0.25">
      <c r="A9" s="179">
        <v>5</v>
      </c>
      <c r="B9" s="114"/>
      <c r="C9" s="115"/>
      <c r="D9" s="114"/>
      <c r="E9" s="121"/>
      <c r="F9" s="132"/>
      <c r="G9" s="132"/>
      <c r="H9" s="132"/>
      <c r="I9" s="133"/>
      <c r="BB9">
        <f ca="1">IF(ISBLANK(INDIRECT("A9"))," ",(INDIRECT("A9")))</f>
        <v>5</v>
      </c>
      <c r="BC9" t="str">
        <f ca="1">IF(ISBLANK(INDIRECT("B9"))," ",(INDIRECT("B9")))</f>
        <v xml:space="preserve"> </v>
      </c>
      <c r="BD9" t="str">
        <f ca="1">IF(ISBLANK(INDIRECT("C9"))," ",(INDIRECT("C9")))</f>
        <v xml:space="preserve"> </v>
      </c>
      <c r="BE9" t="str">
        <f ca="1">IF(ISBLANK(INDIRECT("D9"))," ",(INDIRECT("D9")))</f>
        <v xml:space="preserve"> </v>
      </c>
      <c r="BF9" t="str">
        <f ca="1">IF(ISBLANK(INDIRECT("E9"))," ",(INDIRECT("E9")))</f>
        <v xml:space="preserve"> </v>
      </c>
      <c r="BG9" t="str">
        <f ca="1">IF(ISBLANK(INDIRECT("F9"))," ",(INDIRECT("F9")))</f>
        <v xml:space="preserve"> </v>
      </c>
      <c r="BH9" t="str">
        <f ca="1">IF(ISBLANK(INDIRECT("G9"))," ",(INDIRECT("G9")))</f>
        <v xml:space="preserve"> </v>
      </c>
      <c r="BI9" t="str">
        <f ca="1">IF(ISBLANK(INDIRECT("H9"))," ",(INDIRECT("H9")))</f>
        <v xml:space="preserve"> </v>
      </c>
      <c r="BJ9" t="str">
        <f ca="1">IF(ISBLANK(INDIRECT("I9"))," ",(INDIRECT("I9")))</f>
        <v xml:space="preserve"> </v>
      </c>
    </row>
    <row r="10" spans="1:62" x14ac:dyDescent="0.25">
      <c r="A10" s="179">
        <v>6</v>
      </c>
      <c r="B10" s="114"/>
      <c r="C10" s="115"/>
      <c r="D10" s="114"/>
      <c r="E10" s="121"/>
      <c r="F10" s="132"/>
      <c r="G10" s="132"/>
      <c r="H10" s="132"/>
      <c r="I10" s="133"/>
      <c r="BB10">
        <f ca="1">IF(ISBLANK(INDIRECT("A10"))," ",(INDIRECT("A10")))</f>
        <v>6</v>
      </c>
      <c r="BC10" t="str">
        <f ca="1">IF(ISBLANK(INDIRECT("B10"))," ",(INDIRECT("B10")))</f>
        <v xml:space="preserve"> </v>
      </c>
      <c r="BD10" t="str">
        <f ca="1">IF(ISBLANK(INDIRECT("C10"))," ",(INDIRECT("C10")))</f>
        <v xml:space="preserve"> </v>
      </c>
      <c r="BE10" t="str">
        <f ca="1">IF(ISBLANK(INDIRECT("D10"))," ",(INDIRECT("D10")))</f>
        <v xml:space="preserve"> </v>
      </c>
      <c r="BF10" t="str">
        <f ca="1">IF(ISBLANK(INDIRECT("E10"))," ",(INDIRECT("E10")))</f>
        <v xml:space="preserve"> </v>
      </c>
      <c r="BG10" t="str">
        <f ca="1">IF(ISBLANK(INDIRECT("F10"))," ",(INDIRECT("F10")))</f>
        <v xml:space="preserve"> </v>
      </c>
      <c r="BH10" t="str">
        <f ca="1">IF(ISBLANK(INDIRECT("G10"))," ",(INDIRECT("G10")))</f>
        <v xml:space="preserve"> </v>
      </c>
      <c r="BI10" t="str">
        <f ca="1">IF(ISBLANK(INDIRECT("H10"))," ",(INDIRECT("H10")))</f>
        <v xml:space="preserve"> </v>
      </c>
      <c r="BJ10" t="str">
        <f ca="1">IF(ISBLANK(INDIRECT("I10"))," ",(INDIRECT("I10")))</f>
        <v xml:space="preserve"> </v>
      </c>
    </row>
    <row r="11" spans="1:62" x14ac:dyDescent="0.25">
      <c r="A11" s="179">
        <v>7</v>
      </c>
      <c r="B11" s="114"/>
      <c r="C11" s="115"/>
      <c r="D11" s="114"/>
      <c r="E11" s="121"/>
      <c r="F11" s="132"/>
      <c r="G11" s="132"/>
      <c r="H11" s="132"/>
      <c r="I11" s="133"/>
      <c r="BB11">
        <f ca="1">IF(ISBLANK(INDIRECT("A11"))," ",(INDIRECT("A11")))</f>
        <v>7</v>
      </c>
      <c r="BC11" t="str">
        <f ca="1">IF(ISBLANK(INDIRECT("B11"))," ",(INDIRECT("B11")))</f>
        <v xml:space="preserve"> </v>
      </c>
      <c r="BD11" t="str">
        <f ca="1">IF(ISBLANK(INDIRECT("C11"))," ",(INDIRECT("C11")))</f>
        <v xml:space="preserve"> </v>
      </c>
      <c r="BE11" t="str">
        <f ca="1">IF(ISBLANK(INDIRECT("D11"))," ",(INDIRECT("D11")))</f>
        <v xml:space="preserve"> </v>
      </c>
      <c r="BF11" t="str">
        <f ca="1">IF(ISBLANK(INDIRECT("E11"))," ",(INDIRECT("E11")))</f>
        <v xml:space="preserve"> </v>
      </c>
      <c r="BG11" t="str">
        <f ca="1">IF(ISBLANK(INDIRECT("F11"))," ",(INDIRECT("F11")))</f>
        <v xml:space="preserve"> </v>
      </c>
      <c r="BH11" t="str">
        <f ca="1">IF(ISBLANK(INDIRECT("G11"))," ",(INDIRECT("G11")))</f>
        <v xml:space="preserve"> </v>
      </c>
      <c r="BI11" t="str">
        <f ca="1">IF(ISBLANK(INDIRECT("H11"))," ",(INDIRECT("H11")))</f>
        <v xml:space="preserve"> </v>
      </c>
      <c r="BJ11" t="str">
        <f ca="1">IF(ISBLANK(INDIRECT("I11"))," ",(INDIRECT("I11")))</f>
        <v xml:space="preserve"> </v>
      </c>
    </row>
    <row r="12" spans="1:62" x14ac:dyDescent="0.25">
      <c r="A12" s="179">
        <v>8</v>
      </c>
      <c r="B12" s="114"/>
      <c r="C12" s="115"/>
      <c r="D12" s="114"/>
      <c r="E12" s="121"/>
      <c r="F12" s="132"/>
      <c r="G12" s="132"/>
      <c r="H12" s="132"/>
      <c r="I12" s="133"/>
      <c r="BB12">
        <f ca="1">IF(ISBLANK(INDIRECT("A12"))," ",(INDIRECT("A12")))</f>
        <v>8</v>
      </c>
      <c r="BC12" t="str">
        <f ca="1">IF(ISBLANK(INDIRECT("B12"))," ",(INDIRECT("B12")))</f>
        <v xml:space="preserve"> </v>
      </c>
      <c r="BD12" t="str">
        <f ca="1">IF(ISBLANK(INDIRECT("C12"))," ",(INDIRECT("C12")))</f>
        <v xml:space="preserve"> </v>
      </c>
      <c r="BE12" t="str">
        <f ca="1">IF(ISBLANK(INDIRECT("D12"))," ",(INDIRECT("D12")))</f>
        <v xml:space="preserve"> </v>
      </c>
      <c r="BF12" t="str">
        <f ca="1">IF(ISBLANK(INDIRECT("E12"))," ",(INDIRECT("E12")))</f>
        <v xml:space="preserve"> </v>
      </c>
      <c r="BG12" t="str">
        <f ca="1">IF(ISBLANK(INDIRECT("F12"))," ",(INDIRECT("F12")))</f>
        <v xml:space="preserve"> </v>
      </c>
      <c r="BH12" t="str">
        <f ca="1">IF(ISBLANK(INDIRECT("G12"))," ",(INDIRECT("G12")))</f>
        <v xml:space="preserve"> </v>
      </c>
      <c r="BI12" t="str">
        <f ca="1">IF(ISBLANK(INDIRECT("H12"))," ",(INDIRECT("H12")))</f>
        <v xml:space="preserve"> </v>
      </c>
      <c r="BJ12" t="str">
        <f ca="1">IF(ISBLANK(INDIRECT("I12"))," ",(INDIRECT("I12")))</f>
        <v xml:space="preserve"> </v>
      </c>
    </row>
    <row r="13" spans="1:62" x14ac:dyDescent="0.25">
      <c r="A13" s="179">
        <v>9</v>
      </c>
      <c r="B13" s="114"/>
      <c r="C13" s="115"/>
      <c r="D13" s="114"/>
      <c r="E13" s="121"/>
      <c r="F13" s="132"/>
      <c r="G13" s="132"/>
      <c r="H13" s="132"/>
      <c r="I13" s="133"/>
      <c r="BB13">
        <f ca="1">IF(ISBLANK(INDIRECT("A13"))," ",(INDIRECT("A13")))</f>
        <v>9</v>
      </c>
      <c r="BC13" t="str">
        <f ca="1">IF(ISBLANK(INDIRECT("B13"))," ",(INDIRECT("B13")))</f>
        <v xml:space="preserve"> </v>
      </c>
      <c r="BD13" t="str">
        <f ca="1">IF(ISBLANK(INDIRECT("C13"))," ",(INDIRECT("C13")))</f>
        <v xml:space="preserve"> </v>
      </c>
      <c r="BE13" t="str">
        <f ca="1">IF(ISBLANK(INDIRECT("D13"))," ",(INDIRECT("D13")))</f>
        <v xml:space="preserve"> </v>
      </c>
      <c r="BF13" t="str">
        <f ca="1">IF(ISBLANK(INDIRECT("E13"))," ",(INDIRECT("E13")))</f>
        <v xml:space="preserve"> </v>
      </c>
      <c r="BG13" t="str">
        <f ca="1">IF(ISBLANK(INDIRECT("F13"))," ",(INDIRECT("F13")))</f>
        <v xml:space="preserve"> </v>
      </c>
      <c r="BH13" t="str">
        <f ca="1">IF(ISBLANK(INDIRECT("G13"))," ",(INDIRECT("G13")))</f>
        <v xml:space="preserve"> </v>
      </c>
      <c r="BI13" t="str">
        <f ca="1">IF(ISBLANK(INDIRECT("H13"))," ",(INDIRECT("H13")))</f>
        <v xml:space="preserve"> </v>
      </c>
      <c r="BJ13" t="str">
        <f ca="1">IF(ISBLANK(INDIRECT("I13"))," ",(INDIRECT("I13")))</f>
        <v xml:space="preserve"> </v>
      </c>
    </row>
    <row r="14" spans="1:62" x14ac:dyDescent="0.25">
      <c r="A14" s="179">
        <v>10</v>
      </c>
      <c r="B14" s="114"/>
      <c r="C14" s="115"/>
      <c r="D14" s="114"/>
      <c r="E14" s="121"/>
      <c r="F14" s="132"/>
      <c r="G14" s="132"/>
      <c r="H14" s="132"/>
      <c r="I14" s="133"/>
      <c r="BB14">
        <f ca="1">IF(ISBLANK(INDIRECT("A14"))," ",(INDIRECT("A14")))</f>
        <v>10</v>
      </c>
      <c r="BC14" t="str">
        <f ca="1">IF(ISBLANK(INDIRECT("B14"))," ",(INDIRECT("B14")))</f>
        <v xml:space="preserve"> </v>
      </c>
      <c r="BD14" t="str">
        <f ca="1">IF(ISBLANK(INDIRECT("C14"))," ",(INDIRECT("C14")))</f>
        <v xml:space="preserve"> </v>
      </c>
      <c r="BE14" t="str">
        <f ca="1">IF(ISBLANK(INDIRECT("D14"))," ",(INDIRECT("D14")))</f>
        <v xml:space="preserve"> </v>
      </c>
      <c r="BF14" t="str">
        <f ca="1">IF(ISBLANK(INDIRECT("E14"))," ",(INDIRECT("E14")))</f>
        <v xml:space="preserve"> </v>
      </c>
      <c r="BG14" t="str">
        <f ca="1">IF(ISBLANK(INDIRECT("F14"))," ",(INDIRECT("F14")))</f>
        <v xml:space="preserve"> </v>
      </c>
      <c r="BH14" t="str">
        <f ca="1">IF(ISBLANK(INDIRECT("G14"))," ",(INDIRECT("G14")))</f>
        <v xml:space="preserve"> </v>
      </c>
      <c r="BI14" t="str">
        <f ca="1">IF(ISBLANK(INDIRECT("H14"))," ",(INDIRECT("H14")))</f>
        <v xml:space="preserve"> </v>
      </c>
      <c r="BJ14" t="str">
        <f ca="1">IF(ISBLANK(INDIRECT("I14"))," ",(INDIRECT("I14")))</f>
        <v xml:space="preserve"> </v>
      </c>
    </row>
    <row r="15" spans="1:62" x14ac:dyDescent="0.25">
      <c r="A15" s="179">
        <v>11</v>
      </c>
      <c r="B15" s="114"/>
      <c r="C15" s="115"/>
      <c r="D15" s="114"/>
      <c r="E15" s="121"/>
      <c r="F15" s="132"/>
      <c r="G15" s="132"/>
      <c r="H15" s="132"/>
      <c r="I15" s="133"/>
      <c r="BB15">
        <f ca="1">IF(ISBLANK(INDIRECT("A15"))," ",(INDIRECT("A15")))</f>
        <v>11</v>
      </c>
      <c r="BC15" t="str">
        <f ca="1">IF(ISBLANK(INDIRECT("B15"))," ",(INDIRECT("B15")))</f>
        <v xml:space="preserve"> </v>
      </c>
      <c r="BD15" t="str">
        <f ca="1">IF(ISBLANK(INDIRECT("C15"))," ",(INDIRECT("C15")))</f>
        <v xml:space="preserve"> </v>
      </c>
      <c r="BE15" t="str">
        <f ca="1">IF(ISBLANK(INDIRECT("D15"))," ",(INDIRECT("D15")))</f>
        <v xml:space="preserve"> </v>
      </c>
      <c r="BF15" t="str">
        <f ca="1">IF(ISBLANK(INDIRECT("E15"))," ",(INDIRECT("E15")))</f>
        <v xml:space="preserve"> </v>
      </c>
      <c r="BG15" t="str">
        <f ca="1">IF(ISBLANK(INDIRECT("F15"))," ",(INDIRECT("F15")))</f>
        <v xml:space="preserve"> </v>
      </c>
      <c r="BH15" t="str">
        <f ca="1">IF(ISBLANK(INDIRECT("G15"))," ",(INDIRECT("G15")))</f>
        <v xml:space="preserve"> </v>
      </c>
      <c r="BI15" t="str">
        <f ca="1">IF(ISBLANK(INDIRECT("H15"))," ",(INDIRECT("H15")))</f>
        <v xml:space="preserve"> </v>
      </c>
      <c r="BJ15" t="str">
        <f ca="1">IF(ISBLANK(INDIRECT("I15"))," ",(INDIRECT("I15")))</f>
        <v xml:space="preserve"> </v>
      </c>
    </row>
    <row r="16" spans="1:62" x14ac:dyDescent="0.25">
      <c r="A16" s="179">
        <v>12</v>
      </c>
      <c r="B16" s="114"/>
      <c r="C16" s="115"/>
      <c r="D16" s="114"/>
      <c r="E16" s="121"/>
      <c r="F16" s="132"/>
      <c r="G16" s="132"/>
      <c r="H16" s="132"/>
      <c r="I16" s="133"/>
      <c r="BB16">
        <f ca="1">IF(ISBLANK(INDIRECT("A16"))," ",(INDIRECT("A16")))</f>
        <v>12</v>
      </c>
      <c r="BC16" t="str">
        <f ca="1">IF(ISBLANK(INDIRECT("B16"))," ",(INDIRECT("B16")))</f>
        <v xml:space="preserve"> </v>
      </c>
      <c r="BD16" t="str">
        <f ca="1">IF(ISBLANK(INDIRECT("C16"))," ",(INDIRECT("C16")))</f>
        <v xml:space="preserve"> </v>
      </c>
      <c r="BE16" t="str">
        <f ca="1">IF(ISBLANK(INDIRECT("D16"))," ",(INDIRECT("D16")))</f>
        <v xml:space="preserve"> </v>
      </c>
      <c r="BF16" t="str">
        <f ca="1">IF(ISBLANK(INDIRECT("E16"))," ",(INDIRECT("E16")))</f>
        <v xml:space="preserve"> </v>
      </c>
      <c r="BG16" t="str">
        <f ca="1">IF(ISBLANK(INDIRECT("F16"))," ",(INDIRECT("F16")))</f>
        <v xml:space="preserve"> </v>
      </c>
      <c r="BH16" t="str">
        <f ca="1">IF(ISBLANK(INDIRECT("G16"))," ",(INDIRECT("G16")))</f>
        <v xml:space="preserve"> </v>
      </c>
      <c r="BI16" t="str">
        <f ca="1">IF(ISBLANK(INDIRECT("H16"))," ",(INDIRECT("H16")))</f>
        <v xml:space="preserve"> </v>
      </c>
      <c r="BJ16" t="str">
        <f ca="1">IF(ISBLANK(INDIRECT("I16"))," ",(INDIRECT("I16")))</f>
        <v xml:space="preserve"> </v>
      </c>
    </row>
    <row r="17" spans="1:62" x14ac:dyDescent="0.25">
      <c r="A17" s="179">
        <v>13</v>
      </c>
      <c r="B17" s="114"/>
      <c r="C17" s="115"/>
      <c r="D17" s="114"/>
      <c r="E17" s="121"/>
      <c r="F17" s="132"/>
      <c r="G17" s="132"/>
      <c r="H17" s="132"/>
      <c r="I17" s="133"/>
      <c r="BB17">
        <f ca="1">IF(ISBLANK(INDIRECT("A17"))," ",(INDIRECT("A17")))</f>
        <v>13</v>
      </c>
      <c r="BC17" t="str">
        <f ca="1">IF(ISBLANK(INDIRECT("B17"))," ",(INDIRECT("B17")))</f>
        <v xml:space="preserve"> </v>
      </c>
      <c r="BD17" t="str">
        <f ca="1">IF(ISBLANK(INDIRECT("C17"))," ",(INDIRECT("C17")))</f>
        <v xml:space="preserve"> </v>
      </c>
      <c r="BE17" t="str">
        <f ca="1">IF(ISBLANK(INDIRECT("D17"))," ",(INDIRECT("D17")))</f>
        <v xml:space="preserve"> </v>
      </c>
      <c r="BF17" t="str">
        <f ca="1">IF(ISBLANK(INDIRECT("E17"))," ",(INDIRECT("E17")))</f>
        <v xml:space="preserve"> </v>
      </c>
      <c r="BG17" t="str">
        <f ca="1">IF(ISBLANK(INDIRECT("F17"))," ",(INDIRECT("F17")))</f>
        <v xml:space="preserve"> </v>
      </c>
      <c r="BH17" t="str">
        <f ca="1">IF(ISBLANK(INDIRECT("G17"))," ",(INDIRECT("G17")))</f>
        <v xml:space="preserve"> </v>
      </c>
      <c r="BI17" t="str">
        <f ca="1">IF(ISBLANK(INDIRECT("H17"))," ",(INDIRECT("H17")))</f>
        <v xml:space="preserve"> </v>
      </c>
      <c r="BJ17" t="str">
        <f ca="1">IF(ISBLANK(INDIRECT("I17"))," ",(INDIRECT("I17")))</f>
        <v xml:space="preserve"> </v>
      </c>
    </row>
    <row r="18" spans="1:62" x14ac:dyDescent="0.25">
      <c r="A18" s="179">
        <v>14</v>
      </c>
      <c r="B18" s="114"/>
      <c r="C18" s="115"/>
      <c r="D18" s="114"/>
      <c r="E18" s="121"/>
      <c r="F18" s="132"/>
      <c r="G18" s="132"/>
      <c r="H18" s="132"/>
      <c r="I18" s="133"/>
      <c r="BB18">
        <f ca="1">IF(ISBLANK(INDIRECT("A18"))," ",(INDIRECT("A18")))</f>
        <v>14</v>
      </c>
      <c r="BC18" t="str">
        <f ca="1">IF(ISBLANK(INDIRECT("B18"))," ",(INDIRECT("B18")))</f>
        <v xml:space="preserve"> </v>
      </c>
      <c r="BD18" t="str">
        <f ca="1">IF(ISBLANK(INDIRECT("C18"))," ",(INDIRECT("C18")))</f>
        <v xml:space="preserve"> </v>
      </c>
      <c r="BE18" t="str">
        <f ca="1">IF(ISBLANK(INDIRECT("D18"))," ",(INDIRECT("D18")))</f>
        <v xml:space="preserve"> </v>
      </c>
      <c r="BF18" t="str">
        <f ca="1">IF(ISBLANK(INDIRECT("E18"))," ",(INDIRECT("E18")))</f>
        <v xml:space="preserve"> </v>
      </c>
      <c r="BG18" t="str">
        <f ca="1">IF(ISBLANK(INDIRECT("F18"))," ",(INDIRECT("F18")))</f>
        <v xml:space="preserve"> </v>
      </c>
      <c r="BH18" t="str">
        <f ca="1">IF(ISBLANK(INDIRECT("G18"))," ",(INDIRECT("G18")))</f>
        <v xml:space="preserve"> </v>
      </c>
      <c r="BI18" t="str">
        <f ca="1">IF(ISBLANK(INDIRECT("H18"))," ",(INDIRECT("H18")))</f>
        <v xml:space="preserve"> </v>
      </c>
      <c r="BJ18" t="str">
        <f ca="1">IF(ISBLANK(INDIRECT("I18"))," ",(INDIRECT("I18")))</f>
        <v xml:space="preserve"> </v>
      </c>
    </row>
    <row r="19" spans="1:62" x14ac:dyDescent="0.25">
      <c r="A19" s="179">
        <v>15</v>
      </c>
      <c r="B19" s="114"/>
      <c r="C19" s="115"/>
      <c r="D19" s="114"/>
      <c r="E19" s="121"/>
      <c r="F19" s="132"/>
      <c r="G19" s="132"/>
      <c r="H19" s="132"/>
      <c r="I19" s="133"/>
      <c r="BB19">
        <f ca="1">IF(ISBLANK(INDIRECT("A19"))," ",(INDIRECT("A19")))</f>
        <v>15</v>
      </c>
      <c r="BC19" t="str">
        <f ca="1">IF(ISBLANK(INDIRECT("B19"))," ",(INDIRECT("B19")))</f>
        <v xml:space="preserve"> </v>
      </c>
      <c r="BD19" t="str">
        <f ca="1">IF(ISBLANK(INDIRECT("C19"))," ",(INDIRECT("C19")))</f>
        <v xml:space="preserve"> </v>
      </c>
      <c r="BE19" t="str">
        <f ca="1">IF(ISBLANK(INDIRECT("D19"))," ",(INDIRECT("D19")))</f>
        <v xml:space="preserve"> </v>
      </c>
      <c r="BF19" t="str">
        <f ca="1">IF(ISBLANK(INDIRECT("E19"))," ",(INDIRECT("E19")))</f>
        <v xml:space="preserve"> </v>
      </c>
      <c r="BG19" t="str">
        <f ca="1">IF(ISBLANK(INDIRECT("F19"))," ",(INDIRECT("F19")))</f>
        <v xml:space="preserve"> </v>
      </c>
      <c r="BH19" t="str">
        <f ca="1">IF(ISBLANK(INDIRECT("G19"))," ",(INDIRECT("G19")))</f>
        <v xml:space="preserve"> </v>
      </c>
      <c r="BI19" t="str">
        <f ca="1">IF(ISBLANK(INDIRECT("H19"))," ",(INDIRECT("H19")))</f>
        <v xml:space="preserve"> </v>
      </c>
      <c r="BJ19" t="str">
        <f ca="1">IF(ISBLANK(INDIRECT("I19"))," ",(INDIRECT("I19")))</f>
        <v xml:space="preserve"> </v>
      </c>
    </row>
    <row r="20" spans="1:62" x14ac:dyDescent="0.25">
      <c r="A20" s="179">
        <v>16</v>
      </c>
      <c r="B20" s="114"/>
      <c r="C20" s="115"/>
      <c r="D20" s="114"/>
      <c r="E20" s="121"/>
      <c r="F20" s="132"/>
      <c r="G20" s="132"/>
      <c r="H20" s="132"/>
      <c r="I20" s="133"/>
      <c r="BB20">
        <f ca="1">IF(ISBLANK(INDIRECT("A20"))," ",(INDIRECT("A20")))</f>
        <v>16</v>
      </c>
      <c r="BC20" t="str">
        <f ca="1">IF(ISBLANK(INDIRECT("B20"))," ",(INDIRECT("B20")))</f>
        <v xml:space="preserve"> </v>
      </c>
      <c r="BD20" t="str">
        <f ca="1">IF(ISBLANK(INDIRECT("C20"))," ",(INDIRECT("C20")))</f>
        <v xml:space="preserve"> </v>
      </c>
      <c r="BE20" t="str">
        <f ca="1">IF(ISBLANK(INDIRECT("D20"))," ",(INDIRECT("D20")))</f>
        <v xml:space="preserve"> </v>
      </c>
      <c r="BF20" t="str">
        <f ca="1">IF(ISBLANK(INDIRECT("E20"))," ",(INDIRECT("E20")))</f>
        <v xml:space="preserve"> </v>
      </c>
      <c r="BG20" t="str">
        <f ca="1">IF(ISBLANK(INDIRECT("F20"))," ",(INDIRECT("F20")))</f>
        <v xml:space="preserve"> </v>
      </c>
      <c r="BH20" t="str">
        <f ca="1">IF(ISBLANK(INDIRECT("G20"))," ",(INDIRECT("G20")))</f>
        <v xml:space="preserve"> </v>
      </c>
      <c r="BI20" t="str">
        <f ca="1">IF(ISBLANK(INDIRECT("H20"))," ",(INDIRECT("H20")))</f>
        <v xml:space="preserve"> </v>
      </c>
      <c r="BJ20" t="str">
        <f ca="1">IF(ISBLANK(INDIRECT("I20"))," ",(INDIRECT("I20")))</f>
        <v xml:space="preserve"> </v>
      </c>
    </row>
    <row r="21" spans="1:62" x14ac:dyDescent="0.25">
      <c r="A21" s="179">
        <v>17</v>
      </c>
      <c r="B21" s="114"/>
      <c r="C21" s="115"/>
      <c r="D21" s="114"/>
      <c r="E21" s="121"/>
      <c r="F21" s="132"/>
      <c r="G21" s="132"/>
      <c r="H21" s="132"/>
      <c r="I21" s="133"/>
      <c r="BB21">
        <f ca="1">IF(ISBLANK(INDIRECT("A21"))," ",(INDIRECT("A21")))</f>
        <v>17</v>
      </c>
      <c r="BC21" t="str">
        <f ca="1">IF(ISBLANK(INDIRECT("B21"))," ",(INDIRECT("B21")))</f>
        <v xml:space="preserve"> </v>
      </c>
      <c r="BD21" t="str">
        <f ca="1">IF(ISBLANK(INDIRECT("C21"))," ",(INDIRECT("C21")))</f>
        <v xml:space="preserve"> </v>
      </c>
      <c r="BE21" t="str">
        <f ca="1">IF(ISBLANK(INDIRECT("D21"))," ",(INDIRECT("D21")))</f>
        <v xml:space="preserve"> </v>
      </c>
      <c r="BF21" t="str">
        <f ca="1">IF(ISBLANK(INDIRECT("E21"))," ",(INDIRECT("E21")))</f>
        <v xml:space="preserve"> </v>
      </c>
      <c r="BG21" t="str">
        <f ca="1">IF(ISBLANK(INDIRECT("F21"))," ",(INDIRECT("F21")))</f>
        <v xml:space="preserve"> </v>
      </c>
      <c r="BH21" t="str">
        <f ca="1">IF(ISBLANK(INDIRECT("G21"))," ",(INDIRECT("G21")))</f>
        <v xml:space="preserve"> </v>
      </c>
      <c r="BI21" t="str">
        <f ca="1">IF(ISBLANK(INDIRECT("H21"))," ",(INDIRECT("H21")))</f>
        <v xml:space="preserve"> </v>
      </c>
      <c r="BJ21" t="str">
        <f ca="1">IF(ISBLANK(INDIRECT("I21"))," ",(INDIRECT("I21")))</f>
        <v xml:space="preserve"> </v>
      </c>
    </row>
    <row r="22" spans="1:62" x14ac:dyDescent="0.25">
      <c r="A22" s="179">
        <v>18</v>
      </c>
      <c r="B22" s="114"/>
      <c r="C22" s="115"/>
      <c r="D22" s="114"/>
      <c r="E22" s="121"/>
      <c r="F22" s="132"/>
      <c r="G22" s="132"/>
      <c r="H22" s="132"/>
      <c r="I22" s="133"/>
      <c r="BB22">
        <f ca="1">IF(ISBLANK(INDIRECT("A22"))," ",(INDIRECT("A22")))</f>
        <v>18</v>
      </c>
      <c r="BC22" t="str">
        <f ca="1">IF(ISBLANK(INDIRECT("B22"))," ",(INDIRECT("B22")))</f>
        <v xml:space="preserve"> </v>
      </c>
      <c r="BD22" t="str">
        <f ca="1">IF(ISBLANK(INDIRECT("C22"))," ",(INDIRECT("C22")))</f>
        <v xml:space="preserve"> </v>
      </c>
      <c r="BE22" t="str">
        <f ca="1">IF(ISBLANK(INDIRECT("D22"))," ",(INDIRECT("D22")))</f>
        <v xml:space="preserve"> </v>
      </c>
      <c r="BF22" t="str">
        <f ca="1">IF(ISBLANK(INDIRECT("E22"))," ",(INDIRECT("E22")))</f>
        <v xml:space="preserve"> </v>
      </c>
      <c r="BG22" t="str">
        <f ca="1">IF(ISBLANK(INDIRECT("F22"))," ",(INDIRECT("F22")))</f>
        <v xml:space="preserve"> </v>
      </c>
      <c r="BH22" t="str">
        <f ca="1">IF(ISBLANK(INDIRECT("G22"))," ",(INDIRECT("G22")))</f>
        <v xml:space="preserve"> </v>
      </c>
      <c r="BI22" t="str">
        <f ca="1">IF(ISBLANK(INDIRECT("H22"))," ",(INDIRECT("H22")))</f>
        <v xml:space="preserve"> </v>
      </c>
      <c r="BJ22" t="str">
        <f ca="1">IF(ISBLANK(INDIRECT("I22"))," ",(INDIRECT("I22")))</f>
        <v xml:space="preserve"> </v>
      </c>
    </row>
    <row r="23" spans="1:62" x14ac:dyDescent="0.25">
      <c r="A23" s="179">
        <v>19</v>
      </c>
      <c r="B23" s="114"/>
      <c r="C23" s="115"/>
      <c r="D23" s="114"/>
      <c r="E23" s="121"/>
      <c r="F23" s="132"/>
      <c r="G23" s="132"/>
      <c r="H23" s="132"/>
      <c r="I23" s="133"/>
      <c r="BB23">
        <f ca="1">IF(ISBLANK(INDIRECT("A23"))," ",(INDIRECT("A23")))</f>
        <v>19</v>
      </c>
      <c r="BC23" t="str">
        <f ca="1">IF(ISBLANK(INDIRECT("B23"))," ",(INDIRECT("B23")))</f>
        <v xml:space="preserve"> </v>
      </c>
      <c r="BD23" t="str">
        <f ca="1">IF(ISBLANK(INDIRECT("C23"))," ",(INDIRECT("C23")))</f>
        <v xml:space="preserve"> </v>
      </c>
      <c r="BE23" t="str">
        <f ca="1">IF(ISBLANK(INDIRECT("D23"))," ",(INDIRECT("D23")))</f>
        <v xml:space="preserve"> </v>
      </c>
      <c r="BF23" t="str">
        <f ca="1">IF(ISBLANK(INDIRECT("E23"))," ",(INDIRECT("E23")))</f>
        <v xml:space="preserve"> </v>
      </c>
      <c r="BG23" t="str">
        <f ca="1">IF(ISBLANK(INDIRECT("F23"))," ",(INDIRECT("F23")))</f>
        <v xml:space="preserve"> </v>
      </c>
      <c r="BH23" t="str">
        <f ca="1">IF(ISBLANK(INDIRECT("G23"))," ",(INDIRECT("G23")))</f>
        <v xml:space="preserve"> </v>
      </c>
      <c r="BI23" t="str">
        <f ca="1">IF(ISBLANK(INDIRECT("H23"))," ",(INDIRECT("H23")))</f>
        <v xml:space="preserve"> </v>
      </c>
      <c r="BJ23" t="str">
        <f ca="1">IF(ISBLANK(INDIRECT("I23"))," ",(INDIRECT("I23")))</f>
        <v xml:space="preserve"> </v>
      </c>
    </row>
    <row r="24" spans="1:62" x14ac:dyDescent="0.25">
      <c r="A24" s="179">
        <v>20</v>
      </c>
      <c r="B24" s="114"/>
      <c r="C24" s="115"/>
      <c r="D24" s="114"/>
      <c r="E24" s="121"/>
      <c r="F24" s="132"/>
      <c r="G24" s="132"/>
      <c r="H24" s="132"/>
      <c r="I24" s="133"/>
      <c r="BB24">
        <f ca="1">IF(ISBLANK(INDIRECT("A24"))," ",(INDIRECT("A24")))</f>
        <v>20</v>
      </c>
      <c r="BC24" t="str">
        <f ca="1">IF(ISBLANK(INDIRECT("B24"))," ",(INDIRECT("B24")))</f>
        <v xml:space="preserve"> </v>
      </c>
      <c r="BD24" t="str">
        <f ca="1">IF(ISBLANK(INDIRECT("C24"))," ",(INDIRECT("C24")))</f>
        <v xml:space="preserve"> </v>
      </c>
      <c r="BE24" t="str">
        <f ca="1">IF(ISBLANK(INDIRECT("D24"))," ",(INDIRECT("D24")))</f>
        <v xml:space="preserve"> </v>
      </c>
      <c r="BF24" t="str">
        <f ca="1">IF(ISBLANK(INDIRECT("E24"))," ",(INDIRECT("E24")))</f>
        <v xml:space="preserve"> </v>
      </c>
      <c r="BG24" t="str">
        <f ca="1">IF(ISBLANK(INDIRECT("F24"))," ",(INDIRECT("F24")))</f>
        <v xml:space="preserve"> </v>
      </c>
      <c r="BH24" t="str">
        <f ca="1">IF(ISBLANK(INDIRECT("G24"))," ",(INDIRECT("G24")))</f>
        <v xml:space="preserve"> </v>
      </c>
      <c r="BI24" t="str">
        <f ca="1">IF(ISBLANK(INDIRECT("H24"))," ",(INDIRECT("H24")))</f>
        <v xml:space="preserve"> </v>
      </c>
      <c r="BJ24" t="str">
        <f ca="1">IF(ISBLANK(INDIRECT("I24"))," ",(INDIRECT("I24")))</f>
        <v xml:space="preserve"> </v>
      </c>
    </row>
  </sheetData>
  <sheetProtection algorithmName="SHA-512" hashValue="XDtiJzptjrBy0WhzH/7lF5ZXTQ3iaOI2hkzlGgYBqK2UyjYupoOkXQDTh0UrC48wSvvNqUYJBBGAp9XOolPQbg==" saltValue="0Y18bzGcsG0kUj9xrME3AA==" spinCount="100000" sheet="1" objects="1" scenarios="1" formatRows="0" autoFilter="0"/>
  <autoFilter ref="A4:I4"/>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1"/>
  <dimension ref="A1:BB9"/>
  <sheetViews>
    <sheetView showGridLines="0" zoomScale="85" zoomScaleNormal="85" zoomScaleSheetLayoutView="85" workbookViewId="0">
      <selection activeCell="A39" sqref="A39"/>
    </sheetView>
  </sheetViews>
  <sheetFormatPr defaultColWidth="0" defaultRowHeight="15" zeroHeight="1" x14ac:dyDescent="0.25"/>
  <cols>
    <col min="1" max="1" width="53.42578125" style="22" customWidth="1"/>
    <col min="2" max="2" width="114.140625" style="22" customWidth="1"/>
    <col min="3" max="10" width="9.85546875" hidden="1" customWidth="1"/>
    <col min="11" max="16384" width="9.140625" hidden="1"/>
  </cols>
  <sheetData>
    <row r="1" spans="1:54" x14ac:dyDescent="0.25">
      <c r="A1"/>
      <c r="B1"/>
    </row>
    <row r="2" spans="1:54" x14ac:dyDescent="0.25">
      <c r="A2" s="227" t="str">
        <f>'Table of Contents'!A45</f>
        <v>14. Information on influence on management and activities of the financial services provider, financial payment services provider irrespective of the formal ownership</v>
      </c>
      <c r="B2" s="178"/>
    </row>
    <row r="3" spans="1:54" ht="25.5" customHeight="1" x14ac:dyDescent="0.25">
      <c r="A3" s="435" t="s">
        <v>1533</v>
      </c>
      <c r="B3" s="435" t="s">
        <v>1534</v>
      </c>
    </row>
    <row r="4" spans="1:54" ht="28.5" customHeight="1" x14ac:dyDescent="0.25">
      <c r="A4" s="435"/>
      <c r="B4" s="435"/>
    </row>
    <row r="5" spans="1:54" x14ac:dyDescent="0.25">
      <c r="A5" s="37">
        <v>2</v>
      </c>
      <c r="B5" s="37">
        <v>3</v>
      </c>
      <c r="BA5">
        <f ca="1">IF(ISBLANK(INDIRECT("A5"))," ",(INDIRECT("A5")))</f>
        <v>2</v>
      </c>
      <c r="BB5">
        <f ca="1">IF(ISBLANK(INDIRECT("B5"))," ",(INDIRECT("B5")))</f>
        <v>3</v>
      </c>
    </row>
    <row r="6" spans="1:54" ht="24" customHeight="1" x14ac:dyDescent="0.25">
      <c r="A6" s="8"/>
      <c r="B6" s="114"/>
      <c r="BA6" t="str">
        <f ca="1">IF(ISBLANK(INDIRECT("A6"))," ",(INDIRECT("A6")))</f>
        <v xml:space="preserve"> </v>
      </c>
      <c r="BB6" t="str">
        <f ca="1">IF(ISBLANK(INDIRECT("B6"))," ",(INDIRECT("B6")))</f>
        <v xml:space="preserve"> </v>
      </c>
    </row>
    <row r="7" spans="1:54" ht="31.5" customHeight="1" x14ac:dyDescent="0.25">
      <c r="A7" s="71" t="s">
        <v>261</v>
      </c>
      <c r="B7"/>
    </row>
    <row r="8" spans="1:54" ht="123" customHeight="1" x14ac:dyDescent="0.25">
      <c r="A8" s="69" t="s">
        <v>1486</v>
      </c>
      <c r="B8"/>
    </row>
    <row r="9" spans="1:54" x14ac:dyDescent="0.25"/>
  </sheetData>
  <sheetProtection algorithmName="SHA-512" hashValue="PWRy0qcqDE2hepkd+ouLcF9ekpJb+whXp47Hly2/4pZxCOtXqjzxhBgxnsHWGoHY4FbP6QfpeYnr+AWUaECIvA==" saltValue="yoAPhfYyJFSLzlWHoFCIfg==" spinCount="100000" sheet="1" objects="1" scenarios="1" formatRows="0"/>
  <mergeCells count="2">
    <mergeCell ref="B3:B4"/>
    <mergeCell ref="A3:A4"/>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Reference!$AA$4:$AA$6</xm:f>
          </x14:formula1>
          <xm:sqref>A6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3"/>
  <dimension ref="A1:BD75"/>
  <sheetViews>
    <sheetView showGridLines="0" zoomScale="85" zoomScaleNormal="85" zoomScaleSheetLayoutView="85" workbookViewId="0">
      <selection activeCell="A39" sqref="A39"/>
    </sheetView>
  </sheetViews>
  <sheetFormatPr defaultColWidth="0" defaultRowHeight="18" customHeight="1" zeroHeight="1" x14ac:dyDescent="0.25"/>
  <cols>
    <col min="1" max="1" width="3.5703125" customWidth="1"/>
    <col min="2" max="2" width="61.85546875" customWidth="1"/>
    <col min="3" max="3" width="36.5703125" customWidth="1"/>
    <col min="4" max="4" width="43.7109375" customWidth="1"/>
    <col min="5" max="5" width="21.5703125" customWidth="1"/>
    <col min="6" max="6" width="21.5703125" hidden="1" customWidth="1"/>
    <col min="7" max="7" width="32.7109375" hidden="1" customWidth="1"/>
    <col min="8" max="8" width="9.140625" hidden="1" customWidth="1"/>
    <col min="9" max="9" width="13.5703125" hidden="1" customWidth="1"/>
    <col min="10" max="52" width="9.140625" hidden="1" customWidth="1"/>
    <col min="53" max="53" width="22.140625" hidden="1" customWidth="1"/>
    <col min="54" max="56" width="5.7109375" hidden="1" customWidth="1"/>
    <col min="57" max="16384" width="9.140625" hidden="1"/>
  </cols>
  <sheetData>
    <row r="1" spans="1:56" ht="23.25" customHeight="1" x14ac:dyDescent="0.25">
      <c r="A1" s="190"/>
      <c r="B1" s="190"/>
      <c r="C1" s="64"/>
      <c r="D1" s="64"/>
    </row>
    <row r="2" spans="1:56" ht="23.25" customHeight="1" x14ac:dyDescent="0.25">
      <c r="A2" s="190"/>
      <c r="B2" s="234" t="str">
        <f>'Table of Contents'!A46</f>
        <v>15. Information on obtaining a permit for acquiring (increasing) qualifying holding in the financial services provider, financial payment services provider (for foreigners)</v>
      </c>
      <c r="C2" s="64"/>
      <c r="D2" s="64"/>
    </row>
    <row r="3" spans="1:56" ht="16.5" customHeight="1" x14ac:dyDescent="0.25">
      <c r="A3" s="389" t="s">
        <v>581</v>
      </c>
      <c r="B3" s="389" t="s">
        <v>1309</v>
      </c>
      <c r="C3" s="389" t="s">
        <v>1310</v>
      </c>
      <c r="D3" s="389" t="s">
        <v>1311</v>
      </c>
    </row>
    <row r="4" spans="1:56" ht="31.5" customHeight="1" x14ac:dyDescent="0.25">
      <c r="A4" s="389"/>
      <c r="B4" s="389"/>
      <c r="C4" s="389"/>
      <c r="D4" s="389"/>
    </row>
    <row r="5" spans="1:56" ht="15" x14ac:dyDescent="0.25">
      <c r="A5" s="107">
        <v>1</v>
      </c>
      <c r="B5" s="107" t="s">
        <v>1</v>
      </c>
      <c r="C5" s="107" t="s">
        <v>48</v>
      </c>
      <c r="D5" s="107" t="s">
        <v>0</v>
      </c>
      <c r="BA5">
        <f ca="1">IF(ISBLANK(INDIRECT("A5"))," ",(INDIRECT("A5")))</f>
        <v>1</v>
      </c>
      <c r="BB5" t="str">
        <f ca="1">IF(ISBLANK(INDIRECT("B5"))," ",(INDIRECT("B5")))</f>
        <v>2</v>
      </c>
      <c r="BC5" t="str">
        <f ca="1">IF(ISBLANK(INDIRECT("C5"))," ",(INDIRECT("C5")))</f>
        <v>3</v>
      </c>
      <c r="BD5" t="str">
        <f ca="1">IF(ISBLANK(INDIRECT("D5"))," ",(INDIRECT("D5")))</f>
        <v>4</v>
      </c>
    </row>
    <row r="6" spans="1:56" ht="48" customHeight="1" x14ac:dyDescent="0.25">
      <c r="A6" s="176">
        <v>1</v>
      </c>
      <c r="B6" s="11"/>
      <c r="C6" s="20"/>
      <c r="D6" s="10"/>
      <c r="BA6">
        <f ca="1">IF(ISBLANK(INDIRECT("A6"))," ",(INDIRECT("A6")))</f>
        <v>1</v>
      </c>
      <c r="BB6" t="str">
        <f ca="1">IF(ISBLANK(INDIRECT("B6"))," ",(INDIRECT("B6")))</f>
        <v xml:space="preserve"> </v>
      </c>
      <c r="BC6" t="str">
        <f ca="1">IF(ISBLANK(INDIRECT("C6"))," ",(INDIRECT("C6")))</f>
        <v xml:space="preserve"> </v>
      </c>
      <c r="BD6" t="str">
        <f ca="1">IF(ISBLANK(INDIRECT("D6"))," ",(INDIRECT("D6")))</f>
        <v xml:space="preserve"> </v>
      </c>
    </row>
    <row r="7" spans="1:56" ht="15" x14ac:dyDescent="0.25">
      <c r="BA7" t="str">
        <f ca="1">IF(ISBLANK(INDIRECT("A7"))," ",(INDIRECT("A7")))</f>
        <v xml:space="preserve"> </v>
      </c>
      <c r="BB7" t="str">
        <f ca="1">IF(ISBLANK(INDIRECT("B7"))," ",(INDIRECT("B7")))</f>
        <v xml:space="preserve"> </v>
      </c>
      <c r="BC7" t="str">
        <f ca="1">IF(ISBLANK(INDIRECT("C7"))," ",(INDIRECT("C7")))</f>
        <v xml:space="preserve"> </v>
      </c>
      <c r="BD7" t="str">
        <f ca="1">IF(ISBLANK(INDIRECT("D7"))," ",(INDIRECT("D7")))</f>
        <v xml:space="preserve"> </v>
      </c>
    </row>
    <row r="8" spans="1:56" ht="33" customHeight="1" x14ac:dyDescent="0.25">
      <c r="A8" s="190"/>
      <c r="B8" s="436" t="str">
        <f>'Table of Contents'!A47</f>
        <v>16. Information on reasons for not obtaining a permit to acquire (increase) holding in the financial services provider, financial payment services provider (for foreigners) if not obtained</v>
      </c>
      <c r="C8" s="436"/>
      <c r="D8" s="436"/>
      <c r="BA8" t="str">
        <f ca="1">IF(ISBLANK(INDIRECT("A8"))," ",(INDIRECT("A8")))</f>
        <v xml:space="preserve"> </v>
      </c>
      <c r="BB8" t="str">
        <f ca="1">IF(ISBLANK(INDIRECT("B8"))," ",(INDIRECT("B8")))</f>
        <v>16. Information on reasons for not obtaining a permit to acquire (increase) holding in the financial services provider, financial payment services provider (for foreigners) if not obtained</v>
      </c>
      <c r="BC8" t="str">
        <f ca="1">IF(ISBLANK(INDIRECT("C8"))," ",(INDIRECT("C8")))</f>
        <v xml:space="preserve"> </v>
      </c>
      <c r="BD8" t="str">
        <f ca="1">IF(ISBLANK(INDIRECT("D8"))," ",(INDIRECT("D8")))</f>
        <v xml:space="preserve"> </v>
      </c>
    </row>
    <row r="9" spans="1:56" ht="15" x14ac:dyDescent="0.25">
      <c r="A9" s="389" t="s">
        <v>581</v>
      </c>
      <c r="B9" s="389" t="s">
        <v>1312</v>
      </c>
      <c r="C9" s="389" t="s">
        <v>1313</v>
      </c>
      <c r="BA9" t="str">
        <f ca="1">IF(ISBLANK(INDIRECT("A9"))," ",(INDIRECT("A9")))</f>
        <v>No.</v>
      </c>
      <c r="BB9" t="str">
        <f ca="1">IF(ISBLANK(INDIRECT("B9"))," ",(INDIRECT("B9")))</f>
        <v>Reasons for not obtaining a permit</v>
      </c>
      <c r="BC9" t="str">
        <f ca="1">IF(ISBLANK(INDIRECT("C9"))," ",(INDIRECT("C9")))</f>
        <v>Expected date of a permit receipt</v>
      </c>
      <c r="BD9" t="str">
        <f ca="1">IF(ISBLANK(INDIRECT("D9"))," ",(INDIRECT("D9")))</f>
        <v xml:space="preserve"> </v>
      </c>
    </row>
    <row r="10" spans="1:56" ht="15" x14ac:dyDescent="0.25">
      <c r="A10" s="389"/>
      <c r="B10" s="389"/>
      <c r="C10" s="389"/>
      <c r="BA10" t="str">
        <f ca="1">IF(ISBLANK(INDIRECT("A10"))," ",(INDIRECT("A10")))</f>
        <v xml:space="preserve"> </v>
      </c>
      <c r="BB10" t="str">
        <f ca="1">IF(ISBLANK(INDIRECT("B10"))," ",(INDIRECT("B10")))</f>
        <v xml:space="preserve"> </v>
      </c>
      <c r="BC10" t="str">
        <f ca="1">IF(ISBLANK(INDIRECT("C10"))," ",(INDIRECT("C10")))</f>
        <v xml:space="preserve"> </v>
      </c>
      <c r="BD10" t="str">
        <f ca="1">IF(ISBLANK(INDIRECT("D10"))," ",(INDIRECT("D10")))</f>
        <v xml:space="preserve"> </v>
      </c>
    </row>
    <row r="11" spans="1:56" ht="15" x14ac:dyDescent="0.25">
      <c r="A11" s="107" t="s">
        <v>244</v>
      </c>
      <c r="B11" s="107" t="s">
        <v>1</v>
      </c>
      <c r="C11" s="107" t="s">
        <v>48</v>
      </c>
      <c r="BA11" t="str">
        <f ca="1">IF(ISBLANK(INDIRECT("A11"))," ",(INDIRECT("A11")))</f>
        <v>1</v>
      </c>
      <c r="BB11" t="str">
        <f ca="1">IF(ISBLANK(INDIRECT("B11"))," ",(INDIRECT("B11")))</f>
        <v>2</v>
      </c>
      <c r="BC11" t="str">
        <f ca="1">IF(ISBLANK(INDIRECT("C11"))," ",(INDIRECT("C11")))</f>
        <v>3</v>
      </c>
      <c r="BD11" t="str">
        <f ca="1">IF(ISBLANK(INDIRECT("D11"))," ",(INDIRECT("D11")))</f>
        <v xml:space="preserve"> </v>
      </c>
    </row>
    <row r="12" spans="1:56" ht="45" customHeight="1" x14ac:dyDescent="0.25">
      <c r="A12" s="176">
        <v>1</v>
      </c>
      <c r="B12" s="11"/>
      <c r="C12" s="20"/>
      <c r="BA12">
        <f ca="1">IF(ISBLANK(INDIRECT("A12"))," ",(INDIRECT("A12")))</f>
        <v>1</v>
      </c>
      <c r="BB12" t="str">
        <f ca="1">IF(ISBLANK(INDIRECT("B12"))," ",(INDIRECT("B12")))</f>
        <v xml:space="preserve"> </v>
      </c>
      <c r="BC12" t="str">
        <f ca="1">IF(ISBLANK(INDIRECT("C12"))," ",(INDIRECT("C12")))</f>
        <v xml:space="preserve"> </v>
      </c>
      <c r="BD12" t="str">
        <f ca="1">IF(ISBLANK(INDIRECT("D12"))," ",(INDIRECT("D12")))</f>
        <v xml:space="preserve"> </v>
      </c>
    </row>
    <row r="13" spans="1:56" ht="18" customHeight="1" x14ac:dyDescent="0.25"/>
    <row r="14" spans="1:56" ht="18" hidden="1" customHeight="1" x14ac:dyDescent="0.25"/>
    <row r="15" spans="1:56" ht="18" hidden="1" customHeight="1" x14ac:dyDescent="0.25"/>
    <row r="16" spans="1:56" ht="18" hidden="1" customHeight="1" x14ac:dyDescent="0.25"/>
    <row r="17" ht="18" hidden="1" customHeight="1" x14ac:dyDescent="0.25"/>
    <row r="18" ht="18" hidden="1" customHeight="1" x14ac:dyDescent="0.25"/>
    <row r="19" ht="18" hidden="1" customHeight="1" x14ac:dyDescent="0.25"/>
    <row r="20" ht="18" hidden="1" customHeight="1" x14ac:dyDescent="0.25"/>
    <row r="21" ht="18" hidden="1" customHeight="1" x14ac:dyDescent="0.25"/>
    <row r="22" ht="18" hidden="1" customHeight="1" x14ac:dyDescent="0.25"/>
    <row r="23" ht="18" hidden="1" customHeight="1" x14ac:dyDescent="0.25"/>
    <row r="24" ht="18" hidden="1" customHeight="1" x14ac:dyDescent="0.25"/>
    <row r="25" ht="18" hidden="1" customHeight="1" x14ac:dyDescent="0.25"/>
    <row r="26" ht="18" hidden="1" customHeight="1" x14ac:dyDescent="0.25"/>
    <row r="27" ht="18" hidden="1" customHeight="1" x14ac:dyDescent="0.25"/>
    <row r="28" ht="18" hidden="1" customHeight="1" x14ac:dyDescent="0.25"/>
    <row r="29" ht="18" hidden="1" customHeight="1" x14ac:dyDescent="0.25"/>
    <row r="30" ht="18" hidden="1" customHeight="1" x14ac:dyDescent="0.25"/>
    <row r="31" ht="18" hidden="1" customHeight="1" x14ac:dyDescent="0.25"/>
    <row r="32" ht="18" hidden="1" customHeight="1" x14ac:dyDescent="0.25"/>
    <row r="33" ht="18" hidden="1" customHeight="1" x14ac:dyDescent="0.25"/>
    <row r="34" ht="18" hidden="1" customHeight="1" x14ac:dyDescent="0.25"/>
    <row r="35" ht="18" hidden="1" customHeight="1" x14ac:dyDescent="0.25"/>
    <row r="36" ht="18" hidden="1" customHeight="1" x14ac:dyDescent="0.25"/>
    <row r="37" ht="18" hidden="1" customHeight="1" x14ac:dyDescent="0.25"/>
    <row r="38" ht="18" hidden="1" customHeight="1" x14ac:dyDescent="0.25"/>
    <row r="39" ht="18" hidden="1" customHeight="1" x14ac:dyDescent="0.25"/>
    <row r="40" ht="18" hidden="1" customHeight="1" x14ac:dyDescent="0.25"/>
    <row r="41" ht="18" hidden="1" customHeight="1" x14ac:dyDescent="0.25"/>
    <row r="42" ht="18" hidden="1" customHeight="1" x14ac:dyDescent="0.25"/>
    <row r="43" ht="18" hidden="1" customHeight="1" x14ac:dyDescent="0.25"/>
    <row r="44" ht="18" hidden="1" customHeight="1" x14ac:dyDescent="0.25"/>
    <row r="45" ht="18" hidden="1" customHeight="1" x14ac:dyDescent="0.25"/>
    <row r="46" ht="18" hidden="1" customHeight="1" x14ac:dyDescent="0.25"/>
    <row r="47" ht="18" hidden="1" customHeight="1" x14ac:dyDescent="0.25"/>
    <row r="48" ht="18" hidden="1" customHeight="1" x14ac:dyDescent="0.25"/>
    <row r="49" ht="18" hidden="1" customHeight="1" x14ac:dyDescent="0.25"/>
    <row r="50" ht="18" hidden="1" customHeight="1" x14ac:dyDescent="0.25"/>
    <row r="51" ht="18" hidden="1" customHeight="1" x14ac:dyDescent="0.25"/>
    <row r="52" ht="18" hidden="1" customHeight="1" x14ac:dyDescent="0.25"/>
    <row r="53" ht="18" hidden="1" customHeight="1" x14ac:dyDescent="0.25"/>
    <row r="54" ht="18" hidden="1" customHeight="1" x14ac:dyDescent="0.25"/>
    <row r="55" ht="18" hidden="1" customHeight="1" x14ac:dyDescent="0.25"/>
    <row r="56" ht="18" hidden="1" customHeight="1" x14ac:dyDescent="0.25"/>
    <row r="57" ht="18" hidden="1" customHeight="1" x14ac:dyDescent="0.25"/>
    <row r="58" ht="18" hidden="1" customHeight="1" x14ac:dyDescent="0.25"/>
    <row r="59" ht="18" hidden="1" customHeight="1" x14ac:dyDescent="0.25"/>
    <row r="60" ht="18" hidden="1" customHeight="1" x14ac:dyDescent="0.25"/>
    <row r="61" ht="18" hidden="1" customHeight="1" x14ac:dyDescent="0.25"/>
    <row r="62" ht="18" hidden="1" customHeight="1" x14ac:dyDescent="0.25"/>
    <row r="63" ht="18" hidden="1" customHeight="1" x14ac:dyDescent="0.25"/>
    <row r="64" ht="18" hidden="1" customHeight="1" x14ac:dyDescent="0.25"/>
    <row r="65" ht="18" hidden="1" customHeight="1" x14ac:dyDescent="0.25"/>
    <row r="66" ht="18" hidden="1" customHeight="1" x14ac:dyDescent="0.25"/>
    <row r="67" ht="18" hidden="1" customHeight="1" x14ac:dyDescent="0.25"/>
    <row r="68" ht="18" hidden="1" customHeight="1" x14ac:dyDescent="0.25"/>
    <row r="69" ht="18" hidden="1" customHeight="1" x14ac:dyDescent="0.25"/>
    <row r="70" ht="18" hidden="1" customHeight="1" x14ac:dyDescent="0.25"/>
    <row r="71" ht="18" hidden="1" customHeight="1" x14ac:dyDescent="0.25"/>
    <row r="72" ht="18" hidden="1" customHeight="1" x14ac:dyDescent="0.25"/>
    <row r="73" ht="18" hidden="1" customHeight="1" x14ac:dyDescent="0.25"/>
    <row r="74" ht="18" hidden="1" customHeight="1" x14ac:dyDescent="0.25"/>
    <row r="75" ht="18" hidden="1" customHeight="1" x14ac:dyDescent="0.25"/>
  </sheetData>
  <sheetProtection algorithmName="SHA-512" hashValue="Fz8AaWFLdRYL0geKUtomYzKSoNQf0GrAQJwwd2YNbkMM6AVX5xH+FUVWHIeK/lRgJo/GZqXEWM9/Oyb3h8nJeg==" saltValue="snA1K9JEWRCMTUBVNnsKwQ==" spinCount="100000" sheet="1" objects="1" scenarios="1" formatRows="0"/>
  <mergeCells count="8">
    <mergeCell ref="D3:D4"/>
    <mergeCell ref="A9:A10"/>
    <mergeCell ref="B9:B10"/>
    <mergeCell ref="C9:C10"/>
    <mergeCell ref="A3:A4"/>
    <mergeCell ref="B3:B4"/>
    <mergeCell ref="C3:C4"/>
    <mergeCell ref="B8:D8"/>
  </mergeCell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8"/>
  <dimension ref="A1:J35"/>
  <sheetViews>
    <sheetView showGridLines="0" topLeftCell="A3" zoomScale="85" zoomScaleNormal="85" zoomScaleSheetLayoutView="85" workbookViewId="0">
      <selection activeCell="A39" sqref="A39"/>
    </sheetView>
  </sheetViews>
  <sheetFormatPr defaultColWidth="0" defaultRowHeight="15" zeroHeight="1" x14ac:dyDescent="0.25"/>
  <cols>
    <col min="1" max="1" width="19.5703125" customWidth="1"/>
    <col min="2" max="2" width="6.5703125" customWidth="1"/>
    <col min="3" max="3" width="90.42578125" customWidth="1"/>
    <col min="4" max="4" width="13.28515625" customWidth="1"/>
    <col min="5" max="5" width="85.28515625" customWidth="1"/>
    <col min="6" max="6" width="16.42578125" hidden="1" customWidth="1"/>
    <col min="7" max="7" width="3.5703125" hidden="1" customWidth="1"/>
    <col min="8" max="8" width="9.140625" hidden="1" customWidth="1"/>
    <col min="9" max="9" width="3.5703125" hidden="1" customWidth="1"/>
    <col min="10" max="16384" width="9.140625" hidden="1"/>
  </cols>
  <sheetData>
    <row r="1" spans="1:10" hidden="1" x14ac:dyDescent="0.25"/>
    <row r="2" spans="1:10" hidden="1" x14ac:dyDescent="0.25"/>
    <row r="3" spans="1:10" x14ac:dyDescent="0.25"/>
    <row r="4" spans="1:10" x14ac:dyDescent="0.25">
      <c r="A4" s="160" t="s">
        <v>1316</v>
      </c>
      <c r="B4" s="161" t="s">
        <v>581</v>
      </c>
      <c r="C4" s="160" t="s">
        <v>1314</v>
      </c>
      <c r="D4" s="160" t="s">
        <v>901</v>
      </c>
      <c r="E4" s="241" t="s">
        <v>1315</v>
      </c>
    </row>
    <row r="5" spans="1:10" ht="65.25" customHeight="1" x14ac:dyDescent="0.25">
      <c r="A5" s="444" t="str">
        <f>'Table of Contents'!A49</f>
        <v>17. Information on observance of law and public order</v>
      </c>
      <c r="B5" s="163" t="s">
        <v>244</v>
      </c>
      <c r="C5" s="164" t="s">
        <v>1317</v>
      </c>
      <c r="D5" s="8"/>
      <c r="E5" s="267"/>
      <c r="G5" t="str">
        <f ca="1">IF(ISBLANK(INDIRECT("B5"))," ",(INDIRECT("B5")))</f>
        <v>1</v>
      </c>
      <c r="H5" t="str">
        <f ca="1">IF(ISBLANK(INDIRECT("C5"))," ",(INDIRECT("C5")))</f>
        <v>Does an individual have the conviction (not cancelled or overturned as prescribed by law) for terrorism, acquisitive offence and economic offences, offences against public security, property offences, offences in the sphere of use of electronic computing machines, systems and computer networks, networks of electric communication, professional and service misconduct associated with provision of public services? If yes, provide the information and explanation</v>
      </c>
      <c r="I5" t="str">
        <f ca="1">IF(ISBLANK(INDIRECT("D5"))," ",(INDIRECT("D5")))</f>
        <v xml:space="preserve"> </v>
      </c>
      <c r="J5" t="str">
        <f ca="1">IF(ISBLANK(INDIRECT("E5"))," ",(INDIRECT("E5")))</f>
        <v xml:space="preserve"> </v>
      </c>
    </row>
    <row r="6" spans="1:10" ht="45" customHeight="1" x14ac:dyDescent="0.25">
      <c r="A6" s="445"/>
      <c r="B6" s="163" t="s">
        <v>1</v>
      </c>
      <c r="C6" s="164" t="s">
        <v>1318</v>
      </c>
      <c r="D6" s="8"/>
      <c r="E6" s="267"/>
      <c r="G6" t="str">
        <f ca="1">IF(ISBLANK(INDIRECT("B6"))," ",(INDIRECT("B6")))</f>
        <v>2</v>
      </c>
      <c r="H6" t="str">
        <f ca="1">IF(ISBLANK(INDIRECT("C6"))," ",(INDIRECT("C6")))</f>
        <v>Has been any sanctions imposed by Ukraine, foreign states (except for the states waging military aggression against Ukraine), transnational unions, and/or international organizations in force against an individual for the last three years?</v>
      </c>
      <c r="I6" t="str">
        <f ca="1">IF(ISBLANK(INDIRECT("D6"))," ",(INDIRECT("D6")))</f>
        <v xml:space="preserve"> </v>
      </c>
      <c r="J6" t="str">
        <f ca="1">IF(ISBLANK(INDIRECT("E6"))," ",(INDIRECT("E6")))</f>
        <v xml:space="preserve"> </v>
      </c>
    </row>
    <row r="7" spans="1:10" x14ac:dyDescent="0.25">
      <c r="A7" s="445"/>
      <c r="B7" s="163" t="s">
        <v>48</v>
      </c>
      <c r="C7" s="164" t="s">
        <v>1319</v>
      </c>
      <c r="D7" s="8"/>
      <c r="E7" s="267"/>
      <c r="G7" t="str">
        <f ca="1">IF(ISBLANK(INDIRECT("B7"))," ",(INDIRECT("B7")))</f>
        <v>3</v>
      </c>
      <c r="H7" t="str">
        <f ca="1">IF(ISBLANK(INDIRECT("C7"))," ",(INDIRECT("C7")))</f>
        <v>Are those sanctions in effect as of the date of signing this Questionnaire?</v>
      </c>
      <c r="I7" t="str">
        <f ca="1">IF(ISBLANK(INDIRECT("D7"))," ",(INDIRECT("D7")))</f>
        <v xml:space="preserve"> </v>
      </c>
      <c r="J7" t="str">
        <f ca="1">IF(ISBLANK(INDIRECT("E7"))," ",(INDIRECT("E7")))</f>
        <v xml:space="preserve"> </v>
      </c>
    </row>
    <row r="8" spans="1:10" ht="25.5" x14ac:dyDescent="0.25">
      <c r="A8" s="445"/>
      <c r="B8" s="163" t="s">
        <v>0</v>
      </c>
      <c r="C8" s="164" t="s">
        <v>1320</v>
      </c>
      <c r="D8" s="8"/>
      <c r="E8" s="267"/>
      <c r="G8" t="str">
        <f ca="1">IF(ISBLANK(INDIRECT("B8"))," ",(INDIRECT("B8")))</f>
        <v>4</v>
      </c>
      <c r="H8" t="str">
        <f ca="1">IF(ISBLANK(INDIRECT("C8"))," ",(INDIRECT("C8")))</f>
        <v>Has an individual been included into the list of persons related to terrorist activities or persons under international sanctions during last five years?</v>
      </c>
      <c r="I8" t="str">
        <f ca="1">IF(ISBLANK(INDIRECT("D8"))," ",(INDIRECT("D8")))</f>
        <v xml:space="preserve"> </v>
      </c>
      <c r="J8" t="str">
        <f ca="1">IF(ISBLANK(INDIRECT("E8"))," ",(INDIRECT("E8")))</f>
        <v xml:space="preserve"> </v>
      </c>
    </row>
    <row r="9" spans="1:10" x14ac:dyDescent="0.25">
      <c r="A9" s="445"/>
      <c r="B9" s="163" t="s">
        <v>46</v>
      </c>
      <c r="C9" s="164" t="s">
        <v>1321</v>
      </c>
      <c r="D9" s="8"/>
      <c r="E9" s="267"/>
      <c r="G9" t="str">
        <f ca="1">IF(ISBLANK(INDIRECT("B9"))," ",(INDIRECT("B9")))</f>
        <v>5</v>
      </c>
      <c r="H9" t="str">
        <f ca="1">IF(ISBLANK(INDIRECT("C9"))," ",(INDIRECT("C9")))</f>
        <v>Is an individual in such list as of the date of signing this Questionnaire?</v>
      </c>
      <c r="I9" t="str">
        <f ca="1">IF(ISBLANK(INDIRECT("D9"))," ",(INDIRECT("D9")))</f>
        <v xml:space="preserve"> </v>
      </c>
      <c r="J9" t="str">
        <f ca="1">IF(ISBLANK(INDIRECT("E9"))," ",(INDIRECT("E9")))</f>
        <v xml:space="preserve"> </v>
      </c>
    </row>
    <row r="10" spans="1:10" ht="25.5" x14ac:dyDescent="0.25">
      <c r="A10" s="445"/>
      <c r="B10" s="163" t="s">
        <v>47</v>
      </c>
      <c r="C10" s="164" t="s">
        <v>1322</v>
      </c>
      <c r="D10" s="8"/>
      <c r="E10" s="267"/>
      <c r="G10" t="str">
        <f ca="1">IF(ISBLANK(INDIRECT("B10"))," ",(INDIRECT("B10")))</f>
        <v>6</v>
      </c>
      <c r="H10" t="str">
        <f ca="1">IF(ISBLANK(INDIRECT("C10"))," ",(INDIRECT("C10")))</f>
        <v>Has an individual been deprived by a court ruling or other court decisions of rights to hold certain positions or practice certain activities?</v>
      </c>
      <c r="I10" t="str">
        <f ca="1">IF(ISBLANK(INDIRECT("D10"))," ",(INDIRECT("D10")))</f>
        <v xml:space="preserve"> </v>
      </c>
      <c r="J10" t="str">
        <f ca="1">IF(ISBLANK(INDIRECT("E10"))," ",(INDIRECT("E10")))</f>
        <v xml:space="preserve"> </v>
      </c>
    </row>
    <row r="11" spans="1:10" ht="25.5" x14ac:dyDescent="0.25">
      <c r="A11" s="445"/>
      <c r="B11" s="163" t="s">
        <v>226</v>
      </c>
      <c r="C11" s="164" t="s">
        <v>1323</v>
      </c>
      <c r="D11" s="8"/>
      <c r="E11" s="267"/>
      <c r="G11" t="str">
        <f ca="1">IF(ISBLANK(INDIRECT("B11"))," ",(INDIRECT("B11")))</f>
        <v>7</v>
      </c>
      <c r="H11" t="str">
        <f ca="1">IF(ISBLANK(INDIRECT("C11"))," ",(INDIRECT("C11")))</f>
        <v xml:space="preserve">Has an individual provided for last three years false information to the NBU that impacted or could impact the NBU’s decision-making? </v>
      </c>
      <c r="I11" t="str">
        <f ca="1">IF(ISBLANK(INDIRECT("D11"))," ",(INDIRECT("D11")))</f>
        <v xml:space="preserve"> </v>
      </c>
      <c r="J11" t="str">
        <f ca="1">IF(ISBLANK(INDIRECT("E11"))," ",(INDIRECT("E11")))</f>
        <v xml:space="preserve"> </v>
      </c>
    </row>
    <row r="12" spans="1:10" ht="29.25" customHeight="1" x14ac:dyDescent="0.25">
      <c r="A12" s="445"/>
      <c r="B12" s="163" t="s">
        <v>259</v>
      </c>
      <c r="C12" s="164" t="s">
        <v>1324</v>
      </c>
      <c r="D12" s="8"/>
      <c r="E12" s="267"/>
      <c r="G12" t="str">
        <f ca="1">IF(ISBLANK(INDIRECT("B12"))," ",(INDIRECT("B12")))</f>
        <v>8</v>
      </c>
      <c r="H12" t="str">
        <f ca="1">IF(ISBLANK(INDIRECT("C12"))," ",(INDIRECT("C12")))</f>
        <v>Has an individual failed to fulfil for last three years their undertaken personal liabilities and/or letters of guarantee provided to the NBU? If yes, provide the information and explanation</v>
      </c>
      <c r="I12" t="str">
        <f ca="1">IF(ISBLANK(INDIRECT("D12"))," ",(INDIRECT("D12")))</f>
        <v xml:space="preserve"> </v>
      </c>
      <c r="J12" t="str">
        <f ca="1">IF(ISBLANK(INDIRECT("E12"))," ",(INDIRECT("E12")))</f>
        <v xml:space="preserve"> </v>
      </c>
    </row>
    <row r="13" spans="1:10" ht="34.5" customHeight="1" x14ac:dyDescent="0.25">
      <c r="A13" s="446"/>
      <c r="B13" s="163" t="s">
        <v>1536</v>
      </c>
      <c r="C13" s="164" t="s">
        <v>1554</v>
      </c>
      <c r="D13" s="8"/>
      <c r="E13" s="267"/>
      <c r="G13" t="str">
        <f ca="1">IF(ISBLANK(INDIRECT("B13"))," ",(INDIRECT("B13")))</f>
        <v>9</v>
      </c>
      <c r="H13" t="str">
        <f ca="1">IF(ISBLANK(INDIRECT("C13"))," ",(INDIRECT("C13")))</f>
        <v>Is person registered and/or is a tax resident/or is its residence address is a state, that is/was carrying out armed aggression against Ukraine within the meaning of Article 1 of the Law of Ukraine "On the Defense of Ukraine"?</v>
      </c>
      <c r="I13" t="str">
        <f ca="1">IF(ISBLANK(INDIRECT("D13"))," ",(INDIRECT("D13")))</f>
        <v xml:space="preserve"> </v>
      </c>
      <c r="J13" t="str">
        <f ca="1">IF(ISBLANK(INDIRECT("E13"))," ",(INDIRECT("E13")))</f>
        <v xml:space="preserve"> </v>
      </c>
    </row>
    <row r="14" spans="1:10" ht="56.25" customHeight="1" x14ac:dyDescent="0.25">
      <c r="A14" s="437" t="str">
        <f>'Table of Contents'!A50</f>
        <v>18. Information on fulfilment of financial liabilities</v>
      </c>
      <c r="B14" s="240" t="s">
        <v>244</v>
      </c>
      <c r="C14" s="165" t="s">
        <v>1325</v>
      </c>
      <c r="D14" s="8"/>
      <c r="E14" s="267"/>
      <c r="G14" t="str">
        <f ca="1">IF(ISBLANK(INDIRECT("B14"))," ",(INDIRECT("B14")))</f>
        <v>1</v>
      </c>
      <c r="H14" t="str">
        <f ca="1">IF(ISBLANK(INDIRECT("C14"))," ",(INDIRECT("C14")))</f>
        <v>Does as of the date of signing this Questionnaire an individual have any unfulfilled liability on payment of taxes, duties, or other mandatory payments the amount of which equals or exceeds two amounts of a minimum monthly salary established by the law of Ukraine for the period, when the violation  was committed, or the equivalent of this amount in foreign currency? If yes, provide the information and explanation</v>
      </c>
      <c r="I14" t="str">
        <f ca="1">IF(ISBLANK(INDIRECT("D14"))," ",(INDIRECT("D14")))</f>
        <v xml:space="preserve"> </v>
      </c>
      <c r="J14" t="str">
        <f ca="1">IF(ISBLANK(INDIRECT("E14"))," ",(INDIRECT("E14")))</f>
        <v xml:space="preserve"> </v>
      </c>
    </row>
    <row r="15" spans="1:10" ht="56.25" customHeight="1" x14ac:dyDescent="0.25">
      <c r="A15" s="438"/>
      <c r="B15" s="240" t="s">
        <v>1</v>
      </c>
      <c r="C15" s="165" t="s">
        <v>1326</v>
      </c>
      <c r="D15" s="8"/>
      <c r="E15" s="267"/>
      <c r="G15" t="str">
        <f ca="1">IF(ISBLANK(INDIRECT("B15"))," ",(INDIRECT("B15")))</f>
        <v>2</v>
      </c>
      <c r="H15" t="str">
        <f ca="1">IF(ISBLANK(INDIRECT("C15"))," ",(INDIRECT("C15")))</f>
        <v>Has an individual committed the improper performance of obligations on payment of taxes, duties or other mandatory payments in the last three years if the total amount of tax default equals or exceeds 100 minimum monthly wages set by the law of Ukraine for the period, when the violation was committed, or the equivalent of this amount in foreign currency? If yes, provide the information and explanation</v>
      </c>
      <c r="I15" t="str">
        <f ca="1">IF(ISBLANK(INDIRECT("D15"))," ",(INDIRECT("D15")))</f>
        <v xml:space="preserve"> </v>
      </c>
      <c r="J15" t="str">
        <f ca="1">IF(ISBLANK(INDIRECT("E15"))," ",(INDIRECT("E15")))</f>
        <v xml:space="preserve"> </v>
      </c>
    </row>
    <row r="16" spans="1:10" x14ac:dyDescent="0.25">
      <c r="A16" s="438"/>
      <c r="B16" s="240" t="s">
        <v>48</v>
      </c>
      <c r="C16" s="165" t="s">
        <v>1327</v>
      </c>
      <c r="D16" s="8"/>
      <c r="E16" s="267"/>
      <c r="G16" t="str">
        <f ca="1">IF(ISBLANK(INDIRECT("B16"))," ",(INDIRECT("B16")))</f>
        <v>3</v>
      </c>
      <c r="H16" t="str">
        <f ca="1">IF(ISBLANK(INDIRECT("C16"))," ",(INDIRECT("C16")))</f>
        <v>Is such violation in effect as of the date of signing this Questionnaire?</v>
      </c>
      <c r="I16" t="str">
        <f ca="1">IF(ISBLANK(INDIRECT("D16"))," ",(INDIRECT("D16")))</f>
        <v xml:space="preserve"> </v>
      </c>
      <c r="J16" t="str">
        <f ca="1">IF(ISBLANK(INDIRECT("E16"))," ",(INDIRECT("E16")))</f>
        <v xml:space="preserve"> </v>
      </c>
    </row>
    <row r="17" spans="1:10" ht="93" customHeight="1" x14ac:dyDescent="0.25">
      <c r="A17" s="438"/>
      <c r="B17" s="240" t="s">
        <v>0</v>
      </c>
      <c r="C17" s="165" t="s">
        <v>1328</v>
      </c>
      <c r="D17" s="8"/>
      <c r="E17" s="267"/>
      <c r="G17" t="str">
        <f ca="1">IF(ISBLANK(INDIRECT("B17"))," ",(INDIRECT("B17")))</f>
        <v>4</v>
      </c>
      <c r="H17" t="str">
        <f ca="1">IF(ISBLANK(INDIRECT("C17"))," ",(INDIRECT("C17")))</f>
        <v>Has an individual committed the violation (failure to fulfil or improper fulfilment) of financial liabilities the amount of which exceeded 100 amounts of minimal monthly salary established by the law of Ukraine for the period in which the violation was committed, or equivalent of this amount in foreign currency, that lasted over 30 consecutive days, against any bank or other legal entity or individual in last three years? If yes, provide the description [indicate the full name or surname, name, and patronymic of a counterparty the liabilities against which were violated, type of the deed based on which such liability appeared, its details (date, number), amount and currency of debt, violation period (in days)], provide explanation and specify the date of the violation remedy</v>
      </c>
      <c r="I17" t="str">
        <f ca="1">IF(ISBLANK(INDIRECT("D17"))," ",(INDIRECT("D17")))</f>
        <v xml:space="preserve"> </v>
      </c>
      <c r="J17" t="str">
        <f ca="1">IF(ISBLANK(INDIRECT("E17"))," ",(INDIRECT("E17")))</f>
        <v xml:space="preserve"> </v>
      </c>
    </row>
    <row r="18" spans="1:10" x14ac:dyDescent="0.25">
      <c r="A18" s="438"/>
      <c r="B18" s="240" t="s">
        <v>46</v>
      </c>
      <c r="C18" s="165" t="s">
        <v>1327</v>
      </c>
      <c r="D18" s="8"/>
      <c r="E18" s="267"/>
      <c r="G18" t="str">
        <f ca="1">IF(ISBLANK(INDIRECT("B18"))," ",(INDIRECT("B18")))</f>
        <v>5</v>
      </c>
      <c r="H18" t="str">
        <f ca="1">IF(ISBLANK(INDIRECT("C18"))," ",(INDIRECT("C18")))</f>
        <v>Is such violation in effect as of the date of signing this Questionnaire?</v>
      </c>
      <c r="I18" t="str">
        <f ca="1">IF(ISBLANK(INDIRECT("D18"))," ",(INDIRECT("D18")))</f>
        <v xml:space="preserve"> </v>
      </c>
      <c r="J18" t="str">
        <f ca="1">IF(ISBLANK(INDIRECT("E18"))," ",(INDIRECT("E18")))</f>
        <v xml:space="preserve"> </v>
      </c>
    </row>
    <row r="19" spans="1:10" x14ac:dyDescent="0.25">
      <c r="A19" s="438"/>
      <c r="B19" s="240" t="s">
        <v>47</v>
      </c>
      <c r="C19" s="165" t="s">
        <v>1329</v>
      </c>
      <c r="D19" s="8"/>
      <c r="E19" s="267"/>
      <c r="G19" t="str">
        <f ca="1">IF(ISBLANK(INDIRECT("B19"))," ",(INDIRECT("B19")))</f>
        <v>6</v>
      </c>
      <c r="H19" t="str">
        <f ca="1">IF(ISBLANK(INDIRECT("C19"))," ",(INDIRECT("C19")))</f>
        <v>Has an individual been declared a bankrupt in last three years?</v>
      </c>
      <c r="I19" t="str">
        <f ca="1">IF(ISBLANK(INDIRECT("D19"))," ",(INDIRECT("D19")))</f>
        <v xml:space="preserve"> </v>
      </c>
      <c r="J19" t="str">
        <f ca="1">IF(ISBLANK(INDIRECT("E19"))," ",(INDIRECT("E19")))</f>
        <v xml:space="preserve"> </v>
      </c>
    </row>
    <row r="20" spans="1:10" ht="38.25" x14ac:dyDescent="0.25">
      <c r="A20" s="439" t="str">
        <f>'Table of Contents'!A51</f>
        <v>19. Information related to professional activities</v>
      </c>
      <c r="B20" s="240" t="s">
        <v>244</v>
      </c>
      <c r="C20" s="165" t="s">
        <v>1330</v>
      </c>
      <c r="D20" s="8"/>
      <c r="E20" s="267"/>
      <c r="G20" t="str">
        <f ca="1">IF(ISBLANK(INDIRECT("B20"))," ",(INDIRECT("B20")))</f>
        <v>1</v>
      </c>
      <c r="H20" t="str">
        <f ca="1">IF(ISBLANK(INDIRECT("C20"))," ",(INDIRECT("C20")))</f>
        <v>Has an individual been dismissed n in the last five years for repeated or one-time serious professional misconduct and/or violation of work schedule, violation of anticorruption legislation, embezzlement, abuse of power/office and other offence? If yes, provide the information and explanation</v>
      </c>
      <c r="I20" t="str">
        <f ca="1">IF(ISBLANK(INDIRECT("D20"))," ",(INDIRECT("D20")))</f>
        <v xml:space="preserve"> </v>
      </c>
      <c r="J20" t="str">
        <f ca="1">IF(ISBLANK(INDIRECT("E20"))," ",(INDIRECT("E20")))</f>
        <v xml:space="preserve"> </v>
      </c>
    </row>
    <row r="21" spans="1:10" ht="66.75" customHeight="1" x14ac:dyDescent="0.25">
      <c r="A21" s="439"/>
      <c r="B21" s="240" t="s">
        <v>1</v>
      </c>
      <c r="C21" s="165" t="s">
        <v>1331</v>
      </c>
      <c r="D21" s="8"/>
      <c r="E21" s="267"/>
      <c r="G21" t="str">
        <f ca="1">IF(ISBLANK(INDIRECT("B21"))," ",(INDIRECT("B21")))</f>
        <v>2</v>
      </c>
      <c r="H21" t="str">
        <f ca="1">IF(ISBLANK(INDIRECT("C21"))," ",(INDIRECT("C21")))</f>
        <v>Has an individual held the position of the head, chief accountant of the financial institution or head of the internal audit unit of the financial institution (acting head) aggregately for more than six months without the NBU approval if such approval was mandatory according to the law and/or if the individual did not comply with the requirements on business reputation and this fact was not informed to the NBU? If yes, provide the information and explanation</v>
      </c>
      <c r="I21" t="str">
        <f ca="1">IF(ISBLANK(INDIRECT("D21"))," ",(INDIRECT("D21")))</f>
        <v xml:space="preserve"> </v>
      </c>
      <c r="J21" t="str">
        <f ca="1">IF(ISBLANK(INDIRECT("E21"))," ",(INDIRECT("E21")))</f>
        <v xml:space="preserve"> </v>
      </c>
    </row>
    <row r="22" spans="1:10" ht="55.5" customHeight="1" x14ac:dyDescent="0.25">
      <c r="A22" s="439"/>
      <c r="B22" s="240" t="s">
        <v>48</v>
      </c>
      <c r="C22" s="165" t="s">
        <v>1332</v>
      </c>
      <c r="D22" s="8"/>
      <c r="E22" s="267"/>
      <c r="G22" t="str">
        <f ca="1">IF(ISBLANK(INDIRECT("B22"))," ",(INDIRECT("B22")))</f>
        <v>3</v>
      </c>
      <c r="H22" t="str">
        <f ca="1">IF(ISBLANK(INDIRECT("C22"))," ",(INDIRECT("C22")))</f>
        <v>Has any disciplinary sanction been imposed on an individual in the last three years in a form of depriving of the right to perform advocacy activity, canceling the issued certificate for the right to perform notarial activity or activities of an insolvency practitioner (asset manager, rehabilitation manager, receiver), depriving of the right to perform private executor functions? If yes, provide the information and explanation</v>
      </c>
      <c r="I22" t="str">
        <f ca="1">IF(ISBLANK(INDIRECT("D22"))," ",(INDIRECT("D22")))</f>
        <v xml:space="preserve"> </v>
      </c>
      <c r="J22" t="str">
        <f ca="1">IF(ISBLANK(INDIRECT("E22"))," ",(INDIRECT("E22")))</f>
        <v xml:space="preserve"> </v>
      </c>
    </row>
    <row r="23" spans="1:10" x14ac:dyDescent="0.25">
      <c r="A23" s="439"/>
      <c r="B23" s="240" t="s">
        <v>0</v>
      </c>
      <c r="C23" s="165" t="s">
        <v>1333</v>
      </c>
      <c r="D23" s="8"/>
      <c r="E23" s="267"/>
      <c r="G23" t="str">
        <f ca="1">IF(ISBLANK(INDIRECT("B23"))," ",(INDIRECT("B23")))</f>
        <v>4</v>
      </c>
      <c r="H23" t="str">
        <f ca="1">IF(ISBLANK(INDIRECT("C23"))," ",(INDIRECT("C23")))</f>
        <v>Is such disciplinary sanction in effect as of the date of signing this Questionnaire?</v>
      </c>
      <c r="I23" t="str">
        <f ca="1">IF(ISBLANK(INDIRECT("D23"))," ",(INDIRECT("D23")))</f>
        <v xml:space="preserve"> </v>
      </c>
      <c r="J23" t="str">
        <f ca="1">IF(ISBLANK(INDIRECT("E23"))," ",(INDIRECT("E23")))</f>
        <v xml:space="preserve"> </v>
      </c>
    </row>
    <row r="24" spans="1:10" ht="38.25" x14ac:dyDescent="0.25">
      <c r="A24" s="439"/>
      <c r="B24" s="240" t="s">
        <v>46</v>
      </c>
      <c r="C24" s="165" t="s">
        <v>1334</v>
      </c>
      <c r="D24" s="8"/>
      <c r="E24" s="267"/>
      <c r="G24" t="str">
        <f ca="1">IF(ISBLANK(INDIRECT("B24"))," ",(INDIRECT("B24")))</f>
        <v>5</v>
      </c>
      <c r="H24" t="str">
        <f ca="1">IF(ISBLANK(INDIRECT("C24"))," ",(INDIRECT("C24")))</f>
        <v>Has an individual been dismissed in the last three years from the position of a judge, prosecutor, employee of law-enforcement body, from the public service or local self-governments due to imposing of disciplinary sanctions? If yes, provide the information and explanation</v>
      </c>
      <c r="I24" t="str">
        <f ca="1">IF(ISBLANK(INDIRECT("D24"))," ",(INDIRECT("D24")))</f>
        <v xml:space="preserve"> </v>
      </c>
      <c r="J24" t="str">
        <f ca="1">IF(ISBLANK(INDIRECT("E24"))," ",(INDIRECT("E24")))</f>
        <v xml:space="preserve"> </v>
      </c>
    </row>
    <row r="25" spans="1:10" ht="271.5" customHeight="1" x14ac:dyDescent="0.25">
      <c r="A25" s="440" t="str">
        <f>'Table of Contents'!A52</f>
        <v>20. Information on positions held or qualifying holdings in financial institutions, postal service operators, leasing companies, limited payment services providers</v>
      </c>
      <c r="B25" s="240" t="s">
        <v>244</v>
      </c>
      <c r="C25" s="165" t="s">
        <v>1540</v>
      </c>
      <c r="D25" s="8"/>
      <c r="E25" s="267"/>
      <c r="G25" t="str">
        <f ca="1">IF(ISBLANK(INDIRECT("B25"))," ",(INDIRECT("B25")))</f>
        <v>1</v>
      </c>
      <c r="H25" t="str">
        <f ca="1">IF(ISBLANK(INDIRECT("C25"))," ",(INDIRECT("C25")))</f>
        <v>Has an individual possessed a qualifying holding in a financial institutions, foreign financial institutions, postal service operators, leasing companies, limited payment services providers as of any date of the year preceding the date of decision of the licensing and supervision authority, court, or any other authorized body on assignment of temporary administration, and/or classifying the entity as insolvent, and/or declaring it a bankrupt, and/or revoking/cancelling banking license/all licenses on provision of financial services/licenses for currency valuables trade /licenses for currency transactions (general licenses for currency transactions)/all licenses to certain types of professional activities in capital markets and regulated commodity markets/termination of authorization of the financial payment services provider/limited payment services provider, initiated by the licensing and supervision authority (except for revoking/cancelling license due to nonprovision of any financial services by a financial institution during a year from the date of its receipt/ if a professional participant of capital markets has not started its professional activities in capital markets and regulated commodity markets and/or has not provided any additional services permitted by the license to certain types of activities during a year from the date of receipt of such license/has not preformed professional activities in capital markets and regulated commodity markets and/or has not provided any additional services permitted by the license to certain types of activities, during six consecutive months, unless the other term is set in a special law regulating such type of activities),termination of authorization of the financial payment services provider/limited payment services provider due to the fact that the financial payment services provider/limited payment services provider did not start providing financial payment services/limited payment services or stopped providing such services within the terms specified by the regulatory legal act of the National Bank), and/or the application of a corrective measure in the form of exclusion from the Register and/or the Register of payment infrastructure and/or register of financial institutions of the other licensing and supervision authority, authorized body of foreign country? If yes, provide the information and explanation</v>
      </c>
      <c r="I25" t="str">
        <f ca="1">IF(ISBLANK(INDIRECT("D25"))," ",(INDIRECT("D25")))</f>
        <v xml:space="preserve"> </v>
      </c>
      <c r="J25" t="str">
        <f ca="1">IF(ISBLANK(INDIRECT("E25"))," ",(INDIRECT("E25")))</f>
        <v xml:space="preserve"> </v>
      </c>
    </row>
    <row r="26" spans="1:10" ht="282" customHeight="1" x14ac:dyDescent="0.25">
      <c r="A26" s="440"/>
      <c r="B26" s="240" t="s">
        <v>1</v>
      </c>
      <c r="C26" s="165" t="s">
        <v>1541</v>
      </c>
      <c r="D26" s="8"/>
      <c r="E26" s="267"/>
      <c r="G26" t="str">
        <f ca="1">IF(ISBLANK(INDIRECT("B26"))," ",(INDIRECT("B26")))</f>
        <v>2</v>
      </c>
      <c r="H26" t="str">
        <f ca="1">IF(ISBLANK(INDIRECT("C26"))," ",(INDIRECT("C26")))</f>
        <v xml:space="preserve">Has an individual been aggregately for more than six months the member of the management or controlling bodies or held the position of head and/or chief accountant of the financial institution, foreign financial institution, postal service operator, leasing company, limited payment services provider, or head of internal audit/control unit of the financial institution, foreign financial institution (or acting head) during the year preceding the date of decision of the licensing and supervision authority, court, or any other authorized body on assignment of temporary administration, and/or classifying the entity as insolvent, and/or declaring it a bankrupt, and/or revoking/cancelling banking license/all licenses on provision of financial services/license for currency valuables trade /license for currency transactions (general license for currency transactions)/all licenses to certain types of professional activities in capital markets and regulated commodity markets, initiated by the licensing authority (except for revoking/cancelling license due to nonprovision of any financial services by a financial institution during a year from the date of its receipt/if a professional participant of capital markets has not started its professional activities in capital markets and regulated commodity markets and/or has not provided any additional services permitted by the license to certain types of activities, during a year from the date of receipt of such license/has not preformed professional activities in capital markets and regulated commodity markets and/or has not provided any additional services permitted by the license to certain types of activities, during six consecutive months, unless the other term is set in a special law regulating such type of activities), termination of authorization of the financial payment services provider/limited payment services provider due to the fact that the financial payment services provider/limited payment services provider did not start providing financial payment services/limited payment services or stopped providing such services within the terms specified by the regulatory legal act of the National Bank), and/or the application of a corrective measure in the form of exclusion from the Register and/or the Register of payment infrastructure and/or register of financial institutions of the other licensing and supervision authority, authorized body of foreign country? If yes, provide the information and explanation </v>
      </c>
      <c r="I26" t="str">
        <f ca="1">IF(ISBLANK(INDIRECT("D26"))," ",(INDIRECT("D26")))</f>
        <v xml:space="preserve"> </v>
      </c>
      <c r="J26" t="str">
        <f ca="1">IF(ISBLANK(INDIRECT("E26"))," ",(INDIRECT("E26")))</f>
        <v xml:space="preserve"> </v>
      </c>
    </row>
    <row r="27" spans="1:10" ht="294" customHeight="1" x14ac:dyDescent="0.25">
      <c r="A27" s="440"/>
      <c r="B27" s="240" t="s">
        <v>48</v>
      </c>
      <c r="C27" s="165" t="s">
        <v>1542</v>
      </c>
      <c r="D27" s="8"/>
      <c r="E27" s="267"/>
      <c r="G27" t="str">
        <f ca="1">IF(ISBLANK(INDIRECT("B27"))," ",(INDIRECT("B27")))</f>
        <v>3</v>
      </c>
      <c r="H27" t="str">
        <f ca="1">IF(ISBLANK(INDIRECT("C27"))," ",(INDIRECT("C27")))</f>
        <v>Had an individual the possibility (irrespective of the position held and holding owned in a financial institution, foreign financial institution, postal service operator, leasing company, limited payment services provider) to provide mandatory instructions or in other manner to define or exert significant impact on actions of a financial institution, foreign financial institution, postal service operator, leasing company, limited payment services provider as of any date of the year preceding the date of decision of the licensing and supervision authority, court, or any other authorized body on assignment of temporary administration, and/or classifying the entity as insolvent, and/or declaring it a bankrupt, and/or revoking/cancelling banking license/all licenses on provision of financial services/license for currency valuables trade /license for currency transactions (general license for currency transactions/all licenses to certain types of professional activities in capital markets and regulated commodity markets, initiated by the licensing authority (except for revoking/cancelling license due to nonprovision of any financial services by a financial institution during a year from the date of its receipt/if a professional participant of capital markets has not started its professional activities in capital markets and regulated commodity markets and/or has not provided any additional services permitted by the license to certain types of activities, during a year from the date of receipt of such license/has not preformed professional activities in capital markets and regulated commodity markets and/or has not provided any additional services permitted by the license to certain types of activities, during six consecutive months, unless the other term is set in a special law regulating such type of activities), termination of authorization of the financial payment services provider/limited payment services provider due to the fact that the financial payment services provider/limited payment services provider did not start providing financial payment services/limited payment services or stopped providing such services within the terms specified by the regulatory legal act of the National Bank), and/or the application of a corrective measure in the form of exclusion from the Register and/or the Register of payment infrastructure, and/or register of financial institutions of the other licensing and supervision authority, authorized body of foreign country? If yes, provide the information and explanation</v>
      </c>
      <c r="I27" t="str">
        <f ca="1">IF(ISBLANK(INDIRECT("D27"))," ",(INDIRECT("D27")))</f>
        <v xml:space="preserve"> </v>
      </c>
      <c r="J27" t="str">
        <f ca="1">IF(ISBLANK(INDIRECT("E27"))," ",(INDIRECT("E27")))</f>
        <v xml:space="preserve"> </v>
      </c>
    </row>
    <row r="28" spans="1:10" ht="57.75" customHeight="1" x14ac:dyDescent="0.25">
      <c r="A28" s="440"/>
      <c r="B28" s="240" t="s">
        <v>0</v>
      </c>
      <c r="C28" s="165" t="s">
        <v>1335</v>
      </c>
      <c r="D28" s="8"/>
      <c r="E28" s="267"/>
      <c r="G28" t="str">
        <f ca="1">IF(ISBLANK(INDIRECT("B28"))," ",(INDIRECT("B28")))</f>
        <v>4</v>
      </c>
      <c r="H28" t="str">
        <f ca="1">IF(ISBLANK(INDIRECT("C28"))," ",(INDIRECT("C28")))</f>
        <v>Have any cases of termination of office (dismissal) of an individual or transfer to other position occurred for the last three years, preceded by the demand of the licensing and registration authority regarding replacement of this individual at the position due to improper performance of official duties that led to violation of Ukrainian laws by the financial institution? If yes, provide the information and explanation</v>
      </c>
      <c r="I28" t="str">
        <f ca="1">IF(ISBLANK(INDIRECT("D28"))," ",(INDIRECT("D28")))</f>
        <v xml:space="preserve"> </v>
      </c>
      <c r="J28" t="str">
        <f ca="1">IF(ISBLANK(INDIRECT("E28"))," ",(INDIRECT("E28")))</f>
        <v xml:space="preserve"> </v>
      </c>
    </row>
    <row r="29" spans="1:10" ht="84.75" customHeight="1" x14ac:dyDescent="0.25">
      <c r="A29" s="447" t="str">
        <f>'Table of Contents'!A53</f>
        <v>21. Information related to functioning of payment systems</v>
      </c>
      <c r="B29" s="240" t="s">
        <v>244</v>
      </c>
      <c r="C29" s="165" t="s">
        <v>1545</v>
      </c>
      <c r="D29" s="8"/>
      <c r="E29" s="267"/>
      <c r="G29" t="str">
        <f ca="1">IF(ISBLANK(INDIRECT("B29"))," ",(INDIRECT("B29")))</f>
        <v>1</v>
      </c>
      <c r="H29" t="str">
        <f ca="1">IF(ISBLANK(INDIRECT("C29"))," ",(INDIRECT("C29")))</f>
        <v>Has an individual possessed a qualifying holding in a payment organization/payment system operator as of any date of the year preceding the date of decision of the National bank on cancelling registration of such payment system for violation of the requirements of the legislation of Ukraine in the sphere of implementation of special economic and other restrictive measures (sanctions) and/or in connection with the availability of documented information from the state law enforcement body of special purpose, which ensures the state security of Ukraine, that the activity of the payment system contains risks of threats to the national security of Ukraine?</v>
      </c>
      <c r="I29" t="str">
        <f ca="1">IF(ISBLANK(INDIRECT("D29"))," ",(INDIRECT("D29")))</f>
        <v xml:space="preserve"> </v>
      </c>
      <c r="J29" t="str">
        <f ca="1">IF(ISBLANK(INDIRECT("E29"))," ",(INDIRECT("E29")))</f>
        <v xml:space="preserve"> </v>
      </c>
    </row>
    <row r="30" spans="1:10" ht="108" customHeight="1" x14ac:dyDescent="0.25">
      <c r="A30" s="448"/>
      <c r="B30" s="240" t="s">
        <v>1</v>
      </c>
      <c r="C30" s="165" t="s">
        <v>1546</v>
      </c>
      <c r="D30" s="8"/>
      <c r="E30" s="267"/>
      <c r="G30" t="str">
        <f ca="1">IF(ISBLANK(INDIRECT("B30"))," ",(INDIRECT("B30")))</f>
        <v>2</v>
      </c>
      <c r="H30" t="str">
        <f ca="1">IF(ISBLANK(INDIRECT("C30"))," ",(INDIRECT("C30")))</f>
        <v>Has an individual been aggregately for more than six months the member of the management or controlling bodies or held the position of head and/or chief accountant and/or person responsible for financial monitoring in a payment organization/payment system operator, or acting persons during the year preceding the date of decision of the National bank on cancelling registration of such payment system for violation of the requirements of the legislation of Ukraine in the sphere of implementation of special economic and other restrictive measures (sanctions) and/or in connection with the availability of documented information from the state law enforcement body of special purpose, which ensures the state security of Ukraine, that the activity of the payment system contains risks of threats to the national security of Ukraine?</v>
      </c>
      <c r="I30" t="str">
        <f ca="1">IF(ISBLANK(INDIRECT("D30"))," ",(INDIRECT("D30")))</f>
        <v xml:space="preserve"> </v>
      </c>
      <c r="J30" t="str">
        <f ca="1">IF(ISBLANK(INDIRECT("E30"))," ",(INDIRECT("E30")))</f>
        <v xml:space="preserve"> </v>
      </c>
    </row>
    <row r="31" spans="1:10" ht="109.5" customHeight="1" x14ac:dyDescent="0.25">
      <c r="A31" s="449"/>
      <c r="B31" s="240" t="s">
        <v>48</v>
      </c>
      <c r="C31" s="165" t="s">
        <v>1547</v>
      </c>
      <c r="D31" s="8"/>
      <c r="E31" s="267"/>
      <c r="G31" t="str">
        <f ca="1">IF(ISBLANK(INDIRECT("B31"))," ",(INDIRECT("B31")))</f>
        <v>3</v>
      </c>
      <c r="H31" t="str">
        <f ca="1">IF(ISBLANK(INDIRECT("C31"))," ",(INDIRECT("C31")))</f>
        <v>Had an individual the possibility irrespective of the position held and holding owned in a payment organization/payment system operator to provide mandatory instructions or in other manner to define or exert significant impact on actions of a payment organization/payment system operator as of any date of the year preceding the date of decision of the National bank on cancelling registration of such payment system for violation of the requirements of the legislation of Ukraine in the sphere of implementation of special economic and other restrictive measures (sanctions) and/or in connection with the availability of documented information from the state law enforcement body of special purpose, which ensures the state security of Ukraine, that the activity of the payment system contains risks of threats to the national security of Ukraine?</v>
      </c>
      <c r="I31" t="str">
        <f ca="1">IF(ISBLANK(INDIRECT("D31"))," ",(INDIRECT("D31")))</f>
        <v xml:space="preserve"> </v>
      </c>
      <c r="J31" t="str">
        <f ca="1">IF(ISBLANK(INDIRECT("E31"))," ",(INDIRECT("E31")))</f>
        <v xml:space="preserve"> </v>
      </c>
    </row>
    <row r="32" spans="1:10" ht="49.5" customHeight="1" x14ac:dyDescent="0.25">
      <c r="A32" s="242" t="str">
        <f>'Table of Contents'!A54</f>
        <v>22. Information on offences committed</v>
      </c>
      <c r="B32" s="240" t="s">
        <v>244</v>
      </c>
      <c r="C32" s="165" t="s">
        <v>1336</v>
      </c>
      <c r="D32" s="8"/>
      <c r="E32" s="267"/>
      <c r="G32" t="str">
        <f ca="1">IF(ISBLANK(INDIRECT("B32"))," ",(INDIRECT("B32")))</f>
        <v>1</v>
      </c>
      <c r="H32" t="str">
        <f ca="1">IF(ISBLANK(INDIRECT("C32"))," ",(INDIRECT("C32")))</f>
        <v>Was there any court decision that came into effect in last three years, related to violation by the individual of the requirements of anticorruption laws, laws on financial monitoring and financial services? If yes, provide the information and explanation</v>
      </c>
      <c r="I32" t="str">
        <f ca="1">IF(ISBLANK(INDIRECT("D32"))," ",(INDIRECT("D32")))</f>
        <v xml:space="preserve"> </v>
      </c>
      <c r="J32" t="str">
        <f ca="1">IF(ISBLANK(INDIRECT("E32"))," ",(INDIRECT("E32")))</f>
        <v xml:space="preserve"> </v>
      </c>
    </row>
    <row r="33" spans="1:10" ht="51" x14ac:dyDescent="0.25">
      <c r="A33" s="441" t="str">
        <f>'Table of Contents'!A55</f>
        <v>23. Other information on business reputation</v>
      </c>
      <c r="B33" s="240" t="s">
        <v>244</v>
      </c>
      <c r="C33" s="165" t="s">
        <v>1337</v>
      </c>
      <c r="D33" s="8"/>
      <c r="E33" s="267"/>
      <c r="G33" t="str">
        <f ca="1">IF(ISBLANK(INDIRECT("B33"))," ",(INDIRECT("B33")))</f>
        <v>1</v>
      </c>
      <c r="H33" t="str">
        <f ca="1">IF(ISBLANK(INDIRECT("C33"))," ",(INDIRECT("C33")))</f>
        <v xml:space="preserve">Has an individual committed substantial and/or significant, and/or systemic violations of requirements of the banking, financial, currency, tax, financial monitoring laws, laws on implementation of special economic and other restrictive measures (sanctions), laws on securities, joint-stock companies and capital markets, consumer rights protection, requirements of the law on consumer lending (requirements to ethical conduct)? </v>
      </c>
      <c r="I33" t="str">
        <f ca="1">IF(ISBLANK(INDIRECT("D33"))," ",(INDIRECT("D33")))</f>
        <v xml:space="preserve"> </v>
      </c>
      <c r="J33" t="str">
        <f ca="1">IF(ISBLANK(INDIRECT("E33"))," ",(INDIRECT("E33")))</f>
        <v xml:space="preserve"> </v>
      </c>
    </row>
    <row r="34" spans="1:10" ht="25.5" x14ac:dyDescent="0.25">
      <c r="A34" s="442"/>
      <c r="B34" s="240" t="s">
        <v>1</v>
      </c>
      <c r="C34" s="165" t="s">
        <v>1338</v>
      </c>
      <c r="D34" s="8"/>
      <c r="E34" s="267"/>
      <c r="G34" t="str">
        <f ca="1">IF(ISBLANK(INDIRECT("B34"))," ",(INDIRECT("B34")))</f>
        <v>2</v>
      </c>
      <c r="H34" t="str">
        <f ca="1">IF(ISBLANK(INDIRECT("C34"))," ",(INDIRECT("C34")))</f>
        <v>Has an individual failed to fulfil other financial liabilities (except the financial liabilities specified in Section IV Chapter 25 of the Regulation)?</v>
      </c>
      <c r="I34" t="str">
        <f ca="1">IF(ISBLANK(INDIRECT("D34"))," ",(INDIRECT("D34")))</f>
        <v xml:space="preserve"> </v>
      </c>
      <c r="J34" t="str">
        <f ca="1">IF(ISBLANK(INDIRECT("E34"))," ",(INDIRECT("E34")))</f>
        <v xml:space="preserve"> </v>
      </c>
    </row>
    <row r="35" spans="1:10" x14ac:dyDescent="0.25">
      <c r="A35" s="443"/>
      <c r="B35" s="240" t="s">
        <v>48</v>
      </c>
      <c r="C35" s="165" t="s">
        <v>1339</v>
      </c>
      <c r="D35" s="8"/>
      <c r="E35" s="267" t="s">
        <v>1574</v>
      </c>
      <c r="G35" t="str">
        <f ca="1">IF(ISBLANK(INDIRECT("B35"))," ",(INDIRECT("B35")))</f>
        <v>3</v>
      </c>
      <c r="H35" t="str">
        <f ca="1">IF(ISBLANK(INDIRECT("C35"))," ",(INDIRECT("C35")))</f>
        <v>Was a bankruptcy proceeding initiated against an individual?</v>
      </c>
      <c r="I35" t="str">
        <f ca="1">IF(ISBLANK(INDIRECT("D35"))," ",(INDIRECT("D35")))</f>
        <v xml:space="preserve"> </v>
      </c>
      <c r="J35" t="str">
        <f ca="1">IF(ISBLANK(INDIRECT("E35"))," ",(INDIRECT("E35")))</f>
        <v xml:space="preserve">прим </v>
      </c>
    </row>
  </sheetData>
  <sheetProtection algorithmName="SHA-512" hashValue="fgwKu8Vo5Z5a1qbD795Qz7mrNSVVLqTBaFGGg57l5S3ncDrhWS/kDDtp0Qmp7xzTY4lPoFjc5QP7oSTmUX8KGQ==" saltValue="OiMtliN+AK17EVjBsF/m2g==" spinCount="100000" sheet="1" objects="1" scenarios="1" formatRows="0"/>
  <mergeCells count="6">
    <mergeCell ref="A14:A19"/>
    <mergeCell ref="A20:A24"/>
    <mergeCell ref="A25:A28"/>
    <mergeCell ref="A33:A35"/>
    <mergeCell ref="A5:A13"/>
    <mergeCell ref="A29:A31"/>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Reference!$K$4:$K$5</xm:f>
          </x14:formula1>
          <xm:sqref>D5:D35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J64"/>
  <sheetViews>
    <sheetView showGridLines="0" zoomScale="85" zoomScaleNormal="85" zoomScaleSheetLayoutView="85" workbookViewId="0">
      <selection activeCell="A39" sqref="A39"/>
    </sheetView>
  </sheetViews>
  <sheetFormatPr defaultColWidth="0" defaultRowHeight="15" zeroHeight="1" x14ac:dyDescent="0.25"/>
  <cols>
    <col min="1" max="1" width="4.140625" customWidth="1"/>
    <col min="2" max="2" width="41.42578125" customWidth="1"/>
    <col min="3" max="3" width="24.85546875" customWidth="1"/>
    <col min="4" max="4" width="59.42578125" customWidth="1"/>
    <col min="5" max="6" width="20.140625" customWidth="1"/>
    <col min="7" max="7" width="19.7109375" customWidth="1"/>
    <col min="8" max="8" width="18.28515625" hidden="1" customWidth="1"/>
    <col min="9" max="9" width="21" hidden="1" customWidth="1"/>
    <col min="10" max="19" width="8.85546875" hidden="1" customWidth="1"/>
    <col min="20" max="51" width="9.140625" hidden="1" customWidth="1"/>
    <col min="52" max="55" width="14.7109375" hidden="1" customWidth="1"/>
    <col min="56" max="56" width="11.85546875" hidden="1" customWidth="1"/>
    <col min="57" max="57" width="14.5703125" hidden="1" customWidth="1"/>
    <col min="58" max="58" width="17.7109375" hidden="1" customWidth="1"/>
    <col min="59" max="59" width="8.85546875" hidden="1" customWidth="1"/>
    <col min="60" max="60" width="15.140625" hidden="1" customWidth="1"/>
    <col min="61" max="61" width="13.140625" hidden="1" customWidth="1"/>
    <col min="62" max="62" width="11.7109375" hidden="1" customWidth="1"/>
    <col min="63" max="16384" width="9.140625" hidden="1"/>
  </cols>
  <sheetData>
    <row r="1" spans="1:60" x14ac:dyDescent="0.25"/>
    <row r="2" spans="1:60" x14ac:dyDescent="0.25">
      <c r="A2" s="65"/>
      <c r="B2" s="227" t="str">
        <f>'Table of Contents'!A56</f>
        <v>24. Information on positions held by an individual</v>
      </c>
      <c r="C2" s="66"/>
      <c r="D2" s="66"/>
      <c r="E2" s="450" t="s">
        <v>1346</v>
      </c>
      <c r="F2" s="450"/>
      <c r="G2" s="64"/>
    </row>
    <row r="3" spans="1:60" ht="79.5" customHeight="1" x14ac:dyDescent="0.25">
      <c r="A3" s="201" t="s">
        <v>581</v>
      </c>
      <c r="B3" s="201" t="s">
        <v>1340</v>
      </c>
      <c r="C3" s="201" t="s">
        <v>1341</v>
      </c>
      <c r="D3" s="201" t="s">
        <v>1342</v>
      </c>
      <c r="E3" s="21" t="s">
        <v>1343</v>
      </c>
      <c r="F3" s="201" t="s">
        <v>1344</v>
      </c>
      <c r="G3" s="201" t="s">
        <v>1345</v>
      </c>
    </row>
    <row r="4" spans="1:60" x14ac:dyDescent="0.25">
      <c r="A4" s="201">
        <v>1</v>
      </c>
      <c r="B4" s="201">
        <v>2</v>
      </c>
      <c r="C4" s="201">
        <v>3</v>
      </c>
      <c r="D4" s="201">
        <v>4</v>
      </c>
      <c r="E4" s="201">
        <v>5</v>
      </c>
      <c r="F4" s="201">
        <v>6</v>
      </c>
      <c r="G4" s="201">
        <v>7</v>
      </c>
    </row>
    <row r="5" spans="1:60" x14ac:dyDescent="0.25">
      <c r="A5" s="179">
        <v>1</v>
      </c>
      <c r="B5" s="114"/>
      <c r="C5" s="115"/>
      <c r="D5" s="114"/>
      <c r="E5" s="68"/>
      <c r="F5" s="68"/>
      <c r="G5" s="67"/>
      <c r="BB5">
        <f ca="1">IF(ISBLANK(INDIRECT("A5"))," ",(INDIRECT("A5")))</f>
        <v>1</v>
      </c>
      <c r="BC5" t="str">
        <f ca="1">IF(ISBLANK(INDIRECT("B5"))," ",(INDIRECT("B5")))</f>
        <v xml:space="preserve"> </v>
      </c>
      <c r="BD5" t="str">
        <f ca="1">IF(ISBLANK(INDIRECT("C5"))," ",(INDIRECT("C5")))</f>
        <v xml:space="preserve"> </v>
      </c>
      <c r="BE5" t="str">
        <f ca="1">IF(ISBLANK(INDIRECT("D5"))," ",(INDIRECT("D5")))</f>
        <v xml:space="preserve"> </v>
      </c>
      <c r="BF5" t="str">
        <f ca="1">IF(ISBLANK(INDIRECT("E5"))," ",(INDIRECT("E5")))</f>
        <v xml:space="preserve"> </v>
      </c>
      <c r="BG5" t="str">
        <f ca="1">IF(ISBLANK(INDIRECT("F5"))," ",(INDIRECT("F5")))</f>
        <v xml:space="preserve"> </v>
      </c>
      <c r="BH5" t="str">
        <f ca="1">IF(ISBLANK(INDIRECT("G5"))," ",(INDIRECT("G5")))</f>
        <v xml:space="preserve"> </v>
      </c>
    </row>
    <row r="6" spans="1:60" x14ac:dyDescent="0.25">
      <c r="A6" s="179">
        <v>2</v>
      </c>
      <c r="B6" s="114"/>
      <c r="C6" s="115"/>
      <c r="D6" s="114"/>
      <c r="E6" s="68"/>
      <c r="F6" s="68"/>
      <c r="G6" s="67"/>
      <c r="BB6">
        <f ca="1">IF(ISBLANK(INDIRECT("A6"))," ",(INDIRECT("A6")))</f>
        <v>2</v>
      </c>
      <c r="BC6" t="str">
        <f ca="1">IF(ISBLANK(INDIRECT("B6"))," ",(INDIRECT("B6")))</f>
        <v xml:space="preserve"> </v>
      </c>
      <c r="BD6" t="str">
        <f ca="1">IF(ISBLANK(INDIRECT("C6"))," ",(INDIRECT("C6")))</f>
        <v xml:space="preserve"> </v>
      </c>
      <c r="BE6" t="str">
        <f ca="1">IF(ISBLANK(INDIRECT("D6"))," ",(INDIRECT("D6")))</f>
        <v xml:space="preserve"> </v>
      </c>
      <c r="BF6" t="str">
        <f ca="1">IF(ISBLANK(INDIRECT("E6"))," ",(INDIRECT("E6")))</f>
        <v xml:space="preserve"> </v>
      </c>
      <c r="BG6" t="str">
        <f ca="1">IF(ISBLANK(INDIRECT("F6"))," ",(INDIRECT("F6")))</f>
        <v xml:space="preserve"> </v>
      </c>
      <c r="BH6" t="str">
        <f ca="1">IF(ISBLANK(INDIRECT("G6"))," ",(INDIRECT("G6")))</f>
        <v xml:space="preserve"> </v>
      </c>
    </row>
    <row r="7" spans="1:60" x14ac:dyDescent="0.25">
      <c r="A7" s="179">
        <v>3</v>
      </c>
      <c r="B7" s="114"/>
      <c r="C7" s="115"/>
      <c r="D7" s="114"/>
      <c r="E7" s="68"/>
      <c r="F7" s="68"/>
      <c r="G7" s="67"/>
      <c r="BB7">
        <f ca="1">IF(ISBLANK(INDIRECT("A7"))," ",(INDIRECT("A7")))</f>
        <v>3</v>
      </c>
      <c r="BC7" t="str">
        <f ca="1">IF(ISBLANK(INDIRECT("B7"))," ",(INDIRECT("B7")))</f>
        <v xml:space="preserve"> </v>
      </c>
      <c r="BD7" t="str">
        <f ca="1">IF(ISBLANK(INDIRECT("C7"))," ",(INDIRECT("C7")))</f>
        <v xml:space="preserve"> </v>
      </c>
      <c r="BE7" t="str">
        <f ca="1">IF(ISBLANK(INDIRECT("D7"))," ",(INDIRECT("D7")))</f>
        <v xml:space="preserve"> </v>
      </c>
      <c r="BF7" t="str">
        <f ca="1">IF(ISBLANK(INDIRECT("E7"))," ",(INDIRECT("E7")))</f>
        <v xml:space="preserve"> </v>
      </c>
      <c r="BG7" t="str">
        <f ca="1">IF(ISBLANK(INDIRECT("F7"))," ",(INDIRECT("F7")))</f>
        <v xml:space="preserve"> </v>
      </c>
      <c r="BH7" t="str">
        <f ca="1">IF(ISBLANK(INDIRECT("G7"))," ",(INDIRECT("G7")))</f>
        <v xml:space="preserve"> </v>
      </c>
    </row>
    <row r="8" spans="1:60" x14ac:dyDescent="0.25">
      <c r="A8" s="179">
        <v>4</v>
      </c>
      <c r="B8" s="114"/>
      <c r="C8" s="115"/>
      <c r="D8" s="114"/>
      <c r="E8" s="68"/>
      <c r="F8" s="68"/>
      <c r="G8" s="67"/>
      <c r="BB8">
        <f ca="1">IF(ISBLANK(INDIRECT("A8"))," ",(INDIRECT("A8")))</f>
        <v>4</v>
      </c>
      <c r="BC8" t="str">
        <f ca="1">IF(ISBLANK(INDIRECT("B8"))," ",(INDIRECT("B8")))</f>
        <v xml:space="preserve"> </v>
      </c>
      <c r="BD8" t="str">
        <f ca="1">IF(ISBLANK(INDIRECT("C8"))," ",(INDIRECT("C8")))</f>
        <v xml:space="preserve"> </v>
      </c>
      <c r="BE8" t="str">
        <f ca="1">IF(ISBLANK(INDIRECT("D8"))," ",(INDIRECT("D8")))</f>
        <v xml:space="preserve"> </v>
      </c>
      <c r="BF8" t="str">
        <f ca="1">IF(ISBLANK(INDIRECT("E8"))," ",(INDIRECT("E8")))</f>
        <v xml:space="preserve"> </v>
      </c>
      <c r="BG8" t="str">
        <f ca="1">IF(ISBLANK(INDIRECT("F8"))," ",(INDIRECT("F8")))</f>
        <v xml:space="preserve"> </v>
      </c>
      <c r="BH8" t="str">
        <f ca="1">IF(ISBLANK(INDIRECT("G8"))," ",(INDIRECT("G8")))</f>
        <v xml:space="preserve"> </v>
      </c>
    </row>
    <row r="9" spans="1:60" x14ac:dyDescent="0.25">
      <c r="A9" s="179">
        <v>5</v>
      </c>
      <c r="B9" s="114"/>
      <c r="C9" s="115"/>
      <c r="D9" s="114"/>
      <c r="E9" s="68"/>
      <c r="F9" s="68"/>
      <c r="G9" s="67"/>
      <c r="BB9">
        <f ca="1">IF(ISBLANK(INDIRECT("A9"))," ",(INDIRECT("A9")))</f>
        <v>5</v>
      </c>
      <c r="BC9" t="str">
        <f ca="1">IF(ISBLANK(INDIRECT("B9"))," ",(INDIRECT("B9")))</f>
        <v xml:space="preserve"> </v>
      </c>
      <c r="BD9" t="str">
        <f ca="1">IF(ISBLANK(INDIRECT("C9"))," ",(INDIRECT("C9")))</f>
        <v xml:space="preserve"> </v>
      </c>
      <c r="BE9" t="str">
        <f ca="1">IF(ISBLANK(INDIRECT("D9"))," ",(INDIRECT("D9")))</f>
        <v xml:space="preserve"> </v>
      </c>
      <c r="BF9" t="str">
        <f ca="1">IF(ISBLANK(INDIRECT("E9"))," ",(INDIRECT("E9")))</f>
        <v xml:space="preserve"> </v>
      </c>
      <c r="BG9" t="str">
        <f ca="1">IF(ISBLANK(INDIRECT("F9"))," ",(INDIRECT("F9")))</f>
        <v xml:space="preserve"> </v>
      </c>
      <c r="BH9" t="str">
        <f ca="1">IF(ISBLANK(INDIRECT("G9"))," ",(INDIRECT("G9")))</f>
        <v xml:space="preserve"> </v>
      </c>
    </row>
    <row r="10" spans="1:60" x14ac:dyDescent="0.25">
      <c r="A10" s="179">
        <v>6</v>
      </c>
      <c r="B10" s="114"/>
      <c r="C10" s="115"/>
      <c r="D10" s="114"/>
      <c r="E10" s="68"/>
      <c r="F10" s="68"/>
      <c r="G10" s="67"/>
      <c r="BB10">
        <f ca="1">IF(ISBLANK(INDIRECT("A10"))," ",(INDIRECT("A10")))</f>
        <v>6</v>
      </c>
      <c r="BC10" t="str">
        <f ca="1">IF(ISBLANK(INDIRECT("B10"))," ",(INDIRECT("B10")))</f>
        <v xml:space="preserve"> </v>
      </c>
      <c r="BD10" t="str">
        <f ca="1">IF(ISBLANK(INDIRECT("C10"))," ",(INDIRECT("C10")))</f>
        <v xml:space="preserve"> </v>
      </c>
      <c r="BE10" t="str">
        <f ca="1">IF(ISBLANK(INDIRECT("D10"))," ",(INDIRECT("D10")))</f>
        <v xml:space="preserve"> </v>
      </c>
      <c r="BF10" t="str">
        <f ca="1">IF(ISBLANK(INDIRECT("E10"))," ",(INDIRECT("E10")))</f>
        <v xml:space="preserve"> </v>
      </c>
      <c r="BG10" t="str">
        <f ca="1">IF(ISBLANK(INDIRECT("F10"))," ",(INDIRECT("F10")))</f>
        <v xml:space="preserve"> </v>
      </c>
      <c r="BH10" t="str">
        <f ca="1">IF(ISBLANK(INDIRECT("G10"))," ",(INDIRECT("G10")))</f>
        <v xml:space="preserve"> </v>
      </c>
    </row>
    <row r="11" spans="1:60" x14ac:dyDescent="0.25">
      <c r="A11" s="179">
        <v>7</v>
      </c>
      <c r="B11" s="114"/>
      <c r="C11" s="115"/>
      <c r="D11" s="114"/>
      <c r="E11" s="68"/>
      <c r="F11" s="68"/>
      <c r="G11" s="67"/>
      <c r="BB11">
        <f ca="1">IF(ISBLANK(INDIRECT("A11"))," ",(INDIRECT("A11")))</f>
        <v>7</v>
      </c>
      <c r="BC11" t="str">
        <f ca="1">IF(ISBLANK(INDIRECT("B11"))," ",(INDIRECT("B11")))</f>
        <v xml:space="preserve"> </v>
      </c>
      <c r="BD11" t="str">
        <f ca="1">IF(ISBLANK(INDIRECT("C11"))," ",(INDIRECT("C11")))</f>
        <v xml:space="preserve"> </v>
      </c>
      <c r="BE11" t="str">
        <f ca="1">IF(ISBLANK(INDIRECT("D11"))," ",(INDIRECT("D11")))</f>
        <v xml:space="preserve"> </v>
      </c>
      <c r="BF11" t="str">
        <f ca="1">IF(ISBLANK(INDIRECT("E11"))," ",(INDIRECT("E11")))</f>
        <v xml:space="preserve"> </v>
      </c>
      <c r="BG11" t="str">
        <f ca="1">IF(ISBLANK(INDIRECT("F11"))," ",(INDIRECT("F11")))</f>
        <v xml:space="preserve"> </v>
      </c>
      <c r="BH11" t="str">
        <f ca="1">IF(ISBLANK(INDIRECT("G11"))," ",(INDIRECT("G11")))</f>
        <v xml:space="preserve"> </v>
      </c>
    </row>
    <row r="12" spans="1:60" x14ac:dyDescent="0.25">
      <c r="A12" s="179">
        <v>8</v>
      </c>
      <c r="B12" s="114"/>
      <c r="C12" s="115"/>
      <c r="D12" s="114"/>
      <c r="E12" s="68"/>
      <c r="F12" s="68"/>
      <c r="G12" s="67"/>
      <c r="BB12">
        <f ca="1">IF(ISBLANK(INDIRECT("A12"))," ",(INDIRECT("A12")))</f>
        <v>8</v>
      </c>
      <c r="BC12" t="str">
        <f ca="1">IF(ISBLANK(INDIRECT("B12"))," ",(INDIRECT("B12")))</f>
        <v xml:space="preserve"> </v>
      </c>
      <c r="BD12" t="str">
        <f ca="1">IF(ISBLANK(INDIRECT("C12"))," ",(INDIRECT("C12")))</f>
        <v xml:space="preserve"> </v>
      </c>
      <c r="BE12" t="str">
        <f ca="1">IF(ISBLANK(INDIRECT("D12"))," ",(INDIRECT("D12")))</f>
        <v xml:space="preserve"> </v>
      </c>
      <c r="BF12" t="str">
        <f ca="1">IF(ISBLANK(INDIRECT("E12"))," ",(INDIRECT("E12")))</f>
        <v xml:space="preserve"> </v>
      </c>
      <c r="BG12" t="str">
        <f ca="1">IF(ISBLANK(INDIRECT("F12"))," ",(INDIRECT("F12")))</f>
        <v xml:space="preserve"> </v>
      </c>
      <c r="BH12" t="str">
        <f ca="1">IF(ISBLANK(INDIRECT("G12"))," ",(INDIRECT("G12")))</f>
        <v xml:space="preserve"> </v>
      </c>
    </row>
    <row r="13" spans="1:60" x14ac:dyDescent="0.25">
      <c r="A13" s="179">
        <v>9</v>
      </c>
      <c r="B13" s="114"/>
      <c r="C13" s="115"/>
      <c r="D13" s="114"/>
      <c r="E13" s="68"/>
      <c r="F13" s="68"/>
      <c r="G13" s="67"/>
      <c r="BB13">
        <f ca="1">IF(ISBLANK(INDIRECT("A13"))," ",(INDIRECT("A13")))</f>
        <v>9</v>
      </c>
      <c r="BC13" t="str">
        <f ca="1">IF(ISBLANK(INDIRECT("B13"))," ",(INDIRECT("B13")))</f>
        <v xml:space="preserve"> </v>
      </c>
      <c r="BD13" t="str">
        <f ca="1">IF(ISBLANK(INDIRECT("C13"))," ",(INDIRECT("C13")))</f>
        <v xml:space="preserve"> </v>
      </c>
      <c r="BE13" t="str">
        <f ca="1">IF(ISBLANK(INDIRECT("D13"))," ",(INDIRECT("D13")))</f>
        <v xml:space="preserve"> </v>
      </c>
      <c r="BF13" t="str">
        <f ca="1">IF(ISBLANK(INDIRECT("E13"))," ",(INDIRECT("E13")))</f>
        <v xml:space="preserve"> </v>
      </c>
      <c r="BG13" t="str">
        <f ca="1">IF(ISBLANK(INDIRECT("F13"))," ",(INDIRECT("F13")))</f>
        <v xml:space="preserve"> </v>
      </c>
      <c r="BH13" t="str">
        <f ca="1">IF(ISBLANK(INDIRECT("G13"))," ",(INDIRECT("G13")))</f>
        <v xml:space="preserve"> </v>
      </c>
    </row>
    <row r="14" spans="1:60" x14ac:dyDescent="0.25">
      <c r="A14" s="179">
        <v>10</v>
      </c>
      <c r="B14" s="114"/>
      <c r="C14" s="115"/>
      <c r="D14" s="114"/>
      <c r="E14" s="68"/>
      <c r="F14" s="68"/>
      <c r="G14" s="67"/>
      <c r="BB14">
        <f ca="1">IF(ISBLANK(INDIRECT("A14"))," ",(INDIRECT("A14")))</f>
        <v>10</v>
      </c>
      <c r="BC14" t="str">
        <f ca="1">IF(ISBLANK(INDIRECT("B14"))," ",(INDIRECT("B14")))</f>
        <v xml:space="preserve"> </v>
      </c>
      <c r="BD14" t="str">
        <f ca="1">IF(ISBLANK(INDIRECT("C14"))," ",(INDIRECT("C14")))</f>
        <v xml:space="preserve"> </v>
      </c>
      <c r="BE14" t="str">
        <f ca="1">IF(ISBLANK(INDIRECT("D14"))," ",(INDIRECT("D14")))</f>
        <v xml:space="preserve"> </v>
      </c>
      <c r="BF14" t="str">
        <f ca="1">IF(ISBLANK(INDIRECT("E14"))," ",(INDIRECT("E14")))</f>
        <v xml:space="preserve"> </v>
      </c>
      <c r="BG14" t="str">
        <f ca="1">IF(ISBLANK(INDIRECT("F14"))," ",(INDIRECT("F14")))</f>
        <v xml:space="preserve"> </v>
      </c>
      <c r="BH14" t="str">
        <f ca="1">IF(ISBLANK(INDIRECT("G14"))," ",(INDIRECT("G14")))</f>
        <v xml:space="preserve"> </v>
      </c>
    </row>
    <row r="15" spans="1:60" x14ac:dyDescent="0.25">
      <c r="A15" s="179">
        <v>11</v>
      </c>
      <c r="B15" s="114"/>
      <c r="C15" s="115"/>
      <c r="D15" s="114"/>
      <c r="E15" s="68"/>
      <c r="F15" s="68"/>
      <c r="G15" s="67"/>
      <c r="BB15">
        <f ca="1">IF(ISBLANK(INDIRECT("A15"))," ",(INDIRECT("A15")))</f>
        <v>11</v>
      </c>
      <c r="BC15" t="str">
        <f ca="1">IF(ISBLANK(INDIRECT("B15"))," ",(INDIRECT("B15")))</f>
        <v xml:space="preserve"> </v>
      </c>
      <c r="BD15" t="str">
        <f ca="1">IF(ISBLANK(INDIRECT("C15"))," ",(INDIRECT("C15")))</f>
        <v xml:space="preserve"> </v>
      </c>
      <c r="BE15" t="str">
        <f ca="1">IF(ISBLANK(INDIRECT("D15"))," ",(INDIRECT("D15")))</f>
        <v xml:space="preserve"> </v>
      </c>
      <c r="BF15" t="str">
        <f ca="1">IF(ISBLANK(INDIRECT("E15"))," ",(INDIRECT("E15")))</f>
        <v xml:space="preserve"> </v>
      </c>
      <c r="BG15" t="str">
        <f ca="1">IF(ISBLANK(INDIRECT("F15"))," ",(INDIRECT("F15")))</f>
        <v xml:space="preserve"> </v>
      </c>
      <c r="BH15" t="str">
        <f ca="1">IF(ISBLANK(INDIRECT("G15"))," ",(INDIRECT("G15")))</f>
        <v xml:space="preserve"> </v>
      </c>
    </row>
    <row r="16" spans="1:60" x14ac:dyDescent="0.25">
      <c r="A16" s="179">
        <v>12</v>
      </c>
      <c r="B16" s="114"/>
      <c r="C16" s="115"/>
      <c r="D16" s="114"/>
      <c r="E16" s="68"/>
      <c r="F16" s="68"/>
      <c r="G16" s="67"/>
      <c r="BB16">
        <f ca="1">IF(ISBLANK(INDIRECT("A16"))," ",(INDIRECT("A16")))</f>
        <v>12</v>
      </c>
      <c r="BC16" t="str">
        <f ca="1">IF(ISBLANK(INDIRECT("B16"))," ",(INDIRECT("B16")))</f>
        <v xml:space="preserve"> </v>
      </c>
      <c r="BD16" t="str">
        <f ca="1">IF(ISBLANK(INDIRECT("C16"))," ",(INDIRECT("C16")))</f>
        <v xml:space="preserve"> </v>
      </c>
      <c r="BE16" t="str">
        <f ca="1">IF(ISBLANK(INDIRECT("D16"))," ",(INDIRECT("D16")))</f>
        <v xml:space="preserve"> </v>
      </c>
      <c r="BF16" t="str">
        <f ca="1">IF(ISBLANK(INDIRECT("E16"))," ",(INDIRECT("E16")))</f>
        <v xml:space="preserve"> </v>
      </c>
      <c r="BG16" t="str">
        <f ca="1">IF(ISBLANK(INDIRECT("F16"))," ",(INDIRECT("F16")))</f>
        <v xml:space="preserve"> </v>
      </c>
      <c r="BH16" t="str">
        <f ca="1">IF(ISBLANK(INDIRECT("G16"))," ",(INDIRECT("G16")))</f>
        <v xml:space="preserve"> </v>
      </c>
    </row>
    <row r="17" spans="1:60" x14ac:dyDescent="0.25">
      <c r="A17" s="179">
        <v>13</v>
      </c>
      <c r="B17" s="114"/>
      <c r="C17" s="115"/>
      <c r="D17" s="114"/>
      <c r="E17" s="68"/>
      <c r="F17" s="68"/>
      <c r="G17" s="67"/>
      <c r="BB17">
        <f ca="1">IF(ISBLANK(INDIRECT("A17"))," ",(INDIRECT("A17")))</f>
        <v>13</v>
      </c>
      <c r="BC17" t="str">
        <f ca="1">IF(ISBLANK(INDIRECT("B17"))," ",(INDIRECT("B17")))</f>
        <v xml:space="preserve"> </v>
      </c>
      <c r="BD17" t="str">
        <f ca="1">IF(ISBLANK(INDIRECT("C17"))," ",(INDIRECT("C17")))</f>
        <v xml:space="preserve"> </v>
      </c>
      <c r="BE17" t="str">
        <f ca="1">IF(ISBLANK(INDIRECT("D17"))," ",(INDIRECT("D17")))</f>
        <v xml:space="preserve"> </v>
      </c>
      <c r="BF17" t="str">
        <f ca="1">IF(ISBLANK(INDIRECT("E17"))," ",(INDIRECT("E17")))</f>
        <v xml:space="preserve"> </v>
      </c>
      <c r="BG17" t="str">
        <f ca="1">IF(ISBLANK(INDIRECT("F17"))," ",(INDIRECT("F17")))</f>
        <v xml:space="preserve"> </v>
      </c>
      <c r="BH17" t="str">
        <f ca="1">IF(ISBLANK(INDIRECT("G17"))," ",(INDIRECT("G17")))</f>
        <v xml:space="preserve"> </v>
      </c>
    </row>
    <row r="18" spans="1:60" x14ac:dyDescent="0.25">
      <c r="A18" s="179">
        <v>14</v>
      </c>
      <c r="B18" s="114"/>
      <c r="C18" s="115"/>
      <c r="D18" s="114"/>
      <c r="E18" s="68"/>
      <c r="F18" s="68"/>
      <c r="G18" s="67"/>
      <c r="BB18">
        <f ca="1">IF(ISBLANK(INDIRECT("A18"))," ",(INDIRECT("A18")))</f>
        <v>14</v>
      </c>
      <c r="BC18" t="str">
        <f ca="1">IF(ISBLANK(INDIRECT("B18"))," ",(INDIRECT("B18")))</f>
        <v xml:space="preserve"> </v>
      </c>
      <c r="BD18" t="str">
        <f ca="1">IF(ISBLANK(INDIRECT("C18"))," ",(INDIRECT("C18")))</f>
        <v xml:space="preserve"> </v>
      </c>
      <c r="BE18" t="str">
        <f ca="1">IF(ISBLANK(INDIRECT("D18"))," ",(INDIRECT("D18")))</f>
        <v xml:space="preserve"> </v>
      </c>
      <c r="BF18" t="str">
        <f ca="1">IF(ISBLANK(INDIRECT("E18"))," ",(INDIRECT("E18")))</f>
        <v xml:space="preserve"> </v>
      </c>
      <c r="BG18" t="str">
        <f ca="1">IF(ISBLANK(INDIRECT("F18"))," ",(INDIRECT("F18")))</f>
        <v xml:space="preserve"> </v>
      </c>
      <c r="BH18" t="str">
        <f ca="1">IF(ISBLANK(INDIRECT("G18"))," ",(INDIRECT("G18")))</f>
        <v xml:space="preserve"> </v>
      </c>
    </row>
    <row r="19" spans="1:60" x14ac:dyDescent="0.25">
      <c r="A19" s="179">
        <v>15</v>
      </c>
      <c r="B19" s="114"/>
      <c r="C19" s="115"/>
      <c r="D19" s="114"/>
      <c r="E19" s="68"/>
      <c r="F19" s="68"/>
      <c r="G19" s="67"/>
      <c r="BB19">
        <f ca="1">IF(ISBLANK(INDIRECT("A19"))," ",(INDIRECT("A19")))</f>
        <v>15</v>
      </c>
      <c r="BC19" t="str">
        <f ca="1">IF(ISBLANK(INDIRECT("B19"))," ",(INDIRECT("B19")))</f>
        <v xml:space="preserve"> </v>
      </c>
      <c r="BD19" t="str">
        <f ca="1">IF(ISBLANK(INDIRECT("C19"))," ",(INDIRECT("C19")))</f>
        <v xml:space="preserve"> </v>
      </c>
      <c r="BE19" t="str">
        <f ca="1">IF(ISBLANK(INDIRECT("D19"))," ",(INDIRECT("D19")))</f>
        <v xml:space="preserve"> </v>
      </c>
      <c r="BF19" t="str">
        <f ca="1">IF(ISBLANK(INDIRECT("E19"))," ",(INDIRECT("E19")))</f>
        <v xml:space="preserve"> </v>
      </c>
      <c r="BG19" t="str">
        <f ca="1">IF(ISBLANK(INDIRECT("F19"))," ",(INDIRECT("F19")))</f>
        <v xml:space="preserve"> </v>
      </c>
      <c r="BH19" t="str">
        <f ca="1">IF(ISBLANK(INDIRECT("G19"))," ",(INDIRECT("G19")))</f>
        <v xml:space="preserve"> </v>
      </c>
    </row>
    <row r="20" spans="1:60" x14ac:dyDescent="0.25">
      <c r="A20" s="179">
        <v>16</v>
      </c>
      <c r="B20" s="114"/>
      <c r="C20" s="115"/>
      <c r="D20" s="114"/>
      <c r="E20" s="68"/>
      <c r="F20" s="68"/>
      <c r="G20" s="67"/>
      <c r="BB20">
        <f ca="1">IF(ISBLANK(INDIRECT("A20"))," ",(INDIRECT("A20")))</f>
        <v>16</v>
      </c>
      <c r="BC20" t="str">
        <f ca="1">IF(ISBLANK(INDIRECT("B20"))," ",(INDIRECT("B20")))</f>
        <v xml:space="preserve"> </v>
      </c>
      <c r="BD20" t="str">
        <f ca="1">IF(ISBLANK(INDIRECT("C20"))," ",(INDIRECT("C20")))</f>
        <v xml:space="preserve"> </v>
      </c>
      <c r="BE20" t="str">
        <f ca="1">IF(ISBLANK(INDIRECT("D20"))," ",(INDIRECT("D20")))</f>
        <v xml:space="preserve"> </v>
      </c>
      <c r="BF20" t="str">
        <f ca="1">IF(ISBLANK(INDIRECT("E20"))," ",(INDIRECT("E20")))</f>
        <v xml:space="preserve"> </v>
      </c>
      <c r="BG20" t="str">
        <f ca="1">IF(ISBLANK(INDIRECT("F20"))," ",(INDIRECT("F20")))</f>
        <v xml:space="preserve"> </v>
      </c>
      <c r="BH20" t="str">
        <f ca="1">IF(ISBLANK(INDIRECT("G20"))," ",(INDIRECT("G20")))</f>
        <v xml:space="preserve"> </v>
      </c>
    </row>
    <row r="21" spans="1:60" x14ac:dyDescent="0.25">
      <c r="A21" s="179">
        <v>17</v>
      </c>
      <c r="B21" s="114"/>
      <c r="C21" s="115"/>
      <c r="D21" s="114"/>
      <c r="E21" s="68"/>
      <c r="F21" s="68"/>
      <c r="G21" s="67"/>
      <c r="BB21">
        <f ca="1">IF(ISBLANK(INDIRECT("A21"))," ",(INDIRECT("A21")))</f>
        <v>17</v>
      </c>
      <c r="BC21" t="str">
        <f ca="1">IF(ISBLANK(INDIRECT("B21"))," ",(INDIRECT("B21")))</f>
        <v xml:space="preserve"> </v>
      </c>
      <c r="BD21" t="str">
        <f ca="1">IF(ISBLANK(INDIRECT("C21"))," ",(INDIRECT("C21")))</f>
        <v xml:space="preserve"> </v>
      </c>
      <c r="BE21" t="str">
        <f ca="1">IF(ISBLANK(INDIRECT("D21"))," ",(INDIRECT("D21")))</f>
        <v xml:space="preserve"> </v>
      </c>
      <c r="BF21" t="str">
        <f ca="1">IF(ISBLANK(INDIRECT("E21"))," ",(INDIRECT("E21")))</f>
        <v xml:space="preserve"> </v>
      </c>
      <c r="BG21" t="str">
        <f ca="1">IF(ISBLANK(INDIRECT("F21"))," ",(INDIRECT("F21")))</f>
        <v xml:space="preserve"> </v>
      </c>
      <c r="BH21" t="str">
        <f ca="1">IF(ISBLANK(INDIRECT("G21"))," ",(INDIRECT("G21")))</f>
        <v xml:space="preserve"> </v>
      </c>
    </row>
    <row r="22" spans="1:60" x14ac:dyDescent="0.25">
      <c r="A22" s="179">
        <v>18</v>
      </c>
      <c r="B22" s="114"/>
      <c r="C22" s="115"/>
      <c r="D22" s="114"/>
      <c r="E22" s="68"/>
      <c r="F22" s="68"/>
      <c r="G22" s="67"/>
      <c r="BB22">
        <f ca="1">IF(ISBLANK(INDIRECT("A22"))," ",(INDIRECT("A22")))</f>
        <v>18</v>
      </c>
      <c r="BC22" t="str">
        <f ca="1">IF(ISBLANK(INDIRECT("B22"))," ",(INDIRECT("B22")))</f>
        <v xml:space="preserve"> </v>
      </c>
      <c r="BD22" t="str">
        <f ca="1">IF(ISBLANK(INDIRECT("C22"))," ",(INDIRECT("C22")))</f>
        <v xml:space="preserve"> </v>
      </c>
      <c r="BE22" t="str">
        <f ca="1">IF(ISBLANK(INDIRECT("D22"))," ",(INDIRECT("D22")))</f>
        <v xml:space="preserve"> </v>
      </c>
      <c r="BF22" t="str">
        <f ca="1">IF(ISBLANK(INDIRECT("E22"))," ",(INDIRECT("E22")))</f>
        <v xml:space="preserve"> </v>
      </c>
      <c r="BG22" t="str">
        <f ca="1">IF(ISBLANK(INDIRECT("F22"))," ",(INDIRECT("F22")))</f>
        <v xml:space="preserve"> </v>
      </c>
      <c r="BH22" t="str">
        <f ca="1">IF(ISBLANK(INDIRECT("G22"))," ",(INDIRECT("G22")))</f>
        <v xml:space="preserve"> </v>
      </c>
    </row>
    <row r="23" spans="1:60" x14ac:dyDescent="0.25">
      <c r="A23" s="179">
        <v>19</v>
      </c>
      <c r="B23" s="114"/>
      <c r="C23" s="115"/>
      <c r="D23" s="114"/>
      <c r="E23" s="68"/>
      <c r="F23" s="68"/>
      <c r="G23" s="67"/>
      <c r="BB23">
        <f ca="1">IF(ISBLANK(INDIRECT("A23"))," ",(INDIRECT("A23")))</f>
        <v>19</v>
      </c>
      <c r="BC23" t="str">
        <f ca="1">IF(ISBLANK(INDIRECT("B23"))," ",(INDIRECT("B23")))</f>
        <v xml:space="preserve"> </v>
      </c>
      <c r="BD23" t="str">
        <f ca="1">IF(ISBLANK(INDIRECT("C23"))," ",(INDIRECT("C23")))</f>
        <v xml:space="preserve"> </v>
      </c>
      <c r="BE23" t="str">
        <f ca="1">IF(ISBLANK(INDIRECT("D23"))," ",(INDIRECT("D23")))</f>
        <v xml:space="preserve"> </v>
      </c>
      <c r="BF23" t="str">
        <f ca="1">IF(ISBLANK(INDIRECT("E23"))," ",(INDIRECT("E23")))</f>
        <v xml:space="preserve"> </v>
      </c>
      <c r="BG23" t="str">
        <f ca="1">IF(ISBLANK(INDIRECT("F23"))," ",(INDIRECT("F23")))</f>
        <v xml:space="preserve"> </v>
      </c>
      <c r="BH23" t="str">
        <f ca="1">IF(ISBLANK(INDIRECT("G23"))," ",(INDIRECT("G23")))</f>
        <v xml:space="preserve"> </v>
      </c>
    </row>
    <row r="24" spans="1:60" x14ac:dyDescent="0.25">
      <c r="A24" s="179">
        <v>20</v>
      </c>
      <c r="B24" s="114"/>
      <c r="C24" s="115"/>
      <c r="D24" s="114"/>
      <c r="E24" s="68"/>
      <c r="F24" s="68"/>
      <c r="G24" s="67"/>
      <c r="BB24">
        <f ca="1">IF(ISBLANK(INDIRECT("A24"))," ",(INDIRECT("A24")))</f>
        <v>20</v>
      </c>
      <c r="BC24" t="str">
        <f ca="1">IF(ISBLANK(INDIRECT("B24"))," ",(INDIRECT("B24")))</f>
        <v xml:space="preserve"> </v>
      </c>
      <c r="BD24" t="str">
        <f ca="1">IF(ISBLANK(INDIRECT("C24"))," ",(INDIRECT("C24")))</f>
        <v xml:space="preserve"> </v>
      </c>
      <c r="BE24" t="str">
        <f ca="1">IF(ISBLANK(INDIRECT("D24"))," ",(INDIRECT("D24")))</f>
        <v xml:space="preserve"> </v>
      </c>
      <c r="BF24" t="str">
        <f ca="1">IF(ISBLANK(INDIRECT("E24"))," ",(INDIRECT("E24")))</f>
        <v xml:space="preserve"> </v>
      </c>
      <c r="BG24" t="str">
        <f ca="1">IF(ISBLANK(INDIRECT("F24"))," ",(INDIRECT("F24")))</f>
        <v xml:space="preserve"> </v>
      </c>
      <c r="BH24" t="str">
        <f ca="1">IF(ISBLANK(INDIRECT("G24"))," ",(INDIRECT("G24")))</f>
        <v xml:space="preserve"> </v>
      </c>
    </row>
    <row r="25" spans="1:60" x14ac:dyDescent="0.25">
      <c r="A25" s="179">
        <v>21</v>
      </c>
      <c r="B25" s="114"/>
      <c r="C25" s="115"/>
      <c r="D25" s="114"/>
      <c r="E25" s="68"/>
      <c r="F25" s="68"/>
      <c r="G25" s="67"/>
      <c r="BB25">
        <f ca="1">IF(ISBLANK(INDIRECT("A25"))," ",(INDIRECT("A25")))</f>
        <v>21</v>
      </c>
      <c r="BC25" t="str">
        <f ca="1">IF(ISBLANK(INDIRECT("B25"))," ",(INDIRECT("B25")))</f>
        <v xml:space="preserve"> </v>
      </c>
      <c r="BD25" t="str">
        <f ca="1">IF(ISBLANK(INDIRECT("C25"))," ",(INDIRECT("C25")))</f>
        <v xml:space="preserve"> </v>
      </c>
      <c r="BE25" t="str">
        <f ca="1">IF(ISBLANK(INDIRECT("D25"))," ",(INDIRECT("D25")))</f>
        <v xml:space="preserve"> </v>
      </c>
      <c r="BF25" t="str">
        <f ca="1">IF(ISBLANK(INDIRECT("E25"))," ",(INDIRECT("E25")))</f>
        <v xml:space="preserve"> </v>
      </c>
      <c r="BG25" t="str">
        <f ca="1">IF(ISBLANK(INDIRECT("F25"))," ",(INDIRECT("F25")))</f>
        <v xml:space="preserve"> </v>
      </c>
      <c r="BH25" t="str">
        <f ca="1">IF(ISBLANK(INDIRECT("G25"))," ",(INDIRECT("G25")))</f>
        <v xml:space="preserve"> </v>
      </c>
    </row>
    <row r="26" spans="1:60" x14ac:dyDescent="0.25">
      <c r="A26" s="179">
        <v>22</v>
      </c>
      <c r="B26" s="114"/>
      <c r="C26" s="115"/>
      <c r="D26" s="114"/>
      <c r="E26" s="68"/>
      <c r="F26" s="68"/>
      <c r="G26" s="67"/>
      <c r="BB26">
        <f ca="1">IF(ISBLANK(INDIRECT("A26"))," ",(INDIRECT("A26")))</f>
        <v>22</v>
      </c>
      <c r="BC26" t="str">
        <f ca="1">IF(ISBLANK(INDIRECT("B26"))," ",(INDIRECT("B26")))</f>
        <v xml:space="preserve"> </v>
      </c>
      <c r="BD26" t="str">
        <f ca="1">IF(ISBLANK(INDIRECT("C26"))," ",(INDIRECT("C26")))</f>
        <v xml:space="preserve"> </v>
      </c>
      <c r="BE26" t="str">
        <f ca="1">IF(ISBLANK(INDIRECT("D26"))," ",(INDIRECT("D26")))</f>
        <v xml:space="preserve"> </v>
      </c>
      <c r="BF26" t="str">
        <f ca="1">IF(ISBLANK(INDIRECT("E26"))," ",(INDIRECT("E26")))</f>
        <v xml:space="preserve"> </v>
      </c>
      <c r="BG26" t="str">
        <f ca="1">IF(ISBLANK(INDIRECT("F26"))," ",(INDIRECT("F26")))</f>
        <v xml:space="preserve"> </v>
      </c>
      <c r="BH26" t="str">
        <f ca="1">IF(ISBLANK(INDIRECT("G26"))," ",(INDIRECT("G26")))</f>
        <v xml:space="preserve"> </v>
      </c>
    </row>
    <row r="27" spans="1:60" x14ac:dyDescent="0.25">
      <c r="A27" s="179">
        <v>23</v>
      </c>
      <c r="B27" s="114"/>
      <c r="C27" s="115"/>
      <c r="D27" s="114"/>
      <c r="E27" s="68"/>
      <c r="F27" s="68"/>
      <c r="G27" s="67"/>
      <c r="BB27">
        <f ca="1">IF(ISBLANK(INDIRECT("A27"))," ",(INDIRECT("A27")))</f>
        <v>23</v>
      </c>
      <c r="BC27" t="str">
        <f ca="1">IF(ISBLANK(INDIRECT("B27"))," ",(INDIRECT("B27")))</f>
        <v xml:space="preserve"> </v>
      </c>
      <c r="BD27" t="str">
        <f ca="1">IF(ISBLANK(INDIRECT("C27"))," ",(INDIRECT("C27")))</f>
        <v xml:space="preserve"> </v>
      </c>
      <c r="BE27" t="str">
        <f ca="1">IF(ISBLANK(INDIRECT("D27"))," ",(INDIRECT("D27")))</f>
        <v xml:space="preserve"> </v>
      </c>
      <c r="BF27" t="str">
        <f ca="1">IF(ISBLANK(INDIRECT("E27"))," ",(INDIRECT("E27")))</f>
        <v xml:space="preserve"> </v>
      </c>
      <c r="BG27" t="str">
        <f ca="1">IF(ISBLANK(INDIRECT("F27"))," ",(INDIRECT("F27")))</f>
        <v xml:space="preserve"> </v>
      </c>
      <c r="BH27" t="str">
        <f ca="1">IF(ISBLANK(INDIRECT("G27"))," ",(INDIRECT("G27")))</f>
        <v xml:space="preserve"> </v>
      </c>
    </row>
    <row r="28" spans="1:60" x14ac:dyDescent="0.25">
      <c r="A28" s="179">
        <v>24</v>
      </c>
      <c r="B28" s="114"/>
      <c r="C28" s="115"/>
      <c r="D28" s="114"/>
      <c r="E28" s="68"/>
      <c r="F28" s="68"/>
      <c r="G28" s="67"/>
      <c r="BB28">
        <f ca="1">IF(ISBLANK(INDIRECT("A28"))," ",(INDIRECT("A28")))</f>
        <v>24</v>
      </c>
      <c r="BC28" t="str">
        <f ca="1">IF(ISBLANK(INDIRECT("B28"))," ",(INDIRECT("B28")))</f>
        <v xml:space="preserve"> </v>
      </c>
      <c r="BD28" t="str">
        <f ca="1">IF(ISBLANK(INDIRECT("C28"))," ",(INDIRECT("C28")))</f>
        <v xml:space="preserve"> </v>
      </c>
      <c r="BE28" t="str">
        <f ca="1">IF(ISBLANK(INDIRECT("D28"))," ",(INDIRECT("D28")))</f>
        <v xml:space="preserve"> </v>
      </c>
      <c r="BF28" t="str">
        <f ca="1">IF(ISBLANK(INDIRECT("E28"))," ",(INDIRECT("E28")))</f>
        <v xml:space="preserve"> </v>
      </c>
      <c r="BG28" t="str">
        <f ca="1">IF(ISBLANK(INDIRECT("F28"))," ",(INDIRECT("F28")))</f>
        <v xml:space="preserve"> </v>
      </c>
      <c r="BH28" t="str">
        <f ca="1">IF(ISBLANK(INDIRECT("G28"))," ",(INDIRECT("G28")))</f>
        <v xml:space="preserve"> </v>
      </c>
    </row>
    <row r="29" spans="1:60" x14ac:dyDescent="0.25">
      <c r="A29" s="179">
        <v>25</v>
      </c>
      <c r="B29" s="114"/>
      <c r="C29" s="115"/>
      <c r="D29" s="114"/>
      <c r="E29" s="68"/>
      <c r="F29" s="68"/>
      <c r="G29" s="67"/>
      <c r="BB29">
        <f ca="1">IF(ISBLANK(INDIRECT("A29"))," ",(INDIRECT("A29")))</f>
        <v>25</v>
      </c>
      <c r="BC29" t="str">
        <f ca="1">IF(ISBLANK(INDIRECT("B29"))," ",(INDIRECT("B29")))</f>
        <v xml:space="preserve"> </v>
      </c>
      <c r="BD29" t="str">
        <f ca="1">IF(ISBLANK(INDIRECT("C29"))," ",(INDIRECT("C29")))</f>
        <v xml:space="preserve"> </v>
      </c>
      <c r="BE29" t="str">
        <f ca="1">IF(ISBLANK(INDIRECT("D29"))," ",(INDIRECT("D29")))</f>
        <v xml:space="preserve"> </v>
      </c>
      <c r="BF29" t="str">
        <f ca="1">IF(ISBLANK(INDIRECT("E29"))," ",(INDIRECT("E29")))</f>
        <v xml:space="preserve"> </v>
      </c>
      <c r="BG29" t="str">
        <f ca="1">IF(ISBLANK(INDIRECT("F29"))," ",(INDIRECT("F29")))</f>
        <v xml:space="preserve"> </v>
      </c>
      <c r="BH29" t="str">
        <f ca="1">IF(ISBLANK(INDIRECT("G29"))," ",(INDIRECT("G29")))</f>
        <v xml:space="preserve"> </v>
      </c>
    </row>
    <row r="30" spans="1:60" x14ac:dyDescent="0.25">
      <c r="A30" s="179">
        <v>26</v>
      </c>
      <c r="B30" s="114"/>
      <c r="C30" s="115"/>
      <c r="D30" s="114"/>
      <c r="E30" s="68"/>
      <c r="F30" s="68"/>
      <c r="G30" s="67"/>
      <c r="BB30">
        <f ca="1">IF(ISBLANK(INDIRECT("A30"))," ",(INDIRECT("A30")))</f>
        <v>26</v>
      </c>
      <c r="BC30" t="str">
        <f ca="1">IF(ISBLANK(INDIRECT("B30"))," ",(INDIRECT("B30")))</f>
        <v xml:space="preserve"> </v>
      </c>
      <c r="BD30" t="str">
        <f ca="1">IF(ISBLANK(INDIRECT("C30"))," ",(INDIRECT("C30")))</f>
        <v xml:space="preserve"> </v>
      </c>
      <c r="BE30" t="str">
        <f ca="1">IF(ISBLANK(INDIRECT("D30"))," ",(INDIRECT("D30")))</f>
        <v xml:space="preserve"> </v>
      </c>
      <c r="BF30" t="str">
        <f ca="1">IF(ISBLANK(INDIRECT("E30"))," ",(INDIRECT("E30")))</f>
        <v xml:space="preserve"> </v>
      </c>
      <c r="BG30" t="str">
        <f ca="1">IF(ISBLANK(INDIRECT("F30"))," ",(INDIRECT("F30")))</f>
        <v xml:space="preserve"> </v>
      </c>
      <c r="BH30" t="str">
        <f ca="1">IF(ISBLANK(INDIRECT("G30"))," ",(INDIRECT("G30")))</f>
        <v xml:space="preserve"> </v>
      </c>
    </row>
    <row r="31" spans="1:60" x14ac:dyDescent="0.25">
      <c r="A31" s="179">
        <v>27</v>
      </c>
      <c r="B31" s="114"/>
      <c r="C31" s="115"/>
      <c r="D31" s="114"/>
      <c r="E31" s="68"/>
      <c r="F31" s="68"/>
      <c r="G31" s="67"/>
      <c r="BB31">
        <f ca="1">IF(ISBLANK(INDIRECT("A31"))," ",(INDIRECT("A31")))</f>
        <v>27</v>
      </c>
      <c r="BC31" t="str">
        <f ca="1">IF(ISBLANK(INDIRECT("B31"))," ",(INDIRECT("B31")))</f>
        <v xml:space="preserve"> </v>
      </c>
      <c r="BD31" t="str">
        <f ca="1">IF(ISBLANK(INDIRECT("C31"))," ",(INDIRECT("C31")))</f>
        <v xml:space="preserve"> </v>
      </c>
      <c r="BE31" t="str">
        <f ca="1">IF(ISBLANK(INDIRECT("D31"))," ",(INDIRECT("D31")))</f>
        <v xml:space="preserve"> </v>
      </c>
      <c r="BF31" t="str">
        <f ca="1">IF(ISBLANK(INDIRECT("E31"))," ",(INDIRECT("E31")))</f>
        <v xml:space="preserve"> </v>
      </c>
      <c r="BG31" t="str">
        <f ca="1">IF(ISBLANK(INDIRECT("F31"))," ",(INDIRECT("F31")))</f>
        <v xml:space="preserve"> </v>
      </c>
      <c r="BH31" t="str">
        <f ca="1">IF(ISBLANK(INDIRECT("G31"))," ",(INDIRECT("G31")))</f>
        <v xml:space="preserve"> </v>
      </c>
    </row>
    <row r="32" spans="1:60" x14ac:dyDescent="0.25">
      <c r="A32" s="179">
        <v>28</v>
      </c>
      <c r="B32" s="114"/>
      <c r="C32" s="115"/>
      <c r="D32" s="114"/>
      <c r="E32" s="68"/>
      <c r="F32" s="68"/>
      <c r="G32" s="67"/>
      <c r="BB32">
        <f ca="1">IF(ISBLANK(INDIRECT("A32"))," ",(INDIRECT("A32")))</f>
        <v>28</v>
      </c>
      <c r="BC32" t="str">
        <f ca="1">IF(ISBLANK(INDIRECT("B32"))," ",(INDIRECT("B32")))</f>
        <v xml:space="preserve"> </v>
      </c>
      <c r="BD32" t="str">
        <f ca="1">IF(ISBLANK(INDIRECT("C32"))," ",(INDIRECT("C32")))</f>
        <v xml:space="preserve"> </v>
      </c>
      <c r="BE32" t="str">
        <f ca="1">IF(ISBLANK(INDIRECT("D32"))," ",(INDIRECT("D32")))</f>
        <v xml:space="preserve"> </v>
      </c>
      <c r="BF32" t="str">
        <f ca="1">IF(ISBLANK(INDIRECT("E32"))," ",(INDIRECT("E32")))</f>
        <v xml:space="preserve"> </v>
      </c>
      <c r="BG32" t="str">
        <f ca="1">IF(ISBLANK(INDIRECT("F32"))," ",(INDIRECT("F32")))</f>
        <v xml:space="preserve"> </v>
      </c>
      <c r="BH32" t="str">
        <f ca="1">IF(ISBLANK(INDIRECT("G32"))," ",(INDIRECT("G32")))</f>
        <v xml:space="preserve"> </v>
      </c>
    </row>
    <row r="33" spans="1:60" x14ac:dyDescent="0.25">
      <c r="A33" s="179">
        <v>29</v>
      </c>
      <c r="B33" s="114"/>
      <c r="C33" s="115"/>
      <c r="D33" s="114"/>
      <c r="E33" s="68"/>
      <c r="F33" s="68"/>
      <c r="G33" s="67"/>
      <c r="BB33">
        <f ca="1">IF(ISBLANK(INDIRECT("A33"))," ",(INDIRECT("A33")))</f>
        <v>29</v>
      </c>
      <c r="BC33" t="str">
        <f ca="1">IF(ISBLANK(INDIRECT("B33"))," ",(INDIRECT("B33")))</f>
        <v xml:space="preserve"> </v>
      </c>
      <c r="BD33" t="str">
        <f ca="1">IF(ISBLANK(INDIRECT("C33"))," ",(INDIRECT("C33")))</f>
        <v xml:space="preserve"> </v>
      </c>
      <c r="BE33" t="str">
        <f ca="1">IF(ISBLANK(INDIRECT("D33"))," ",(INDIRECT("D33")))</f>
        <v xml:space="preserve"> </v>
      </c>
      <c r="BF33" t="str">
        <f ca="1">IF(ISBLANK(INDIRECT("E33"))," ",(INDIRECT("E33")))</f>
        <v xml:space="preserve"> </v>
      </c>
      <c r="BG33" t="str">
        <f ca="1">IF(ISBLANK(INDIRECT("F33"))," ",(INDIRECT("F33")))</f>
        <v xml:space="preserve"> </v>
      </c>
      <c r="BH33" t="str">
        <f ca="1">IF(ISBLANK(INDIRECT("G33"))," ",(INDIRECT("G33")))</f>
        <v xml:space="preserve"> </v>
      </c>
    </row>
    <row r="34" spans="1:60" x14ac:dyDescent="0.25">
      <c r="A34" s="179">
        <v>30</v>
      </c>
      <c r="B34" s="114"/>
      <c r="C34" s="115"/>
      <c r="D34" s="114"/>
      <c r="E34" s="68"/>
      <c r="F34" s="68"/>
      <c r="G34" s="67"/>
      <c r="BB34">
        <f ca="1">IF(ISBLANK(INDIRECT("A34"))," ",(INDIRECT("A34")))</f>
        <v>30</v>
      </c>
      <c r="BC34" t="str">
        <f ca="1">IF(ISBLANK(INDIRECT("B34"))," ",(INDIRECT("B34")))</f>
        <v xml:space="preserve"> </v>
      </c>
      <c r="BD34" t="str">
        <f ca="1">IF(ISBLANK(INDIRECT("C34"))," ",(INDIRECT("C34")))</f>
        <v xml:space="preserve"> </v>
      </c>
      <c r="BE34" t="str">
        <f ca="1">IF(ISBLANK(INDIRECT("D34"))," ",(INDIRECT("D34")))</f>
        <v xml:space="preserve"> </v>
      </c>
      <c r="BF34" t="str">
        <f ca="1">IF(ISBLANK(INDIRECT("E34"))," ",(INDIRECT("E34")))</f>
        <v xml:space="preserve"> </v>
      </c>
      <c r="BG34" t="str">
        <f ca="1">IF(ISBLANK(INDIRECT("F34"))," ",(INDIRECT("F34")))</f>
        <v xml:space="preserve"> </v>
      </c>
      <c r="BH34" t="str">
        <f ca="1">IF(ISBLANK(INDIRECT("G34"))," ",(INDIRECT("G34")))</f>
        <v xml:space="preserve"> </v>
      </c>
    </row>
    <row r="35" spans="1:60" x14ac:dyDescent="0.25">
      <c r="A35" s="179">
        <v>31</v>
      </c>
      <c r="B35" s="114"/>
      <c r="C35" s="115"/>
      <c r="D35" s="114"/>
      <c r="E35" s="68"/>
      <c r="F35" s="68"/>
      <c r="G35" s="67"/>
      <c r="BB35">
        <f ca="1">IF(ISBLANK(INDIRECT("A35"))," ",(INDIRECT("A35")))</f>
        <v>31</v>
      </c>
      <c r="BC35" t="str">
        <f ca="1">IF(ISBLANK(INDIRECT("B35"))," ",(INDIRECT("B35")))</f>
        <v xml:space="preserve"> </v>
      </c>
      <c r="BD35" t="str">
        <f ca="1">IF(ISBLANK(INDIRECT("C35"))," ",(INDIRECT("C35")))</f>
        <v xml:space="preserve"> </v>
      </c>
      <c r="BE35" t="str">
        <f ca="1">IF(ISBLANK(INDIRECT("D35"))," ",(INDIRECT("D35")))</f>
        <v xml:space="preserve"> </v>
      </c>
      <c r="BF35" t="str">
        <f ca="1">IF(ISBLANK(INDIRECT("E35"))," ",(INDIRECT("E35")))</f>
        <v xml:space="preserve"> </v>
      </c>
      <c r="BG35" t="str">
        <f ca="1">IF(ISBLANK(INDIRECT("F35"))," ",(INDIRECT("F35")))</f>
        <v xml:space="preserve"> </v>
      </c>
      <c r="BH35" t="str">
        <f ca="1">IF(ISBLANK(INDIRECT("G35"))," ",(INDIRECT("G35")))</f>
        <v xml:space="preserve"> </v>
      </c>
    </row>
    <row r="36" spans="1:60" x14ac:dyDescent="0.25">
      <c r="A36" s="179">
        <v>32</v>
      </c>
      <c r="B36" s="114"/>
      <c r="C36" s="115"/>
      <c r="D36" s="114"/>
      <c r="E36" s="68"/>
      <c r="F36" s="68"/>
      <c r="G36" s="67"/>
      <c r="BB36">
        <f ca="1">IF(ISBLANK(INDIRECT("A36"))," ",(INDIRECT("A36")))</f>
        <v>32</v>
      </c>
      <c r="BC36" t="str">
        <f ca="1">IF(ISBLANK(INDIRECT("B36"))," ",(INDIRECT("B36")))</f>
        <v xml:space="preserve"> </v>
      </c>
      <c r="BD36" t="str">
        <f ca="1">IF(ISBLANK(INDIRECT("C36"))," ",(INDIRECT("C36")))</f>
        <v xml:space="preserve"> </v>
      </c>
      <c r="BE36" t="str">
        <f ca="1">IF(ISBLANK(INDIRECT("D36"))," ",(INDIRECT("D36")))</f>
        <v xml:space="preserve"> </v>
      </c>
      <c r="BF36" t="str">
        <f ca="1">IF(ISBLANK(INDIRECT("E36"))," ",(INDIRECT("E36")))</f>
        <v xml:space="preserve"> </v>
      </c>
      <c r="BG36" t="str">
        <f ca="1">IF(ISBLANK(INDIRECT("F36"))," ",(INDIRECT("F36")))</f>
        <v xml:space="preserve"> </v>
      </c>
      <c r="BH36" t="str">
        <f ca="1">IF(ISBLANK(INDIRECT("G36"))," ",(INDIRECT("G36")))</f>
        <v xml:space="preserve"> </v>
      </c>
    </row>
    <row r="37" spans="1:60" x14ac:dyDescent="0.25">
      <c r="A37" s="179">
        <v>33</v>
      </c>
      <c r="B37" s="114"/>
      <c r="C37" s="115"/>
      <c r="D37" s="114"/>
      <c r="E37" s="68"/>
      <c r="F37" s="68"/>
      <c r="G37" s="67"/>
      <c r="BB37">
        <f ca="1">IF(ISBLANK(INDIRECT("A37"))," ",(INDIRECT("A37")))</f>
        <v>33</v>
      </c>
      <c r="BC37" t="str">
        <f ca="1">IF(ISBLANK(INDIRECT("B37"))," ",(INDIRECT("B37")))</f>
        <v xml:space="preserve"> </v>
      </c>
      <c r="BD37" t="str">
        <f ca="1">IF(ISBLANK(INDIRECT("C37"))," ",(INDIRECT("C37")))</f>
        <v xml:space="preserve"> </v>
      </c>
      <c r="BE37" t="str">
        <f ca="1">IF(ISBLANK(INDIRECT("D37"))," ",(INDIRECT("D37")))</f>
        <v xml:space="preserve"> </v>
      </c>
      <c r="BF37" t="str">
        <f ca="1">IF(ISBLANK(INDIRECT("E37"))," ",(INDIRECT("E37")))</f>
        <v xml:space="preserve"> </v>
      </c>
      <c r="BG37" t="str">
        <f ca="1">IF(ISBLANK(INDIRECT("F37"))," ",(INDIRECT("F37")))</f>
        <v xml:space="preserve"> </v>
      </c>
      <c r="BH37" t="str">
        <f ca="1">IF(ISBLANK(INDIRECT("G37"))," ",(INDIRECT("G37")))</f>
        <v xml:space="preserve"> </v>
      </c>
    </row>
    <row r="38" spans="1:60" x14ac:dyDescent="0.25">
      <c r="A38" s="179">
        <v>34</v>
      </c>
      <c r="B38" s="114"/>
      <c r="C38" s="115"/>
      <c r="D38" s="114"/>
      <c r="E38" s="68"/>
      <c r="F38" s="68"/>
      <c r="G38" s="67"/>
      <c r="BB38">
        <f ca="1">IF(ISBLANK(INDIRECT("A38"))," ",(INDIRECT("A38")))</f>
        <v>34</v>
      </c>
      <c r="BC38" t="str">
        <f ca="1">IF(ISBLANK(INDIRECT("B38"))," ",(INDIRECT("B38")))</f>
        <v xml:space="preserve"> </v>
      </c>
      <c r="BD38" t="str">
        <f ca="1">IF(ISBLANK(INDIRECT("C38"))," ",(INDIRECT("C38")))</f>
        <v xml:space="preserve"> </v>
      </c>
      <c r="BE38" t="str">
        <f ca="1">IF(ISBLANK(INDIRECT("D38"))," ",(INDIRECT("D38")))</f>
        <v xml:space="preserve"> </v>
      </c>
      <c r="BF38" t="str">
        <f ca="1">IF(ISBLANK(INDIRECT("E38"))," ",(INDIRECT("E38")))</f>
        <v xml:space="preserve"> </v>
      </c>
      <c r="BG38" t="str">
        <f ca="1">IF(ISBLANK(INDIRECT("F38"))," ",(INDIRECT("F38")))</f>
        <v xml:space="preserve"> </v>
      </c>
      <c r="BH38" t="str">
        <f ca="1">IF(ISBLANK(INDIRECT("G38"))," ",(INDIRECT("G38")))</f>
        <v xml:space="preserve"> </v>
      </c>
    </row>
    <row r="39" spans="1:60" x14ac:dyDescent="0.25">
      <c r="A39" s="179">
        <v>35</v>
      </c>
      <c r="B39" s="114"/>
      <c r="C39" s="115"/>
      <c r="D39" s="114"/>
      <c r="E39" s="68"/>
      <c r="F39" s="68"/>
      <c r="G39" s="67"/>
      <c r="BB39">
        <f ca="1">IF(ISBLANK(INDIRECT("A39"))," ",(INDIRECT("A39")))</f>
        <v>35</v>
      </c>
      <c r="BC39" t="str">
        <f ca="1">IF(ISBLANK(INDIRECT("B39"))," ",(INDIRECT("B39")))</f>
        <v xml:space="preserve"> </v>
      </c>
      <c r="BD39" t="str">
        <f ca="1">IF(ISBLANK(INDIRECT("C39"))," ",(INDIRECT("C39")))</f>
        <v xml:space="preserve"> </v>
      </c>
      <c r="BE39" t="str">
        <f ca="1">IF(ISBLANK(INDIRECT("D39"))," ",(INDIRECT("D39")))</f>
        <v xml:space="preserve"> </v>
      </c>
      <c r="BF39" t="str">
        <f ca="1">IF(ISBLANK(INDIRECT("E39"))," ",(INDIRECT("E39")))</f>
        <v xml:space="preserve"> </v>
      </c>
      <c r="BG39" t="str">
        <f ca="1">IF(ISBLANK(INDIRECT("F39"))," ",(INDIRECT("F39")))</f>
        <v xml:space="preserve"> </v>
      </c>
      <c r="BH39" t="str">
        <f ca="1">IF(ISBLANK(INDIRECT("G39"))," ",(INDIRECT("G39")))</f>
        <v xml:space="preserve"> </v>
      </c>
    </row>
    <row r="40" spans="1:60" x14ac:dyDescent="0.25">
      <c r="A40" s="179">
        <v>36</v>
      </c>
      <c r="B40" s="114"/>
      <c r="C40" s="115"/>
      <c r="D40" s="114"/>
      <c r="E40" s="68"/>
      <c r="F40" s="68"/>
      <c r="G40" s="67"/>
      <c r="BB40">
        <f ca="1">IF(ISBLANK(INDIRECT("A40"))," ",(INDIRECT("A40")))</f>
        <v>36</v>
      </c>
      <c r="BC40" t="str">
        <f ca="1">IF(ISBLANK(INDIRECT("B40"))," ",(INDIRECT("B40")))</f>
        <v xml:space="preserve"> </v>
      </c>
      <c r="BD40" t="str">
        <f ca="1">IF(ISBLANK(INDIRECT("C40"))," ",(INDIRECT("C40")))</f>
        <v xml:space="preserve"> </v>
      </c>
      <c r="BE40" t="str">
        <f ca="1">IF(ISBLANK(INDIRECT("D40"))," ",(INDIRECT("D40")))</f>
        <v xml:space="preserve"> </v>
      </c>
      <c r="BF40" t="str">
        <f ca="1">IF(ISBLANK(INDIRECT("E40"))," ",(INDIRECT("E40")))</f>
        <v xml:space="preserve"> </v>
      </c>
      <c r="BG40" t="str">
        <f ca="1">IF(ISBLANK(INDIRECT("F40"))," ",(INDIRECT("F40")))</f>
        <v xml:space="preserve"> </v>
      </c>
      <c r="BH40" t="str">
        <f ca="1">IF(ISBLANK(INDIRECT("G40"))," ",(INDIRECT("G40")))</f>
        <v xml:space="preserve"> </v>
      </c>
    </row>
    <row r="41" spans="1:60" x14ac:dyDescent="0.25">
      <c r="A41" s="179">
        <v>37</v>
      </c>
      <c r="B41" s="114"/>
      <c r="C41" s="115"/>
      <c r="D41" s="114"/>
      <c r="E41" s="68"/>
      <c r="F41" s="68"/>
      <c r="G41" s="67"/>
      <c r="BB41">
        <f ca="1">IF(ISBLANK(INDIRECT("A41"))," ",(INDIRECT("A41")))</f>
        <v>37</v>
      </c>
      <c r="BC41" t="str">
        <f ca="1">IF(ISBLANK(INDIRECT("B41"))," ",(INDIRECT("B41")))</f>
        <v xml:space="preserve"> </v>
      </c>
      <c r="BD41" t="str">
        <f ca="1">IF(ISBLANK(INDIRECT("C41"))," ",(INDIRECT("C41")))</f>
        <v xml:space="preserve"> </v>
      </c>
      <c r="BE41" t="str">
        <f ca="1">IF(ISBLANK(INDIRECT("D41"))," ",(INDIRECT("D41")))</f>
        <v xml:space="preserve"> </v>
      </c>
      <c r="BF41" t="str">
        <f ca="1">IF(ISBLANK(INDIRECT("E41"))," ",(INDIRECT("E41")))</f>
        <v xml:space="preserve"> </v>
      </c>
      <c r="BG41" t="str">
        <f ca="1">IF(ISBLANK(INDIRECT("F41"))," ",(INDIRECT("F41")))</f>
        <v xml:space="preserve"> </v>
      </c>
      <c r="BH41" t="str">
        <f ca="1">IF(ISBLANK(INDIRECT("G41"))," ",(INDIRECT("G41")))</f>
        <v xml:space="preserve"> </v>
      </c>
    </row>
    <row r="42" spans="1:60" x14ac:dyDescent="0.25">
      <c r="A42" s="179">
        <v>38</v>
      </c>
      <c r="B42" s="114"/>
      <c r="C42" s="115"/>
      <c r="D42" s="114"/>
      <c r="E42" s="68"/>
      <c r="F42" s="68"/>
      <c r="G42" s="67"/>
      <c r="BB42">
        <f ca="1">IF(ISBLANK(INDIRECT("A42"))," ",(INDIRECT("A42")))</f>
        <v>38</v>
      </c>
      <c r="BC42" t="str">
        <f ca="1">IF(ISBLANK(INDIRECT("B42"))," ",(INDIRECT("B42")))</f>
        <v xml:space="preserve"> </v>
      </c>
      <c r="BD42" t="str">
        <f ca="1">IF(ISBLANK(INDIRECT("C42"))," ",(INDIRECT("C42")))</f>
        <v xml:space="preserve"> </v>
      </c>
      <c r="BE42" t="str">
        <f ca="1">IF(ISBLANK(INDIRECT("D42"))," ",(INDIRECT("D42")))</f>
        <v xml:space="preserve"> </v>
      </c>
      <c r="BF42" t="str">
        <f ca="1">IF(ISBLANK(INDIRECT("E42"))," ",(INDIRECT("E42")))</f>
        <v xml:space="preserve"> </v>
      </c>
      <c r="BG42" t="str">
        <f ca="1">IF(ISBLANK(INDIRECT("F42"))," ",(INDIRECT("F42")))</f>
        <v xml:space="preserve"> </v>
      </c>
      <c r="BH42" t="str">
        <f ca="1">IF(ISBLANK(INDIRECT("G42"))," ",(INDIRECT("G42")))</f>
        <v xml:space="preserve"> </v>
      </c>
    </row>
    <row r="43" spans="1:60" x14ac:dyDescent="0.25">
      <c r="A43" s="179">
        <v>39</v>
      </c>
      <c r="B43" s="114"/>
      <c r="C43" s="115"/>
      <c r="D43" s="114"/>
      <c r="E43" s="68"/>
      <c r="F43" s="68"/>
      <c r="G43" s="67"/>
      <c r="BB43">
        <f ca="1">IF(ISBLANK(INDIRECT("A43"))," ",(INDIRECT("A43")))</f>
        <v>39</v>
      </c>
      <c r="BC43" t="str">
        <f ca="1">IF(ISBLANK(INDIRECT("B43"))," ",(INDIRECT("B43")))</f>
        <v xml:space="preserve"> </v>
      </c>
      <c r="BD43" t="str">
        <f ca="1">IF(ISBLANK(INDIRECT("C43"))," ",(INDIRECT("C43")))</f>
        <v xml:space="preserve"> </v>
      </c>
      <c r="BE43" t="str">
        <f ca="1">IF(ISBLANK(INDIRECT("D43"))," ",(INDIRECT("D43")))</f>
        <v xml:space="preserve"> </v>
      </c>
      <c r="BF43" t="str">
        <f ca="1">IF(ISBLANK(INDIRECT("E43"))," ",(INDIRECT("E43")))</f>
        <v xml:space="preserve"> </v>
      </c>
      <c r="BG43" t="str">
        <f ca="1">IF(ISBLANK(INDIRECT("F43"))," ",(INDIRECT("F43")))</f>
        <v xml:space="preserve"> </v>
      </c>
      <c r="BH43" t="str">
        <f ca="1">IF(ISBLANK(INDIRECT("G43"))," ",(INDIRECT("G43")))</f>
        <v xml:space="preserve"> </v>
      </c>
    </row>
    <row r="44" spans="1:60" x14ac:dyDescent="0.25">
      <c r="A44" s="179">
        <v>40</v>
      </c>
      <c r="B44" s="114"/>
      <c r="C44" s="115"/>
      <c r="D44" s="114"/>
      <c r="E44" s="68"/>
      <c r="F44" s="68"/>
      <c r="G44" s="67"/>
      <c r="BB44">
        <f ca="1">IF(ISBLANK(INDIRECT("A44"))," ",(INDIRECT("A44")))</f>
        <v>40</v>
      </c>
      <c r="BC44" t="str">
        <f ca="1">IF(ISBLANK(INDIRECT("B44"))," ",(INDIRECT("B44")))</f>
        <v xml:space="preserve"> </v>
      </c>
      <c r="BD44" t="str">
        <f ca="1">IF(ISBLANK(INDIRECT("C44"))," ",(INDIRECT("C44")))</f>
        <v xml:space="preserve"> </v>
      </c>
      <c r="BE44" t="str">
        <f ca="1">IF(ISBLANK(INDIRECT("D44"))," ",(INDIRECT("D44")))</f>
        <v xml:space="preserve"> </v>
      </c>
      <c r="BF44" t="str">
        <f ca="1">IF(ISBLANK(INDIRECT("E44"))," ",(INDIRECT("E44")))</f>
        <v xml:space="preserve"> </v>
      </c>
      <c r="BG44" t="str">
        <f ca="1">IF(ISBLANK(INDIRECT("F44"))," ",(INDIRECT("F44")))</f>
        <v xml:space="preserve"> </v>
      </c>
      <c r="BH44" t="str">
        <f ca="1">IF(ISBLANK(INDIRECT("G44"))," ",(INDIRECT("G44")))</f>
        <v xml:space="preserve"> </v>
      </c>
    </row>
    <row r="45" spans="1:60" x14ac:dyDescent="0.25">
      <c r="A45" s="179">
        <v>41</v>
      </c>
      <c r="B45" s="114"/>
      <c r="C45" s="115"/>
      <c r="D45" s="114"/>
      <c r="E45" s="68"/>
      <c r="F45" s="68"/>
      <c r="G45" s="67"/>
      <c r="BB45">
        <f ca="1">IF(ISBLANK(INDIRECT("A45"))," ",(INDIRECT("A45")))</f>
        <v>41</v>
      </c>
      <c r="BC45" t="str">
        <f ca="1">IF(ISBLANK(INDIRECT("B45"))," ",(INDIRECT("B45")))</f>
        <v xml:space="preserve"> </v>
      </c>
      <c r="BD45" t="str">
        <f ca="1">IF(ISBLANK(INDIRECT("C45"))," ",(INDIRECT("C45")))</f>
        <v xml:space="preserve"> </v>
      </c>
      <c r="BE45" t="str">
        <f ca="1">IF(ISBLANK(INDIRECT("D45"))," ",(INDIRECT("D45")))</f>
        <v xml:space="preserve"> </v>
      </c>
      <c r="BF45" t="str">
        <f ca="1">IF(ISBLANK(INDIRECT("E45"))," ",(INDIRECT("E45")))</f>
        <v xml:space="preserve"> </v>
      </c>
      <c r="BG45" t="str">
        <f ca="1">IF(ISBLANK(INDIRECT("F45"))," ",(INDIRECT("F45")))</f>
        <v xml:space="preserve"> </v>
      </c>
      <c r="BH45" t="str">
        <f ca="1">IF(ISBLANK(INDIRECT("G45"))," ",(INDIRECT("G45")))</f>
        <v xml:space="preserve"> </v>
      </c>
    </row>
    <row r="46" spans="1:60" x14ac:dyDescent="0.25">
      <c r="A46" s="179">
        <v>42</v>
      </c>
      <c r="B46" s="114"/>
      <c r="C46" s="115"/>
      <c r="D46" s="114"/>
      <c r="E46" s="68"/>
      <c r="F46" s="68"/>
      <c r="G46" s="67"/>
      <c r="BB46">
        <f ca="1">IF(ISBLANK(INDIRECT("A46"))," ",(INDIRECT("A46")))</f>
        <v>42</v>
      </c>
      <c r="BC46" t="str">
        <f ca="1">IF(ISBLANK(INDIRECT("B46"))," ",(INDIRECT("B46")))</f>
        <v xml:space="preserve"> </v>
      </c>
      <c r="BD46" t="str">
        <f ca="1">IF(ISBLANK(INDIRECT("C46"))," ",(INDIRECT("C46")))</f>
        <v xml:space="preserve"> </v>
      </c>
      <c r="BE46" t="str">
        <f ca="1">IF(ISBLANK(INDIRECT("D46"))," ",(INDIRECT("D46")))</f>
        <v xml:space="preserve"> </v>
      </c>
      <c r="BF46" t="str">
        <f ca="1">IF(ISBLANK(INDIRECT("E46"))," ",(INDIRECT("E46")))</f>
        <v xml:space="preserve"> </v>
      </c>
      <c r="BG46" t="str">
        <f ca="1">IF(ISBLANK(INDIRECT("F46"))," ",(INDIRECT("F46")))</f>
        <v xml:space="preserve"> </v>
      </c>
      <c r="BH46" t="str">
        <f ca="1">IF(ISBLANK(INDIRECT("G46"))," ",(INDIRECT("G46")))</f>
        <v xml:space="preserve"> </v>
      </c>
    </row>
    <row r="47" spans="1:60" x14ac:dyDescent="0.25">
      <c r="A47" s="179">
        <v>43</v>
      </c>
      <c r="B47" s="114"/>
      <c r="C47" s="115"/>
      <c r="D47" s="114"/>
      <c r="E47" s="68"/>
      <c r="F47" s="68"/>
      <c r="G47" s="67"/>
      <c r="BB47">
        <f ca="1">IF(ISBLANK(INDIRECT("A47"))," ",(INDIRECT("A47")))</f>
        <v>43</v>
      </c>
      <c r="BC47" t="str">
        <f ca="1">IF(ISBLANK(INDIRECT("B47"))," ",(INDIRECT("B47")))</f>
        <v xml:space="preserve"> </v>
      </c>
      <c r="BD47" t="str">
        <f ca="1">IF(ISBLANK(INDIRECT("C47"))," ",(INDIRECT("C47")))</f>
        <v xml:space="preserve"> </v>
      </c>
      <c r="BE47" t="str">
        <f ca="1">IF(ISBLANK(INDIRECT("D47"))," ",(INDIRECT("D47")))</f>
        <v xml:space="preserve"> </v>
      </c>
      <c r="BF47" t="str">
        <f ca="1">IF(ISBLANK(INDIRECT("E47"))," ",(INDIRECT("E47")))</f>
        <v xml:space="preserve"> </v>
      </c>
      <c r="BG47" t="str">
        <f ca="1">IF(ISBLANK(INDIRECT("F47"))," ",(INDIRECT("F47")))</f>
        <v xml:space="preserve"> </v>
      </c>
      <c r="BH47" t="str">
        <f ca="1">IF(ISBLANK(INDIRECT("G47"))," ",(INDIRECT("G47")))</f>
        <v xml:space="preserve"> </v>
      </c>
    </row>
    <row r="48" spans="1:60" x14ac:dyDescent="0.25">
      <c r="A48" s="179">
        <v>44</v>
      </c>
      <c r="B48" s="114"/>
      <c r="C48" s="115"/>
      <c r="D48" s="114"/>
      <c r="E48" s="68"/>
      <c r="F48" s="68"/>
      <c r="G48" s="67"/>
      <c r="BB48">
        <f ca="1">IF(ISBLANK(INDIRECT("A48"))," ",(INDIRECT("A48")))</f>
        <v>44</v>
      </c>
      <c r="BC48" t="str">
        <f ca="1">IF(ISBLANK(INDIRECT("B48"))," ",(INDIRECT("B48")))</f>
        <v xml:space="preserve"> </v>
      </c>
      <c r="BD48" t="str">
        <f ca="1">IF(ISBLANK(INDIRECT("C48"))," ",(INDIRECT("C48")))</f>
        <v xml:space="preserve"> </v>
      </c>
      <c r="BE48" t="str">
        <f ca="1">IF(ISBLANK(INDIRECT("D48"))," ",(INDIRECT("D48")))</f>
        <v xml:space="preserve"> </v>
      </c>
      <c r="BF48" t="str">
        <f ca="1">IF(ISBLANK(INDIRECT("E48"))," ",(INDIRECT("E48")))</f>
        <v xml:space="preserve"> </v>
      </c>
      <c r="BG48" t="str">
        <f ca="1">IF(ISBLANK(INDIRECT("F48"))," ",(INDIRECT("F48")))</f>
        <v xml:space="preserve"> </v>
      </c>
      <c r="BH48" t="str">
        <f ca="1">IF(ISBLANK(INDIRECT("G48"))," ",(INDIRECT("G48")))</f>
        <v xml:space="preserve"> </v>
      </c>
    </row>
    <row r="49" spans="1:60" x14ac:dyDescent="0.25">
      <c r="A49" s="179">
        <v>45</v>
      </c>
      <c r="B49" s="114"/>
      <c r="C49" s="115"/>
      <c r="D49" s="114"/>
      <c r="E49" s="68"/>
      <c r="F49" s="68"/>
      <c r="G49" s="67"/>
      <c r="BB49">
        <f ca="1">IF(ISBLANK(INDIRECT("A49"))," ",(INDIRECT("A49")))</f>
        <v>45</v>
      </c>
      <c r="BC49" t="str">
        <f ca="1">IF(ISBLANK(INDIRECT("B49"))," ",(INDIRECT("B49")))</f>
        <v xml:space="preserve"> </v>
      </c>
      <c r="BD49" t="str">
        <f ca="1">IF(ISBLANK(INDIRECT("C49"))," ",(INDIRECT("C49")))</f>
        <v xml:space="preserve"> </v>
      </c>
      <c r="BE49" t="str">
        <f ca="1">IF(ISBLANK(INDIRECT("D49"))," ",(INDIRECT("D49")))</f>
        <v xml:space="preserve"> </v>
      </c>
      <c r="BF49" t="str">
        <f ca="1">IF(ISBLANK(INDIRECT("E49"))," ",(INDIRECT("E49")))</f>
        <v xml:space="preserve"> </v>
      </c>
      <c r="BG49" t="str">
        <f ca="1">IF(ISBLANK(INDIRECT("F49"))," ",(INDIRECT("F49")))</f>
        <v xml:space="preserve"> </v>
      </c>
      <c r="BH49" t="str">
        <f ca="1">IF(ISBLANK(INDIRECT("G49"))," ",(INDIRECT("G49")))</f>
        <v xml:space="preserve"> </v>
      </c>
    </row>
    <row r="50" spans="1:60" x14ac:dyDescent="0.25">
      <c r="A50" s="179">
        <v>46</v>
      </c>
      <c r="B50" s="114"/>
      <c r="C50" s="115"/>
      <c r="D50" s="114"/>
      <c r="E50" s="68"/>
      <c r="F50" s="68"/>
      <c r="G50" s="67"/>
      <c r="BB50">
        <f ca="1">IF(ISBLANK(INDIRECT("A50"))," ",(INDIRECT("A50")))</f>
        <v>46</v>
      </c>
      <c r="BC50" t="str">
        <f ca="1">IF(ISBLANK(INDIRECT("B50"))," ",(INDIRECT("B50")))</f>
        <v xml:space="preserve"> </v>
      </c>
      <c r="BD50" t="str">
        <f ca="1">IF(ISBLANK(INDIRECT("C50"))," ",(INDIRECT("C50")))</f>
        <v xml:space="preserve"> </v>
      </c>
      <c r="BE50" t="str">
        <f ca="1">IF(ISBLANK(INDIRECT("D50"))," ",(INDIRECT("D50")))</f>
        <v xml:space="preserve"> </v>
      </c>
      <c r="BF50" t="str">
        <f ca="1">IF(ISBLANK(INDIRECT("E50"))," ",(INDIRECT("E50")))</f>
        <v xml:space="preserve"> </v>
      </c>
      <c r="BG50" t="str">
        <f ca="1">IF(ISBLANK(INDIRECT("F50"))," ",(INDIRECT("F50")))</f>
        <v xml:space="preserve"> </v>
      </c>
      <c r="BH50" t="str">
        <f ca="1">IF(ISBLANK(INDIRECT("G50"))," ",(INDIRECT("G50")))</f>
        <v xml:space="preserve"> </v>
      </c>
    </row>
    <row r="51" spans="1:60" x14ac:dyDescent="0.25">
      <c r="A51" s="179">
        <v>47</v>
      </c>
      <c r="B51" s="114"/>
      <c r="C51" s="115"/>
      <c r="D51" s="114"/>
      <c r="E51" s="68"/>
      <c r="F51" s="68"/>
      <c r="G51" s="67"/>
      <c r="BB51">
        <f ca="1">IF(ISBLANK(INDIRECT("A51"))," ",(INDIRECT("A51")))</f>
        <v>47</v>
      </c>
      <c r="BC51" t="str">
        <f ca="1">IF(ISBLANK(INDIRECT("B51"))," ",(INDIRECT("B51")))</f>
        <v xml:space="preserve"> </v>
      </c>
      <c r="BD51" t="str">
        <f ca="1">IF(ISBLANK(INDIRECT("C51"))," ",(INDIRECT("C51")))</f>
        <v xml:space="preserve"> </v>
      </c>
      <c r="BE51" t="str">
        <f ca="1">IF(ISBLANK(INDIRECT("D51"))," ",(INDIRECT("D51")))</f>
        <v xml:space="preserve"> </v>
      </c>
      <c r="BF51" t="str">
        <f ca="1">IF(ISBLANK(INDIRECT("E51"))," ",(INDIRECT("E51")))</f>
        <v xml:space="preserve"> </v>
      </c>
      <c r="BG51" t="str">
        <f ca="1">IF(ISBLANK(INDIRECT("F51"))," ",(INDIRECT("F51")))</f>
        <v xml:space="preserve"> </v>
      </c>
      <c r="BH51" t="str">
        <f ca="1">IF(ISBLANK(INDIRECT("G51"))," ",(INDIRECT("G51")))</f>
        <v xml:space="preserve"> </v>
      </c>
    </row>
    <row r="52" spans="1:60" x14ac:dyDescent="0.25">
      <c r="A52" s="179">
        <v>48</v>
      </c>
      <c r="B52" s="114"/>
      <c r="C52" s="115"/>
      <c r="D52" s="114"/>
      <c r="E52" s="68"/>
      <c r="F52" s="68"/>
      <c r="G52" s="67"/>
      <c r="BB52">
        <f ca="1">IF(ISBLANK(INDIRECT("A52"))," ",(INDIRECT("A52")))</f>
        <v>48</v>
      </c>
      <c r="BC52" t="str">
        <f ca="1">IF(ISBLANK(INDIRECT("B52"))," ",(INDIRECT("B52")))</f>
        <v xml:space="preserve"> </v>
      </c>
      <c r="BD52" t="str">
        <f ca="1">IF(ISBLANK(INDIRECT("C52"))," ",(INDIRECT("C52")))</f>
        <v xml:space="preserve"> </v>
      </c>
      <c r="BE52" t="str">
        <f ca="1">IF(ISBLANK(INDIRECT("D52"))," ",(INDIRECT("D52")))</f>
        <v xml:space="preserve"> </v>
      </c>
      <c r="BF52" t="str">
        <f ca="1">IF(ISBLANK(INDIRECT("E52"))," ",(INDIRECT("E52")))</f>
        <v xml:space="preserve"> </v>
      </c>
      <c r="BG52" t="str">
        <f ca="1">IF(ISBLANK(INDIRECT("F52"))," ",(INDIRECT("F52")))</f>
        <v xml:space="preserve"> </v>
      </c>
      <c r="BH52" t="str">
        <f ca="1">IF(ISBLANK(INDIRECT("G52"))," ",(INDIRECT("G52")))</f>
        <v xml:space="preserve"> </v>
      </c>
    </row>
    <row r="53" spans="1:60" x14ac:dyDescent="0.25">
      <c r="A53" s="179">
        <v>49</v>
      </c>
      <c r="B53" s="114"/>
      <c r="C53" s="115"/>
      <c r="D53" s="114"/>
      <c r="E53" s="68"/>
      <c r="F53" s="68"/>
      <c r="G53" s="67"/>
      <c r="BB53">
        <f ca="1">IF(ISBLANK(INDIRECT("A53"))," ",(INDIRECT("A53")))</f>
        <v>49</v>
      </c>
      <c r="BC53" t="str">
        <f ca="1">IF(ISBLANK(INDIRECT("B53"))," ",(INDIRECT("B53")))</f>
        <v xml:space="preserve"> </v>
      </c>
      <c r="BD53" t="str">
        <f ca="1">IF(ISBLANK(INDIRECT("C53"))," ",(INDIRECT("C53")))</f>
        <v xml:space="preserve"> </v>
      </c>
      <c r="BE53" t="str">
        <f ca="1">IF(ISBLANK(INDIRECT("D53"))," ",(INDIRECT("D53")))</f>
        <v xml:space="preserve"> </v>
      </c>
      <c r="BF53" t="str">
        <f ca="1">IF(ISBLANK(INDIRECT("E53"))," ",(INDIRECT("E53")))</f>
        <v xml:space="preserve"> </v>
      </c>
      <c r="BG53" t="str">
        <f ca="1">IF(ISBLANK(INDIRECT("F53"))," ",(INDIRECT("F53")))</f>
        <v xml:space="preserve"> </v>
      </c>
      <c r="BH53" t="str">
        <f ca="1">IF(ISBLANK(INDIRECT("G53"))," ",(INDIRECT("G53")))</f>
        <v xml:space="preserve"> </v>
      </c>
    </row>
    <row r="54" spans="1:60" x14ac:dyDescent="0.25">
      <c r="A54" s="179">
        <v>50</v>
      </c>
      <c r="B54" s="114"/>
      <c r="C54" s="115"/>
      <c r="D54" s="114"/>
      <c r="E54" s="68"/>
      <c r="F54" s="68"/>
      <c r="G54" s="67"/>
      <c r="BB54">
        <f ca="1">IF(ISBLANK(INDIRECT("A54"))," ",(INDIRECT("A54")))</f>
        <v>50</v>
      </c>
      <c r="BC54" t="str">
        <f ca="1">IF(ISBLANK(INDIRECT("B54"))," ",(INDIRECT("B54")))</f>
        <v xml:space="preserve"> </v>
      </c>
      <c r="BD54" t="str">
        <f ca="1">IF(ISBLANK(INDIRECT("C54"))," ",(INDIRECT("C54")))</f>
        <v xml:space="preserve"> </v>
      </c>
      <c r="BE54" t="str">
        <f ca="1">IF(ISBLANK(INDIRECT("D54"))," ",(INDIRECT("D54")))</f>
        <v xml:space="preserve"> </v>
      </c>
      <c r="BF54" t="str">
        <f ca="1">IF(ISBLANK(INDIRECT("E54"))," ",(INDIRECT("E54")))</f>
        <v xml:space="preserve"> </v>
      </c>
      <c r="BG54" t="str">
        <f ca="1">IF(ISBLANK(INDIRECT("F54"))," ",(INDIRECT("F54")))</f>
        <v xml:space="preserve"> </v>
      </c>
      <c r="BH54" t="str">
        <f ca="1">IF(ISBLANK(INDIRECT("G54"))," ",(INDIRECT("G54")))</f>
        <v xml:space="preserve"> </v>
      </c>
    </row>
    <row r="55" spans="1:60" x14ac:dyDescent="0.25">
      <c r="A55" s="179">
        <v>51</v>
      </c>
      <c r="B55" s="114"/>
      <c r="C55" s="115"/>
      <c r="D55" s="114"/>
      <c r="E55" s="68"/>
      <c r="F55" s="68"/>
      <c r="G55" s="67"/>
      <c r="BB55">
        <f ca="1">IF(ISBLANK(INDIRECT("A55"))," ",(INDIRECT("A55")))</f>
        <v>51</v>
      </c>
      <c r="BC55" t="str">
        <f ca="1">IF(ISBLANK(INDIRECT("B55"))," ",(INDIRECT("B55")))</f>
        <v xml:space="preserve"> </v>
      </c>
      <c r="BD55" t="str">
        <f ca="1">IF(ISBLANK(INDIRECT("C55"))," ",(INDIRECT("C55")))</f>
        <v xml:space="preserve"> </v>
      </c>
      <c r="BE55" t="str">
        <f ca="1">IF(ISBLANK(INDIRECT("D55"))," ",(INDIRECT("D55")))</f>
        <v xml:space="preserve"> </v>
      </c>
      <c r="BF55" t="str">
        <f ca="1">IF(ISBLANK(INDIRECT("E55"))," ",(INDIRECT("E55")))</f>
        <v xml:space="preserve"> </v>
      </c>
      <c r="BG55" t="str">
        <f ca="1">IF(ISBLANK(INDIRECT("F55"))," ",(INDIRECT("F55")))</f>
        <v xml:space="preserve"> </v>
      </c>
      <c r="BH55" t="str">
        <f ca="1">IF(ISBLANK(INDIRECT("G55"))," ",(INDIRECT("G55")))</f>
        <v xml:space="preserve"> </v>
      </c>
    </row>
    <row r="56" spans="1:60" x14ac:dyDescent="0.25">
      <c r="A56" s="179">
        <v>52</v>
      </c>
      <c r="B56" s="114"/>
      <c r="C56" s="115"/>
      <c r="D56" s="114"/>
      <c r="E56" s="68"/>
      <c r="F56" s="68"/>
      <c r="G56" s="67"/>
      <c r="BB56">
        <f ca="1">IF(ISBLANK(INDIRECT("A56"))," ",(INDIRECT("A56")))</f>
        <v>52</v>
      </c>
      <c r="BC56" t="str">
        <f ca="1">IF(ISBLANK(INDIRECT("B56"))," ",(INDIRECT("B56")))</f>
        <v xml:space="preserve"> </v>
      </c>
      <c r="BD56" t="str">
        <f ca="1">IF(ISBLANK(INDIRECT("C56"))," ",(INDIRECT("C56")))</f>
        <v xml:space="preserve"> </v>
      </c>
      <c r="BE56" t="str">
        <f ca="1">IF(ISBLANK(INDIRECT("D56"))," ",(INDIRECT("D56")))</f>
        <v xml:space="preserve"> </v>
      </c>
      <c r="BF56" t="str">
        <f ca="1">IF(ISBLANK(INDIRECT("E56"))," ",(INDIRECT("E56")))</f>
        <v xml:space="preserve"> </v>
      </c>
      <c r="BG56" t="str">
        <f ca="1">IF(ISBLANK(INDIRECT("F56"))," ",(INDIRECT("F56")))</f>
        <v xml:space="preserve"> </v>
      </c>
      <c r="BH56" t="str">
        <f ca="1">IF(ISBLANK(INDIRECT("G56"))," ",(INDIRECT("G56")))</f>
        <v xml:space="preserve"> </v>
      </c>
    </row>
    <row r="57" spans="1:60" x14ac:dyDescent="0.25">
      <c r="A57" s="179">
        <v>53</v>
      </c>
      <c r="B57" s="114"/>
      <c r="C57" s="115"/>
      <c r="D57" s="114"/>
      <c r="E57" s="68"/>
      <c r="F57" s="68"/>
      <c r="G57" s="67"/>
      <c r="BB57">
        <f ca="1">IF(ISBLANK(INDIRECT("A57"))," ",(INDIRECT("A57")))</f>
        <v>53</v>
      </c>
      <c r="BC57" t="str">
        <f ca="1">IF(ISBLANK(INDIRECT("B57"))," ",(INDIRECT("B57")))</f>
        <v xml:space="preserve"> </v>
      </c>
      <c r="BD57" t="str">
        <f ca="1">IF(ISBLANK(INDIRECT("C57"))," ",(INDIRECT("C57")))</f>
        <v xml:space="preserve"> </v>
      </c>
      <c r="BE57" t="str">
        <f ca="1">IF(ISBLANK(INDIRECT("D57"))," ",(INDIRECT("D57")))</f>
        <v xml:space="preserve"> </v>
      </c>
      <c r="BF57" t="str">
        <f ca="1">IF(ISBLANK(INDIRECT("E57"))," ",(INDIRECT("E57")))</f>
        <v xml:space="preserve"> </v>
      </c>
      <c r="BG57" t="str">
        <f ca="1">IF(ISBLANK(INDIRECT("F57"))," ",(INDIRECT("F57")))</f>
        <v xml:space="preserve"> </v>
      </c>
      <c r="BH57" t="str">
        <f ca="1">IF(ISBLANK(INDIRECT("G57"))," ",(INDIRECT("G57")))</f>
        <v xml:space="preserve"> </v>
      </c>
    </row>
    <row r="58" spans="1:60" x14ac:dyDescent="0.25">
      <c r="A58" s="179">
        <v>54</v>
      </c>
      <c r="B58" s="114"/>
      <c r="C58" s="115"/>
      <c r="D58" s="114"/>
      <c r="E58" s="68"/>
      <c r="F58" s="68"/>
      <c r="G58" s="67"/>
      <c r="BB58">
        <f ca="1">IF(ISBLANK(INDIRECT("A58"))," ",(INDIRECT("A58")))</f>
        <v>54</v>
      </c>
      <c r="BC58" t="str">
        <f ca="1">IF(ISBLANK(INDIRECT("B58"))," ",(INDIRECT("B58")))</f>
        <v xml:space="preserve"> </v>
      </c>
      <c r="BD58" t="str">
        <f ca="1">IF(ISBLANK(INDIRECT("C58"))," ",(INDIRECT("C58")))</f>
        <v xml:space="preserve"> </v>
      </c>
      <c r="BE58" t="str">
        <f ca="1">IF(ISBLANK(INDIRECT("D58"))," ",(INDIRECT("D58")))</f>
        <v xml:space="preserve"> </v>
      </c>
      <c r="BF58" t="str">
        <f ca="1">IF(ISBLANK(INDIRECT("E58"))," ",(INDIRECT("E58")))</f>
        <v xml:space="preserve"> </v>
      </c>
      <c r="BG58" t="str">
        <f ca="1">IF(ISBLANK(INDIRECT("F58"))," ",(INDIRECT("F58")))</f>
        <v xml:space="preserve"> </v>
      </c>
      <c r="BH58" t="str">
        <f ca="1">IF(ISBLANK(INDIRECT("G58"))," ",(INDIRECT("G58")))</f>
        <v xml:space="preserve"> </v>
      </c>
    </row>
    <row r="59" spans="1:60" x14ac:dyDescent="0.25">
      <c r="A59" s="179">
        <v>55</v>
      </c>
      <c r="B59" s="114"/>
      <c r="C59" s="115"/>
      <c r="D59" s="114"/>
      <c r="E59" s="68"/>
      <c r="F59" s="68"/>
      <c r="G59" s="67"/>
      <c r="BB59">
        <f ca="1">IF(ISBLANK(INDIRECT("A59"))," ",(INDIRECT("A59")))</f>
        <v>55</v>
      </c>
      <c r="BC59" t="str">
        <f ca="1">IF(ISBLANK(INDIRECT("B59"))," ",(INDIRECT("B59")))</f>
        <v xml:space="preserve"> </v>
      </c>
      <c r="BD59" t="str">
        <f ca="1">IF(ISBLANK(INDIRECT("C59"))," ",(INDIRECT("C59")))</f>
        <v xml:space="preserve"> </v>
      </c>
      <c r="BE59" t="str">
        <f ca="1">IF(ISBLANK(INDIRECT("D59"))," ",(INDIRECT("D59")))</f>
        <v xml:space="preserve"> </v>
      </c>
      <c r="BF59" t="str">
        <f ca="1">IF(ISBLANK(INDIRECT("E59"))," ",(INDIRECT("E59")))</f>
        <v xml:space="preserve"> </v>
      </c>
      <c r="BG59" t="str">
        <f ca="1">IF(ISBLANK(INDIRECT("F59"))," ",(INDIRECT("F59")))</f>
        <v xml:space="preserve"> </v>
      </c>
      <c r="BH59" t="str">
        <f ca="1">IF(ISBLANK(INDIRECT("G59"))," ",(INDIRECT("G59")))</f>
        <v xml:space="preserve"> </v>
      </c>
    </row>
    <row r="60" spans="1:60" x14ac:dyDescent="0.25">
      <c r="A60" s="179">
        <v>56</v>
      </c>
      <c r="B60" s="114"/>
      <c r="C60" s="115"/>
      <c r="D60" s="114"/>
      <c r="E60" s="68"/>
      <c r="F60" s="68"/>
      <c r="G60" s="67"/>
      <c r="BB60">
        <f ca="1">IF(ISBLANK(INDIRECT("A60"))," ",(INDIRECT("A60")))</f>
        <v>56</v>
      </c>
      <c r="BC60" t="str">
        <f ca="1">IF(ISBLANK(INDIRECT("B60"))," ",(INDIRECT("B60")))</f>
        <v xml:space="preserve"> </v>
      </c>
      <c r="BD60" t="str">
        <f ca="1">IF(ISBLANK(INDIRECT("C60"))," ",(INDIRECT("C60")))</f>
        <v xml:space="preserve"> </v>
      </c>
      <c r="BE60" t="str">
        <f ca="1">IF(ISBLANK(INDIRECT("D60"))," ",(INDIRECT("D60")))</f>
        <v xml:space="preserve"> </v>
      </c>
      <c r="BF60" t="str">
        <f ca="1">IF(ISBLANK(INDIRECT("E60"))," ",(INDIRECT("E60")))</f>
        <v xml:space="preserve"> </v>
      </c>
      <c r="BG60" t="str">
        <f ca="1">IF(ISBLANK(INDIRECT("F60"))," ",(INDIRECT("F60")))</f>
        <v xml:space="preserve"> </v>
      </c>
      <c r="BH60" t="str">
        <f ca="1">IF(ISBLANK(INDIRECT("G60"))," ",(INDIRECT("G60")))</f>
        <v xml:space="preserve"> </v>
      </c>
    </row>
    <row r="61" spans="1:60" x14ac:dyDescent="0.25">
      <c r="A61" s="179">
        <v>57</v>
      </c>
      <c r="B61" s="114"/>
      <c r="C61" s="115"/>
      <c r="D61" s="114"/>
      <c r="E61" s="68"/>
      <c r="F61" s="68"/>
      <c r="G61" s="67"/>
      <c r="BB61">
        <f ca="1">IF(ISBLANK(INDIRECT("A61"))," ",(INDIRECT("A61")))</f>
        <v>57</v>
      </c>
      <c r="BC61" t="str">
        <f ca="1">IF(ISBLANK(INDIRECT("B61"))," ",(INDIRECT("B61")))</f>
        <v xml:space="preserve"> </v>
      </c>
      <c r="BD61" t="str">
        <f ca="1">IF(ISBLANK(INDIRECT("C61"))," ",(INDIRECT("C61")))</f>
        <v xml:space="preserve"> </v>
      </c>
      <c r="BE61" t="str">
        <f ca="1">IF(ISBLANK(INDIRECT("D61"))," ",(INDIRECT("D61")))</f>
        <v xml:space="preserve"> </v>
      </c>
      <c r="BF61" t="str">
        <f ca="1">IF(ISBLANK(INDIRECT("E61"))," ",(INDIRECT("E61")))</f>
        <v xml:space="preserve"> </v>
      </c>
      <c r="BG61" t="str">
        <f ca="1">IF(ISBLANK(INDIRECT("F61"))," ",(INDIRECT("F61")))</f>
        <v xml:space="preserve"> </v>
      </c>
      <c r="BH61" t="str">
        <f ca="1">IF(ISBLANK(INDIRECT("G61"))," ",(INDIRECT("G61")))</f>
        <v xml:space="preserve"> </v>
      </c>
    </row>
    <row r="62" spans="1:60" x14ac:dyDescent="0.25">
      <c r="A62" s="179">
        <v>58</v>
      </c>
      <c r="B62" s="114"/>
      <c r="C62" s="115"/>
      <c r="D62" s="114"/>
      <c r="E62" s="68"/>
      <c r="F62" s="68"/>
      <c r="G62" s="67"/>
      <c r="BB62">
        <f ca="1">IF(ISBLANK(INDIRECT("A62"))," ",(INDIRECT("A62")))</f>
        <v>58</v>
      </c>
      <c r="BC62" t="str">
        <f ca="1">IF(ISBLANK(INDIRECT("B62"))," ",(INDIRECT("B62")))</f>
        <v xml:space="preserve"> </v>
      </c>
      <c r="BD62" t="str">
        <f ca="1">IF(ISBLANK(INDIRECT("C62"))," ",(INDIRECT("C62")))</f>
        <v xml:space="preserve"> </v>
      </c>
      <c r="BE62" t="str">
        <f ca="1">IF(ISBLANK(INDIRECT("D62"))," ",(INDIRECT("D62")))</f>
        <v xml:space="preserve"> </v>
      </c>
      <c r="BF62" t="str">
        <f ca="1">IF(ISBLANK(INDIRECT("E62"))," ",(INDIRECT("E62")))</f>
        <v xml:space="preserve"> </v>
      </c>
      <c r="BG62" t="str">
        <f ca="1">IF(ISBLANK(INDIRECT("F62"))," ",(INDIRECT("F62")))</f>
        <v xml:space="preserve"> </v>
      </c>
      <c r="BH62" t="str">
        <f ca="1">IF(ISBLANK(INDIRECT("G62"))," ",(INDIRECT("G62")))</f>
        <v xml:space="preserve"> </v>
      </c>
    </row>
    <row r="63" spans="1:60" x14ac:dyDescent="0.25">
      <c r="A63" s="179">
        <v>59</v>
      </c>
      <c r="B63" s="114"/>
      <c r="C63" s="115"/>
      <c r="D63" s="114"/>
      <c r="E63" s="68"/>
      <c r="F63" s="68"/>
      <c r="G63" s="67"/>
      <c r="BB63">
        <f ca="1">IF(ISBLANK(INDIRECT("A63"))," ",(INDIRECT("A63")))</f>
        <v>59</v>
      </c>
      <c r="BC63" t="str">
        <f ca="1">IF(ISBLANK(INDIRECT("B63"))," ",(INDIRECT("B63")))</f>
        <v xml:space="preserve"> </v>
      </c>
      <c r="BD63" t="str">
        <f ca="1">IF(ISBLANK(INDIRECT("C63"))," ",(INDIRECT("C63")))</f>
        <v xml:space="preserve"> </v>
      </c>
      <c r="BE63" t="str">
        <f ca="1">IF(ISBLANK(INDIRECT("D63"))," ",(INDIRECT("D63")))</f>
        <v xml:space="preserve"> </v>
      </c>
      <c r="BF63" t="str">
        <f ca="1">IF(ISBLANK(INDIRECT("E63"))," ",(INDIRECT("E63")))</f>
        <v xml:space="preserve"> </v>
      </c>
      <c r="BG63" t="str">
        <f ca="1">IF(ISBLANK(INDIRECT("F63"))," ",(INDIRECT("F63")))</f>
        <v xml:space="preserve"> </v>
      </c>
      <c r="BH63" t="str">
        <f ca="1">IF(ISBLANK(INDIRECT("G63"))," ",(INDIRECT("G63")))</f>
        <v xml:space="preserve"> </v>
      </c>
    </row>
    <row r="64" spans="1:60" x14ac:dyDescent="0.25">
      <c r="A64" s="179">
        <v>60</v>
      </c>
      <c r="B64" s="114"/>
      <c r="C64" s="115"/>
      <c r="D64" s="114"/>
      <c r="E64" s="68"/>
      <c r="F64" s="68"/>
      <c r="G64" s="67"/>
      <c r="BB64">
        <f ca="1">IF(ISBLANK(INDIRECT("A64"))," ",(INDIRECT("A64")))</f>
        <v>60</v>
      </c>
      <c r="BC64" t="str">
        <f ca="1">IF(ISBLANK(INDIRECT("B64"))," ",(INDIRECT("B64")))</f>
        <v xml:space="preserve"> </v>
      </c>
      <c r="BD64" t="str">
        <f ca="1">IF(ISBLANK(INDIRECT("C64"))," ",(INDIRECT("C64")))</f>
        <v xml:space="preserve"> </v>
      </c>
      <c r="BE64" t="str">
        <f ca="1">IF(ISBLANK(INDIRECT("D64"))," ",(INDIRECT("D64")))</f>
        <v xml:space="preserve"> </v>
      </c>
      <c r="BF64" t="str">
        <f ca="1">IF(ISBLANK(INDIRECT("E64"))," ",(INDIRECT("E64")))</f>
        <v xml:space="preserve"> </v>
      </c>
      <c r="BG64" t="str">
        <f ca="1">IF(ISBLANK(INDIRECT("F64"))," ",(INDIRECT("F64")))</f>
        <v xml:space="preserve"> </v>
      </c>
      <c r="BH64" t="str">
        <f ca="1">IF(ISBLANK(INDIRECT("G64"))," ",(INDIRECT("G64")))</f>
        <v xml:space="preserve"> </v>
      </c>
    </row>
  </sheetData>
  <sheetProtection algorithmName="SHA-512" hashValue="yteVNbmQzAssxe6SNYZDb0Aug4CT3tMr/Vm4GjjSMclED+EB2F5XUfifhJRAzYdb0M5+ViYdrlcseSx2oN+zYg==" saltValue="idxjuwO0G2uiNnC/pFZEpA==" spinCount="100000" sheet="1" objects="1" scenarios="1" formatRows="0" autoFilter="0"/>
  <autoFilter ref="A4:G4"/>
  <mergeCells count="1">
    <mergeCell ref="E2:F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Аркуш1">
    <outlinePr summaryBelow="0" summaryRight="0"/>
  </sheetPr>
  <dimension ref="A1:R1757"/>
  <sheetViews>
    <sheetView showGridLines="0" zoomScale="85" zoomScaleNormal="85" zoomScaleSheetLayoutView="85" workbookViewId="0">
      <selection activeCell="B4" sqref="B4"/>
    </sheetView>
  </sheetViews>
  <sheetFormatPr defaultColWidth="0" defaultRowHeight="15" zeroHeight="1" x14ac:dyDescent="0.25"/>
  <cols>
    <col min="1" max="1" width="72.42578125" customWidth="1"/>
    <col min="2" max="2" width="83.7109375" customWidth="1"/>
    <col min="3" max="3" width="9.140625" customWidth="1"/>
    <col min="4" max="4" width="19.7109375" customWidth="1"/>
    <col min="5" max="5" width="3.5703125" customWidth="1"/>
    <col min="6" max="6" width="8.28515625" hidden="1" customWidth="1"/>
    <col min="7" max="7" width="5.7109375" hidden="1" customWidth="1"/>
    <col min="8" max="8" width="3.5703125" hidden="1" customWidth="1"/>
    <col min="9" max="12" width="2.42578125" hidden="1" customWidth="1"/>
    <col min="13" max="14" width="16.7109375" hidden="1" customWidth="1"/>
    <col min="15" max="15" width="10.28515625" hidden="1" customWidth="1"/>
    <col min="16" max="16" width="17.85546875" hidden="1" customWidth="1"/>
    <col min="17" max="16384" width="9.140625" hidden="1"/>
  </cols>
  <sheetData>
    <row r="1" spans="1:18" ht="22.5" customHeight="1" x14ac:dyDescent="0.25">
      <c r="A1" s="359" t="s">
        <v>518</v>
      </c>
      <c r="B1" s="360"/>
      <c r="C1" s="22"/>
      <c r="D1" s="22"/>
      <c r="E1" s="22"/>
    </row>
    <row r="2" spans="1:18" ht="3" customHeight="1" thickBot="1" x14ac:dyDescent="0.3">
      <c r="A2" s="357">
        <v>1</v>
      </c>
      <c r="B2" s="358"/>
      <c r="C2" s="22"/>
      <c r="D2" s="22"/>
      <c r="E2" s="22"/>
    </row>
    <row r="3" spans="1:18" ht="30" hidden="1" customHeight="1" thickBot="1" x14ac:dyDescent="0.3">
      <c r="A3" s="363" t="e">
        <f>INDEX(#REF!,MATCH('Table of Contents'!B7,#REF!,))</f>
        <v>#REF!</v>
      </c>
      <c r="B3" s="364"/>
      <c r="C3" s="34"/>
      <c r="D3" s="34"/>
      <c r="E3" s="34"/>
    </row>
    <row r="4" spans="1:18" ht="35.25" customHeight="1" x14ac:dyDescent="0.25">
      <c r="A4" s="221" t="s">
        <v>519</v>
      </c>
      <c r="B4" s="24"/>
      <c r="C4" s="23" t="s">
        <v>247</v>
      </c>
      <c r="D4" s="341" t="s">
        <v>533</v>
      </c>
      <c r="E4" s="342"/>
    </row>
    <row r="5" spans="1:18" ht="35.25" customHeight="1" thickBot="1" x14ac:dyDescent="0.3">
      <c r="A5" s="222" t="s">
        <v>520</v>
      </c>
      <c r="B5" s="25"/>
      <c r="C5" s="23" t="s">
        <v>247</v>
      </c>
      <c r="D5" s="343"/>
      <c r="E5" s="344"/>
      <c r="G5" t="e">
        <v>#N/A</v>
      </c>
    </row>
    <row r="6" spans="1:18" ht="6" customHeight="1" thickBot="1" x14ac:dyDescent="0.3">
      <c r="A6" s="223"/>
      <c r="B6" s="27"/>
      <c r="C6" s="22"/>
      <c r="D6" s="22"/>
      <c r="E6" s="22"/>
    </row>
    <row r="7" spans="1:18" ht="46.5" customHeight="1" x14ac:dyDescent="0.25">
      <c r="A7" s="224" t="s">
        <v>1491</v>
      </c>
      <c r="B7" s="95"/>
      <c r="C7" s="23" t="s">
        <v>247</v>
      </c>
      <c r="D7" s="345" t="s">
        <v>534</v>
      </c>
      <c r="E7" s="346"/>
    </row>
    <row r="8" spans="1:18" ht="31.5" customHeight="1" x14ac:dyDescent="0.25">
      <c r="A8" s="225" t="s">
        <v>1490</v>
      </c>
      <c r="B8" s="202"/>
      <c r="C8" s="23"/>
      <c r="D8" s="347"/>
      <c r="E8" s="348"/>
    </row>
    <row r="9" spans="1:18" ht="20.25" customHeight="1" thickBot="1" x14ac:dyDescent="0.3">
      <c r="A9" s="226" t="s">
        <v>521</v>
      </c>
      <c r="B9" s="145"/>
      <c r="C9" s="23" t="s">
        <v>247</v>
      </c>
      <c r="D9" s="349"/>
      <c r="E9" s="350"/>
    </row>
    <row r="10" spans="1:18" ht="6" customHeight="1" thickBot="1" x14ac:dyDescent="0.35">
      <c r="A10" s="26"/>
      <c r="B10" s="27"/>
      <c r="C10" s="32"/>
    </row>
    <row r="11" spans="1:18" ht="19.5" customHeight="1" thickTop="1" x14ac:dyDescent="0.3">
      <c r="A11" s="361" t="s">
        <v>522</v>
      </c>
      <c r="B11" s="362"/>
      <c r="C11" s="33"/>
      <c r="D11" s="351" t="s">
        <v>535</v>
      </c>
      <c r="E11" s="352"/>
      <c r="L11" s="338"/>
      <c r="M11" s="338"/>
      <c r="N11" s="338"/>
      <c r="O11" s="338"/>
      <c r="P11" s="338"/>
      <c r="Q11" s="338"/>
      <c r="R11" s="338"/>
    </row>
    <row r="12" spans="1:18" ht="20.25" customHeight="1" x14ac:dyDescent="0.25">
      <c r="A12" s="194" t="s">
        <v>523</v>
      </c>
      <c r="B12" s="28" t="s">
        <v>4</v>
      </c>
      <c r="C12" s="23" t="s">
        <v>247</v>
      </c>
      <c r="D12" s="353"/>
      <c r="E12" s="354"/>
      <c r="L12" s="338"/>
      <c r="M12" s="338" t="str">
        <f>B12&amp;" "</f>
        <v xml:space="preserve">- </v>
      </c>
      <c r="N12" s="338" t="str">
        <f>IF(M12=K18," ",M12)</f>
        <v xml:space="preserve">- </v>
      </c>
      <c r="O12" s="338">
        <v>0</v>
      </c>
      <c r="P12" s="338"/>
      <c r="Q12" s="338"/>
      <c r="R12" s="338"/>
    </row>
    <row r="13" spans="1:18" ht="20.25" customHeight="1" x14ac:dyDescent="0.25">
      <c r="A13" s="194" t="s">
        <v>524</v>
      </c>
      <c r="B13" s="28" t="s">
        <v>4</v>
      </c>
      <c r="C13" s="23" t="s">
        <v>247</v>
      </c>
      <c r="D13" s="353"/>
      <c r="E13" s="354"/>
      <c r="L13" s="338"/>
      <c r="M13" s="338" t="str">
        <f>LEFT(B13,1)&amp;". "</f>
        <v xml:space="preserve">-. </v>
      </c>
      <c r="N13" s="338" t="str">
        <f>IF(M13=O13," ",M13)</f>
        <v xml:space="preserve">-. </v>
      </c>
      <c r="O13" s="338" t="s">
        <v>234</v>
      </c>
      <c r="P13" s="338" t="s">
        <v>475</v>
      </c>
      <c r="Q13" s="338"/>
      <c r="R13" s="338"/>
    </row>
    <row r="14" spans="1:18" ht="20.25" customHeight="1" x14ac:dyDescent="0.25">
      <c r="A14" s="194" t="s">
        <v>525</v>
      </c>
      <c r="B14" s="28" t="s">
        <v>4</v>
      </c>
      <c r="C14" s="23" t="s">
        <v>247</v>
      </c>
      <c r="D14" s="353"/>
      <c r="E14" s="354"/>
      <c r="L14" s="338"/>
      <c r="M14" s="338" t="str">
        <f>LEFT(B14,1)&amp;". "</f>
        <v xml:space="preserve">-. </v>
      </c>
      <c r="N14" s="338" t="str">
        <f>IF(M14=O14," ",M14)</f>
        <v xml:space="preserve">-. </v>
      </c>
      <c r="O14" s="338" t="s">
        <v>234</v>
      </c>
      <c r="P14" s="338" t="str">
        <f>CONCATENATE($N$12,$N$13,$N$14)</f>
        <v xml:space="preserve">- -. -. </v>
      </c>
      <c r="Q14" s="338" t="s">
        <v>245</v>
      </c>
      <c r="R14" s="338"/>
    </row>
    <row r="15" spans="1:18" ht="20.25" customHeight="1" x14ac:dyDescent="0.25">
      <c r="A15" s="194" t="s">
        <v>526</v>
      </c>
      <c r="B15" s="28" t="s">
        <v>4</v>
      </c>
      <c r="C15" s="23" t="s">
        <v>247</v>
      </c>
      <c r="D15" s="353"/>
      <c r="E15" s="354"/>
      <c r="L15" s="338"/>
      <c r="M15" s="338" t="str">
        <f>B15&amp;", "</f>
        <v xml:space="preserve">-, </v>
      </c>
      <c r="N15" s="338" t="str">
        <f>IF(M15=O15," ",M15)</f>
        <v xml:space="preserve">-, </v>
      </c>
      <c r="O15" s="338" t="s">
        <v>236</v>
      </c>
      <c r="P15" s="338" t="str">
        <f>CONCATENATE('1'!A7," ",LEFT('1'!B7,1),". ",LEFT('1'!C7,1),".")</f>
        <v xml:space="preserve"> . .</v>
      </c>
      <c r="Q15" s="338"/>
      <c r="R15" s="338"/>
    </row>
    <row r="16" spans="1:18" ht="20.25" customHeight="1" x14ac:dyDescent="0.25">
      <c r="A16" s="194" t="s">
        <v>527</v>
      </c>
      <c r="B16" s="28" t="s">
        <v>4</v>
      </c>
      <c r="C16" s="23" t="s">
        <v>247</v>
      </c>
      <c r="D16" s="353"/>
      <c r="E16" s="354"/>
      <c r="L16" s="338"/>
      <c r="M16" s="338" t="str">
        <f>"phone "&amp;B15&amp;", "</f>
        <v xml:space="preserve">phone -, </v>
      </c>
      <c r="N16" s="338" t="str">
        <f>IF(M16&gt;0,M16," ")</f>
        <v xml:space="preserve">phone -, </v>
      </c>
      <c r="O16" s="338"/>
      <c r="P16" s="338"/>
      <c r="Q16" s="338"/>
      <c r="R16" s="338"/>
    </row>
    <row r="17" spans="1:18" ht="40.5" customHeight="1" x14ac:dyDescent="0.25">
      <c r="A17" s="195" t="s">
        <v>528</v>
      </c>
      <c r="B17" s="244"/>
      <c r="C17" s="23"/>
      <c r="D17" s="353"/>
      <c r="E17" s="354"/>
      <c r="L17" s="338"/>
      <c r="M17" s="338" t="str">
        <f>"e-mail: "&amp;B16&amp;" "</f>
        <v xml:space="preserve">e-mail: - </v>
      </c>
      <c r="N17" s="338" t="str">
        <f>IF(M17=O17," ",M17)</f>
        <v xml:space="preserve">e-mail: - </v>
      </c>
      <c r="O17" s="338"/>
      <c r="P17" s="338" t="str">
        <f>CONCATENATE($N$12,$N$13,$N$14,$M$18,$N$21,TEXT($N$19,"dd.mm.yyyy"))</f>
        <v>- -. -. - № - -</v>
      </c>
      <c r="Q17" s="338" t="s">
        <v>1481</v>
      </c>
      <c r="R17" s="338"/>
    </row>
    <row r="18" spans="1:18" ht="20.25" customHeight="1" x14ac:dyDescent="0.25">
      <c r="A18" s="194" t="s">
        <v>529</v>
      </c>
      <c r="B18" s="28" t="s">
        <v>4</v>
      </c>
      <c r="C18" s="23" t="s">
        <v>247</v>
      </c>
      <c r="D18" s="353"/>
      <c r="E18" s="354"/>
      <c r="L18" s="338"/>
      <c r="M18" s="338" t="str">
        <f>B18</f>
        <v>-</v>
      </c>
      <c r="N18" s="338"/>
      <c r="O18" s="338"/>
      <c r="P18" s="338" t="str">
        <f>CONCATENATE($N$16,$N$17)</f>
        <v xml:space="preserve">phone -, e-mail: - </v>
      </c>
      <c r="Q18" s="338"/>
      <c r="R18" s="338"/>
    </row>
    <row r="19" spans="1:18" ht="20.25" customHeight="1" x14ac:dyDescent="0.25">
      <c r="A19" s="194" t="s">
        <v>530</v>
      </c>
      <c r="B19" s="29" t="s">
        <v>4</v>
      </c>
      <c r="C19" s="23" t="s">
        <v>247</v>
      </c>
      <c r="D19" s="353"/>
      <c r="E19" s="354"/>
      <c r="L19" s="338"/>
      <c r="M19" s="338" t="str">
        <f>B19</f>
        <v>-</v>
      </c>
      <c r="N19" s="338" t="str">
        <f>IF(M19=O19," ",TEXT(B19,"dd.mm.yyyy"))</f>
        <v>-</v>
      </c>
      <c r="O19" s="338" t="s">
        <v>236</v>
      </c>
      <c r="P19" s="338" t="str">
        <f>CONCATENATE("phone ",'1'!$AU$7,", e-mail: ",'1'!$AV$7)</f>
        <v xml:space="preserve">phone , e-mail: </v>
      </c>
      <c r="Q19" s="338"/>
      <c r="R19" s="338"/>
    </row>
    <row r="20" spans="1:18" ht="20.25" customHeight="1" thickBot="1" x14ac:dyDescent="0.3">
      <c r="A20" s="196" t="s">
        <v>531</v>
      </c>
      <c r="B20" s="30" t="s">
        <v>4</v>
      </c>
      <c r="C20" s="23" t="s">
        <v>247</v>
      </c>
      <c r="D20" s="355"/>
      <c r="E20" s="356"/>
      <c r="L20" s="338"/>
      <c r="M20" s="338" t="str">
        <f>B20</f>
        <v>-</v>
      </c>
      <c r="N20" s="338" t="str">
        <f>IF(M20&gt;0,B20," ")</f>
        <v>-</v>
      </c>
      <c r="O20" s="338" t="s">
        <v>237</v>
      </c>
      <c r="P20" s="338"/>
      <c r="Q20" s="338"/>
      <c r="R20" s="338"/>
    </row>
    <row r="21" spans="1:18" ht="6" customHeight="1" thickTop="1" thickBot="1" x14ac:dyDescent="0.3">
      <c r="A21" s="26"/>
      <c r="B21" s="27"/>
      <c r="L21" s="338"/>
      <c r="M21" s="338" t="str">
        <f>" № "&amp;B20&amp; " "</f>
        <v xml:space="preserve"> № - </v>
      </c>
      <c r="N21" s="338" t="str">
        <f>IF(M21=O21," ",M21)</f>
        <v xml:space="preserve"> № - </v>
      </c>
      <c r="O21" s="338" t="s">
        <v>1483</v>
      </c>
      <c r="P21" s="338"/>
      <c r="Q21" s="338"/>
      <c r="R21" s="338"/>
    </row>
    <row r="22" spans="1:18" ht="20.25" customHeight="1" thickTop="1" x14ac:dyDescent="0.3">
      <c r="A22" s="361" t="s">
        <v>532</v>
      </c>
      <c r="B22" s="362"/>
      <c r="C22" s="33"/>
      <c r="D22" s="345" t="s">
        <v>534</v>
      </c>
      <c r="E22" s="346"/>
      <c r="L22" s="338"/>
      <c r="M22" s="338"/>
      <c r="N22" s="338"/>
      <c r="O22" s="338"/>
      <c r="P22" s="338" t="s">
        <v>1484</v>
      </c>
      <c r="Q22" s="338"/>
      <c r="R22" s="338"/>
    </row>
    <row r="23" spans="1:18" ht="20.25" customHeight="1" x14ac:dyDescent="0.25">
      <c r="A23" s="194" t="s">
        <v>523</v>
      </c>
      <c r="B23" s="28"/>
      <c r="C23" s="23" t="s">
        <v>247</v>
      </c>
      <c r="D23" s="347"/>
      <c r="E23" s="348"/>
      <c r="L23" s="338"/>
      <c r="M23" s="338" t="str">
        <f>B23&amp;" "</f>
        <v xml:space="preserve"> </v>
      </c>
      <c r="N23" s="338" t="str">
        <f t="shared" ref="N23:N26" si="0">IF(M23=O23," ",M23)</f>
        <v xml:space="preserve"> </v>
      </c>
      <c r="O23" s="338">
        <v>0</v>
      </c>
      <c r="P23" s="338" t="s">
        <v>1482</v>
      </c>
      <c r="Q23" s="338"/>
      <c r="R23" s="338"/>
    </row>
    <row r="24" spans="1:18" ht="20.25" customHeight="1" x14ac:dyDescent="0.25">
      <c r="A24" s="194" t="s">
        <v>524</v>
      </c>
      <c r="B24" s="28"/>
      <c r="C24" s="23" t="s">
        <v>247</v>
      </c>
      <c r="D24" s="347"/>
      <c r="E24" s="348"/>
      <c r="L24" s="338"/>
      <c r="M24" s="338" t="str">
        <f>B24&amp;" "</f>
        <v xml:space="preserve"> </v>
      </c>
      <c r="N24" s="338" t="str">
        <f t="shared" si="0"/>
        <v xml:space="preserve"> </v>
      </c>
      <c r="O24" s="338" t="s">
        <v>234</v>
      </c>
      <c r="P24" s="338"/>
      <c r="Q24" s="338"/>
      <c r="R24" s="338"/>
    </row>
    <row r="25" spans="1:18" ht="20.25" customHeight="1" x14ac:dyDescent="0.25">
      <c r="A25" s="194" t="s">
        <v>525</v>
      </c>
      <c r="B25" s="28"/>
      <c r="C25" s="23" t="s">
        <v>247</v>
      </c>
      <c r="D25" s="347"/>
      <c r="E25" s="348"/>
      <c r="L25" s="338"/>
      <c r="M25" s="338" t="str">
        <f>B25&amp;",  "</f>
        <v xml:space="preserve">,  </v>
      </c>
      <c r="N25" s="338" t="str">
        <f t="shared" si="0"/>
        <v xml:space="preserve">,  </v>
      </c>
      <c r="O25" s="338" t="s">
        <v>235</v>
      </c>
      <c r="P25" s="338"/>
      <c r="Q25" s="338"/>
      <c r="R25" s="338"/>
    </row>
    <row r="26" spans="1:18" ht="20.25" customHeight="1" x14ac:dyDescent="0.25">
      <c r="A26" s="194" t="s">
        <v>526</v>
      </c>
      <c r="B26" s="28"/>
      <c r="C26" s="23" t="s">
        <v>247</v>
      </c>
      <c r="D26" s="347"/>
      <c r="E26" s="348"/>
      <c r="L26" s="338"/>
      <c r="M26" s="338" t="str">
        <f>"phone "&amp;B26&amp;", "</f>
        <v xml:space="preserve">phone , </v>
      </c>
      <c r="N26" s="338" t="str">
        <f t="shared" si="0"/>
        <v xml:space="preserve">phone , </v>
      </c>
      <c r="O26" s="338"/>
      <c r="P26" s="338"/>
      <c r="Q26" s="338"/>
      <c r="R26" s="338"/>
    </row>
    <row r="27" spans="1:18" ht="20.25" customHeight="1" thickBot="1" x14ac:dyDescent="0.3">
      <c r="A27" s="197" t="s">
        <v>527</v>
      </c>
      <c r="B27" s="31"/>
      <c r="C27" s="23" t="s">
        <v>247</v>
      </c>
      <c r="D27" s="349"/>
      <c r="E27" s="350"/>
      <c r="L27" s="338"/>
      <c r="M27" s="338" t="str">
        <f>"e-mail: "&amp;B27</f>
        <v xml:space="preserve">e-mail: </v>
      </c>
      <c r="N27" s="338" t="str">
        <f>IF(M27=O27," ",M27)</f>
        <v xml:space="preserve">e-mail: </v>
      </c>
      <c r="O27" s="338"/>
      <c r="P27" s="338"/>
      <c r="Q27" s="338"/>
      <c r="R27" s="338"/>
    </row>
    <row r="28" spans="1:18" ht="20.25" customHeight="1" x14ac:dyDescent="0.25">
      <c r="L28" s="339"/>
      <c r="M28" s="339"/>
      <c r="N28" s="339"/>
      <c r="O28" s="339"/>
      <c r="P28" s="339"/>
    </row>
    <row r="29" spans="1:18" x14ac:dyDescent="0.25">
      <c r="A29" s="142" t="s">
        <v>536</v>
      </c>
      <c r="B29" s="142"/>
    </row>
    <row r="30" spans="1:18" x14ac:dyDescent="0.25">
      <c r="A30" s="143" t="s">
        <v>537</v>
      </c>
      <c r="B30" s="143"/>
      <c r="C30" s="22"/>
      <c r="D30" s="22"/>
      <c r="E30" s="22"/>
    </row>
    <row r="31" spans="1:18" x14ac:dyDescent="0.25">
      <c r="A31" s="142" t="s">
        <v>1492</v>
      </c>
      <c r="B31" s="142"/>
      <c r="C31" s="22"/>
      <c r="D31" s="22"/>
      <c r="E31" s="22"/>
    </row>
    <row r="32" spans="1:18" x14ac:dyDescent="0.25">
      <c r="A32" s="143" t="s">
        <v>1498</v>
      </c>
      <c r="B32" s="143"/>
      <c r="C32" s="22"/>
      <c r="D32" s="22"/>
      <c r="E32" s="22"/>
    </row>
    <row r="33" spans="1:5" x14ac:dyDescent="0.25">
      <c r="A33" s="143" t="s">
        <v>1555</v>
      </c>
      <c r="B33" s="143"/>
      <c r="C33" s="22"/>
      <c r="D33" s="22"/>
      <c r="E33" s="22"/>
    </row>
    <row r="34" spans="1:5" x14ac:dyDescent="0.25">
      <c r="A34" s="143" t="s">
        <v>1556</v>
      </c>
      <c r="B34" s="143"/>
      <c r="C34" s="22"/>
      <c r="D34" s="22"/>
      <c r="E34" s="22"/>
    </row>
    <row r="35" spans="1:5" x14ac:dyDescent="0.25">
      <c r="A35" s="143" t="s">
        <v>1502</v>
      </c>
      <c r="B35" s="143"/>
      <c r="C35" s="22"/>
      <c r="D35" s="22"/>
      <c r="E35" s="22"/>
    </row>
    <row r="36" spans="1:5" ht="33" customHeight="1" x14ac:dyDescent="0.25">
      <c r="A36" s="340" t="s">
        <v>1553</v>
      </c>
      <c r="B36" s="340"/>
      <c r="C36" s="282"/>
      <c r="D36" s="282"/>
      <c r="E36" s="282"/>
    </row>
    <row r="37" spans="1:5" ht="33" customHeight="1" x14ac:dyDescent="0.25">
      <c r="A37" s="340" t="s">
        <v>1504</v>
      </c>
      <c r="B37" s="340"/>
      <c r="C37" s="22"/>
      <c r="D37" s="22"/>
      <c r="E37" s="22"/>
    </row>
    <row r="38" spans="1:5" x14ac:dyDescent="0.25">
      <c r="A38" s="142" t="s">
        <v>1505</v>
      </c>
      <c r="B38" s="142"/>
      <c r="C38" s="22"/>
      <c r="D38" s="22"/>
      <c r="E38" s="22"/>
    </row>
    <row r="39" spans="1:5" ht="33.75" customHeight="1" x14ac:dyDescent="0.25">
      <c r="A39" s="340" t="s">
        <v>1506</v>
      </c>
      <c r="B39" s="340"/>
      <c r="C39" s="22"/>
      <c r="D39" s="22"/>
      <c r="E39" s="22"/>
    </row>
    <row r="40" spans="1:5" x14ac:dyDescent="0.25">
      <c r="A40" s="143" t="s">
        <v>1513</v>
      </c>
      <c r="B40" s="143"/>
      <c r="C40" s="22"/>
      <c r="D40" s="22"/>
      <c r="E40" s="22"/>
    </row>
    <row r="41" spans="1:5" x14ac:dyDescent="0.25">
      <c r="A41" s="143" t="s">
        <v>1566</v>
      </c>
      <c r="B41" s="143"/>
      <c r="C41" s="22"/>
      <c r="D41" s="22"/>
      <c r="E41" s="22"/>
    </row>
    <row r="42" spans="1:5" x14ac:dyDescent="0.25">
      <c r="A42" s="143" t="s">
        <v>1516</v>
      </c>
      <c r="B42" s="143"/>
      <c r="C42" s="22"/>
      <c r="D42" s="22"/>
      <c r="E42" s="22"/>
    </row>
    <row r="43" spans="1:5" x14ac:dyDescent="0.25">
      <c r="A43" s="143" t="s">
        <v>1522</v>
      </c>
      <c r="B43" s="143"/>
      <c r="C43" s="22"/>
      <c r="D43" s="22"/>
      <c r="E43" s="22"/>
    </row>
    <row r="44" spans="1:5" x14ac:dyDescent="0.25">
      <c r="A44" s="143" t="s">
        <v>1531</v>
      </c>
      <c r="B44" s="143"/>
      <c r="C44" s="22"/>
      <c r="D44" s="22"/>
      <c r="E44" s="22"/>
    </row>
    <row r="45" spans="1:5" x14ac:dyDescent="0.25">
      <c r="A45" s="340" t="s">
        <v>1532</v>
      </c>
      <c r="B45" s="340"/>
      <c r="C45" s="283"/>
      <c r="D45" s="283"/>
      <c r="E45" s="283"/>
    </row>
    <row r="46" spans="1:5" x14ac:dyDescent="0.25">
      <c r="A46" s="340" t="s">
        <v>1569</v>
      </c>
      <c r="B46" s="340"/>
      <c r="C46" s="283"/>
      <c r="D46" s="283"/>
      <c r="E46" s="283"/>
    </row>
    <row r="47" spans="1:5" ht="30" customHeight="1" x14ac:dyDescent="0.25">
      <c r="A47" s="340" t="s">
        <v>1570</v>
      </c>
      <c r="B47" s="340"/>
      <c r="C47" s="283"/>
      <c r="D47" s="283"/>
      <c r="E47" s="283"/>
    </row>
    <row r="48" spans="1:5" x14ac:dyDescent="0.25">
      <c r="A48" s="142" t="s">
        <v>538</v>
      </c>
      <c r="B48" s="142"/>
      <c r="C48" s="22"/>
      <c r="D48" s="22"/>
      <c r="E48" s="22"/>
    </row>
    <row r="49" spans="1:5" x14ac:dyDescent="0.25">
      <c r="A49" s="143" t="s">
        <v>1535</v>
      </c>
      <c r="B49" s="143"/>
      <c r="C49" s="22"/>
      <c r="D49" s="22"/>
      <c r="E49" s="22"/>
    </row>
    <row r="50" spans="1:5" x14ac:dyDescent="0.25">
      <c r="A50" s="143" t="s">
        <v>1537</v>
      </c>
      <c r="B50" s="143"/>
      <c r="C50" s="22"/>
      <c r="D50" s="22"/>
      <c r="E50" s="22"/>
    </row>
    <row r="51" spans="1:5" x14ac:dyDescent="0.25">
      <c r="A51" s="143" t="s">
        <v>1538</v>
      </c>
      <c r="B51" s="143"/>
      <c r="C51" s="22"/>
      <c r="D51" s="22"/>
      <c r="E51" s="22"/>
    </row>
    <row r="52" spans="1:5" x14ac:dyDescent="0.25">
      <c r="A52" s="340" t="s">
        <v>1539</v>
      </c>
      <c r="B52" s="340"/>
      <c r="C52" s="22"/>
      <c r="D52" s="22"/>
      <c r="E52" s="22"/>
    </row>
    <row r="53" spans="1:5" x14ac:dyDescent="0.25">
      <c r="A53" s="143" t="s">
        <v>1543</v>
      </c>
      <c r="B53" s="143"/>
      <c r="C53" s="22"/>
      <c r="D53" s="22"/>
      <c r="E53" s="22"/>
    </row>
    <row r="54" spans="1:5" x14ac:dyDescent="0.25">
      <c r="A54" s="143" t="s">
        <v>539</v>
      </c>
      <c r="B54" s="143"/>
      <c r="C54" s="22"/>
      <c r="D54" s="22"/>
      <c r="E54" s="22"/>
    </row>
    <row r="55" spans="1:5" x14ac:dyDescent="0.25">
      <c r="A55" s="143" t="s">
        <v>540</v>
      </c>
      <c r="B55" s="143"/>
      <c r="C55" s="22"/>
      <c r="D55" s="22"/>
      <c r="E55" s="22"/>
    </row>
    <row r="56" spans="1:5" x14ac:dyDescent="0.25">
      <c r="A56" s="143" t="s">
        <v>541</v>
      </c>
      <c r="B56" s="143"/>
      <c r="C56" s="22"/>
      <c r="D56" s="22"/>
      <c r="E56" s="22"/>
    </row>
    <row r="57" spans="1:5" x14ac:dyDescent="0.25">
      <c r="A57" s="340" t="s">
        <v>1571</v>
      </c>
      <c r="B57" s="340"/>
      <c r="C57" s="22"/>
      <c r="D57" s="22"/>
      <c r="E57" s="22"/>
    </row>
    <row r="58" spans="1:5" x14ac:dyDescent="0.25">
      <c r="A58" s="142" t="s">
        <v>542</v>
      </c>
      <c r="B58" s="142"/>
      <c r="C58" s="22"/>
      <c r="D58" s="22"/>
      <c r="E58" s="22"/>
    </row>
    <row r="59" spans="1:5" x14ac:dyDescent="0.25">
      <c r="A59" s="143" t="s">
        <v>543</v>
      </c>
      <c r="B59" s="143"/>
      <c r="C59" s="22"/>
      <c r="D59" s="22"/>
      <c r="E59" s="22"/>
    </row>
    <row r="60" spans="1:5" x14ac:dyDescent="0.25">
      <c r="A60" s="141" t="s">
        <v>544</v>
      </c>
      <c r="B60" s="141"/>
      <c r="C60" s="22"/>
      <c r="D60" s="22"/>
      <c r="E60" s="22"/>
    </row>
    <row r="61" spans="1:5" x14ac:dyDescent="0.25">
      <c r="A61" s="143" t="s">
        <v>545</v>
      </c>
      <c r="B61" s="143"/>
      <c r="C61" s="22"/>
      <c r="D61" s="22"/>
      <c r="E61" s="22"/>
    </row>
    <row r="62" spans="1:5" x14ac:dyDescent="0.25">
      <c r="A62" s="143" t="s">
        <v>546</v>
      </c>
      <c r="B62" s="143"/>
      <c r="C62" s="22"/>
      <c r="D62" s="22"/>
      <c r="E62" s="22"/>
    </row>
    <row r="63" spans="1:5" x14ac:dyDescent="0.25">
      <c r="A63" s="247" t="s">
        <v>547</v>
      </c>
    </row>
    <row r="64" spans="1:5" x14ac:dyDescent="0.25">
      <c r="A64" s="247" t="s">
        <v>548</v>
      </c>
    </row>
    <row r="65"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sheetData>
  <sheetProtection algorithmName="SHA-512" hashValue="SjG/AxI3G5jPOjp5qDZ+ROVXsHba7T4uNgQNhzEndC/1xg51Wc92tEHuh1r29+uChcP1rGqeQQdYjpy4amZhng==" saltValue="OR9ltFMhC4r/mQop0YYx2g==" spinCount="100000" sheet="1" objects="1" scenarios="1" formatRows="0"/>
  <mergeCells count="17">
    <mergeCell ref="A36:B36"/>
    <mergeCell ref="A1:B1"/>
    <mergeCell ref="A11:B11"/>
    <mergeCell ref="A22:B22"/>
    <mergeCell ref="A3:B3"/>
    <mergeCell ref="D4:E5"/>
    <mergeCell ref="D7:E9"/>
    <mergeCell ref="D22:E27"/>
    <mergeCell ref="D11:E20"/>
    <mergeCell ref="A2:B2"/>
    <mergeCell ref="A52:B52"/>
    <mergeCell ref="A57:B57"/>
    <mergeCell ref="A37:B37"/>
    <mergeCell ref="A39:B39"/>
    <mergeCell ref="A45:B45"/>
    <mergeCell ref="A46:B46"/>
    <mergeCell ref="A47:B47"/>
  </mergeCells>
  <hyperlinks>
    <hyperlink ref="A30" location="'1'!A1" display="1. Інформація про фізичну особу"/>
    <hyperlink ref="A32" location="'2-3'!A1" display="3. Інформація щодо істотної участі"/>
    <hyperlink ref="A33" location="'4'!A1" display="4. Інформація щодо особи, з якою заявник спільно набуває (збільшує) істотну участь"/>
    <hyperlink ref="A34" location="'5'!A1" display="5. Інформація щодо особи, через яку набувається (збільшується) істотна участь"/>
    <hyperlink ref="A35" location="'6'!A1" display="6. Інформація щодо розміру наявної участі особи"/>
    <hyperlink ref="A36" location="'7'!A1" display="7. Інформація щодо розміру істотної участі, яку особа має намір набути (збільшити) у надавачі фінансових послуг"/>
    <hyperlink ref="A37" location="'8'!A1" display="8. Інформація, щодо розміру майбутньої участі в надавачі фінансових послуг з урахуванням намірів особи щодо її набуття (збільшення)"/>
    <hyperlink ref="A39" location="'9'!A1" display="9. Інформація щодо способу набуття (збільшення) істотної участі в надавачі фінансових послуг"/>
    <hyperlink ref="A40" location="'10'!A1" display="10. Інформація щодо розміру внеску до статутного (складеного) капіталу/пакету акцій"/>
    <hyperlink ref="A41" location="'11'!A1" display="11. Інформація щодо вартості частки в статутному (складеному) капіталі/пакета акцій, що придбаваються"/>
    <hyperlink ref="A42" location="'12'!A1" display="12. Інформація щодо юридичної особи, акції/частка в статутному (складеному) капіталі якої придбаваються/придбавається"/>
    <hyperlink ref="A43" location="'13'!A1" display="13. Інформація щодо довірителя"/>
    <hyperlink ref="A44" location="'14'!A1" display="14. Інформація щодо установника управління"/>
    <hyperlink ref="A45" location="'15'!A1" display="15. Інформація щодо впливу на управління та діяльність надавача фінансових послуг незалежно від формального володіння"/>
    <hyperlink ref="A46:A47" location="'16-17'!A1" display="16. Інформація про отримання дозволу на набуття (збільшення) участі в надавачі фінансових послуг (для іноземців)"/>
    <hyperlink ref="A49:A55" location="'18-23'!A1" display="18. Інформація щодо дотримання закону та публічного порядку"/>
    <hyperlink ref="A56" location="'24'!A1" display="24. Відомості про займані особою посади"/>
    <hyperlink ref="A57" location="'25'!A1" display="25. Інша інформація щодо погодження набуття (збільшення) істотної участі в надавачі фінансових послуг"/>
    <hyperlink ref="A59" location="'26'!A1" display="26. Загальна інформація щодо відносин з іншими особами"/>
    <hyperlink ref="A60" location="'27'!A1" display="27. Інформація щодо участі в інших юридичних особах"/>
    <hyperlink ref="A61" location="'28'!A1" display="28. Інформація щодо входження до складу органів управління юридичних осіб"/>
    <hyperlink ref="A62" location="'29'!A1" display="29. Інформація про асоційованих осіб (заповнюється обов’язково)"/>
    <hyperlink ref="A63" location="'30'!A1" display="30. Інформація щодо участі асоційованих осіб в управлінні юридичними особами "/>
    <hyperlink ref="A64" location="'31'!A1" display="31. Інформація щодо поручителя (гаранта)"/>
  </hyperlinks>
  <pageMargins left="0.7" right="0.7" top="0.75" bottom="0.75" header="0.3" footer="0.3"/>
  <pageSetup paperSize="9" fitToHeight="0" orientation="landscape" r:id="rId1"/>
  <headerFoot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Option Button 5">
              <controlPr locked="0" defaultSize="0" autoFill="0" autoLine="0" autoPict="0">
                <anchor moveWithCells="1">
                  <from>
                    <xdr:col>1</xdr:col>
                    <xdr:colOff>219075</xdr:colOff>
                    <xdr:row>3</xdr:row>
                    <xdr:rowOff>66675</xdr:rowOff>
                  </from>
                  <to>
                    <xdr:col>1</xdr:col>
                    <xdr:colOff>600075</xdr:colOff>
                    <xdr:row>3</xdr:row>
                    <xdr:rowOff>438150</xdr:rowOff>
                  </to>
                </anchor>
              </controlPr>
            </control>
          </mc:Choice>
        </mc:AlternateContent>
        <mc:AlternateContent xmlns:mc="http://schemas.openxmlformats.org/markup-compatibility/2006">
          <mc:Choice Requires="x14">
            <control shapeId="6150" r:id="rId5" name="Option Button 6">
              <controlPr locked="0" defaultSize="0" autoFill="0" autoLine="0" autoPict="0">
                <anchor moveWithCells="1">
                  <from>
                    <xdr:col>1</xdr:col>
                    <xdr:colOff>219075</xdr:colOff>
                    <xdr:row>4</xdr:row>
                    <xdr:rowOff>9525</xdr:rowOff>
                  </from>
                  <to>
                    <xdr:col>1</xdr:col>
                    <xdr:colOff>600075</xdr:colOff>
                    <xdr:row>4</xdr:row>
                    <xdr:rowOff>381000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J5"/>
  <sheetViews>
    <sheetView showGridLines="0" zoomScale="85" zoomScaleNormal="85" zoomScaleSheetLayoutView="85" workbookViewId="0">
      <selection activeCell="B5" sqref="B5"/>
    </sheetView>
  </sheetViews>
  <sheetFormatPr defaultColWidth="0" defaultRowHeight="15" zeroHeight="1" x14ac:dyDescent="0.25"/>
  <cols>
    <col min="1" max="1" width="4.140625" customWidth="1"/>
    <col min="2" max="2" width="132.28515625" customWidth="1"/>
    <col min="3" max="3" width="20" hidden="1"/>
    <col min="4" max="4" width="59.42578125" hidden="1"/>
    <col min="5" max="5" width="22.85546875" hidden="1"/>
    <col min="6" max="6" width="15.140625" hidden="1"/>
    <col min="7" max="7" width="19.7109375" hidden="1"/>
    <col min="8" max="8" width="18.28515625" hidden="1"/>
    <col min="9" max="9" width="21" hidden="1"/>
    <col min="10" max="19" width="8.85546875" hidden="1"/>
    <col min="20" max="51" width="9.140625" hidden="1"/>
    <col min="52" max="55" width="14.7109375" hidden="1"/>
    <col min="56" max="56" width="11.85546875" hidden="1"/>
    <col min="57" max="57" width="14.5703125" hidden="1"/>
    <col min="58" max="58" width="17.7109375" hidden="1"/>
    <col min="59" max="59" width="8.85546875" hidden="1"/>
    <col min="60" max="60" width="15.140625" hidden="1"/>
    <col min="61" max="61" width="13.140625" hidden="1"/>
    <col min="62" max="62" width="11.7109375" hidden="1"/>
    <col min="63" max="16384" width="9.140625" hidden="1"/>
  </cols>
  <sheetData>
    <row r="1" spans="1:55" ht="5.25" customHeight="1" x14ac:dyDescent="0.25">
      <c r="B1" s="177"/>
    </row>
    <row r="2" spans="1:55" x14ac:dyDescent="0.25">
      <c r="B2" s="227" t="str">
        <f>'Table of Contents'!A57</f>
        <v>25. Other information on acquiring (increasing)/acquired (increased) qualifying holding in the financial services provider, financial payment services provider</v>
      </c>
    </row>
    <row r="3" spans="1:55" ht="3" customHeight="1" x14ac:dyDescent="0.25">
      <c r="BB3" t="str">
        <f ca="1">IF(ISBLANK(INDIRECT("A3"))," ",(INDIRECT("A3")))</f>
        <v xml:space="preserve"> </v>
      </c>
      <c r="BC3" t="str">
        <f ca="1">IF(ISBLANK(INDIRECT("B3"))," ",(INDIRECT("B3")))</f>
        <v xml:space="preserve"> </v>
      </c>
    </row>
    <row r="4" spans="1:55" ht="30" customHeight="1" x14ac:dyDescent="0.25">
      <c r="A4" s="269"/>
      <c r="B4" s="270" t="s">
        <v>1572</v>
      </c>
    </row>
    <row r="5" spans="1:55" ht="111.75" customHeight="1" x14ac:dyDescent="0.25">
      <c r="A5" s="233"/>
      <c r="B5" s="268"/>
      <c r="BB5" t="str">
        <f ca="1">IF(ISBLANK(INDIRECT("A5"))," ",(INDIRECT("A5")))</f>
        <v xml:space="preserve"> </v>
      </c>
      <c r="BC5" t="str">
        <f ca="1">IF(ISBLANK(INDIRECT("B5"))," ",(INDIRECT("B5")))</f>
        <v xml:space="preserve"> </v>
      </c>
    </row>
  </sheetData>
  <sheetProtection algorithmName="SHA-512" hashValue="PuD5XoelKWd+ap+zMxGVEnKmymsu62AoKA1ptk7+ghhekD/9b19jbglCWBpF07QLikEBqjdhv2APghsltWMJuA==" saltValue="i+xJkVZOzb3uQ5M8npP2/A==" spinCount="100000" sheet="1" objects="1" scenarios="1" insertRows="0"/>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H29"/>
  <sheetViews>
    <sheetView showGridLines="0" topLeftCell="A7" zoomScale="85" zoomScaleNormal="85" zoomScaleSheetLayoutView="85" workbookViewId="0">
      <selection activeCell="A39" sqref="A39"/>
    </sheetView>
  </sheetViews>
  <sheetFormatPr defaultColWidth="0" defaultRowHeight="15" zeroHeight="1" x14ac:dyDescent="0.25"/>
  <cols>
    <col min="1" max="1" width="5.7109375" customWidth="1"/>
    <col min="2" max="7" width="19.42578125" customWidth="1"/>
    <col min="8" max="8" width="23" customWidth="1"/>
    <col min="9" max="11" width="19.42578125" hidden="1" customWidth="1"/>
    <col min="12" max="20" width="8.5703125" hidden="1" customWidth="1"/>
    <col min="21" max="56" width="9.140625" hidden="1" customWidth="1"/>
    <col min="57" max="57" width="10.5703125" hidden="1" customWidth="1"/>
    <col min="58" max="16384" width="9.140625" hidden="1"/>
  </cols>
  <sheetData>
    <row r="1" spans="1:60" hidden="1" x14ac:dyDescent="0.25"/>
    <row r="2" spans="1:60" hidden="1" x14ac:dyDescent="0.25"/>
    <row r="3" spans="1:60" hidden="1" x14ac:dyDescent="0.25"/>
    <row r="4" spans="1:60" hidden="1" x14ac:dyDescent="0.25"/>
    <row r="5" spans="1:60" hidden="1" x14ac:dyDescent="0.25"/>
    <row r="6" spans="1:60" hidden="1" x14ac:dyDescent="0.25"/>
    <row r="7" spans="1:60" x14ac:dyDescent="0.25"/>
    <row r="8" spans="1:60" ht="15.75" thickBot="1" x14ac:dyDescent="0.3">
      <c r="A8" s="232"/>
      <c r="B8" s="227" t="str">
        <f>'Table of Contents'!A59</f>
        <v>26. General information on relations with other entities</v>
      </c>
      <c r="C8" s="66"/>
      <c r="D8" s="66"/>
      <c r="E8" s="66"/>
      <c r="F8" s="184"/>
      <c r="G8" s="184"/>
      <c r="H8" s="184"/>
      <c r="BE8" t="str">
        <f ca="1">IF(ISBLANK(INDIRECT("E8"))," ",(INDIRECT("E8")))</f>
        <v xml:space="preserve"> </v>
      </c>
      <c r="BH8" t="str">
        <f ca="1">IF(ISBLANK(INDIRECT("H8"))," ",(INDIRECT("H8")))</f>
        <v xml:space="preserve"> </v>
      </c>
    </row>
    <row r="9" spans="1:60" ht="42.75" customHeight="1" thickBot="1" x14ac:dyDescent="0.3">
      <c r="A9" s="284" t="s">
        <v>1557</v>
      </c>
      <c r="B9" s="427" t="s">
        <v>1347</v>
      </c>
      <c r="C9" s="427"/>
      <c r="D9" s="427"/>
      <c r="E9" s="419"/>
      <c r="F9" s="420"/>
      <c r="G9" s="421"/>
      <c r="H9" s="248" t="str">
        <f>IF(E9="Yes","&lt;&lt; fill sheet 27"," ")</f>
        <v xml:space="preserve"> </v>
      </c>
      <c r="BE9" t="str">
        <f ca="1">IF(ISBLANK(INDIRECT("E9"))," ",(INDIRECT("E9")))</f>
        <v xml:space="preserve"> </v>
      </c>
      <c r="BH9" t="str">
        <f ca="1">IF(ISBLANK(INDIRECT("H9"))," ",(INDIRECT("H9")))</f>
        <v xml:space="preserve"> </v>
      </c>
    </row>
    <row r="10" spans="1:60" ht="19.5" customHeight="1" thickBot="1" x14ac:dyDescent="0.3">
      <c r="A10" s="285"/>
      <c r="B10" s="237"/>
      <c r="C10" s="237"/>
      <c r="D10" s="237"/>
      <c r="E10" s="233"/>
      <c r="F10" s="233"/>
      <c r="G10" s="233"/>
      <c r="H10" s="233"/>
      <c r="BE10" t="str">
        <f ca="1">IF(ISBLANK(INDIRECT("E10"))," ",(INDIRECT("E10")))</f>
        <v xml:space="preserve"> </v>
      </c>
      <c r="BH10" t="str">
        <f ca="1">IF(ISBLANK(INDIRECT("H10"))," ",(INDIRECT("H10")))</f>
        <v xml:space="preserve"> </v>
      </c>
    </row>
    <row r="11" spans="1:60" ht="24.75" customHeight="1" thickBot="1" x14ac:dyDescent="0.3">
      <c r="A11" s="284" t="s">
        <v>1558</v>
      </c>
      <c r="B11" s="427" t="s">
        <v>1348</v>
      </c>
      <c r="C11" s="427"/>
      <c r="D11" s="427"/>
      <c r="E11" s="419"/>
      <c r="F11" s="420"/>
      <c r="G11" s="421"/>
      <c r="H11" s="248" t="str">
        <f>IF(E11="Yes","&lt;&lt; fill sheet 28"," ")</f>
        <v xml:space="preserve"> </v>
      </c>
      <c r="BE11" t="str">
        <f ca="1">IF(ISBLANK(INDIRECT("E11"))," ",(INDIRECT("E11")))</f>
        <v xml:space="preserve"> </v>
      </c>
      <c r="BH11" t="str">
        <f ca="1">IF(ISBLANK(INDIRECT("H11"))," ",(INDIRECT("H11")))</f>
        <v xml:space="preserve"> </v>
      </c>
    </row>
    <row r="12" spans="1:60" ht="19.5" customHeight="1" thickBot="1" x14ac:dyDescent="0.3">
      <c r="A12" s="285"/>
      <c r="B12" s="237"/>
      <c r="C12" s="237"/>
      <c r="D12" s="237"/>
      <c r="E12" s="233"/>
      <c r="F12" s="233"/>
      <c r="G12" s="233"/>
      <c r="H12" s="233"/>
      <c r="BE12" t="str">
        <f ca="1">IF(ISBLANK(INDIRECT("E12"))," ",(INDIRECT("E12")))</f>
        <v xml:space="preserve"> </v>
      </c>
      <c r="BH12" t="str">
        <f ca="1">IF(ISBLANK(INDIRECT("H12"))," ",(INDIRECT("H12")))</f>
        <v xml:space="preserve"> </v>
      </c>
    </row>
    <row r="13" spans="1:60" ht="40.5" customHeight="1" thickBot="1" x14ac:dyDescent="0.3">
      <c r="A13" s="284" t="s">
        <v>1559</v>
      </c>
      <c r="B13" s="427" t="s">
        <v>1349</v>
      </c>
      <c r="C13" s="427"/>
      <c r="D13" s="427"/>
      <c r="E13" s="419"/>
      <c r="F13" s="420"/>
      <c r="G13" s="421"/>
      <c r="H13" s="248" t="str">
        <f>IF(E13="Yes","&lt;&lt; fill sheet 30"," ")</f>
        <v xml:space="preserve"> </v>
      </c>
      <c r="BE13" t="str">
        <f ca="1">IF(ISBLANK(INDIRECT("E13"))," ",(INDIRECT("E13")))</f>
        <v xml:space="preserve"> </v>
      </c>
      <c r="BH13" t="str">
        <f ca="1">IF(ISBLANK(INDIRECT("H13"))," ",(INDIRECT("H13")))</f>
        <v xml:space="preserve"> </v>
      </c>
    </row>
    <row r="14" spans="1:60" ht="19.5" customHeight="1" thickBot="1" x14ac:dyDescent="0.3">
      <c r="A14" s="285"/>
      <c r="B14" s="237"/>
      <c r="C14" s="237"/>
      <c r="D14" s="237"/>
      <c r="E14" s="233"/>
      <c r="F14" s="233"/>
      <c r="G14" s="233"/>
      <c r="H14" s="233"/>
      <c r="BE14" t="str">
        <f ca="1">IF(ISBLANK(INDIRECT("E14"))," ",(INDIRECT("E14")))</f>
        <v xml:space="preserve"> </v>
      </c>
      <c r="BH14" t="str">
        <f ca="1">IF(ISBLANK(INDIRECT("H14"))," ",(INDIRECT("H14")))</f>
        <v xml:space="preserve"> </v>
      </c>
    </row>
    <row r="15" spans="1:60" ht="22.5" customHeight="1" thickBot="1" x14ac:dyDescent="0.3">
      <c r="A15" s="284" t="s">
        <v>1560</v>
      </c>
      <c r="B15" s="427" t="s">
        <v>1350</v>
      </c>
      <c r="C15" s="427"/>
      <c r="D15" s="427"/>
      <c r="E15" s="419"/>
      <c r="F15" s="420"/>
      <c r="G15" s="421"/>
      <c r="H15" s="248" t="str">
        <f>IF(E15="Yes","&lt;&lt; fill sheet 31"," ")</f>
        <v xml:space="preserve"> </v>
      </c>
      <c r="BE15" t="str">
        <f ca="1">IF(ISBLANK(INDIRECT("E15"))," ",(INDIRECT("E15")))</f>
        <v xml:space="preserve"> </v>
      </c>
      <c r="BH15" t="str">
        <f ca="1">IF(ISBLANK(INDIRECT("H15"))," ",(INDIRECT("H15")))</f>
        <v xml:space="preserve"> </v>
      </c>
    </row>
    <row r="16" spans="1:60" ht="19.5" customHeight="1" x14ac:dyDescent="0.25">
      <c r="A16" s="285"/>
      <c r="B16" s="237"/>
      <c r="C16" s="237"/>
      <c r="D16" s="237"/>
      <c r="E16" s="233"/>
      <c r="F16" s="233"/>
      <c r="G16" s="233"/>
      <c r="H16" s="233"/>
      <c r="BE16" t="str">
        <f ca="1">IF(ISBLANK(INDIRECT("E16"))," ",(INDIRECT("E16")))</f>
        <v xml:space="preserve"> </v>
      </c>
      <c r="BH16" t="str">
        <f ca="1">IF(ISBLANK(INDIRECT("H16"))," ",(INDIRECT("H16")))</f>
        <v xml:space="preserve"> </v>
      </c>
    </row>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algorithmName="SHA-512" hashValue="d/+7mqWA+IhoxyEi4dccwn2NyHfBTz0jKsh7wenUwdqECLdMiJ30wYi31kINk0dvAJLmklsZ6VPPo2nldY/Tvg==" saltValue="K5Ds2CxDDLQ+xehs5cwvWg==" spinCount="100000" sheet="1" objects="1" scenarios="1"/>
  <mergeCells count="8">
    <mergeCell ref="B15:D15"/>
    <mergeCell ref="E15:G15"/>
    <mergeCell ref="B9:D9"/>
    <mergeCell ref="E9:G9"/>
    <mergeCell ref="B11:D11"/>
    <mergeCell ref="E11:G11"/>
    <mergeCell ref="B13:D13"/>
    <mergeCell ref="E13:G13"/>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Reference!$K$4:$K$5</xm:f>
          </x14:formula1>
          <xm:sqref>E9:G9 E11:G11 E13:G13 E15:G15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3"/>
  <dimension ref="A1:BT505"/>
  <sheetViews>
    <sheetView showGridLines="0" zoomScale="85" zoomScaleNormal="85" zoomScaleSheetLayoutView="85" workbookViewId="0">
      <selection activeCell="A39" sqref="A39"/>
    </sheetView>
  </sheetViews>
  <sheetFormatPr defaultColWidth="0" defaultRowHeight="15" zeroHeight="1" x14ac:dyDescent="0.25"/>
  <cols>
    <col min="1" max="1" width="6.42578125" style="73" customWidth="1"/>
    <col min="2" max="2" width="50.42578125" style="73" customWidth="1"/>
    <col min="3" max="3" width="16.7109375" style="73" customWidth="1"/>
    <col min="4" max="4" width="21.28515625" style="73" customWidth="1"/>
    <col min="5" max="5" width="14" style="73" customWidth="1"/>
    <col min="6" max="8" width="14.5703125" style="73" customWidth="1"/>
    <col min="9" max="9" width="21.7109375" style="73" customWidth="1"/>
    <col min="10" max="10" width="14" style="73" customWidth="1"/>
    <col min="11" max="11" width="24.28515625" style="73" customWidth="1"/>
    <col min="12" max="12" width="8.85546875" style="73" customWidth="1"/>
    <col min="13" max="13" width="9.42578125" style="73" customWidth="1"/>
    <col min="14" max="14" width="29" style="73" customWidth="1"/>
    <col min="15" max="15" width="14.140625" style="73" customWidth="1"/>
    <col min="16" max="16" width="15.28515625" style="73" customWidth="1"/>
    <col min="17" max="17" width="14.140625" style="73" customWidth="1"/>
    <col min="18" max="18" width="34.7109375" style="73" customWidth="1"/>
    <col min="19" max="19" width="29.28515625" style="73" customWidth="1"/>
    <col min="20" max="52" width="3" hidden="1" customWidth="1"/>
    <col min="53" max="53" width="27" hidden="1" customWidth="1"/>
    <col min="54" max="54" width="17" hidden="1" customWidth="1"/>
    <col min="55" max="65" width="9.140625" hidden="1" customWidth="1"/>
    <col min="66" max="67" width="17" hidden="1" customWidth="1"/>
    <col min="68" max="69" width="9.140625" hidden="1" customWidth="1"/>
    <col min="70" max="70" width="10" hidden="1" customWidth="1"/>
    <col min="71" max="16384" width="9.140625" hidden="1"/>
  </cols>
  <sheetData>
    <row r="1" spans="1:72" x14ac:dyDescent="0.25">
      <c r="A1"/>
      <c r="B1"/>
      <c r="C1"/>
      <c r="D1"/>
      <c r="E1"/>
      <c r="F1"/>
      <c r="G1"/>
      <c r="H1"/>
      <c r="I1"/>
      <c r="J1"/>
      <c r="K1"/>
      <c r="L1"/>
      <c r="M1"/>
      <c r="N1"/>
      <c r="O1"/>
      <c r="P1"/>
      <c r="Q1"/>
      <c r="R1"/>
      <c r="S1"/>
    </row>
    <row r="2" spans="1:72" x14ac:dyDescent="0.25">
      <c r="A2" s="173"/>
      <c r="B2" s="451" t="str">
        <f>'Table of Contents'!A60</f>
        <v>27. Information on holding in other legal entities</v>
      </c>
      <c r="C2" s="452"/>
      <c r="D2"/>
      <c r="E2"/>
      <c r="F2"/>
      <c r="G2"/>
      <c r="H2"/>
      <c r="I2"/>
      <c r="J2"/>
      <c r="K2"/>
      <c r="L2"/>
      <c r="M2"/>
      <c r="N2"/>
      <c r="O2"/>
      <c r="P2"/>
      <c r="Q2"/>
      <c r="R2"/>
      <c r="S2"/>
    </row>
    <row r="3" spans="1:72" ht="27.75" customHeight="1" x14ac:dyDescent="0.25">
      <c r="A3" s="453" t="s">
        <v>581</v>
      </c>
      <c r="B3" s="453" t="s">
        <v>1351</v>
      </c>
      <c r="C3" s="453" t="s">
        <v>1468</v>
      </c>
      <c r="D3" s="453" t="s">
        <v>1352</v>
      </c>
      <c r="E3" s="454" t="s">
        <v>1353</v>
      </c>
      <c r="F3" s="455"/>
      <c r="G3" s="455"/>
      <c r="H3" s="455"/>
      <c r="I3" s="455"/>
      <c r="J3" s="455"/>
      <c r="K3" s="455"/>
      <c r="L3" s="455"/>
      <c r="M3" s="455"/>
      <c r="N3" s="456"/>
      <c r="O3" s="453" t="s">
        <v>1357</v>
      </c>
      <c r="P3" s="453"/>
      <c r="Q3" s="453"/>
      <c r="R3" s="453" t="s">
        <v>1358</v>
      </c>
      <c r="S3" s="453" t="s">
        <v>1359</v>
      </c>
      <c r="BO3" t="s">
        <v>1263</v>
      </c>
    </row>
    <row r="4" spans="1:72" ht="60" x14ac:dyDescent="0.25">
      <c r="A4" s="453"/>
      <c r="B4" s="453"/>
      <c r="C4" s="453"/>
      <c r="D4" s="453"/>
      <c r="E4" s="78" t="s">
        <v>1354</v>
      </c>
      <c r="F4" s="78" t="s">
        <v>560</v>
      </c>
      <c r="G4" s="78" t="s">
        <v>561</v>
      </c>
      <c r="H4" s="78" t="s">
        <v>562</v>
      </c>
      <c r="I4" s="78" t="s">
        <v>563</v>
      </c>
      <c r="J4" s="78" t="s">
        <v>569</v>
      </c>
      <c r="K4" s="78" t="s">
        <v>570</v>
      </c>
      <c r="L4" s="78" t="s">
        <v>1355</v>
      </c>
      <c r="M4" s="78" t="s">
        <v>1356</v>
      </c>
      <c r="N4" s="78" t="s">
        <v>568</v>
      </c>
      <c r="O4" s="79" t="s">
        <v>1273</v>
      </c>
      <c r="P4" s="79" t="s">
        <v>1274</v>
      </c>
      <c r="Q4" s="79" t="s">
        <v>1275</v>
      </c>
      <c r="R4" s="453"/>
      <c r="S4" s="453"/>
      <c r="BO4" t="s">
        <v>1264</v>
      </c>
    </row>
    <row r="5" spans="1:72" ht="15.75" customHeight="1" x14ac:dyDescent="0.25">
      <c r="A5" s="78">
        <v>1</v>
      </c>
      <c r="B5" s="78">
        <v>2</v>
      </c>
      <c r="C5" s="78">
        <v>3</v>
      </c>
      <c r="D5" s="78">
        <v>4</v>
      </c>
      <c r="E5" s="78" t="s">
        <v>42</v>
      </c>
      <c r="F5" s="78" t="s">
        <v>43</v>
      </c>
      <c r="G5" s="78" t="s">
        <v>44</v>
      </c>
      <c r="H5" s="78" t="s">
        <v>54</v>
      </c>
      <c r="I5" s="78" t="s">
        <v>55</v>
      </c>
      <c r="J5" s="78" t="s">
        <v>56</v>
      </c>
      <c r="K5" s="78" t="s">
        <v>57</v>
      </c>
      <c r="L5" s="78" t="s">
        <v>228</v>
      </c>
      <c r="M5" s="78" t="s">
        <v>229</v>
      </c>
      <c r="N5" s="78" t="s">
        <v>232</v>
      </c>
      <c r="O5" s="78">
        <v>6</v>
      </c>
      <c r="P5" s="78">
        <v>7</v>
      </c>
      <c r="Q5" s="78">
        <v>8</v>
      </c>
      <c r="R5" s="80">
        <v>9</v>
      </c>
      <c r="S5" s="78">
        <v>10</v>
      </c>
      <c r="BA5">
        <f ca="1">IF(ISBLANK(INDIRECT("A5"))," ",(INDIRECT("A5")))</f>
        <v>1</v>
      </c>
      <c r="BB5">
        <f ca="1">IF(ISBLANK(INDIRECT("B5"))," ",(INDIRECT("B5")))</f>
        <v>2</v>
      </c>
      <c r="BC5">
        <f ca="1">IF(ISBLANK(INDIRECT("C5"))," ",(INDIRECT("C5")))</f>
        <v>3</v>
      </c>
      <c r="BD5">
        <f ca="1">IF(ISBLANK(INDIRECT("D5"))," ",(INDIRECT("D5")))</f>
        <v>4</v>
      </c>
      <c r="BE5" t="str">
        <f ca="1">IF(ISBLANK(INDIRECT("E5"))," ",(INDIRECT("E5")))</f>
        <v>5.1.</v>
      </c>
      <c r="BF5" t="str">
        <f ca="1">IF(ISBLANK(INDIRECT("F5"))," ",(INDIRECT("F5")))</f>
        <v>5.2.</v>
      </c>
      <c r="BG5" t="str">
        <f ca="1">IF(ISBLANK(INDIRECT("G5"))," ",(INDIRECT("G5")))</f>
        <v>5.3.</v>
      </c>
      <c r="BH5" t="str">
        <f ca="1">IF(ISBLANK(INDIRECT("H5"))," ",(INDIRECT("H5")))</f>
        <v>5.4.</v>
      </c>
      <c r="BI5" t="str">
        <f ca="1">IF(ISBLANK(INDIRECT("I5"))," ",(INDIRECT("I5")))</f>
        <v>5.5.</v>
      </c>
      <c r="BJ5" t="str">
        <f ca="1">IF(ISBLANK(INDIRECT("J5"))," ",(INDIRECT("J5")))</f>
        <v>5.6.</v>
      </c>
      <c r="BK5" t="str">
        <f ca="1">IF(ISBLANK(INDIRECT("K5"))," ",(INDIRECT("K5")))</f>
        <v>5.7.</v>
      </c>
      <c r="BL5" t="str">
        <f ca="1">IF(ISBLANK(INDIRECT("L5"))," ",(INDIRECT("L5")))</f>
        <v>5.8.</v>
      </c>
      <c r="BM5" t="str">
        <f ca="1">IF(ISBLANK(INDIRECT("M5"))," ",(INDIRECT("M5")))</f>
        <v>5.9.</v>
      </c>
      <c r="BN5" t="str">
        <f ca="1">IF(ISBLANK(INDIRECT("N5"))," ",(INDIRECT("N5")))</f>
        <v>5.10.</v>
      </c>
      <c r="BO5" t="s">
        <v>1265</v>
      </c>
      <c r="BP5">
        <f ca="1">IF(ISBLANK(INDIRECT("O5"))," ",(INDIRECT("O5")))</f>
        <v>6</v>
      </c>
      <c r="BQ5">
        <f ca="1">IF(ISBLANK(INDIRECT("P5"))," ",(INDIRECT("P5")))</f>
        <v>7</v>
      </c>
      <c r="BR5">
        <f ca="1">IF(ISBLANK(INDIRECT("Q5"))," ",(INDIRECT("Q5")))</f>
        <v>8</v>
      </c>
      <c r="BS5">
        <f ca="1">IF(ISBLANK(INDIRECT("R5"))," ",(INDIRECT("R5")))</f>
        <v>9</v>
      </c>
      <c r="BT5">
        <f ca="1">IF(ISBLANK(INDIRECT("S5"))," ",(INDIRECT("S5")))</f>
        <v>10</v>
      </c>
    </row>
    <row r="6" spans="1:72" ht="15" customHeight="1" x14ac:dyDescent="0.25">
      <c r="A6" s="174">
        <v>1</v>
      </c>
      <c r="B6" s="116"/>
      <c r="C6" s="117"/>
      <c r="D6" s="75"/>
      <c r="E6" s="151"/>
      <c r="F6" s="75"/>
      <c r="G6" s="75"/>
      <c r="H6" s="75"/>
      <c r="I6" s="75"/>
      <c r="J6" s="116"/>
      <c r="K6" s="75"/>
      <c r="L6" s="75"/>
      <c r="M6" s="75"/>
      <c r="N6" s="75"/>
      <c r="O6" s="123"/>
      <c r="P6" s="123"/>
      <c r="Q6" s="246">
        <f>P6+O6</f>
        <v>0</v>
      </c>
      <c r="R6" s="77"/>
      <c r="S6" s="75"/>
      <c r="BA6">
        <f ca="1">IF(ISBLANK(INDIRECT("A6"))," ",(INDIRECT("A6")))</f>
        <v>1</v>
      </c>
      <c r="BB6" t="str">
        <f ca="1">IF(ISBLANK(INDIRECT("B6"))," ",(INDIRECT("B6")))</f>
        <v xml:space="preserve"> </v>
      </c>
      <c r="BC6" t="str">
        <f ca="1">IF(ISBLANK(INDIRECT("C6"))," ",(INDIRECT("C6")))</f>
        <v xml:space="preserve"> </v>
      </c>
      <c r="BD6" t="str">
        <f ca="1">IF(ISBLANK(INDIRECT("D6"))," ",(INDIRECT("D6")))</f>
        <v xml:space="preserve"> </v>
      </c>
      <c r="BE6" t="str">
        <f ca="1">IF(ISBLANK(INDIRECT("E6"))," ",(INDIRECT("E6")))</f>
        <v xml:space="preserve"> </v>
      </c>
      <c r="BF6" t="str">
        <f ca="1">IF(ISBLANK(INDIRECT("F6"))," ",(INDIRECT("F6")))</f>
        <v xml:space="preserve"> </v>
      </c>
      <c r="BG6" t="str">
        <f ca="1">IF(ISBLANK(INDIRECT("G6"))," ",(INDIRECT("G6")))</f>
        <v xml:space="preserve"> </v>
      </c>
      <c r="BH6" t="str">
        <f ca="1">IF(ISBLANK(INDIRECT("H6"))," ",(INDIRECT("H6")))</f>
        <v xml:space="preserve"> </v>
      </c>
      <c r="BI6" t="str">
        <f ca="1">IF(ISBLANK(INDIRECT("I6"))," ",(INDIRECT("I6")))</f>
        <v xml:space="preserve"> </v>
      </c>
      <c r="BJ6" t="str">
        <f ca="1">IF(ISBLANK(INDIRECT("J6"))," ",(INDIRECT("J6")))</f>
        <v xml:space="preserve"> </v>
      </c>
      <c r="BK6" t="str">
        <f ca="1">IF(ISBLANK(INDIRECT("K6"))," ",(INDIRECT("K6")))</f>
        <v xml:space="preserve"> </v>
      </c>
      <c r="BL6" t="str">
        <f ca="1">IF(ISBLANK(INDIRECT("L6"))," ",(INDIRECT("L6")))</f>
        <v xml:space="preserve"> </v>
      </c>
      <c r="BM6" t="str">
        <f ca="1">IF(ISBLANK(INDIRECT("M6"))," ",(INDIRECT("M6")))</f>
        <v xml:space="preserve"> </v>
      </c>
      <c r="BN6" t="str">
        <f ca="1">IF(ISBLANK(INDIRECT("N6"))," ",(INDIRECT("N6")))</f>
        <v xml:space="preserve"> </v>
      </c>
      <c r="BO6" t="str">
        <f t="shared" ref="BO6:BO69" ca="1" si="0">IF((CONCATENATE(BD6,", ",BE6,", ",BF6," region,",BG6," district, ",BH6," ",BI6,", ",BJ6,"  ",BK6,", bldg",BL6,", к. ",BM6," (",BN6,")"))=$BO$5," ",IF((CONCATENATE(BD6,", ",BE6,", ",BF6," region,",BG6," district, ",BH6," ",BI6,", ",BJ6,"  ",BK6,", bldg",BL6,", к. ",BM6," (",BN6,")"))=$BO$3," ",IF((CONCATENATE(BD6,", ",BE6,", ",BF6," region,",BG6," district, ",BH6," ",BI6,", ",BJ6,"  ",BK6,", bldg",BL6,", к. ",BM6," (",BN6,")"))=$BO$4,"-",CONCATENATE(BD6,", ",BE6,", ",BF6," region,",BG6," district, ",BH6," ",BI6,", ",BJ6,"  ",BK6,", bldg",BL6,", к. ",BM6," (",BN6,")"))))</f>
        <v xml:space="preserve"> </v>
      </c>
      <c r="BP6" t="str">
        <f ca="1">IF(ISBLANK(INDIRECT("O6"))," ",(INDIRECT("O6")))</f>
        <v xml:space="preserve"> </v>
      </c>
      <c r="BQ6" t="str">
        <f ca="1">IF(ISBLANK(INDIRECT("P6"))," ",(INDIRECT("P6")))</f>
        <v xml:space="preserve"> </v>
      </c>
      <c r="BR6">
        <f ca="1">IF(ISBLANK(INDIRECT("Q6"))," ",(INDIRECT("Q6")))</f>
        <v>0</v>
      </c>
      <c r="BS6" t="str">
        <f ca="1">IF(ISBLANK(INDIRECT("R6"))," ",(INDIRECT("R6")))</f>
        <v xml:space="preserve"> </v>
      </c>
      <c r="BT6" t="str">
        <f ca="1">IF(ISBLANK(INDIRECT("S6"))," ",(INDIRECT("S6")))</f>
        <v xml:space="preserve"> </v>
      </c>
    </row>
    <row r="7" spans="1:72" x14ac:dyDescent="0.25">
      <c r="A7" s="174">
        <v>2</v>
      </c>
      <c r="B7" s="116"/>
      <c r="C7" s="117"/>
      <c r="D7" s="117"/>
      <c r="E7" s="117"/>
      <c r="F7" s="117"/>
      <c r="G7" s="117"/>
      <c r="H7" s="117"/>
      <c r="I7" s="117"/>
      <c r="J7" s="116"/>
      <c r="K7" s="117"/>
      <c r="L7" s="117"/>
      <c r="M7" s="117"/>
      <c r="N7" s="117"/>
      <c r="O7" s="123"/>
      <c r="P7" s="123"/>
      <c r="Q7" s="246">
        <f>P7+O7</f>
        <v>0</v>
      </c>
      <c r="R7" s="74"/>
      <c r="S7" s="116"/>
      <c r="BA7">
        <f ca="1">IF(ISBLANK(INDIRECT("A7"))," ",(INDIRECT("A7")))</f>
        <v>2</v>
      </c>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c r="BH7" t="str">
        <f ca="1">IF(ISBLANK(INDIRECT("H7"))," ",(INDIRECT("H7")))</f>
        <v xml:space="preserve"> </v>
      </c>
      <c r="BI7" t="str">
        <f ca="1">IF(ISBLANK(INDIRECT("I7"))," ",(INDIRECT("I7")))</f>
        <v xml:space="preserve"> </v>
      </c>
      <c r="BJ7" t="str">
        <f ca="1">IF(ISBLANK(INDIRECT("J7"))," ",(INDIRECT("J7")))</f>
        <v xml:space="preserve"> </v>
      </c>
      <c r="BK7" t="str">
        <f ca="1">IF(ISBLANK(INDIRECT("K7"))," ",(INDIRECT("K7")))</f>
        <v xml:space="preserve"> </v>
      </c>
      <c r="BL7" t="str">
        <f ca="1">IF(ISBLANK(INDIRECT("L7"))," ",(INDIRECT("L7")))</f>
        <v xml:space="preserve"> </v>
      </c>
      <c r="BM7" t="str">
        <f ca="1">IF(ISBLANK(INDIRECT("M7"))," ",(INDIRECT("M7")))</f>
        <v xml:space="preserve"> </v>
      </c>
      <c r="BN7" t="str">
        <f ca="1">IF(ISBLANK(INDIRECT("N7"))," ",(INDIRECT("N7")))</f>
        <v xml:space="preserve"> </v>
      </c>
      <c r="BO7" t="str">
        <f t="shared" ca="1" si="0"/>
        <v xml:space="preserve"> </v>
      </c>
      <c r="BP7" t="str">
        <f ca="1">IF(ISBLANK(INDIRECT("O7"))," ",(INDIRECT("O7")))</f>
        <v xml:space="preserve"> </v>
      </c>
      <c r="BQ7" t="str">
        <f ca="1">IF(ISBLANK(INDIRECT("P7"))," ",(INDIRECT("P7")))</f>
        <v xml:space="preserve"> </v>
      </c>
      <c r="BR7">
        <f ca="1">IF(ISBLANK(INDIRECT("Q7"))," ",(INDIRECT("Q7")))</f>
        <v>0</v>
      </c>
      <c r="BS7" t="str">
        <f ca="1">IF(ISBLANK(INDIRECT("R7"))," ",(INDIRECT("R7")))</f>
        <v xml:space="preserve"> </v>
      </c>
      <c r="BT7" t="str">
        <f ca="1">IF(ISBLANK(INDIRECT("S7"))," ",(INDIRECT("S7")))</f>
        <v xml:space="preserve"> </v>
      </c>
    </row>
    <row r="8" spans="1:72" x14ac:dyDescent="0.25">
      <c r="A8" s="174">
        <v>3</v>
      </c>
      <c r="B8" s="116"/>
      <c r="C8" s="117"/>
      <c r="D8" s="116"/>
      <c r="E8" s="117"/>
      <c r="F8" s="116"/>
      <c r="G8" s="116"/>
      <c r="H8" s="116"/>
      <c r="I8" s="116"/>
      <c r="J8" s="116"/>
      <c r="K8" s="116"/>
      <c r="L8" s="116"/>
      <c r="M8" s="116"/>
      <c r="N8" s="116"/>
      <c r="O8" s="123"/>
      <c r="P8" s="123"/>
      <c r="Q8" s="246">
        <f t="shared" ref="Q8:Q71" si="1">P8+O8</f>
        <v>0</v>
      </c>
      <c r="R8" s="74"/>
      <c r="S8" s="116"/>
      <c r="BA8">
        <f ca="1">IF(ISBLANK(INDIRECT("A8"))," ",(INDIRECT("A8")))</f>
        <v>3</v>
      </c>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c r="BH8" t="str">
        <f ca="1">IF(ISBLANK(INDIRECT("H8"))," ",(INDIRECT("H8")))</f>
        <v xml:space="preserve"> </v>
      </c>
      <c r="BI8" t="str">
        <f ca="1">IF(ISBLANK(INDIRECT("I8"))," ",(INDIRECT("I8")))</f>
        <v xml:space="preserve"> </v>
      </c>
      <c r="BJ8" t="str">
        <f ca="1">IF(ISBLANK(INDIRECT("J8"))," ",(INDIRECT("J8")))</f>
        <v xml:space="preserve"> </v>
      </c>
      <c r="BK8" t="str">
        <f ca="1">IF(ISBLANK(INDIRECT("K8"))," ",(INDIRECT("K8")))</f>
        <v xml:space="preserve"> </v>
      </c>
      <c r="BL8" t="str">
        <f ca="1">IF(ISBLANK(INDIRECT("L8"))," ",(INDIRECT("L8")))</f>
        <v xml:space="preserve"> </v>
      </c>
      <c r="BM8" t="str">
        <f ca="1">IF(ISBLANK(INDIRECT("M8"))," ",(INDIRECT("M8")))</f>
        <v xml:space="preserve"> </v>
      </c>
      <c r="BN8" t="str">
        <f ca="1">IF(ISBLANK(INDIRECT("N8"))," ",(INDIRECT("N8")))</f>
        <v xml:space="preserve"> </v>
      </c>
      <c r="BO8" t="str">
        <f t="shared" ca="1" si="0"/>
        <v xml:space="preserve"> </v>
      </c>
      <c r="BP8" t="str">
        <f ca="1">IF(ISBLANK(INDIRECT("O8"))," ",(INDIRECT("O8")))</f>
        <v xml:space="preserve"> </v>
      </c>
      <c r="BQ8" t="str">
        <f ca="1">IF(ISBLANK(INDIRECT("P8"))," ",(INDIRECT("P8")))</f>
        <v xml:space="preserve"> </v>
      </c>
      <c r="BR8">
        <f ca="1">IF(ISBLANK(INDIRECT("Q8"))," ",(INDIRECT("Q8")))</f>
        <v>0</v>
      </c>
      <c r="BS8" t="str">
        <f ca="1">IF(ISBLANK(INDIRECT("R8"))," ",(INDIRECT("R8")))</f>
        <v xml:space="preserve"> </v>
      </c>
      <c r="BT8" t="str">
        <f ca="1">IF(ISBLANK(INDIRECT("S8"))," ",(INDIRECT("S8")))</f>
        <v xml:space="preserve"> </v>
      </c>
    </row>
    <row r="9" spans="1:72" x14ac:dyDescent="0.25">
      <c r="A9" s="174">
        <v>4</v>
      </c>
      <c r="B9" s="116"/>
      <c r="C9" s="117"/>
      <c r="D9" s="116"/>
      <c r="E9" s="117"/>
      <c r="F9" s="116"/>
      <c r="G9" s="116"/>
      <c r="H9" s="116"/>
      <c r="I9" s="116"/>
      <c r="J9" s="116"/>
      <c r="K9" s="116"/>
      <c r="L9" s="116"/>
      <c r="M9" s="116"/>
      <c r="N9" s="116"/>
      <c r="O9" s="123"/>
      <c r="P9" s="123"/>
      <c r="Q9" s="246">
        <f t="shared" si="1"/>
        <v>0</v>
      </c>
      <c r="R9" s="74"/>
      <c r="S9" s="116"/>
      <c r="BA9">
        <f ca="1">IF(ISBLANK(INDIRECT("A9"))," ",(INDIRECT("A9")))</f>
        <v>4</v>
      </c>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c r="BL9" t="str">
        <f ca="1">IF(ISBLANK(INDIRECT("L9"))," ",(INDIRECT("L9")))</f>
        <v xml:space="preserve"> </v>
      </c>
      <c r="BM9" t="str">
        <f ca="1">IF(ISBLANK(INDIRECT("M9"))," ",(INDIRECT("M9")))</f>
        <v xml:space="preserve"> </v>
      </c>
      <c r="BN9" t="str">
        <f ca="1">IF(ISBLANK(INDIRECT("N9"))," ",(INDIRECT("N9")))</f>
        <v xml:space="preserve"> </v>
      </c>
      <c r="BO9" t="str">
        <f t="shared" ca="1" si="0"/>
        <v xml:space="preserve"> </v>
      </c>
      <c r="BP9" t="str">
        <f ca="1">IF(ISBLANK(INDIRECT("O9"))," ",(INDIRECT("O9")))</f>
        <v xml:space="preserve"> </v>
      </c>
      <c r="BQ9" t="str">
        <f ca="1">IF(ISBLANK(INDIRECT("P9"))," ",(INDIRECT("P9")))</f>
        <v xml:space="preserve"> </v>
      </c>
      <c r="BR9">
        <f ca="1">IF(ISBLANK(INDIRECT("Q9"))," ",(INDIRECT("Q9")))</f>
        <v>0</v>
      </c>
      <c r="BS9" t="str">
        <f ca="1">IF(ISBLANK(INDIRECT("R9"))," ",(INDIRECT("R9")))</f>
        <v xml:space="preserve"> </v>
      </c>
      <c r="BT9" t="str">
        <f ca="1">IF(ISBLANK(INDIRECT("S9"))," ",(INDIRECT("S9")))</f>
        <v xml:space="preserve"> </v>
      </c>
    </row>
    <row r="10" spans="1:72" x14ac:dyDescent="0.25">
      <c r="A10" s="174">
        <v>5</v>
      </c>
      <c r="B10" s="116"/>
      <c r="C10" s="117"/>
      <c r="D10" s="116"/>
      <c r="E10" s="117"/>
      <c r="F10" s="116"/>
      <c r="G10" s="116"/>
      <c r="H10" s="116"/>
      <c r="I10" s="116"/>
      <c r="J10" s="116"/>
      <c r="K10" s="116"/>
      <c r="L10" s="116"/>
      <c r="M10" s="116"/>
      <c r="N10" s="116"/>
      <c r="O10" s="123"/>
      <c r="P10" s="123"/>
      <c r="Q10" s="246">
        <f t="shared" si="1"/>
        <v>0</v>
      </c>
      <c r="R10" s="74"/>
      <c r="S10" s="116"/>
      <c r="BA10">
        <f ca="1">IF(ISBLANK(INDIRECT("A10"))," ",(INDIRECT("A10")))</f>
        <v>5</v>
      </c>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c r="BL10" t="str">
        <f ca="1">IF(ISBLANK(INDIRECT("L10"))," ",(INDIRECT("L10")))</f>
        <v xml:space="preserve"> </v>
      </c>
      <c r="BM10" t="str">
        <f ca="1">IF(ISBLANK(INDIRECT("M10"))," ",(INDIRECT("M10")))</f>
        <v xml:space="preserve"> </v>
      </c>
      <c r="BN10" t="str">
        <f ca="1">IF(ISBLANK(INDIRECT("N10"))," ",(INDIRECT("N10")))</f>
        <v xml:space="preserve"> </v>
      </c>
      <c r="BO10" t="str">
        <f t="shared" ca="1" si="0"/>
        <v xml:space="preserve"> </v>
      </c>
      <c r="BP10" t="str">
        <f ca="1">IF(ISBLANK(INDIRECT("O10"))," ",(INDIRECT("O10")))</f>
        <v xml:space="preserve"> </v>
      </c>
      <c r="BQ10" t="str">
        <f ca="1">IF(ISBLANK(INDIRECT("P10"))," ",(INDIRECT("P10")))</f>
        <v xml:space="preserve"> </v>
      </c>
      <c r="BR10">
        <f ca="1">IF(ISBLANK(INDIRECT("Q10"))," ",(INDIRECT("Q10")))</f>
        <v>0</v>
      </c>
      <c r="BS10" t="str">
        <f ca="1">IF(ISBLANK(INDIRECT("R10"))," ",(INDIRECT("R10")))</f>
        <v xml:space="preserve"> </v>
      </c>
      <c r="BT10" t="str">
        <f ca="1">IF(ISBLANK(INDIRECT("S10"))," ",(INDIRECT("S10")))</f>
        <v xml:space="preserve"> </v>
      </c>
    </row>
    <row r="11" spans="1:72" x14ac:dyDescent="0.25">
      <c r="A11" s="174">
        <v>6</v>
      </c>
      <c r="B11" s="116"/>
      <c r="C11" s="117"/>
      <c r="D11" s="116"/>
      <c r="E11" s="117"/>
      <c r="F11" s="116"/>
      <c r="G11" s="116"/>
      <c r="H11" s="116"/>
      <c r="I11" s="116"/>
      <c r="J11" s="116"/>
      <c r="K11" s="116"/>
      <c r="L11" s="116"/>
      <c r="M11" s="116"/>
      <c r="N11" s="116"/>
      <c r="O11" s="123"/>
      <c r="P11" s="123"/>
      <c r="Q11" s="246">
        <f t="shared" si="1"/>
        <v>0</v>
      </c>
      <c r="R11" s="74"/>
      <c r="S11" s="116"/>
      <c r="BA11">
        <f ca="1">IF(ISBLANK(INDIRECT("A11"))," ",(INDIRECT("A11")))</f>
        <v>6</v>
      </c>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c r="BL11" t="str">
        <f ca="1">IF(ISBLANK(INDIRECT("L11"))," ",(INDIRECT("L11")))</f>
        <v xml:space="preserve"> </v>
      </c>
      <c r="BM11" t="str">
        <f ca="1">IF(ISBLANK(INDIRECT("M11"))," ",(INDIRECT("M11")))</f>
        <v xml:space="preserve"> </v>
      </c>
      <c r="BN11" t="str">
        <f ca="1">IF(ISBLANK(INDIRECT("N11"))," ",(INDIRECT("N11")))</f>
        <v xml:space="preserve"> </v>
      </c>
      <c r="BO11" t="str">
        <f t="shared" ca="1" si="0"/>
        <v xml:space="preserve"> </v>
      </c>
      <c r="BP11" t="str">
        <f ca="1">IF(ISBLANK(INDIRECT("O11"))," ",(INDIRECT("O11")))</f>
        <v xml:space="preserve"> </v>
      </c>
      <c r="BQ11" t="str">
        <f ca="1">IF(ISBLANK(INDIRECT("P11"))," ",(INDIRECT("P11")))</f>
        <v xml:space="preserve"> </v>
      </c>
      <c r="BR11">
        <f ca="1">IF(ISBLANK(INDIRECT("Q11"))," ",(INDIRECT("Q11")))</f>
        <v>0</v>
      </c>
      <c r="BS11" t="str">
        <f ca="1">IF(ISBLANK(INDIRECT("R11"))," ",(INDIRECT("R11")))</f>
        <v xml:space="preserve"> </v>
      </c>
      <c r="BT11" t="str">
        <f ca="1">IF(ISBLANK(INDIRECT("S11"))," ",(INDIRECT("S11")))</f>
        <v xml:space="preserve"> </v>
      </c>
    </row>
    <row r="12" spans="1:72" x14ac:dyDescent="0.25">
      <c r="A12" s="174">
        <v>7</v>
      </c>
      <c r="B12" s="116"/>
      <c r="C12" s="117"/>
      <c r="D12" s="116"/>
      <c r="E12" s="117"/>
      <c r="F12" s="116"/>
      <c r="G12" s="116"/>
      <c r="H12" s="116"/>
      <c r="I12" s="116"/>
      <c r="J12" s="116"/>
      <c r="K12" s="116"/>
      <c r="L12" s="116"/>
      <c r="M12" s="116"/>
      <c r="N12" s="116"/>
      <c r="O12" s="123"/>
      <c r="P12" s="123"/>
      <c r="Q12" s="246">
        <f t="shared" si="1"/>
        <v>0</v>
      </c>
      <c r="R12" s="74"/>
      <c r="S12" s="116"/>
      <c r="BA12">
        <f ca="1">IF(ISBLANK(INDIRECT("A12"))," ",(INDIRECT("A12")))</f>
        <v>7</v>
      </c>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c r="BL12" t="str">
        <f ca="1">IF(ISBLANK(INDIRECT("L12"))," ",(INDIRECT("L12")))</f>
        <v xml:space="preserve"> </v>
      </c>
      <c r="BM12" t="str">
        <f ca="1">IF(ISBLANK(INDIRECT("M12"))," ",(INDIRECT("M12")))</f>
        <v xml:space="preserve"> </v>
      </c>
      <c r="BN12" t="str">
        <f ca="1">IF(ISBLANK(INDIRECT("N12"))," ",(INDIRECT("N12")))</f>
        <v xml:space="preserve"> </v>
      </c>
      <c r="BO12" t="str">
        <f t="shared" ca="1" si="0"/>
        <v xml:space="preserve"> </v>
      </c>
      <c r="BP12" t="str">
        <f ca="1">IF(ISBLANK(INDIRECT("O12"))," ",(INDIRECT("O12")))</f>
        <v xml:space="preserve"> </v>
      </c>
      <c r="BQ12" t="str">
        <f ca="1">IF(ISBLANK(INDIRECT("P12"))," ",(INDIRECT("P12")))</f>
        <v xml:space="preserve"> </v>
      </c>
      <c r="BR12">
        <f ca="1">IF(ISBLANK(INDIRECT("Q12"))," ",(INDIRECT("Q12")))</f>
        <v>0</v>
      </c>
      <c r="BS12" t="str">
        <f ca="1">IF(ISBLANK(INDIRECT("R12"))," ",(INDIRECT("R12")))</f>
        <v xml:space="preserve"> </v>
      </c>
      <c r="BT12" t="str">
        <f ca="1">IF(ISBLANK(INDIRECT("S12"))," ",(INDIRECT("S12")))</f>
        <v xml:space="preserve"> </v>
      </c>
    </row>
    <row r="13" spans="1:72" x14ac:dyDescent="0.25">
      <c r="A13" s="174">
        <v>8</v>
      </c>
      <c r="B13" s="116"/>
      <c r="C13" s="117"/>
      <c r="D13" s="116"/>
      <c r="E13" s="117"/>
      <c r="F13" s="116"/>
      <c r="G13" s="116"/>
      <c r="H13" s="116"/>
      <c r="I13" s="116"/>
      <c r="J13" s="116"/>
      <c r="K13" s="116"/>
      <c r="L13" s="116"/>
      <c r="M13" s="116"/>
      <c r="N13" s="116"/>
      <c r="O13" s="123"/>
      <c r="P13" s="123"/>
      <c r="Q13" s="246">
        <f t="shared" si="1"/>
        <v>0</v>
      </c>
      <c r="R13" s="74"/>
      <c r="S13" s="116"/>
      <c r="BA13">
        <f ca="1">IF(ISBLANK(INDIRECT("A13"))," ",(INDIRECT("A13")))</f>
        <v>8</v>
      </c>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c r="BL13" t="str">
        <f ca="1">IF(ISBLANK(INDIRECT("L13"))," ",(INDIRECT("L13")))</f>
        <v xml:space="preserve"> </v>
      </c>
      <c r="BM13" t="str">
        <f ca="1">IF(ISBLANK(INDIRECT("M13"))," ",(INDIRECT("M13")))</f>
        <v xml:space="preserve"> </v>
      </c>
      <c r="BN13" t="str">
        <f ca="1">IF(ISBLANK(INDIRECT("N13"))," ",(INDIRECT("N13")))</f>
        <v xml:space="preserve"> </v>
      </c>
      <c r="BO13" t="str">
        <f t="shared" ca="1" si="0"/>
        <v xml:space="preserve"> </v>
      </c>
      <c r="BP13" t="str">
        <f ca="1">IF(ISBLANK(INDIRECT("O13"))," ",(INDIRECT("O13")))</f>
        <v xml:space="preserve"> </v>
      </c>
      <c r="BQ13" t="str">
        <f ca="1">IF(ISBLANK(INDIRECT("P13"))," ",(INDIRECT("P13")))</f>
        <v xml:space="preserve"> </v>
      </c>
      <c r="BR13">
        <f ca="1">IF(ISBLANK(INDIRECT("Q13"))," ",(INDIRECT("Q13")))</f>
        <v>0</v>
      </c>
      <c r="BS13" t="str">
        <f ca="1">IF(ISBLANK(INDIRECT("R13"))," ",(INDIRECT("R13")))</f>
        <v xml:space="preserve"> </v>
      </c>
      <c r="BT13" t="str">
        <f ca="1">IF(ISBLANK(INDIRECT("S13"))," ",(INDIRECT("S13")))</f>
        <v xml:space="preserve"> </v>
      </c>
    </row>
    <row r="14" spans="1:72" x14ac:dyDescent="0.25">
      <c r="A14" s="174">
        <v>9</v>
      </c>
      <c r="B14" s="116"/>
      <c r="C14" s="117"/>
      <c r="D14" s="116"/>
      <c r="E14" s="117"/>
      <c r="F14" s="116"/>
      <c r="G14" s="116"/>
      <c r="H14" s="116"/>
      <c r="I14" s="116"/>
      <c r="J14" s="116"/>
      <c r="K14" s="116"/>
      <c r="L14" s="116"/>
      <c r="M14" s="116"/>
      <c r="N14" s="116"/>
      <c r="O14" s="123"/>
      <c r="P14" s="123"/>
      <c r="Q14" s="246">
        <f t="shared" si="1"/>
        <v>0</v>
      </c>
      <c r="R14" s="74"/>
      <c r="S14" s="116"/>
      <c r="BA14">
        <f ca="1">IF(ISBLANK(INDIRECT("A14"))," ",(INDIRECT("A14")))</f>
        <v>9</v>
      </c>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c r="BL14" t="str">
        <f ca="1">IF(ISBLANK(INDIRECT("L14"))," ",(INDIRECT("L14")))</f>
        <v xml:space="preserve"> </v>
      </c>
      <c r="BM14" t="str">
        <f ca="1">IF(ISBLANK(INDIRECT("M14"))," ",(INDIRECT("M14")))</f>
        <v xml:space="preserve"> </v>
      </c>
      <c r="BN14" t="str">
        <f ca="1">IF(ISBLANK(INDIRECT("N14"))," ",(INDIRECT("N14")))</f>
        <v xml:space="preserve"> </v>
      </c>
      <c r="BO14" t="str">
        <f t="shared" ca="1" si="0"/>
        <v xml:space="preserve"> </v>
      </c>
      <c r="BP14" t="str">
        <f ca="1">IF(ISBLANK(INDIRECT("O14"))," ",(INDIRECT("O14")))</f>
        <v xml:space="preserve"> </v>
      </c>
      <c r="BQ14" t="str">
        <f ca="1">IF(ISBLANK(INDIRECT("P14"))," ",(INDIRECT("P14")))</f>
        <v xml:space="preserve"> </v>
      </c>
      <c r="BR14">
        <f ca="1">IF(ISBLANK(INDIRECT("Q14"))," ",(INDIRECT("Q14")))</f>
        <v>0</v>
      </c>
      <c r="BS14" t="str">
        <f ca="1">IF(ISBLANK(INDIRECT("R14"))," ",(INDIRECT("R14")))</f>
        <v xml:space="preserve"> </v>
      </c>
      <c r="BT14" t="str">
        <f ca="1">IF(ISBLANK(INDIRECT("S14"))," ",(INDIRECT("S14")))</f>
        <v xml:space="preserve"> </v>
      </c>
    </row>
    <row r="15" spans="1:72" x14ac:dyDescent="0.25">
      <c r="A15" s="174">
        <v>10</v>
      </c>
      <c r="B15" s="116"/>
      <c r="C15" s="117"/>
      <c r="D15" s="116"/>
      <c r="E15" s="117"/>
      <c r="F15" s="116"/>
      <c r="G15" s="116"/>
      <c r="H15" s="116"/>
      <c r="I15" s="116"/>
      <c r="J15" s="116"/>
      <c r="K15" s="116"/>
      <c r="L15" s="116"/>
      <c r="M15" s="116"/>
      <c r="N15" s="116"/>
      <c r="O15" s="123"/>
      <c r="P15" s="123"/>
      <c r="Q15" s="246">
        <f t="shared" si="1"/>
        <v>0</v>
      </c>
      <c r="R15" s="74"/>
      <c r="S15" s="116"/>
      <c r="BA15">
        <f ca="1">IF(ISBLANK(INDIRECT("A15"))," ",(INDIRECT("A15")))</f>
        <v>10</v>
      </c>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c r="BL15" t="str">
        <f ca="1">IF(ISBLANK(INDIRECT("L15"))," ",(INDIRECT("L15")))</f>
        <v xml:space="preserve"> </v>
      </c>
      <c r="BM15" t="str">
        <f ca="1">IF(ISBLANK(INDIRECT("M15"))," ",(INDIRECT("M15")))</f>
        <v xml:space="preserve"> </v>
      </c>
      <c r="BN15" t="str">
        <f ca="1">IF(ISBLANK(INDIRECT("N15"))," ",(INDIRECT("N15")))</f>
        <v xml:space="preserve"> </v>
      </c>
      <c r="BO15" t="str">
        <f t="shared" ca="1" si="0"/>
        <v xml:space="preserve"> </v>
      </c>
      <c r="BP15" t="str">
        <f ca="1">IF(ISBLANK(INDIRECT("O15"))," ",(INDIRECT("O15")))</f>
        <v xml:space="preserve"> </v>
      </c>
      <c r="BQ15" t="str">
        <f ca="1">IF(ISBLANK(INDIRECT("P15"))," ",(INDIRECT("P15")))</f>
        <v xml:space="preserve"> </v>
      </c>
      <c r="BR15">
        <f ca="1">IF(ISBLANK(INDIRECT("Q15"))," ",(INDIRECT("Q15")))</f>
        <v>0</v>
      </c>
      <c r="BS15" t="str">
        <f ca="1">IF(ISBLANK(INDIRECT("R15"))," ",(INDIRECT("R15")))</f>
        <v xml:space="preserve"> </v>
      </c>
      <c r="BT15" t="str">
        <f ca="1">IF(ISBLANK(INDIRECT("S15"))," ",(INDIRECT("S15")))</f>
        <v xml:space="preserve"> </v>
      </c>
    </row>
    <row r="16" spans="1:72" x14ac:dyDescent="0.25">
      <c r="A16" s="174">
        <v>11</v>
      </c>
      <c r="B16" s="116"/>
      <c r="C16" s="117"/>
      <c r="D16" s="116"/>
      <c r="E16" s="117"/>
      <c r="F16" s="116"/>
      <c r="G16" s="116"/>
      <c r="H16" s="116"/>
      <c r="I16" s="116"/>
      <c r="J16" s="116"/>
      <c r="K16" s="116"/>
      <c r="L16" s="116"/>
      <c r="M16" s="116"/>
      <c r="N16" s="116"/>
      <c r="O16" s="123"/>
      <c r="P16" s="123"/>
      <c r="Q16" s="246">
        <f t="shared" si="1"/>
        <v>0</v>
      </c>
      <c r="R16" s="74"/>
      <c r="S16" s="116"/>
      <c r="BA16">
        <f ca="1">IF(ISBLANK(INDIRECT("A16"))," ",(INDIRECT("A16")))</f>
        <v>11</v>
      </c>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c r="BL16" t="str">
        <f ca="1">IF(ISBLANK(INDIRECT("L16"))," ",(INDIRECT("L16")))</f>
        <v xml:space="preserve"> </v>
      </c>
      <c r="BM16" t="str">
        <f ca="1">IF(ISBLANK(INDIRECT("M16"))," ",(INDIRECT("M16")))</f>
        <v xml:space="preserve"> </v>
      </c>
      <c r="BN16" t="str">
        <f ca="1">IF(ISBLANK(INDIRECT("N16"))," ",(INDIRECT("N16")))</f>
        <v xml:space="preserve"> </v>
      </c>
      <c r="BO16" t="str">
        <f t="shared" ca="1" si="0"/>
        <v xml:space="preserve"> </v>
      </c>
      <c r="BP16" t="str">
        <f ca="1">IF(ISBLANK(INDIRECT("O16"))," ",(INDIRECT("O16")))</f>
        <v xml:space="preserve"> </v>
      </c>
      <c r="BQ16" t="str">
        <f ca="1">IF(ISBLANK(INDIRECT("P16"))," ",(INDIRECT("P16")))</f>
        <v xml:space="preserve"> </v>
      </c>
      <c r="BR16">
        <f ca="1">IF(ISBLANK(INDIRECT("Q16"))," ",(INDIRECT("Q16")))</f>
        <v>0</v>
      </c>
      <c r="BS16" t="str">
        <f ca="1">IF(ISBLANK(INDIRECT("R16"))," ",(INDIRECT("R16")))</f>
        <v xml:space="preserve"> </v>
      </c>
      <c r="BT16" t="str">
        <f ca="1">IF(ISBLANK(INDIRECT("S16"))," ",(INDIRECT("S16")))</f>
        <v xml:space="preserve"> </v>
      </c>
    </row>
    <row r="17" spans="1:72" x14ac:dyDescent="0.25">
      <c r="A17" s="174">
        <v>12</v>
      </c>
      <c r="B17" s="116"/>
      <c r="C17" s="117"/>
      <c r="D17" s="116"/>
      <c r="E17" s="117"/>
      <c r="F17" s="116"/>
      <c r="G17" s="116"/>
      <c r="H17" s="116"/>
      <c r="I17" s="116"/>
      <c r="J17" s="116"/>
      <c r="K17" s="116"/>
      <c r="L17" s="116"/>
      <c r="M17" s="116"/>
      <c r="N17" s="116"/>
      <c r="O17" s="123"/>
      <c r="P17" s="123"/>
      <c r="Q17" s="246">
        <f t="shared" si="1"/>
        <v>0</v>
      </c>
      <c r="R17" s="74"/>
      <c r="S17" s="116"/>
      <c r="BA17">
        <f ca="1">IF(ISBLANK(INDIRECT("A17"))," ",(INDIRECT("A17")))</f>
        <v>12</v>
      </c>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c r="BL17" t="str">
        <f ca="1">IF(ISBLANK(INDIRECT("L17"))," ",(INDIRECT("L17")))</f>
        <v xml:space="preserve"> </v>
      </c>
      <c r="BM17" t="str">
        <f ca="1">IF(ISBLANK(INDIRECT("M17"))," ",(INDIRECT("M17")))</f>
        <v xml:space="preserve"> </v>
      </c>
      <c r="BN17" t="str">
        <f ca="1">IF(ISBLANK(INDIRECT("N17"))," ",(INDIRECT("N17")))</f>
        <v xml:space="preserve"> </v>
      </c>
      <c r="BO17" t="str">
        <f t="shared" ca="1" si="0"/>
        <v xml:space="preserve"> </v>
      </c>
      <c r="BP17" t="str">
        <f ca="1">IF(ISBLANK(INDIRECT("O17"))," ",(INDIRECT("O17")))</f>
        <v xml:space="preserve"> </v>
      </c>
      <c r="BQ17" t="str">
        <f ca="1">IF(ISBLANK(INDIRECT("P17"))," ",(INDIRECT("P17")))</f>
        <v xml:space="preserve"> </v>
      </c>
      <c r="BR17">
        <f ca="1">IF(ISBLANK(INDIRECT("Q17"))," ",(INDIRECT("Q17")))</f>
        <v>0</v>
      </c>
      <c r="BS17" t="str">
        <f ca="1">IF(ISBLANK(INDIRECT("R17"))," ",(INDIRECT("R17")))</f>
        <v xml:space="preserve"> </v>
      </c>
      <c r="BT17" t="str">
        <f ca="1">IF(ISBLANK(INDIRECT("S17"))," ",(INDIRECT("S17")))</f>
        <v xml:space="preserve"> </v>
      </c>
    </row>
    <row r="18" spans="1:72" x14ac:dyDescent="0.25">
      <c r="A18" s="174">
        <v>13</v>
      </c>
      <c r="B18" s="116"/>
      <c r="C18" s="117"/>
      <c r="D18" s="116"/>
      <c r="E18" s="117"/>
      <c r="F18" s="116"/>
      <c r="G18" s="116"/>
      <c r="H18" s="116"/>
      <c r="I18" s="116"/>
      <c r="J18" s="116"/>
      <c r="K18" s="116"/>
      <c r="L18" s="116"/>
      <c r="M18" s="116"/>
      <c r="N18" s="116"/>
      <c r="O18" s="123"/>
      <c r="P18" s="123"/>
      <c r="Q18" s="246">
        <f t="shared" si="1"/>
        <v>0</v>
      </c>
      <c r="R18" s="74"/>
      <c r="S18" s="116"/>
      <c r="BA18">
        <f ca="1">IF(ISBLANK(INDIRECT("A18"))," ",(INDIRECT("A18")))</f>
        <v>13</v>
      </c>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c r="BL18" t="str">
        <f ca="1">IF(ISBLANK(INDIRECT("L18"))," ",(INDIRECT("L18")))</f>
        <v xml:space="preserve"> </v>
      </c>
      <c r="BM18" t="str">
        <f ca="1">IF(ISBLANK(INDIRECT("M18"))," ",(INDIRECT("M18")))</f>
        <v xml:space="preserve"> </v>
      </c>
      <c r="BN18" t="str">
        <f ca="1">IF(ISBLANK(INDIRECT("N18"))," ",(INDIRECT("N18")))</f>
        <v xml:space="preserve"> </v>
      </c>
      <c r="BO18" t="str">
        <f t="shared" ca="1" si="0"/>
        <v xml:space="preserve"> </v>
      </c>
      <c r="BP18" t="str">
        <f ca="1">IF(ISBLANK(INDIRECT("O18"))," ",(INDIRECT("O18")))</f>
        <v xml:space="preserve"> </v>
      </c>
      <c r="BQ18" t="str">
        <f ca="1">IF(ISBLANK(INDIRECT("P18"))," ",(INDIRECT("P18")))</f>
        <v xml:space="preserve"> </v>
      </c>
      <c r="BR18">
        <f ca="1">IF(ISBLANK(INDIRECT("Q18"))," ",(INDIRECT("Q18")))</f>
        <v>0</v>
      </c>
      <c r="BS18" t="str">
        <f ca="1">IF(ISBLANK(INDIRECT("R18"))," ",(INDIRECT("R18")))</f>
        <v xml:space="preserve"> </v>
      </c>
      <c r="BT18" t="str">
        <f ca="1">IF(ISBLANK(INDIRECT("S18"))," ",(INDIRECT("S18")))</f>
        <v xml:space="preserve"> </v>
      </c>
    </row>
    <row r="19" spans="1:72" x14ac:dyDescent="0.25">
      <c r="A19" s="174">
        <v>14</v>
      </c>
      <c r="B19" s="116"/>
      <c r="C19" s="117"/>
      <c r="D19" s="116"/>
      <c r="E19" s="117"/>
      <c r="F19" s="116"/>
      <c r="G19" s="116"/>
      <c r="H19" s="116"/>
      <c r="I19" s="116"/>
      <c r="J19" s="116"/>
      <c r="K19" s="116"/>
      <c r="L19" s="116"/>
      <c r="M19" s="116"/>
      <c r="N19" s="116"/>
      <c r="O19" s="123"/>
      <c r="P19" s="123"/>
      <c r="Q19" s="246">
        <f t="shared" si="1"/>
        <v>0</v>
      </c>
      <c r="R19" s="74"/>
      <c r="S19" s="116"/>
      <c r="BA19">
        <f ca="1">IF(ISBLANK(INDIRECT("A19"))," ",(INDIRECT("A19")))</f>
        <v>14</v>
      </c>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c r="BL19" t="str">
        <f ca="1">IF(ISBLANK(INDIRECT("L19"))," ",(INDIRECT("L19")))</f>
        <v xml:space="preserve"> </v>
      </c>
      <c r="BM19" t="str">
        <f ca="1">IF(ISBLANK(INDIRECT("M19"))," ",(INDIRECT("M19")))</f>
        <v xml:space="preserve"> </v>
      </c>
      <c r="BN19" t="str">
        <f ca="1">IF(ISBLANK(INDIRECT("N19"))," ",(INDIRECT("N19")))</f>
        <v xml:space="preserve"> </v>
      </c>
      <c r="BO19" t="str">
        <f t="shared" ca="1" si="0"/>
        <v xml:space="preserve"> </v>
      </c>
      <c r="BP19" t="str">
        <f ca="1">IF(ISBLANK(INDIRECT("O19"))," ",(INDIRECT("O19")))</f>
        <v xml:space="preserve"> </v>
      </c>
      <c r="BQ19" t="str">
        <f ca="1">IF(ISBLANK(INDIRECT("P19"))," ",(INDIRECT("P19")))</f>
        <v xml:space="preserve"> </v>
      </c>
      <c r="BR19">
        <f ca="1">IF(ISBLANK(INDIRECT("Q19"))," ",(INDIRECT("Q19")))</f>
        <v>0</v>
      </c>
      <c r="BS19" t="str">
        <f ca="1">IF(ISBLANK(INDIRECT("R19"))," ",(INDIRECT("R19")))</f>
        <v xml:space="preserve"> </v>
      </c>
      <c r="BT19" t="str">
        <f ca="1">IF(ISBLANK(INDIRECT("S19"))," ",(INDIRECT("S19")))</f>
        <v xml:space="preserve"> </v>
      </c>
    </row>
    <row r="20" spans="1:72" x14ac:dyDescent="0.25">
      <c r="A20" s="174">
        <v>15</v>
      </c>
      <c r="B20" s="116"/>
      <c r="C20" s="117"/>
      <c r="D20" s="116"/>
      <c r="E20" s="117"/>
      <c r="F20" s="116"/>
      <c r="G20" s="116"/>
      <c r="H20" s="116"/>
      <c r="I20" s="116"/>
      <c r="J20" s="116"/>
      <c r="K20" s="116"/>
      <c r="L20" s="116"/>
      <c r="M20" s="116"/>
      <c r="N20" s="116"/>
      <c r="O20" s="123"/>
      <c r="P20" s="123"/>
      <c r="Q20" s="246">
        <f t="shared" si="1"/>
        <v>0</v>
      </c>
      <c r="R20" s="74"/>
      <c r="S20" s="116"/>
      <c r="BA20">
        <f ca="1">IF(ISBLANK(INDIRECT("A20"))," ",(INDIRECT("A20")))</f>
        <v>15</v>
      </c>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c r="BL20" t="str">
        <f ca="1">IF(ISBLANK(INDIRECT("L20"))," ",(INDIRECT("L20")))</f>
        <v xml:space="preserve"> </v>
      </c>
      <c r="BM20" t="str">
        <f ca="1">IF(ISBLANK(INDIRECT("M20"))," ",(INDIRECT("M20")))</f>
        <v xml:space="preserve"> </v>
      </c>
      <c r="BN20" t="str">
        <f ca="1">IF(ISBLANK(INDIRECT("N20"))," ",(INDIRECT("N20")))</f>
        <v xml:space="preserve"> </v>
      </c>
      <c r="BO20" t="str">
        <f t="shared" ca="1" si="0"/>
        <v xml:space="preserve"> </v>
      </c>
      <c r="BP20" t="str">
        <f ca="1">IF(ISBLANK(INDIRECT("O20"))," ",(INDIRECT("O20")))</f>
        <v xml:space="preserve"> </v>
      </c>
      <c r="BQ20" t="str">
        <f ca="1">IF(ISBLANK(INDIRECT("P20"))," ",(INDIRECT("P20")))</f>
        <v xml:space="preserve"> </v>
      </c>
      <c r="BR20">
        <f ca="1">IF(ISBLANK(INDIRECT("Q20"))," ",(INDIRECT("Q20")))</f>
        <v>0</v>
      </c>
      <c r="BS20" t="str">
        <f ca="1">IF(ISBLANK(INDIRECT("R20"))," ",(INDIRECT("R20")))</f>
        <v xml:space="preserve"> </v>
      </c>
      <c r="BT20" t="str">
        <f ca="1">IF(ISBLANK(INDIRECT("S20"))," ",(INDIRECT("S20")))</f>
        <v xml:space="preserve"> </v>
      </c>
    </row>
    <row r="21" spans="1:72" x14ac:dyDescent="0.25">
      <c r="A21" s="174">
        <v>16</v>
      </c>
      <c r="B21" s="116"/>
      <c r="C21" s="117"/>
      <c r="D21" s="116"/>
      <c r="E21" s="117"/>
      <c r="F21" s="116"/>
      <c r="G21" s="116"/>
      <c r="H21" s="116"/>
      <c r="I21" s="116"/>
      <c r="J21" s="116"/>
      <c r="K21" s="116"/>
      <c r="L21" s="116"/>
      <c r="M21" s="116"/>
      <c r="N21" s="116"/>
      <c r="O21" s="123"/>
      <c r="P21" s="123"/>
      <c r="Q21" s="246">
        <f t="shared" si="1"/>
        <v>0</v>
      </c>
      <c r="R21" s="74"/>
      <c r="S21" s="116"/>
      <c r="BA21">
        <f ca="1">IF(ISBLANK(INDIRECT("A21"))," ",(INDIRECT("A21")))</f>
        <v>16</v>
      </c>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c r="BH21" t="str">
        <f ca="1">IF(ISBLANK(INDIRECT("H21"))," ",(INDIRECT("H21")))</f>
        <v xml:space="preserve"> </v>
      </c>
      <c r="BI21" t="str">
        <f ca="1">IF(ISBLANK(INDIRECT("I21"))," ",(INDIRECT("I21")))</f>
        <v xml:space="preserve"> </v>
      </c>
      <c r="BJ21" t="str">
        <f ca="1">IF(ISBLANK(INDIRECT("J21"))," ",(INDIRECT("J21")))</f>
        <v xml:space="preserve"> </v>
      </c>
      <c r="BK21" t="str">
        <f ca="1">IF(ISBLANK(INDIRECT("K21"))," ",(INDIRECT("K21")))</f>
        <v xml:space="preserve"> </v>
      </c>
      <c r="BL21" t="str">
        <f ca="1">IF(ISBLANK(INDIRECT("L21"))," ",(INDIRECT("L21")))</f>
        <v xml:space="preserve"> </v>
      </c>
      <c r="BM21" t="str">
        <f ca="1">IF(ISBLANK(INDIRECT("M21"))," ",(INDIRECT("M21")))</f>
        <v xml:space="preserve"> </v>
      </c>
      <c r="BN21" t="str">
        <f ca="1">IF(ISBLANK(INDIRECT("N21"))," ",(INDIRECT("N21")))</f>
        <v xml:space="preserve"> </v>
      </c>
      <c r="BO21" t="str">
        <f t="shared" ca="1" si="0"/>
        <v xml:space="preserve"> </v>
      </c>
      <c r="BP21" t="str">
        <f ca="1">IF(ISBLANK(INDIRECT("O21"))," ",(INDIRECT("O21")))</f>
        <v xml:space="preserve"> </v>
      </c>
      <c r="BQ21" t="str">
        <f ca="1">IF(ISBLANK(INDIRECT("P21"))," ",(INDIRECT("P21")))</f>
        <v xml:space="preserve"> </v>
      </c>
      <c r="BR21">
        <f ca="1">IF(ISBLANK(INDIRECT("Q21"))," ",(INDIRECT("Q21")))</f>
        <v>0</v>
      </c>
      <c r="BS21" t="str">
        <f ca="1">IF(ISBLANK(INDIRECT("R21"))," ",(INDIRECT("R21")))</f>
        <v xml:space="preserve"> </v>
      </c>
      <c r="BT21" t="str">
        <f ca="1">IF(ISBLANK(INDIRECT("S21"))," ",(INDIRECT("S21")))</f>
        <v xml:space="preserve"> </v>
      </c>
    </row>
    <row r="22" spans="1:72" x14ac:dyDescent="0.25">
      <c r="A22" s="174">
        <v>17</v>
      </c>
      <c r="B22" s="116"/>
      <c r="C22" s="117"/>
      <c r="D22" s="116"/>
      <c r="E22" s="117"/>
      <c r="F22" s="116"/>
      <c r="G22" s="116"/>
      <c r="H22" s="116"/>
      <c r="I22" s="116"/>
      <c r="J22" s="116"/>
      <c r="K22" s="116"/>
      <c r="L22" s="116"/>
      <c r="M22" s="116"/>
      <c r="N22" s="116"/>
      <c r="O22" s="123"/>
      <c r="P22" s="123"/>
      <c r="Q22" s="246">
        <f t="shared" si="1"/>
        <v>0</v>
      </c>
      <c r="R22" s="74"/>
      <c r="S22" s="116"/>
      <c r="BA22">
        <f ca="1">IF(ISBLANK(INDIRECT("A22"))," ",(INDIRECT("A22")))</f>
        <v>17</v>
      </c>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c r="BH22" t="str">
        <f ca="1">IF(ISBLANK(INDIRECT("H22"))," ",(INDIRECT("H22")))</f>
        <v xml:space="preserve"> </v>
      </c>
      <c r="BI22" t="str">
        <f ca="1">IF(ISBLANK(INDIRECT("I22"))," ",(INDIRECT("I22")))</f>
        <v xml:space="preserve"> </v>
      </c>
      <c r="BJ22" t="str">
        <f ca="1">IF(ISBLANK(INDIRECT("J22"))," ",(INDIRECT("J22")))</f>
        <v xml:space="preserve"> </v>
      </c>
      <c r="BK22" t="str">
        <f ca="1">IF(ISBLANK(INDIRECT("K22"))," ",(INDIRECT("K22")))</f>
        <v xml:space="preserve"> </v>
      </c>
      <c r="BL22" t="str">
        <f ca="1">IF(ISBLANK(INDIRECT("L22"))," ",(INDIRECT("L22")))</f>
        <v xml:space="preserve"> </v>
      </c>
      <c r="BM22" t="str">
        <f ca="1">IF(ISBLANK(INDIRECT("M22"))," ",(INDIRECT("M22")))</f>
        <v xml:space="preserve"> </v>
      </c>
      <c r="BN22" t="str">
        <f ca="1">IF(ISBLANK(INDIRECT("N22"))," ",(INDIRECT("N22")))</f>
        <v xml:space="preserve"> </v>
      </c>
      <c r="BO22" t="str">
        <f t="shared" ca="1" si="0"/>
        <v xml:space="preserve"> </v>
      </c>
      <c r="BP22" t="str">
        <f ca="1">IF(ISBLANK(INDIRECT("O22"))," ",(INDIRECT("O22")))</f>
        <v xml:space="preserve"> </v>
      </c>
      <c r="BQ22" t="str">
        <f ca="1">IF(ISBLANK(INDIRECT("P22"))," ",(INDIRECT("P22")))</f>
        <v xml:space="preserve"> </v>
      </c>
      <c r="BR22">
        <f ca="1">IF(ISBLANK(INDIRECT("Q22"))," ",(INDIRECT("Q22")))</f>
        <v>0</v>
      </c>
      <c r="BS22" t="str">
        <f ca="1">IF(ISBLANK(INDIRECT("R22"))," ",(INDIRECT("R22")))</f>
        <v xml:space="preserve"> </v>
      </c>
      <c r="BT22" t="str">
        <f ca="1">IF(ISBLANK(INDIRECT("S22"))," ",(INDIRECT("S22")))</f>
        <v xml:space="preserve"> </v>
      </c>
    </row>
    <row r="23" spans="1:72" x14ac:dyDescent="0.25">
      <c r="A23" s="174">
        <v>18</v>
      </c>
      <c r="B23" s="116"/>
      <c r="C23" s="117"/>
      <c r="D23" s="116"/>
      <c r="E23" s="117"/>
      <c r="F23" s="116"/>
      <c r="G23" s="116"/>
      <c r="H23" s="116"/>
      <c r="I23" s="116"/>
      <c r="J23" s="116"/>
      <c r="K23" s="116"/>
      <c r="L23" s="116"/>
      <c r="M23" s="116"/>
      <c r="N23" s="116"/>
      <c r="O23" s="123"/>
      <c r="P23" s="123"/>
      <c r="Q23" s="246">
        <f t="shared" si="1"/>
        <v>0</v>
      </c>
      <c r="R23" s="74"/>
      <c r="S23" s="116"/>
      <c r="BA23">
        <f ca="1">IF(ISBLANK(INDIRECT("A23"))," ",(INDIRECT("A23")))</f>
        <v>18</v>
      </c>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c r="BH23" t="str">
        <f ca="1">IF(ISBLANK(INDIRECT("H23"))," ",(INDIRECT("H23")))</f>
        <v xml:space="preserve"> </v>
      </c>
      <c r="BI23" t="str">
        <f ca="1">IF(ISBLANK(INDIRECT("I23"))," ",(INDIRECT("I23")))</f>
        <v xml:space="preserve"> </v>
      </c>
      <c r="BJ23" t="str">
        <f ca="1">IF(ISBLANK(INDIRECT("J23"))," ",(INDIRECT("J23")))</f>
        <v xml:space="preserve"> </v>
      </c>
      <c r="BK23" t="str">
        <f ca="1">IF(ISBLANK(INDIRECT("K23"))," ",(INDIRECT("K23")))</f>
        <v xml:space="preserve"> </v>
      </c>
      <c r="BL23" t="str">
        <f ca="1">IF(ISBLANK(INDIRECT("L23"))," ",(INDIRECT("L23")))</f>
        <v xml:space="preserve"> </v>
      </c>
      <c r="BM23" t="str">
        <f ca="1">IF(ISBLANK(INDIRECT("M23"))," ",(INDIRECT("M23")))</f>
        <v xml:space="preserve"> </v>
      </c>
      <c r="BN23" t="str">
        <f ca="1">IF(ISBLANK(INDIRECT("N23"))," ",(INDIRECT("N23")))</f>
        <v xml:space="preserve"> </v>
      </c>
      <c r="BO23" t="str">
        <f t="shared" ca="1" si="0"/>
        <v xml:space="preserve"> </v>
      </c>
      <c r="BP23" t="str">
        <f ca="1">IF(ISBLANK(INDIRECT("O23"))," ",(INDIRECT("O23")))</f>
        <v xml:space="preserve"> </v>
      </c>
      <c r="BQ23" t="str">
        <f ca="1">IF(ISBLANK(INDIRECT("P23"))," ",(INDIRECT("P23")))</f>
        <v xml:space="preserve"> </v>
      </c>
      <c r="BR23">
        <f ca="1">IF(ISBLANK(INDIRECT("Q23"))," ",(INDIRECT("Q23")))</f>
        <v>0</v>
      </c>
      <c r="BS23" t="str">
        <f ca="1">IF(ISBLANK(INDIRECT("R23"))," ",(INDIRECT("R23")))</f>
        <v xml:space="preserve"> </v>
      </c>
      <c r="BT23" t="str">
        <f ca="1">IF(ISBLANK(INDIRECT("S23"))," ",(INDIRECT("S23")))</f>
        <v xml:space="preserve"> </v>
      </c>
    </row>
    <row r="24" spans="1:72" x14ac:dyDescent="0.25">
      <c r="A24" s="174">
        <v>19</v>
      </c>
      <c r="B24" s="116"/>
      <c r="C24" s="117"/>
      <c r="D24" s="116"/>
      <c r="E24" s="117"/>
      <c r="F24" s="116"/>
      <c r="G24" s="116"/>
      <c r="H24" s="116"/>
      <c r="I24" s="116"/>
      <c r="J24" s="116"/>
      <c r="K24" s="116"/>
      <c r="L24" s="116"/>
      <c r="M24" s="116"/>
      <c r="N24" s="116"/>
      <c r="O24" s="123"/>
      <c r="P24" s="123"/>
      <c r="Q24" s="246">
        <f t="shared" si="1"/>
        <v>0</v>
      </c>
      <c r="R24" s="74"/>
      <c r="S24" s="116"/>
      <c r="BA24">
        <f ca="1">IF(ISBLANK(INDIRECT("A24"))," ",(INDIRECT("A24")))</f>
        <v>19</v>
      </c>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c r="BH24" t="str">
        <f ca="1">IF(ISBLANK(INDIRECT("H24"))," ",(INDIRECT("H24")))</f>
        <v xml:space="preserve"> </v>
      </c>
      <c r="BI24" t="str">
        <f ca="1">IF(ISBLANK(INDIRECT("I24"))," ",(INDIRECT("I24")))</f>
        <v xml:space="preserve"> </v>
      </c>
      <c r="BJ24" t="str">
        <f ca="1">IF(ISBLANK(INDIRECT("J24"))," ",(INDIRECT("J24")))</f>
        <v xml:space="preserve"> </v>
      </c>
      <c r="BK24" t="str">
        <f ca="1">IF(ISBLANK(INDIRECT("K24"))," ",(INDIRECT("K24")))</f>
        <v xml:space="preserve"> </v>
      </c>
      <c r="BL24" t="str">
        <f ca="1">IF(ISBLANK(INDIRECT("L24"))," ",(INDIRECT("L24")))</f>
        <v xml:space="preserve"> </v>
      </c>
      <c r="BM24" t="str">
        <f ca="1">IF(ISBLANK(INDIRECT("M24"))," ",(INDIRECT("M24")))</f>
        <v xml:space="preserve"> </v>
      </c>
      <c r="BN24" t="str">
        <f ca="1">IF(ISBLANK(INDIRECT("N24"))," ",(INDIRECT("N24")))</f>
        <v xml:space="preserve"> </v>
      </c>
      <c r="BO24" t="str">
        <f t="shared" ca="1" si="0"/>
        <v xml:space="preserve"> </v>
      </c>
      <c r="BP24" t="str">
        <f ca="1">IF(ISBLANK(INDIRECT("O24"))," ",(INDIRECT("O24")))</f>
        <v xml:space="preserve"> </v>
      </c>
      <c r="BQ24" t="str">
        <f ca="1">IF(ISBLANK(INDIRECT("P24"))," ",(INDIRECT("P24")))</f>
        <v xml:space="preserve"> </v>
      </c>
      <c r="BR24">
        <f ca="1">IF(ISBLANK(INDIRECT("Q24"))," ",(INDIRECT("Q24")))</f>
        <v>0</v>
      </c>
      <c r="BS24" t="str">
        <f ca="1">IF(ISBLANK(INDIRECT("R24"))," ",(INDIRECT("R24")))</f>
        <v xml:space="preserve"> </v>
      </c>
      <c r="BT24" t="str">
        <f ca="1">IF(ISBLANK(INDIRECT("S24"))," ",(INDIRECT("S24")))</f>
        <v xml:space="preserve"> </v>
      </c>
    </row>
    <row r="25" spans="1:72" x14ac:dyDescent="0.25">
      <c r="A25" s="174">
        <v>20</v>
      </c>
      <c r="B25" s="116"/>
      <c r="C25" s="117"/>
      <c r="D25" s="116"/>
      <c r="E25" s="117"/>
      <c r="F25" s="116"/>
      <c r="G25" s="116"/>
      <c r="H25" s="116"/>
      <c r="I25" s="116"/>
      <c r="J25" s="116"/>
      <c r="K25" s="116"/>
      <c r="L25" s="116"/>
      <c r="M25" s="116"/>
      <c r="N25" s="116"/>
      <c r="O25" s="123"/>
      <c r="P25" s="123"/>
      <c r="Q25" s="246">
        <f t="shared" si="1"/>
        <v>0</v>
      </c>
      <c r="R25" s="74"/>
      <c r="S25" s="116"/>
      <c r="BA25">
        <f ca="1">IF(ISBLANK(INDIRECT("A25"))," ",(INDIRECT("A25")))</f>
        <v>20</v>
      </c>
      <c r="BB25" t="str">
        <f ca="1">IF(ISBLANK(INDIRECT("B25"))," ",(INDIRECT("B25")))</f>
        <v xml:space="preserve"> </v>
      </c>
      <c r="BC25" t="str">
        <f ca="1">IF(ISBLANK(INDIRECT("C25"))," ",(INDIRECT("C25")))</f>
        <v xml:space="preserve"> </v>
      </c>
      <c r="BD25" t="str">
        <f ca="1">IF(ISBLANK(INDIRECT("D25"))," ",(INDIRECT("D25")))</f>
        <v xml:space="preserve"> </v>
      </c>
      <c r="BE25" t="str">
        <f ca="1">IF(ISBLANK(INDIRECT("E25"))," ",(INDIRECT("E25")))</f>
        <v xml:space="preserve"> </v>
      </c>
      <c r="BF25" t="str">
        <f ca="1">IF(ISBLANK(INDIRECT("F25"))," ",(INDIRECT("F25")))</f>
        <v xml:space="preserve"> </v>
      </c>
      <c r="BG25" t="str">
        <f ca="1">IF(ISBLANK(INDIRECT("G25"))," ",(INDIRECT("G25")))</f>
        <v xml:space="preserve"> </v>
      </c>
      <c r="BH25" t="str">
        <f ca="1">IF(ISBLANK(INDIRECT("H25"))," ",(INDIRECT("H25")))</f>
        <v xml:space="preserve"> </v>
      </c>
      <c r="BI25" t="str">
        <f ca="1">IF(ISBLANK(INDIRECT("I25"))," ",(INDIRECT("I25")))</f>
        <v xml:space="preserve"> </v>
      </c>
      <c r="BJ25" t="str">
        <f ca="1">IF(ISBLANK(INDIRECT("J25"))," ",(INDIRECT("J25")))</f>
        <v xml:space="preserve"> </v>
      </c>
      <c r="BK25" t="str">
        <f ca="1">IF(ISBLANK(INDIRECT("K25"))," ",(INDIRECT("K25")))</f>
        <v xml:space="preserve"> </v>
      </c>
      <c r="BL25" t="str">
        <f ca="1">IF(ISBLANK(INDIRECT("L25"))," ",(INDIRECT("L25")))</f>
        <v xml:space="preserve"> </v>
      </c>
      <c r="BM25" t="str">
        <f ca="1">IF(ISBLANK(INDIRECT("M25"))," ",(INDIRECT("M25")))</f>
        <v xml:space="preserve"> </v>
      </c>
      <c r="BN25" t="str">
        <f ca="1">IF(ISBLANK(INDIRECT("N25"))," ",(INDIRECT("N25")))</f>
        <v xml:space="preserve"> </v>
      </c>
      <c r="BO25" t="str">
        <f t="shared" ca="1" si="0"/>
        <v xml:space="preserve"> </v>
      </c>
      <c r="BP25" t="str">
        <f ca="1">IF(ISBLANK(INDIRECT("O25"))," ",(INDIRECT("O25")))</f>
        <v xml:space="preserve"> </v>
      </c>
      <c r="BQ25" t="str">
        <f ca="1">IF(ISBLANK(INDIRECT("P25"))," ",(INDIRECT("P25")))</f>
        <v xml:space="preserve"> </v>
      </c>
      <c r="BR25">
        <f ca="1">IF(ISBLANK(INDIRECT("Q25"))," ",(INDIRECT("Q25")))</f>
        <v>0</v>
      </c>
      <c r="BS25" t="str">
        <f ca="1">IF(ISBLANK(INDIRECT("R25"))," ",(INDIRECT("R25")))</f>
        <v xml:space="preserve"> </v>
      </c>
      <c r="BT25" t="str">
        <f ca="1">IF(ISBLANK(INDIRECT("S25"))," ",(INDIRECT("S25")))</f>
        <v xml:space="preserve"> </v>
      </c>
    </row>
    <row r="26" spans="1:72" x14ac:dyDescent="0.25">
      <c r="A26" s="174">
        <v>21</v>
      </c>
      <c r="B26" s="116"/>
      <c r="C26" s="117"/>
      <c r="D26" s="116"/>
      <c r="E26" s="117"/>
      <c r="F26" s="116"/>
      <c r="G26" s="116"/>
      <c r="H26" s="116"/>
      <c r="I26" s="116"/>
      <c r="J26" s="116"/>
      <c r="K26" s="116"/>
      <c r="L26" s="116"/>
      <c r="M26" s="116"/>
      <c r="N26" s="116"/>
      <c r="O26" s="123"/>
      <c r="P26" s="123"/>
      <c r="Q26" s="246">
        <f t="shared" si="1"/>
        <v>0</v>
      </c>
      <c r="R26" s="74"/>
      <c r="S26" s="116"/>
      <c r="BA26">
        <f ca="1">IF(ISBLANK(INDIRECT("A26"))," ",(INDIRECT("A26")))</f>
        <v>21</v>
      </c>
      <c r="BB26" t="str">
        <f ca="1">IF(ISBLANK(INDIRECT("B26"))," ",(INDIRECT("B26")))</f>
        <v xml:space="preserve"> </v>
      </c>
      <c r="BC26" t="str">
        <f ca="1">IF(ISBLANK(INDIRECT("C26"))," ",(INDIRECT("C26")))</f>
        <v xml:space="preserve"> </v>
      </c>
      <c r="BD26" t="str">
        <f ca="1">IF(ISBLANK(INDIRECT("D26"))," ",(INDIRECT("D26")))</f>
        <v xml:space="preserve"> </v>
      </c>
      <c r="BE26" t="str">
        <f ca="1">IF(ISBLANK(INDIRECT("E26"))," ",(INDIRECT("E26")))</f>
        <v xml:space="preserve"> </v>
      </c>
      <c r="BF26" t="str">
        <f ca="1">IF(ISBLANK(INDIRECT("F26"))," ",(INDIRECT("F26")))</f>
        <v xml:space="preserve"> </v>
      </c>
      <c r="BG26" t="str">
        <f ca="1">IF(ISBLANK(INDIRECT("G26"))," ",(INDIRECT("G26")))</f>
        <v xml:space="preserve"> </v>
      </c>
      <c r="BH26" t="str">
        <f ca="1">IF(ISBLANK(INDIRECT("H26"))," ",(INDIRECT("H26")))</f>
        <v xml:space="preserve"> </v>
      </c>
      <c r="BI26" t="str">
        <f ca="1">IF(ISBLANK(INDIRECT("I26"))," ",(INDIRECT("I26")))</f>
        <v xml:space="preserve"> </v>
      </c>
      <c r="BJ26" t="str">
        <f ca="1">IF(ISBLANK(INDIRECT("J26"))," ",(INDIRECT("J26")))</f>
        <v xml:space="preserve"> </v>
      </c>
      <c r="BK26" t="str">
        <f ca="1">IF(ISBLANK(INDIRECT("K26"))," ",(INDIRECT("K26")))</f>
        <v xml:space="preserve"> </v>
      </c>
      <c r="BL26" t="str">
        <f ca="1">IF(ISBLANK(INDIRECT("L26"))," ",(INDIRECT("L26")))</f>
        <v xml:space="preserve"> </v>
      </c>
      <c r="BM26" t="str">
        <f ca="1">IF(ISBLANK(INDIRECT("M26"))," ",(INDIRECT("M26")))</f>
        <v xml:space="preserve"> </v>
      </c>
      <c r="BN26" t="str">
        <f ca="1">IF(ISBLANK(INDIRECT("N26"))," ",(INDIRECT("N26")))</f>
        <v xml:space="preserve"> </v>
      </c>
      <c r="BO26" t="str">
        <f t="shared" ca="1" si="0"/>
        <v xml:space="preserve"> </v>
      </c>
      <c r="BP26" t="str">
        <f ca="1">IF(ISBLANK(INDIRECT("O26"))," ",(INDIRECT("O26")))</f>
        <v xml:space="preserve"> </v>
      </c>
      <c r="BQ26" t="str">
        <f ca="1">IF(ISBLANK(INDIRECT("P26"))," ",(INDIRECT("P26")))</f>
        <v xml:space="preserve"> </v>
      </c>
      <c r="BR26">
        <f ca="1">IF(ISBLANK(INDIRECT("Q26"))," ",(INDIRECT("Q26")))</f>
        <v>0</v>
      </c>
      <c r="BS26" t="str">
        <f ca="1">IF(ISBLANK(INDIRECT("R26"))," ",(INDIRECT("R26")))</f>
        <v xml:space="preserve"> </v>
      </c>
      <c r="BT26" t="str">
        <f ca="1">IF(ISBLANK(INDIRECT("S26"))," ",(INDIRECT("S26")))</f>
        <v xml:space="preserve"> </v>
      </c>
    </row>
    <row r="27" spans="1:72" x14ac:dyDescent="0.25">
      <c r="A27" s="174">
        <v>22</v>
      </c>
      <c r="B27" s="116"/>
      <c r="C27" s="117"/>
      <c r="D27" s="116"/>
      <c r="E27" s="117"/>
      <c r="F27" s="116"/>
      <c r="G27" s="116"/>
      <c r="H27" s="116"/>
      <c r="I27" s="116"/>
      <c r="J27" s="116"/>
      <c r="K27" s="116"/>
      <c r="L27" s="116"/>
      <c r="M27" s="116"/>
      <c r="N27" s="116"/>
      <c r="O27" s="123"/>
      <c r="P27" s="123"/>
      <c r="Q27" s="246">
        <f t="shared" si="1"/>
        <v>0</v>
      </c>
      <c r="R27" s="74"/>
      <c r="S27" s="116"/>
      <c r="BA27">
        <f ca="1">IF(ISBLANK(INDIRECT("A27"))," ",(INDIRECT("A27")))</f>
        <v>22</v>
      </c>
      <c r="BB27" t="str">
        <f ca="1">IF(ISBLANK(INDIRECT("B27"))," ",(INDIRECT("B27")))</f>
        <v xml:space="preserve"> </v>
      </c>
      <c r="BC27" t="str">
        <f ca="1">IF(ISBLANK(INDIRECT("C27"))," ",(INDIRECT("C27")))</f>
        <v xml:space="preserve"> </v>
      </c>
      <c r="BD27" t="str">
        <f ca="1">IF(ISBLANK(INDIRECT("D27"))," ",(INDIRECT("D27")))</f>
        <v xml:space="preserve"> </v>
      </c>
      <c r="BE27" t="str">
        <f ca="1">IF(ISBLANK(INDIRECT("E27"))," ",(INDIRECT("E27")))</f>
        <v xml:space="preserve"> </v>
      </c>
      <c r="BF27" t="str">
        <f ca="1">IF(ISBLANK(INDIRECT("F27"))," ",(INDIRECT("F27")))</f>
        <v xml:space="preserve"> </v>
      </c>
      <c r="BG27" t="str">
        <f ca="1">IF(ISBLANK(INDIRECT("G27"))," ",(INDIRECT("G27")))</f>
        <v xml:space="preserve"> </v>
      </c>
      <c r="BH27" t="str">
        <f ca="1">IF(ISBLANK(INDIRECT("H27"))," ",(INDIRECT("H27")))</f>
        <v xml:space="preserve"> </v>
      </c>
      <c r="BI27" t="str">
        <f ca="1">IF(ISBLANK(INDIRECT("I27"))," ",(INDIRECT("I27")))</f>
        <v xml:space="preserve"> </v>
      </c>
      <c r="BJ27" t="str">
        <f ca="1">IF(ISBLANK(INDIRECT("J27"))," ",(INDIRECT("J27")))</f>
        <v xml:space="preserve"> </v>
      </c>
      <c r="BK27" t="str">
        <f ca="1">IF(ISBLANK(INDIRECT("K27"))," ",(INDIRECT("K27")))</f>
        <v xml:space="preserve"> </v>
      </c>
      <c r="BL27" t="str">
        <f ca="1">IF(ISBLANK(INDIRECT("L27"))," ",(INDIRECT("L27")))</f>
        <v xml:space="preserve"> </v>
      </c>
      <c r="BM27" t="str">
        <f ca="1">IF(ISBLANK(INDIRECT("M27"))," ",(INDIRECT("M27")))</f>
        <v xml:space="preserve"> </v>
      </c>
      <c r="BN27" t="str">
        <f ca="1">IF(ISBLANK(INDIRECT("N27"))," ",(INDIRECT("N27")))</f>
        <v xml:space="preserve"> </v>
      </c>
      <c r="BO27" t="str">
        <f t="shared" ca="1" si="0"/>
        <v xml:space="preserve"> </v>
      </c>
      <c r="BP27" t="str">
        <f ca="1">IF(ISBLANK(INDIRECT("O27"))," ",(INDIRECT("O27")))</f>
        <v xml:space="preserve"> </v>
      </c>
      <c r="BQ27" t="str">
        <f ca="1">IF(ISBLANK(INDIRECT("P27"))," ",(INDIRECT("P27")))</f>
        <v xml:space="preserve"> </v>
      </c>
      <c r="BR27">
        <f ca="1">IF(ISBLANK(INDIRECT("Q27"))," ",(INDIRECT("Q27")))</f>
        <v>0</v>
      </c>
      <c r="BS27" t="str">
        <f ca="1">IF(ISBLANK(INDIRECT("R27"))," ",(INDIRECT("R27")))</f>
        <v xml:space="preserve"> </v>
      </c>
      <c r="BT27" t="str">
        <f ca="1">IF(ISBLANK(INDIRECT("S27"))," ",(INDIRECT("S27")))</f>
        <v xml:space="preserve"> </v>
      </c>
    </row>
    <row r="28" spans="1:72" x14ac:dyDescent="0.25">
      <c r="A28" s="174">
        <v>23</v>
      </c>
      <c r="B28" s="116"/>
      <c r="C28" s="117"/>
      <c r="D28" s="116"/>
      <c r="E28" s="117"/>
      <c r="F28" s="116"/>
      <c r="G28" s="116"/>
      <c r="H28" s="116"/>
      <c r="I28" s="116"/>
      <c r="J28" s="116"/>
      <c r="K28" s="116"/>
      <c r="L28" s="116"/>
      <c r="M28" s="116"/>
      <c r="N28" s="116"/>
      <c r="O28" s="123"/>
      <c r="P28" s="123"/>
      <c r="Q28" s="246">
        <f t="shared" si="1"/>
        <v>0</v>
      </c>
      <c r="R28" s="74"/>
      <c r="S28" s="116"/>
      <c r="BA28">
        <f ca="1">IF(ISBLANK(INDIRECT("A28"))," ",(INDIRECT("A28")))</f>
        <v>23</v>
      </c>
      <c r="BB28" t="str">
        <f ca="1">IF(ISBLANK(INDIRECT("B28"))," ",(INDIRECT("B28")))</f>
        <v xml:space="preserve"> </v>
      </c>
      <c r="BC28" t="str">
        <f ca="1">IF(ISBLANK(INDIRECT("C28"))," ",(INDIRECT("C28")))</f>
        <v xml:space="preserve"> </v>
      </c>
      <c r="BD28" t="str">
        <f ca="1">IF(ISBLANK(INDIRECT("D28"))," ",(INDIRECT("D28")))</f>
        <v xml:space="preserve"> </v>
      </c>
      <c r="BE28" t="str">
        <f ca="1">IF(ISBLANK(INDIRECT("E28"))," ",(INDIRECT("E28")))</f>
        <v xml:space="preserve"> </v>
      </c>
      <c r="BF28" t="str">
        <f ca="1">IF(ISBLANK(INDIRECT("F28"))," ",(INDIRECT("F28")))</f>
        <v xml:space="preserve"> </v>
      </c>
      <c r="BG28" t="str">
        <f ca="1">IF(ISBLANK(INDIRECT("G28"))," ",(INDIRECT("G28")))</f>
        <v xml:space="preserve"> </v>
      </c>
      <c r="BH28" t="str">
        <f ca="1">IF(ISBLANK(INDIRECT("H28"))," ",(INDIRECT("H28")))</f>
        <v xml:space="preserve"> </v>
      </c>
      <c r="BI28" t="str">
        <f ca="1">IF(ISBLANK(INDIRECT("I28"))," ",(INDIRECT("I28")))</f>
        <v xml:space="preserve"> </v>
      </c>
      <c r="BJ28" t="str">
        <f ca="1">IF(ISBLANK(INDIRECT("J28"))," ",(INDIRECT("J28")))</f>
        <v xml:space="preserve"> </v>
      </c>
      <c r="BK28" t="str">
        <f ca="1">IF(ISBLANK(INDIRECT("K28"))," ",(INDIRECT("K28")))</f>
        <v xml:space="preserve"> </v>
      </c>
      <c r="BL28" t="str">
        <f ca="1">IF(ISBLANK(INDIRECT("L28"))," ",(INDIRECT("L28")))</f>
        <v xml:space="preserve"> </v>
      </c>
      <c r="BM28" t="str">
        <f ca="1">IF(ISBLANK(INDIRECT("M28"))," ",(INDIRECT("M28")))</f>
        <v xml:space="preserve"> </v>
      </c>
      <c r="BN28" t="str">
        <f ca="1">IF(ISBLANK(INDIRECT("N28"))," ",(INDIRECT("N28")))</f>
        <v xml:space="preserve"> </v>
      </c>
      <c r="BO28" t="str">
        <f t="shared" ca="1" si="0"/>
        <v xml:space="preserve"> </v>
      </c>
      <c r="BP28" t="str">
        <f ca="1">IF(ISBLANK(INDIRECT("O28"))," ",(INDIRECT("O28")))</f>
        <v xml:space="preserve"> </v>
      </c>
      <c r="BQ28" t="str">
        <f ca="1">IF(ISBLANK(INDIRECT("P28"))," ",(INDIRECT("P28")))</f>
        <v xml:space="preserve"> </v>
      </c>
      <c r="BR28">
        <f ca="1">IF(ISBLANK(INDIRECT("Q28"))," ",(INDIRECT("Q28")))</f>
        <v>0</v>
      </c>
      <c r="BS28" t="str">
        <f ca="1">IF(ISBLANK(INDIRECT("R28"))," ",(INDIRECT("R28")))</f>
        <v xml:space="preserve"> </v>
      </c>
      <c r="BT28" t="str">
        <f ca="1">IF(ISBLANK(INDIRECT("S28"))," ",(INDIRECT("S28")))</f>
        <v xml:space="preserve"> </v>
      </c>
    </row>
    <row r="29" spans="1:72" x14ac:dyDescent="0.25">
      <c r="A29" s="174">
        <v>24</v>
      </c>
      <c r="B29" s="116"/>
      <c r="C29" s="117"/>
      <c r="D29" s="116"/>
      <c r="E29" s="117"/>
      <c r="F29" s="116"/>
      <c r="G29" s="116"/>
      <c r="H29" s="116"/>
      <c r="I29" s="116"/>
      <c r="J29" s="116"/>
      <c r="K29" s="116"/>
      <c r="L29" s="116"/>
      <c r="M29" s="116"/>
      <c r="N29" s="116"/>
      <c r="O29" s="123"/>
      <c r="P29" s="123"/>
      <c r="Q29" s="246">
        <f t="shared" si="1"/>
        <v>0</v>
      </c>
      <c r="R29" s="74"/>
      <c r="S29" s="116"/>
      <c r="BA29">
        <f ca="1">IF(ISBLANK(INDIRECT("A29"))," ",(INDIRECT("A29")))</f>
        <v>24</v>
      </c>
      <c r="BB29" t="str">
        <f ca="1">IF(ISBLANK(INDIRECT("B29"))," ",(INDIRECT("B29")))</f>
        <v xml:space="preserve"> </v>
      </c>
      <c r="BC29" t="str">
        <f ca="1">IF(ISBLANK(INDIRECT("C29"))," ",(INDIRECT("C29")))</f>
        <v xml:space="preserve"> </v>
      </c>
      <c r="BD29" t="str">
        <f ca="1">IF(ISBLANK(INDIRECT("D29"))," ",(INDIRECT("D29")))</f>
        <v xml:space="preserve"> </v>
      </c>
      <c r="BE29" t="str">
        <f ca="1">IF(ISBLANK(INDIRECT("E29"))," ",(INDIRECT("E29")))</f>
        <v xml:space="preserve"> </v>
      </c>
      <c r="BF29" t="str">
        <f ca="1">IF(ISBLANK(INDIRECT("F29"))," ",(INDIRECT("F29")))</f>
        <v xml:space="preserve"> </v>
      </c>
      <c r="BG29" t="str">
        <f ca="1">IF(ISBLANK(INDIRECT("G29"))," ",(INDIRECT("G29")))</f>
        <v xml:space="preserve"> </v>
      </c>
      <c r="BH29" t="str">
        <f ca="1">IF(ISBLANK(INDIRECT("H29"))," ",(INDIRECT("H29")))</f>
        <v xml:space="preserve"> </v>
      </c>
      <c r="BI29" t="str">
        <f ca="1">IF(ISBLANK(INDIRECT("I29"))," ",(INDIRECT("I29")))</f>
        <v xml:space="preserve"> </v>
      </c>
      <c r="BJ29" t="str">
        <f ca="1">IF(ISBLANK(INDIRECT("J29"))," ",(INDIRECT("J29")))</f>
        <v xml:space="preserve"> </v>
      </c>
      <c r="BK29" t="str">
        <f ca="1">IF(ISBLANK(INDIRECT("K29"))," ",(INDIRECT("K29")))</f>
        <v xml:space="preserve"> </v>
      </c>
      <c r="BL29" t="str">
        <f ca="1">IF(ISBLANK(INDIRECT("L29"))," ",(INDIRECT("L29")))</f>
        <v xml:space="preserve"> </v>
      </c>
      <c r="BM29" t="str">
        <f ca="1">IF(ISBLANK(INDIRECT("M29"))," ",(INDIRECT("M29")))</f>
        <v xml:space="preserve"> </v>
      </c>
      <c r="BN29" t="str">
        <f ca="1">IF(ISBLANK(INDIRECT("N29"))," ",(INDIRECT("N29")))</f>
        <v xml:space="preserve"> </v>
      </c>
      <c r="BO29" t="str">
        <f t="shared" ca="1" si="0"/>
        <v xml:space="preserve"> </v>
      </c>
      <c r="BP29" t="str">
        <f ca="1">IF(ISBLANK(INDIRECT("O29"))," ",(INDIRECT("O29")))</f>
        <v xml:space="preserve"> </v>
      </c>
      <c r="BQ29" t="str">
        <f ca="1">IF(ISBLANK(INDIRECT("P29"))," ",(INDIRECT("P29")))</f>
        <v xml:space="preserve"> </v>
      </c>
      <c r="BR29">
        <f ca="1">IF(ISBLANK(INDIRECT("Q29"))," ",(INDIRECT("Q29")))</f>
        <v>0</v>
      </c>
      <c r="BS29" t="str">
        <f ca="1">IF(ISBLANK(INDIRECT("R29"))," ",(INDIRECT("R29")))</f>
        <v xml:space="preserve"> </v>
      </c>
      <c r="BT29" t="str">
        <f ca="1">IF(ISBLANK(INDIRECT("S29"))," ",(INDIRECT("S29")))</f>
        <v xml:space="preserve"> </v>
      </c>
    </row>
    <row r="30" spans="1:72" x14ac:dyDescent="0.25">
      <c r="A30" s="174">
        <v>25</v>
      </c>
      <c r="B30" s="116"/>
      <c r="C30" s="117"/>
      <c r="D30" s="116"/>
      <c r="E30" s="117"/>
      <c r="F30" s="116"/>
      <c r="G30" s="116"/>
      <c r="H30" s="116"/>
      <c r="I30" s="116"/>
      <c r="J30" s="116"/>
      <c r="K30" s="116"/>
      <c r="L30" s="116"/>
      <c r="M30" s="116"/>
      <c r="N30" s="116"/>
      <c r="O30" s="123"/>
      <c r="P30" s="123"/>
      <c r="Q30" s="246">
        <f t="shared" si="1"/>
        <v>0</v>
      </c>
      <c r="R30" s="74"/>
      <c r="S30" s="116"/>
      <c r="BA30">
        <f ca="1">IF(ISBLANK(INDIRECT("A30"))," ",(INDIRECT("A30")))</f>
        <v>25</v>
      </c>
      <c r="BB30" t="str">
        <f ca="1">IF(ISBLANK(INDIRECT("B30"))," ",(INDIRECT("B30")))</f>
        <v xml:space="preserve"> </v>
      </c>
      <c r="BC30" t="str">
        <f ca="1">IF(ISBLANK(INDIRECT("C30"))," ",(INDIRECT("C30")))</f>
        <v xml:space="preserve"> </v>
      </c>
      <c r="BD30" t="str">
        <f ca="1">IF(ISBLANK(INDIRECT("D30"))," ",(INDIRECT("D30")))</f>
        <v xml:space="preserve"> </v>
      </c>
      <c r="BE30" t="str">
        <f ca="1">IF(ISBLANK(INDIRECT("E30"))," ",(INDIRECT("E30")))</f>
        <v xml:space="preserve"> </v>
      </c>
      <c r="BF30" t="str">
        <f ca="1">IF(ISBLANK(INDIRECT("F30"))," ",(INDIRECT("F30")))</f>
        <v xml:space="preserve"> </v>
      </c>
      <c r="BG30" t="str">
        <f ca="1">IF(ISBLANK(INDIRECT("G30"))," ",(INDIRECT("G30")))</f>
        <v xml:space="preserve"> </v>
      </c>
      <c r="BH30" t="str">
        <f ca="1">IF(ISBLANK(INDIRECT("H30"))," ",(INDIRECT("H30")))</f>
        <v xml:space="preserve"> </v>
      </c>
      <c r="BI30" t="str">
        <f ca="1">IF(ISBLANK(INDIRECT("I30"))," ",(INDIRECT("I30")))</f>
        <v xml:space="preserve"> </v>
      </c>
      <c r="BJ30" t="str">
        <f ca="1">IF(ISBLANK(INDIRECT("J30"))," ",(INDIRECT("J30")))</f>
        <v xml:space="preserve"> </v>
      </c>
      <c r="BK30" t="str">
        <f ca="1">IF(ISBLANK(INDIRECT("K30"))," ",(INDIRECT("K30")))</f>
        <v xml:space="preserve"> </v>
      </c>
      <c r="BL30" t="str">
        <f ca="1">IF(ISBLANK(INDIRECT("L30"))," ",(INDIRECT("L30")))</f>
        <v xml:space="preserve"> </v>
      </c>
      <c r="BM30" t="str">
        <f ca="1">IF(ISBLANK(INDIRECT("M30"))," ",(INDIRECT("M30")))</f>
        <v xml:space="preserve"> </v>
      </c>
      <c r="BN30" t="str">
        <f ca="1">IF(ISBLANK(INDIRECT("N30"))," ",(INDIRECT("N30")))</f>
        <v xml:space="preserve"> </v>
      </c>
      <c r="BO30" t="str">
        <f t="shared" ca="1" si="0"/>
        <v xml:space="preserve"> </v>
      </c>
      <c r="BP30" t="str">
        <f ca="1">IF(ISBLANK(INDIRECT("O30"))," ",(INDIRECT("O30")))</f>
        <v xml:space="preserve"> </v>
      </c>
      <c r="BQ30" t="str">
        <f ca="1">IF(ISBLANK(INDIRECT("P30"))," ",(INDIRECT("P30")))</f>
        <v xml:space="preserve"> </v>
      </c>
      <c r="BR30">
        <f ca="1">IF(ISBLANK(INDIRECT("Q30"))," ",(INDIRECT("Q30")))</f>
        <v>0</v>
      </c>
      <c r="BS30" t="str">
        <f ca="1">IF(ISBLANK(INDIRECT("R30"))," ",(INDIRECT("R30")))</f>
        <v xml:space="preserve"> </v>
      </c>
      <c r="BT30" t="str">
        <f ca="1">IF(ISBLANK(INDIRECT("S30"))," ",(INDIRECT("S30")))</f>
        <v xml:space="preserve"> </v>
      </c>
    </row>
    <row r="31" spans="1:72" x14ac:dyDescent="0.25">
      <c r="A31" s="174">
        <v>26</v>
      </c>
      <c r="B31" s="116"/>
      <c r="C31" s="117"/>
      <c r="D31" s="116"/>
      <c r="E31" s="117"/>
      <c r="F31" s="116"/>
      <c r="G31" s="116"/>
      <c r="H31" s="116"/>
      <c r="I31" s="116"/>
      <c r="J31" s="116"/>
      <c r="K31" s="116"/>
      <c r="L31" s="116"/>
      <c r="M31" s="116"/>
      <c r="N31" s="116"/>
      <c r="O31" s="123"/>
      <c r="P31" s="123"/>
      <c r="Q31" s="246">
        <f t="shared" si="1"/>
        <v>0</v>
      </c>
      <c r="R31" s="74"/>
      <c r="S31" s="116"/>
      <c r="BA31">
        <f ca="1">IF(ISBLANK(INDIRECT("A31"))," ",(INDIRECT("A31")))</f>
        <v>26</v>
      </c>
      <c r="BB31" t="str">
        <f ca="1">IF(ISBLANK(INDIRECT("B31"))," ",(INDIRECT("B31")))</f>
        <v xml:space="preserve"> </v>
      </c>
      <c r="BC31" t="str">
        <f ca="1">IF(ISBLANK(INDIRECT("C31"))," ",(INDIRECT("C31")))</f>
        <v xml:space="preserve"> </v>
      </c>
      <c r="BD31" t="str">
        <f ca="1">IF(ISBLANK(INDIRECT("D31"))," ",(INDIRECT("D31")))</f>
        <v xml:space="preserve"> </v>
      </c>
      <c r="BE31" t="str">
        <f ca="1">IF(ISBLANK(INDIRECT("E31"))," ",(INDIRECT("E31")))</f>
        <v xml:space="preserve"> </v>
      </c>
      <c r="BF31" t="str">
        <f ca="1">IF(ISBLANK(INDIRECT("F31"))," ",(INDIRECT("F31")))</f>
        <v xml:space="preserve"> </v>
      </c>
      <c r="BG31" t="str">
        <f ca="1">IF(ISBLANK(INDIRECT("G31"))," ",(INDIRECT("G31")))</f>
        <v xml:space="preserve"> </v>
      </c>
      <c r="BH31" t="str">
        <f ca="1">IF(ISBLANK(INDIRECT("H31"))," ",(INDIRECT("H31")))</f>
        <v xml:space="preserve"> </v>
      </c>
      <c r="BI31" t="str">
        <f ca="1">IF(ISBLANK(INDIRECT("I31"))," ",(INDIRECT("I31")))</f>
        <v xml:space="preserve"> </v>
      </c>
      <c r="BJ31" t="str">
        <f ca="1">IF(ISBLANK(INDIRECT("J31"))," ",(INDIRECT("J31")))</f>
        <v xml:space="preserve"> </v>
      </c>
      <c r="BK31" t="str">
        <f ca="1">IF(ISBLANK(INDIRECT("K31"))," ",(INDIRECT("K31")))</f>
        <v xml:space="preserve"> </v>
      </c>
      <c r="BL31" t="str">
        <f ca="1">IF(ISBLANK(INDIRECT("L31"))," ",(INDIRECT("L31")))</f>
        <v xml:space="preserve"> </v>
      </c>
      <c r="BM31" t="str">
        <f ca="1">IF(ISBLANK(INDIRECT("M31"))," ",(INDIRECT("M31")))</f>
        <v xml:space="preserve"> </v>
      </c>
      <c r="BN31" t="str">
        <f ca="1">IF(ISBLANK(INDIRECT("N31"))," ",(INDIRECT("N31")))</f>
        <v xml:space="preserve"> </v>
      </c>
      <c r="BO31" t="str">
        <f t="shared" ca="1" si="0"/>
        <v xml:space="preserve"> </v>
      </c>
      <c r="BP31" t="str">
        <f ca="1">IF(ISBLANK(INDIRECT("O31"))," ",(INDIRECT("O31")))</f>
        <v xml:space="preserve"> </v>
      </c>
      <c r="BQ31" t="str">
        <f ca="1">IF(ISBLANK(INDIRECT("P31"))," ",(INDIRECT("P31")))</f>
        <v xml:space="preserve"> </v>
      </c>
      <c r="BR31">
        <f ca="1">IF(ISBLANK(INDIRECT("Q31"))," ",(INDIRECT("Q31")))</f>
        <v>0</v>
      </c>
      <c r="BS31" t="str">
        <f ca="1">IF(ISBLANK(INDIRECT("R31"))," ",(INDIRECT("R31")))</f>
        <v xml:space="preserve"> </v>
      </c>
      <c r="BT31" t="str">
        <f ca="1">IF(ISBLANK(INDIRECT("S31"))," ",(INDIRECT("S31")))</f>
        <v xml:space="preserve"> </v>
      </c>
    </row>
    <row r="32" spans="1:72" x14ac:dyDescent="0.25">
      <c r="A32" s="174">
        <v>27</v>
      </c>
      <c r="B32" s="116"/>
      <c r="C32" s="117"/>
      <c r="D32" s="116"/>
      <c r="E32" s="117"/>
      <c r="F32" s="116"/>
      <c r="G32" s="116"/>
      <c r="H32" s="116"/>
      <c r="I32" s="116"/>
      <c r="J32" s="116"/>
      <c r="K32" s="116"/>
      <c r="L32" s="116"/>
      <c r="M32" s="116"/>
      <c r="N32" s="116"/>
      <c r="O32" s="123"/>
      <c r="P32" s="123"/>
      <c r="Q32" s="246">
        <f t="shared" si="1"/>
        <v>0</v>
      </c>
      <c r="R32" s="74"/>
      <c r="S32" s="116"/>
      <c r="BA32">
        <f ca="1">IF(ISBLANK(INDIRECT("A32"))," ",(INDIRECT("A32")))</f>
        <v>27</v>
      </c>
      <c r="BB32" t="str">
        <f ca="1">IF(ISBLANK(INDIRECT("B32"))," ",(INDIRECT("B32")))</f>
        <v xml:space="preserve"> </v>
      </c>
      <c r="BC32" t="str">
        <f ca="1">IF(ISBLANK(INDIRECT("C32"))," ",(INDIRECT("C32")))</f>
        <v xml:space="preserve"> </v>
      </c>
      <c r="BD32" t="str">
        <f ca="1">IF(ISBLANK(INDIRECT("D32"))," ",(INDIRECT("D32")))</f>
        <v xml:space="preserve"> </v>
      </c>
      <c r="BE32" t="str">
        <f ca="1">IF(ISBLANK(INDIRECT("E32"))," ",(INDIRECT("E32")))</f>
        <v xml:space="preserve"> </v>
      </c>
      <c r="BF32" t="str">
        <f ca="1">IF(ISBLANK(INDIRECT("F32"))," ",(INDIRECT("F32")))</f>
        <v xml:space="preserve"> </v>
      </c>
      <c r="BG32" t="str">
        <f ca="1">IF(ISBLANK(INDIRECT("G32"))," ",(INDIRECT("G32")))</f>
        <v xml:space="preserve"> </v>
      </c>
      <c r="BH32" t="str">
        <f ca="1">IF(ISBLANK(INDIRECT("H32"))," ",(INDIRECT("H32")))</f>
        <v xml:space="preserve"> </v>
      </c>
      <c r="BI32" t="str">
        <f ca="1">IF(ISBLANK(INDIRECT("I32"))," ",(INDIRECT("I32")))</f>
        <v xml:space="preserve"> </v>
      </c>
      <c r="BJ32" t="str">
        <f ca="1">IF(ISBLANK(INDIRECT("J32"))," ",(INDIRECT("J32")))</f>
        <v xml:space="preserve"> </v>
      </c>
      <c r="BK32" t="str">
        <f ca="1">IF(ISBLANK(INDIRECT("K32"))," ",(INDIRECT("K32")))</f>
        <v xml:space="preserve"> </v>
      </c>
      <c r="BL32" t="str">
        <f ca="1">IF(ISBLANK(INDIRECT("L32"))," ",(INDIRECT("L32")))</f>
        <v xml:space="preserve"> </v>
      </c>
      <c r="BM32" t="str">
        <f ca="1">IF(ISBLANK(INDIRECT("M32"))," ",(INDIRECT("M32")))</f>
        <v xml:space="preserve"> </v>
      </c>
      <c r="BN32" t="str">
        <f ca="1">IF(ISBLANK(INDIRECT("N32"))," ",(INDIRECT("N32")))</f>
        <v xml:space="preserve"> </v>
      </c>
      <c r="BO32" t="str">
        <f t="shared" ca="1" si="0"/>
        <v xml:space="preserve"> </v>
      </c>
      <c r="BP32" t="str">
        <f ca="1">IF(ISBLANK(INDIRECT("O32"))," ",(INDIRECT("O32")))</f>
        <v xml:space="preserve"> </v>
      </c>
      <c r="BQ32" t="str">
        <f ca="1">IF(ISBLANK(INDIRECT("P32"))," ",(INDIRECT("P32")))</f>
        <v xml:space="preserve"> </v>
      </c>
      <c r="BR32">
        <f ca="1">IF(ISBLANK(INDIRECT("Q32"))," ",(INDIRECT("Q32")))</f>
        <v>0</v>
      </c>
      <c r="BS32" t="str">
        <f ca="1">IF(ISBLANK(INDIRECT("R32"))," ",(INDIRECT("R32")))</f>
        <v xml:space="preserve"> </v>
      </c>
      <c r="BT32" t="str">
        <f ca="1">IF(ISBLANK(INDIRECT("S32"))," ",(INDIRECT("S32")))</f>
        <v xml:space="preserve"> </v>
      </c>
    </row>
    <row r="33" spans="1:72" x14ac:dyDescent="0.25">
      <c r="A33" s="174">
        <v>28</v>
      </c>
      <c r="B33" s="116"/>
      <c r="C33" s="117"/>
      <c r="D33" s="116"/>
      <c r="E33" s="117"/>
      <c r="F33" s="116"/>
      <c r="G33" s="116"/>
      <c r="H33" s="116"/>
      <c r="I33" s="116"/>
      <c r="J33" s="116"/>
      <c r="K33" s="116"/>
      <c r="L33" s="116"/>
      <c r="M33" s="116"/>
      <c r="N33" s="116"/>
      <c r="O33" s="123"/>
      <c r="P33" s="123"/>
      <c r="Q33" s="246">
        <f t="shared" si="1"/>
        <v>0</v>
      </c>
      <c r="R33" s="74"/>
      <c r="S33" s="116"/>
      <c r="BA33">
        <f ca="1">IF(ISBLANK(INDIRECT("A33"))," ",(INDIRECT("A33")))</f>
        <v>28</v>
      </c>
      <c r="BB33" t="str">
        <f ca="1">IF(ISBLANK(INDIRECT("B33"))," ",(INDIRECT("B33")))</f>
        <v xml:space="preserve"> </v>
      </c>
      <c r="BC33" t="str">
        <f ca="1">IF(ISBLANK(INDIRECT("C33"))," ",(INDIRECT("C33")))</f>
        <v xml:space="preserve"> </v>
      </c>
      <c r="BD33" t="str">
        <f ca="1">IF(ISBLANK(INDIRECT("D33"))," ",(INDIRECT("D33")))</f>
        <v xml:space="preserve"> </v>
      </c>
      <c r="BE33" t="str">
        <f ca="1">IF(ISBLANK(INDIRECT("E33"))," ",(INDIRECT("E33")))</f>
        <v xml:space="preserve"> </v>
      </c>
      <c r="BF33" t="str">
        <f ca="1">IF(ISBLANK(INDIRECT("F33"))," ",(INDIRECT("F33")))</f>
        <v xml:space="preserve"> </v>
      </c>
      <c r="BG33" t="str">
        <f ca="1">IF(ISBLANK(INDIRECT("G33"))," ",(INDIRECT("G33")))</f>
        <v xml:space="preserve"> </v>
      </c>
      <c r="BH33" t="str">
        <f ca="1">IF(ISBLANK(INDIRECT("H33"))," ",(INDIRECT("H33")))</f>
        <v xml:space="preserve"> </v>
      </c>
      <c r="BI33" t="str">
        <f ca="1">IF(ISBLANK(INDIRECT("I33"))," ",(INDIRECT("I33")))</f>
        <v xml:space="preserve"> </v>
      </c>
      <c r="BJ33" t="str">
        <f ca="1">IF(ISBLANK(INDIRECT("J33"))," ",(INDIRECT("J33")))</f>
        <v xml:space="preserve"> </v>
      </c>
      <c r="BK33" t="str">
        <f ca="1">IF(ISBLANK(INDIRECT("K33"))," ",(INDIRECT("K33")))</f>
        <v xml:space="preserve"> </v>
      </c>
      <c r="BL33" t="str">
        <f ca="1">IF(ISBLANK(INDIRECT("L33"))," ",(INDIRECT("L33")))</f>
        <v xml:space="preserve"> </v>
      </c>
      <c r="BM33" t="str">
        <f ca="1">IF(ISBLANK(INDIRECT("M33"))," ",(INDIRECT("M33")))</f>
        <v xml:space="preserve"> </v>
      </c>
      <c r="BN33" t="str">
        <f ca="1">IF(ISBLANK(INDIRECT("N33"))," ",(INDIRECT("N33")))</f>
        <v xml:space="preserve"> </v>
      </c>
      <c r="BO33" t="str">
        <f t="shared" ca="1" si="0"/>
        <v xml:space="preserve"> </v>
      </c>
      <c r="BP33" t="str">
        <f ca="1">IF(ISBLANK(INDIRECT("O33"))," ",(INDIRECT("O33")))</f>
        <v xml:space="preserve"> </v>
      </c>
      <c r="BQ33" t="str">
        <f ca="1">IF(ISBLANK(INDIRECT("P33"))," ",(INDIRECT("P33")))</f>
        <v xml:space="preserve"> </v>
      </c>
      <c r="BR33">
        <f ca="1">IF(ISBLANK(INDIRECT("Q33"))," ",(INDIRECT("Q33")))</f>
        <v>0</v>
      </c>
      <c r="BS33" t="str">
        <f ca="1">IF(ISBLANK(INDIRECT("R33"))," ",(INDIRECT("R33")))</f>
        <v xml:space="preserve"> </v>
      </c>
      <c r="BT33" t="str">
        <f ca="1">IF(ISBLANK(INDIRECT("S33"))," ",(INDIRECT("S33")))</f>
        <v xml:space="preserve"> </v>
      </c>
    </row>
    <row r="34" spans="1:72" x14ac:dyDescent="0.25">
      <c r="A34" s="174">
        <v>29</v>
      </c>
      <c r="B34" s="116"/>
      <c r="C34" s="117"/>
      <c r="D34" s="116"/>
      <c r="E34" s="117"/>
      <c r="F34" s="116"/>
      <c r="G34" s="116"/>
      <c r="H34" s="116"/>
      <c r="I34" s="116"/>
      <c r="J34" s="116"/>
      <c r="K34" s="116"/>
      <c r="L34" s="116"/>
      <c r="M34" s="116"/>
      <c r="N34" s="116"/>
      <c r="O34" s="123"/>
      <c r="P34" s="123"/>
      <c r="Q34" s="246">
        <f t="shared" si="1"/>
        <v>0</v>
      </c>
      <c r="R34" s="74"/>
      <c r="S34" s="116"/>
      <c r="BA34">
        <f ca="1">IF(ISBLANK(INDIRECT("A34"))," ",(INDIRECT("A34")))</f>
        <v>29</v>
      </c>
      <c r="BB34" t="str">
        <f ca="1">IF(ISBLANK(INDIRECT("B34"))," ",(INDIRECT("B34")))</f>
        <v xml:space="preserve"> </v>
      </c>
      <c r="BC34" t="str">
        <f ca="1">IF(ISBLANK(INDIRECT("C34"))," ",(INDIRECT("C34")))</f>
        <v xml:space="preserve"> </v>
      </c>
      <c r="BD34" t="str">
        <f ca="1">IF(ISBLANK(INDIRECT("D34"))," ",(INDIRECT("D34")))</f>
        <v xml:space="preserve"> </v>
      </c>
      <c r="BE34" t="str">
        <f ca="1">IF(ISBLANK(INDIRECT("E34"))," ",(INDIRECT("E34")))</f>
        <v xml:space="preserve"> </v>
      </c>
      <c r="BF34" t="str">
        <f ca="1">IF(ISBLANK(INDIRECT("F34"))," ",(INDIRECT("F34")))</f>
        <v xml:space="preserve"> </v>
      </c>
      <c r="BG34" t="str">
        <f ca="1">IF(ISBLANK(INDIRECT("G34"))," ",(INDIRECT("G34")))</f>
        <v xml:space="preserve"> </v>
      </c>
      <c r="BH34" t="str">
        <f ca="1">IF(ISBLANK(INDIRECT("H34"))," ",(INDIRECT("H34")))</f>
        <v xml:space="preserve"> </v>
      </c>
      <c r="BI34" t="str">
        <f ca="1">IF(ISBLANK(INDIRECT("I34"))," ",(INDIRECT("I34")))</f>
        <v xml:space="preserve"> </v>
      </c>
      <c r="BJ34" t="str">
        <f ca="1">IF(ISBLANK(INDIRECT("J34"))," ",(INDIRECT("J34")))</f>
        <v xml:space="preserve"> </v>
      </c>
      <c r="BK34" t="str">
        <f ca="1">IF(ISBLANK(INDIRECT("K34"))," ",(INDIRECT("K34")))</f>
        <v xml:space="preserve"> </v>
      </c>
      <c r="BL34" t="str">
        <f ca="1">IF(ISBLANK(INDIRECT("L34"))," ",(INDIRECT("L34")))</f>
        <v xml:space="preserve"> </v>
      </c>
      <c r="BM34" t="str">
        <f ca="1">IF(ISBLANK(INDIRECT("M34"))," ",(INDIRECT("M34")))</f>
        <v xml:space="preserve"> </v>
      </c>
      <c r="BN34" t="str">
        <f ca="1">IF(ISBLANK(INDIRECT("N34"))," ",(INDIRECT("N34")))</f>
        <v xml:space="preserve"> </v>
      </c>
      <c r="BO34" t="str">
        <f t="shared" ca="1" si="0"/>
        <v xml:space="preserve"> </v>
      </c>
      <c r="BP34" t="str">
        <f ca="1">IF(ISBLANK(INDIRECT("O34"))," ",(INDIRECT("O34")))</f>
        <v xml:space="preserve"> </v>
      </c>
      <c r="BQ34" t="str">
        <f ca="1">IF(ISBLANK(INDIRECT("P34"))," ",(INDIRECT("P34")))</f>
        <v xml:space="preserve"> </v>
      </c>
      <c r="BR34">
        <f ca="1">IF(ISBLANK(INDIRECT("Q34"))," ",(INDIRECT("Q34")))</f>
        <v>0</v>
      </c>
      <c r="BS34" t="str">
        <f ca="1">IF(ISBLANK(INDIRECT("R34"))," ",(INDIRECT("R34")))</f>
        <v xml:space="preserve"> </v>
      </c>
      <c r="BT34" t="str">
        <f ca="1">IF(ISBLANK(INDIRECT("S34"))," ",(INDIRECT("S34")))</f>
        <v xml:space="preserve"> </v>
      </c>
    </row>
    <row r="35" spans="1:72" x14ac:dyDescent="0.25">
      <c r="A35" s="174">
        <v>30</v>
      </c>
      <c r="B35" s="116"/>
      <c r="C35" s="117"/>
      <c r="D35" s="116"/>
      <c r="E35" s="117"/>
      <c r="F35" s="116"/>
      <c r="G35" s="116"/>
      <c r="H35" s="116"/>
      <c r="I35" s="116"/>
      <c r="J35" s="116"/>
      <c r="K35" s="116"/>
      <c r="L35" s="116"/>
      <c r="M35" s="116"/>
      <c r="N35" s="116"/>
      <c r="O35" s="123"/>
      <c r="P35" s="123"/>
      <c r="Q35" s="246">
        <f t="shared" si="1"/>
        <v>0</v>
      </c>
      <c r="R35" s="74"/>
      <c r="S35" s="116"/>
      <c r="BA35">
        <f ca="1">IF(ISBLANK(INDIRECT("A35"))," ",(INDIRECT("A35")))</f>
        <v>30</v>
      </c>
      <c r="BB35" t="str">
        <f ca="1">IF(ISBLANK(INDIRECT("B35"))," ",(INDIRECT("B35")))</f>
        <v xml:space="preserve"> </v>
      </c>
      <c r="BC35" t="str">
        <f ca="1">IF(ISBLANK(INDIRECT("C35"))," ",(INDIRECT("C35")))</f>
        <v xml:space="preserve"> </v>
      </c>
      <c r="BD35" t="str">
        <f ca="1">IF(ISBLANK(INDIRECT("D35"))," ",(INDIRECT("D35")))</f>
        <v xml:space="preserve"> </v>
      </c>
      <c r="BE35" t="str">
        <f ca="1">IF(ISBLANK(INDIRECT("E35"))," ",(INDIRECT("E35")))</f>
        <v xml:space="preserve"> </v>
      </c>
      <c r="BF35" t="str">
        <f ca="1">IF(ISBLANK(INDIRECT("F35"))," ",(INDIRECT("F35")))</f>
        <v xml:space="preserve"> </v>
      </c>
      <c r="BG35" t="str">
        <f ca="1">IF(ISBLANK(INDIRECT("G35"))," ",(INDIRECT("G35")))</f>
        <v xml:space="preserve"> </v>
      </c>
      <c r="BH35" t="str">
        <f ca="1">IF(ISBLANK(INDIRECT("H35"))," ",(INDIRECT("H35")))</f>
        <v xml:space="preserve"> </v>
      </c>
      <c r="BI35" t="str">
        <f ca="1">IF(ISBLANK(INDIRECT("I35"))," ",(INDIRECT("I35")))</f>
        <v xml:space="preserve"> </v>
      </c>
      <c r="BJ35" t="str">
        <f ca="1">IF(ISBLANK(INDIRECT("J35"))," ",(INDIRECT("J35")))</f>
        <v xml:space="preserve"> </v>
      </c>
      <c r="BK35" t="str">
        <f ca="1">IF(ISBLANK(INDIRECT("K35"))," ",(INDIRECT("K35")))</f>
        <v xml:space="preserve"> </v>
      </c>
      <c r="BL35" t="str">
        <f ca="1">IF(ISBLANK(INDIRECT("L35"))," ",(INDIRECT("L35")))</f>
        <v xml:space="preserve"> </v>
      </c>
      <c r="BM35" t="str">
        <f ca="1">IF(ISBLANK(INDIRECT("M35"))," ",(INDIRECT("M35")))</f>
        <v xml:space="preserve"> </v>
      </c>
      <c r="BN35" t="str">
        <f ca="1">IF(ISBLANK(INDIRECT("N35"))," ",(INDIRECT("N35")))</f>
        <v xml:space="preserve"> </v>
      </c>
      <c r="BO35" t="str">
        <f t="shared" ca="1" si="0"/>
        <v xml:space="preserve"> </v>
      </c>
      <c r="BP35" t="str">
        <f ca="1">IF(ISBLANK(INDIRECT("O35"))," ",(INDIRECT("O35")))</f>
        <v xml:space="preserve"> </v>
      </c>
      <c r="BQ35" t="str">
        <f ca="1">IF(ISBLANK(INDIRECT("P35"))," ",(INDIRECT("P35")))</f>
        <v xml:space="preserve"> </v>
      </c>
      <c r="BR35">
        <f ca="1">IF(ISBLANK(INDIRECT("Q35"))," ",(INDIRECT("Q35")))</f>
        <v>0</v>
      </c>
      <c r="BS35" t="str">
        <f ca="1">IF(ISBLANK(INDIRECT("R35"))," ",(INDIRECT("R35")))</f>
        <v xml:space="preserve"> </v>
      </c>
      <c r="BT35" t="str">
        <f ca="1">IF(ISBLANK(INDIRECT("S35"))," ",(INDIRECT("S35")))</f>
        <v xml:space="preserve"> </v>
      </c>
    </row>
    <row r="36" spans="1:72" x14ac:dyDescent="0.25">
      <c r="A36" s="174">
        <v>31</v>
      </c>
      <c r="B36" s="116"/>
      <c r="C36" s="117"/>
      <c r="D36" s="116"/>
      <c r="E36" s="117"/>
      <c r="F36" s="116"/>
      <c r="G36" s="116"/>
      <c r="H36" s="116"/>
      <c r="I36" s="116"/>
      <c r="J36" s="116"/>
      <c r="K36" s="116"/>
      <c r="L36" s="116"/>
      <c r="M36" s="116"/>
      <c r="N36" s="116"/>
      <c r="O36" s="123"/>
      <c r="P36" s="123"/>
      <c r="Q36" s="246">
        <f t="shared" si="1"/>
        <v>0</v>
      </c>
      <c r="R36" s="74"/>
      <c r="S36" s="116"/>
      <c r="BA36">
        <f ca="1">IF(ISBLANK(INDIRECT("A36"))," ",(INDIRECT("A36")))</f>
        <v>31</v>
      </c>
      <c r="BB36" t="str">
        <f ca="1">IF(ISBLANK(INDIRECT("B36"))," ",(INDIRECT("B36")))</f>
        <v xml:space="preserve"> </v>
      </c>
      <c r="BC36" t="str">
        <f ca="1">IF(ISBLANK(INDIRECT("C36"))," ",(INDIRECT("C36")))</f>
        <v xml:space="preserve"> </v>
      </c>
      <c r="BD36" t="str">
        <f ca="1">IF(ISBLANK(INDIRECT("D36"))," ",(INDIRECT("D36")))</f>
        <v xml:space="preserve"> </v>
      </c>
      <c r="BE36" t="str">
        <f ca="1">IF(ISBLANK(INDIRECT("E36"))," ",(INDIRECT("E36")))</f>
        <v xml:space="preserve"> </v>
      </c>
      <c r="BF36" t="str">
        <f ca="1">IF(ISBLANK(INDIRECT("F36"))," ",(INDIRECT("F36")))</f>
        <v xml:space="preserve"> </v>
      </c>
      <c r="BG36" t="str">
        <f ca="1">IF(ISBLANK(INDIRECT("G36"))," ",(INDIRECT("G36")))</f>
        <v xml:space="preserve"> </v>
      </c>
      <c r="BH36" t="str">
        <f ca="1">IF(ISBLANK(INDIRECT("H36"))," ",(INDIRECT("H36")))</f>
        <v xml:space="preserve"> </v>
      </c>
      <c r="BI36" t="str">
        <f ca="1">IF(ISBLANK(INDIRECT("I36"))," ",(INDIRECT("I36")))</f>
        <v xml:space="preserve"> </v>
      </c>
      <c r="BJ36" t="str">
        <f ca="1">IF(ISBLANK(INDIRECT("J36"))," ",(INDIRECT("J36")))</f>
        <v xml:space="preserve"> </v>
      </c>
      <c r="BK36" t="str">
        <f ca="1">IF(ISBLANK(INDIRECT("K36"))," ",(INDIRECT("K36")))</f>
        <v xml:space="preserve"> </v>
      </c>
      <c r="BL36" t="str">
        <f ca="1">IF(ISBLANK(INDIRECT("L36"))," ",(INDIRECT("L36")))</f>
        <v xml:space="preserve"> </v>
      </c>
      <c r="BM36" t="str">
        <f ca="1">IF(ISBLANK(INDIRECT("M36"))," ",(INDIRECT("M36")))</f>
        <v xml:space="preserve"> </v>
      </c>
      <c r="BN36" t="str">
        <f ca="1">IF(ISBLANK(INDIRECT("N36"))," ",(INDIRECT("N36")))</f>
        <v xml:space="preserve"> </v>
      </c>
      <c r="BO36" t="str">
        <f t="shared" ca="1" si="0"/>
        <v xml:space="preserve"> </v>
      </c>
      <c r="BP36" t="str">
        <f ca="1">IF(ISBLANK(INDIRECT("O36"))," ",(INDIRECT("O36")))</f>
        <v xml:space="preserve"> </v>
      </c>
      <c r="BQ36" t="str">
        <f ca="1">IF(ISBLANK(INDIRECT("P36"))," ",(INDIRECT("P36")))</f>
        <v xml:space="preserve"> </v>
      </c>
      <c r="BR36">
        <f ca="1">IF(ISBLANK(INDIRECT("Q36"))," ",(INDIRECT("Q36")))</f>
        <v>0</v>
      </c>
      <c r="BS36" t="str">
        <f ca="1">IF(ISBLANK(INDIRECT("R36"))," ",(INDIRECT("R36")))</f>
        <v xml:space="preserve"> </v>
      </c>
      <c r="BT36" t="str">
        <f ca="1">IF(ISBLANK(INDIRECT("S36"))," ",(INDIRECT("S36")))</f>
        <v xml:space="preserve"> </v>
      </c>
    </row>
    <row r="37" spans="1:72" x14ac:dyDescent="0.25">
      <c r="A37" s="174">
        <v>32</v>
      </c>
      <c r="B37" s="116"/>
      <c r="C37" s="117"/>
      <c r="D37" s="116"/>
      <c r="E37" s="117"/>
      <c r="F37" s="116"/>
      <c r="G37" s="116"/>
      <c r="H37" s="116"/>
      <c r="I37" s="116"/>
      <c r="J37" s="116"/>
      <c r="K37" s="116"/>
      <c r="L37" s="116"/>
      <c r="M37" s="116"/>
      <c r="N37" s="116"/>
      <c r="O37" s="123"/>
      <c r="P37" s="123"/>
      <c r="Q37" s="246">
        <f t="shared" si="1"/>
        <v>0</v>
      </c>
      <c r="R37" s="74"/>
      <c r="S37" s="116"/>
      <c r="BA37">
        <f ca="1">IF(ISBLANK(INDIRECT("A37"))," ",(INDIRECT("A37")))</f>
        <v>32</v>
      </c>
      <c r="BB37" t="str">
        <f ca="1">IF(ISBLANK(INDIRECT("B37"))," ",(INDIRECT("B37")))</f>
        <v xml:space="preserve"> </v>
      </c>
      <c r="BC37" t="str">
        <f ca="1">IF(ISBLANK(INDIRECT("C37"))," ",(INDIRECT("C37")))</f>
        <v xml:space="preserve"> </v>
      </c>
      <c r="BD37" t="str">
        <f ca="1">IF(ISBLANK(INDIRECT("D37"))," ",(INDIRECT("D37")))</f>
        <v xml:space="preserve"> </v>
      </c>
      <c r="BE37" t="str">
        <f ca="1">IF(ISBLANK(INDIRECT("E37"))," ",(INDIRECT("E37")))</f>
        <v xml:space="preserve"> </v>
      </c>
      <c r="BF37" t="str">
        <f ca="1">IF(ISBLANK(INDIRECT("F37"))," ",(INDIRECT("F37")))</f>
        <v xml:space="preserve"> </v>
      </c>
      <c r="BG37" t="str">
        <f ca="1">IF(ISBLANK(INDIRECT("G37"))," ",(INDIRECT("G37")))</f>
        <v xml:space="preserve"> </v>
      </c>
      <c r="BH37" t="str">
        <f ca="1">IF(ISBLANK(INDIRECT("H37"))," ",(INDIRECT("H37")))</f>
        <v xml:space="preserve"> </v>
      </c>
      <c r="BI37" t="str">
        <f ca="1">IF(ISBLANK(INDIRECT("I37"))," ",(INDIRECT("I37")))</f>
        <v xml:space="preserve"> </v>
      </c>
      <c r="BJ37" t="str">
        <f ca="1">IF(ISBLANK(INDIRECT("J37"))," ",(INDIRECT("J37")))</f>
        <v xml:space="preserve"> </v>
      </c>
      <c r="BK37" t="str">
        <f ca="1">IF(ISBLANK(INDIRECT("K37"))," ",(INDIRECT("K37")))</f>
        <v xml:space="preserve"> </v>
      </c>
      <c r="BL37" t="str">
        <f ca="1">IF(ISBLANK(INDIRECT("L37"))," ",(INDIRECT("L37")))</f>
        <v xml:space="preserve"> </v>
      </c>
      <c r="BM37" t="str">
        <f ca="1">IF(ISBLANK(INDIRECT("M37"))," ",(INDIRECT("M37")))</f>
        <v xml:space="preserve"> </v>
      </c>
      <c r="BN37" t="str">
        <f ca="1">IF(ISBLANK(INDIRECT("N37"))," ",(INDIRECT("N37")))</f>
        <v xml:space="preserve"> </v>
      </c>
      <c r="BO37" t="str">
        <f t="shared" ca="1" si="0"/>
        <v xml:space="preserve"> </v>
      </c>
      <c r="BP37" t="str">
        <f ca="1">IF(ISBLANK(INDIRECT("O37"))," ",(INDIRECT("O37")))</f>
        <v xml:space="preserve"> </v>
      </c>
      <c r="BQ37" t="str">
        <f ca="1">IF(ISBLANK(INDIRECT("P37"))," ",(INDIRECT("P37")))</f>
        <v xml:space="preserve"> </v>
      </c>
      <c r="BR37">
        <f ca="1">IF(ISBLANK(INDIRECT("Q37"))," ",(INDIRECT("Q37")))</f>
        <v>0</v>
      </c>
      <c r="BS37" t="str">
        <f ca="1">IF(ISBLANK(INDIRECT("R37"))," ",(INDIRECT("R37")))</f>
        <v xml:space="preserve"> </v>
      </c>
      <c r="BT37" t="str">
        <f ca="1">IF(ISBLANK(INDIRECT("S37"))," ",(INDIRECT("S37")))</f>
        <v xml:space="preserve"> </v>
      </c>
    </row>
    <row r="38" spans="1:72" x14ac:dyDescent="0.25">
      <c r="A38" s="174">
        <v>33</v>
      </c>
      <c r="B38" s="116"/>
      <c r="C38" s="117"/>
      <c r="D38" s="116"/>
      <c r="E38" s="117"/>
      <c r="F38" s="116"/>
      <c r="G38" s="116"/>
      <c r="H38" s="116"/>
      <c r="I38" s="116"/>
      <c r="J38" s="116"/>
      <c r="K38" s="116"/>
      <c r="L38" s="116"/>
      <c r="M38" s="116"/>
      <c r="N38" s="116"/>
      <c r="O38" s="123"/>
      <c r="P38" s="123"/>
      <c r="Q38" s="246">
        <f t="shared" si="1"/>
        <v>0</v>
      </c>
      <c r="R38" s="74"/>
      <c r="S38" s="116"/>
      <c r="BA38">
        <f ca="1">IF(ISBLANK(INDIRECT("A38"))," ",(INDIRECT("A38")))</f>
        <v>33</v>
      </c>
      <c r="BB38" t="str">
        <f ca="1">IF(ISBLANK(INDIRECT("B38"))," ",(INDIRECT("B38")))</f>
        <v xml:space="preserve"> </v>
      </c>
      <c r="BC38" t="str">
        <f ca="1">IF(ISBLANK(INDIRECT("C38"))," ",(INDIRECT("C38")))</f>
        <v xml:space="preserve"> </v>
      </c>
      <c r="BD38" t="str">
        <f ca="1">IF(ISBLANK(INDIRECT("D38"))," ",(INDIRECT("D38")))</f>
        <v xml:space="preserve"> </v>
      </c>
      <c r="BE38" t="str">
        <f ca="1">IF(ISBLANK(INDIRECT("E38"))," ",(INDIRECT("E38")))</f>
        <v xml:space="preserve"> </v>
      </c>
      <c r="BF38" t="str">
        <f ca="1">IF(ISBLANK(INDIRECT("F38"))," ",(INDIRECT("F38")))</f>
        <v xml:space="preserve"> </v>
      </c>
      <c r="BG38" t="str">
        <f ca="1">IF(ISBLANK(INDIRECT("G38"))," ",(INDIRECT("G38")))</f>
        <v xml:space="preserve"> </v>
      </c>
      <c r="BH38" t="str">
        <f ca="1">IF(ISBLANK(INDIRECT("H38"))," ",(INDIRECT("H38")))</f>
        <v xml:space="preserve"> </v>
      </c>
      <c r="BI38" t="str">
        <f ca="1">IF(ISBLANK(INDIRECT("I38"))," ",(INDIRECT("I38")))</f>
        <v xml:space="preserve"> </v>
      </c>
      <c r="BJ38" t="str">
        <f ca="1">IF(ISBLANK(INDIRECT("J38"))," ",(INDIRECT("J38")))</f>
        <v xml:space="preserve"> </v>
      </c>
      <c r="BK38" t="str">
        <f ca="1">IF(ISBLANK(INDIRECT("K38"))," ",(INDIRECT("K38")))</f>
        <v xml:space="preserve"> </v>
      </c>
      <c r="BL38" t="str">
        <f ca="1">IF(ISBLANK(INDIRECT("L38"))," ",(INDIRECT("L38")))</f>
        <v xml:space="preserve"> </v>
      </c>
      <c r="BM38" t="str">
        <f ca="1">IF(ISBLANK(INDIRECT("M38"))," ",(INDIRECT("M38")))</f>
        <v xml:space="preserve"> </v>
      </c>
      <c r="BN38" t="str">
        <f ca="1">IF(ISBLANK(INDIRECT("N38"))," ",(INDIRECT("N38")))</f>
        <v xml:space="preserve"> </v>
      </c>
      <c r="BO38" t="str">
        <f t="shared" ca="1" si="0"/>
        <v xml:space="preserve"> </v>
      </c>
      <c r="BP38" t="str">
        <f ca="1">IF(ISBLANK(INDIRECT("O38"))," ",(INDIRECT("O38")))</f>
        <v xml:space="preserve"> </v>
      </c>
      <c r="BQ38" t="str">
        <f ca="1">IF(ISBLANK(INDIRECT("P38"))," ",(INDIRECT("P38")))</f>
        <v xml:space="preserve"> </v>
      </c>
      <c r="BR38">
        <f ca="1">IF(ISBLANK(INDIRECT("Q38"))," ",(INDIRECT("Q38")))</f>
        <v>0</v>
      </c>
      <c r="BS38" t="str">
        <f ca="1">IF(ISBLANK(INDIRECT("R38"))," ",(INDIRECT("R38")))</f>
        <v xml:space="preserve"> </v>
      </c>
      <c r="BT38" t="str">
        <f ca="1">IF(ISBLANK(INDIRECT("S38"))," ",(INDIRECT("S38")))</f>
        <v xml:space="preserve"> </v>
      </c>
    </row>
    <row r="39" spans="1:72" x14ac:dyDescent="0.25">
      <c r="A39" s="174">
        <v>34</v>
      </c>
      <c r="B39" s="116"/>
      <c r="C39" s="117"/>
      <c r="D39" s="116"/>
      <c r="E39" s="117"/>
      <c r="F39" s="116"/>
      <c r="G39" s="116"/>
      <c r="H39" s="116"/>
      <c r="I39" s="116"/>
      <c r="J39" s="116"/>
      <c r="K39" s="116"/>
      <c r="L39" s="116"/>
      <c r="M39" s="116"/>
      <c r="N39" s="116"/>
      <c r="O39" s="123"/>
      <c r="P39" s="123"/>
      <c r="Q39" s="246">
        <f t="shared" si="1"/>
        <v>0</v>
      </c>
      <c r="R39" s="74"/>
      <c r="S39" s="116"/>
      <c r="BA39">
        <f ca="1">IF(ISBLANK(INDIRECT("A39"))," ",(INDIRECT("A39")))</f>
        <v>34</v>
      </c>
      <c r="BB39" t="str">
        <f ca="1">IF(ISBLANK(INDIRECT("B39"))," ",(INDIRECT("B39")))</f>
        <v xml:space="preserve"> </v>
      </c>
      <c r="BC39" t="str">
        <f ca="1">IF(ISBLANK(INDIRECT("C39"))," ",(INDIRECT("C39")))</f>
        <v xml:space="preserve"> </v>
      </c>
      <c r="BD39" t="str">
        <f ca="1">IF(ISBLANK(INDIRECT("D39"))," ",(INDIRECT("D39")))</f>
        <v xml:space="preserve"> </v>
      </c>
      <c r="BE39" t="str">
        <f ca="1">IF(ISBLANK(INDIRECT("E39"))," ",(INDIRECT("E39")))</f>
        <v xml:space="preserve"> </v>
      </c>
      <c r="BF39" t="str">
        <f ca="1">IF(ISBLANK(INDIRECT("F39"))," ",(INDIRECT("F39")))</f>
        <v xml:space="preserve"> </v>
      </c>
      <c r="BG39" t="str">
        <f ca="1">IF(ISBLANK(INDIRECT("G39"))," ",(INDIRECT("G39")))</f>
        <v xml:space="preserve"> </v>
      </c>
      <c r="BH39" t="str">
        <f ca="1">IF(ISBLANK(INDIRECT("H39"))," ",(INDIRECT("H39")))</f>
        <v xml:space="preserve"> </v>
      </c>
      <c r="BI39" t="str">
        <f ca="1">IF(ISBLANK(INDIRECT("I39"))," ",(INDIRECT("I39")))</f>
        <v xml:space="preserve"> </v>
      </c>
      <c r="BJ39" t="str">
        <f ca="1">IF(ISBLANK(INDIRECT("J39"))," ",(INDIRECT("J39")))</f>
        <v xml:space="preserve"> </v>
      </c>
      <c r="BK39" t="str">
        <f ca="1">IF(ISBLANK(INDIRECT("K39"))," ",(INDIRECT("K39")))</f>
        <v xml:space="preserve"> </v>
      </c>
      <c r="BL39" t="str">
        <f ca="1">IF(ISBLANK(INDIRECT("L39"))," ",(INDIRECT("L39")))</f>
        <v xml:space="preserve"> </v>
      </c>
      <c r="BM39" t="str">
        <f ca="1">IF(ISBLANK(INDIRECT("M39"))," ",(INDIRECT("M39")))</f>
        <v xml:space="preserve"> </v>
      </c>
      <c r="BN39" t="str">
        <f ca="1">IF(ISBLANK(INDIRECT("N39"))," ",(INDIRECT("N39")))</f>
        <v xml:space="preserve"> </v>
      </c>
      <c r="BO39" t="str">
        <f t="shared" ca="1" si="0"/>
        <v xml:space="preserve"> </v>
      </c>
      <c r="BP39" t="str">
        <f ca="1">IF(ISBLANK(INDIRECT("O39"))," ",(INDIRECT("O39")))</f>
        <v xml:space="preserve"> </v>
      </c>
      <c r="BQ39" t="str">
        <f ca="1">IF(ISBLANK(INDIRECT("P39"))," ",(INDIRECT("P39")))</f>
        <v xml:space="preserve"> </v>
      </c>
      <c r="BR39">
        <f ca="1">IF(ISBLANK(INDIRECT("Q39"))," ",(INDIRECT("Q39")))</f>
        <v>0</v>
      </c>
      <c r="BS39" t="str">
        <f ca="1">IF(ISBLANK(INDIRECT("R39"))," ",(INDIRECT("R39")))</f>
        <v xml:space="preserve"> </v>
      </c>
      <c r="BT39" t="str">
        <f ca="1">IF(ISBLANK(INDIRECT("S39"))," ",(INDIRECT("S39")))</f>
        <v xml:space="preserve"> </v>
      </c>
    </row>
    <row r="40" spans="1:72" x14ac:dyDescent="0.25">
      <c r="A40" s="174">
        <v>35</v>
      </c>
      <c r="B40" s="116"/>
      <c r="C40" s="117"/>
      <c r="D40" s="116"/>
      <c r="E40" s="117"/>
      <c r="F40" s="116"/>
      <c r="G40" s="116"/>
      <c r="H40" s="116"/>
      <c r="I40" s="116"/>
      <c r="J40" s="116"/>
      <c r="K40" s="116"/>
      <c r="L40" s="116"/>
      <c r="M40" s="116"/>
      <c r="N40" s="116"/>
      <c r="O40" s="123"/>
      <c r="P40" s="123"/>
      <c r="Q40" s="246">
        <f t="shared" si="1"/>
        <v>0</v>
      </c>
      <c r="R40" s="74"/>
      <c r="S40" s="116"/>
      <c r="BA40">
        <f ca="1">IF(ISBLANK(INDIRECT("A40"))," ",(INDIRECT("A40")))</f>
        <v>35</v>
      </c>
      <c r="BB40" t="str">
        <f ca="1">IF(ISBLANK(INDIRECT("B40"))," ",(INDIRECT("B40")))</f>
        <v xml:space="preserve"> </v>
      </c>
      <c r="BC40" t="str">
        <f ca="1">IF(ISBLANK(INDIRECT("C40"))," ",(INDIRECT("C40")))</f>
        <v xml:space="preserve"> </v>
      </c>
      <c r="BD40" t="str">
        <f ca="1">IF(ISBLANK(INDIRECT("D40"))," ",(INDIRECT("D40")))</f>
        <v xml:space="preserve"> </v>
      </c>
      <c r="BE40" t="str">
        <f ca="1">IF(ISBLANK(INDIRECT("E40"))," ",(INDIRECT("E40")))</f>
        <v xml:space="preserve"> </v>
      </c>
      <c r="BF40" t="str">
        <f ca="1">IF(ISBLANK(INDIRECT("F40"))," ",(INDIRECT("F40")))</f>
        <v xml:space="preserve"> </v>
      </c>
      <c r="BG40" t="str">
        <f ca="1">IF(ISBLANK(INDIRECT("G40"))," ",(INDIRECT("G40")))</f>
        <v xml:space="preserve"> </v>
      </c>
      <c r="BH40" t="str">
        <f ca="1">IF(ISBLANK(INDIRECT("H40"))," ",(INDIRECT("H40")))</f>
        <v xml:space="preserve"> </v>
      </c>
      <c r="BI40" t="str">
        <f ca="1">IF(ISBLANK(INDIRECT("I40"))," ",(INDIRECT("I40")))</f>
        <v xml:space="preserve"> </v>
      </c>
      <c r="BJ40" t="str">
        <f ca="1">IF(ISBLANK(INDIRECT("J40"))," ",(INDIRECT("J40")))</f>
        <v xml:space="preserve"> </v>
      </c>
      <c r="BK40" t="str">
        <f ca="1">IF(ISBLANK(INDIRECT("K40"))," ",(INDIRECT("K40")))</f>
        <v xml:space="preserve"> </v>
      </c>
      <c r="BL40" t="str">
        <f ca="1">IF(ISBLANK(INDIRECT("L40"))," ",(INDIRECT("L40")))</f>
        <v xml:space="preserve"> </v>
      </c>
      <c r="BM40" t="str">
        <f ca="1">IF(ISBLANK(INDIRECT("M40"))," ",(INDIRECT("M40")))</f>
        <v xml:space="preserve"> </v>
      </c>
      <c r="BN40" t="str">
        <f ca="1">IF(ISBLANK(INDIRECT("N40"))," ",(INDIRECT("N40")))</f>
        <v xml:space="preserve"> </v>
      </c>
      <c r="BO40" t="str">
        <f t="shared" ca="1" si="0"/>
        <v xml:space="preserve"> </v>
      </c>
      <c r="BP40" t="str">
        <f ca="1">IF(ISBLANK(INDIRECT("O40"))," ",(INDIRECT("O40")))</f>
        <v xml:space="preserve"> </v>
      </c>
      <c r="BQ40" t="str">
        <f ca="1">IF(ISBLANK(INDIRECT("P40"))," ",(INDIRECT("P40")))</f>
        <v xml:space="preserve"> </v>
      </c>
      <c r="BR40">
        <f ca="1">IF(ISBLANK(INDIRECT("Q40"))," ",(INDIRECT("Q40")))</f>
        <v>0</v>
      </c>
      <c r="BS40" t="str">
        <f ca="1">IF(ISBLANK(INDIRECT("R40"))," ",(INDIRECT("R40")))</f>
        <v xml:space="preserve"> </v>
      </c>
      <c r="BT40" t="str">
        <f ca="1">IF(ISBLANK(INDIRECT("S40"))," ",(INDIRECT("S40")))</f>
        <v xml:space="preserve"> </v>
      </c>
    </row>
    <row r="41" spans="1:72" x14ac:dyDescent="0.25">
      <c r="A41" s="174">
        <v>36</v>
      </c>
      <c r="B41" s="116"/>
      <c r="C41" s="117"/>
      <c r="D41" s="116"/>
      <c r="E41" s="117"/>
      <c r="F41" s="116"/>
      <c r="G41" s="116"/>
      <c r="H41" s="116"/>
      <c r="I41" s="116"/>
      <c r="J41" s="116"/>
      <c r="K41" s="116"/>
      <c r="L41" s="116"/>
      <c r="M41" s="116"/>
      <c r="N41" s="116"/>
      <c r="O41" s="123"/>
      <c r="P41" s="123"/>
      <c r="Q41" s="246">
        <f t="shared" si="1"/>
        <v>0</v>
      </c>
      <c r="R41" s="74"/>
      <c r="S41" s="116"/>
      <c r="BA41">
        <f ca="1">IF(ISBLANK(INDIRECT("A41"))," ",(INDIRECT("A41")))</f>
        <v>36</v>
      </c>
      <c r="BB41" t="str">
        <f ca="1">IF(ISBLANK(INDIRECT("B41"))," ",(INDIRECT("B41")))</f>
        <v xml:space="preserve"> </v>
      </c>
      <c r="BC41" t="str">
        <f ca="1">IF(ISBLANK(INDIRECT("C41"))," ",(INDIRECT("C41")))</f>
        <v xml:space="preserve"> </v>
      </c>
      <c r="BD41" t="str">
        <f ca="1">IF(ISBLANK(INDIRECT("D41"))," ",(INDIRECT("D41")))</f>
        <v xml:space="preserve"> </v>
      </c>
      <c r="BE41" t="str">
        <f ca="1">IF(ISBLANK(INDIRECT("E41"))," ",(INDIRECT("E41")))</f>
        <v xml:space="preserve"> </v>
      </c>
      <c r="BF41" t="str">
        <f ca="1">IF(ISBLANK(INDIRECT("F41"))," ",(INDIRECT("F41")))</f>
        <v xml:space="preserve"> </v>
      </c>
      <c r="BG41" t="str">
        <f ca="1">IF(ISBLANK(INDIRECT("G41"))," ",(INDIRECT("G41")))</f>
        <v xml:space="preserve"> </v>
      </c>
      <c r="BH41" t="str">
        <f ca="1">IF(ISBLANK(INDIRECT("H41"))," ",(INDIRECT("H41")))</f>
        <v xml:space="preserve"> </v>
      </c>
      <c r="BI41" t="str">
        <f ca="1">IF(ISBLANK(INDIRECT("I41"))," ",(INDIRECT("I41")))</f>
        <v xml:space="preserve"> </v>
      </c>
      <c r="BJ41" t="str">
        <f ca="1">IF(ISBLANK(INDIRECT("J41"))," ",(INDIRECT("J41")))</f>
        <v xml:space="preserve"> </v>
      </c>
      <c r="BK41" t="str">
        <f ca="1">IF(ISBLANK(INDIRECT("K41"))," ",(INDIRECT("K41")))</f>
        <v xml:space="preserve"> </v>
      </c>
      <c r="BL41" t="str">
        <f ca="1">IF(ISBLANK(INDIRECT("L41"))," ",(INDIRECT("L41")))</f>
        <v xml:space="preserve"> </v>
      </c>
      <c r="BM41" t="str">
        <f ca="1">IF(ISBLANK(INDIRECT("M41"))," ",(INDIRECT("M41")))</f>
        <v xml:space="preserve"> </v>
      </c>
      <c r="BN41" t="str">
        <f ca="1">IF(ISBLANK(INDIRECT("N41"))," ",(INDIRECT("N41")))</f>
        <v xml:space="preserve"> </v>
      </c>
      <c r="BO41" t="str">
        <f t="shared" ca="1" si="0"/>
        <v xml:space="preserve"> </v>
      </c>
      <c r="BP41" t="str">
        <f ca="1">IF(ISBLANK(INDIRECT("O41"))," ",(INDIRECT("O41")))</f>
        <v xml:space="preserve"> </v>
      </c>
      <c r="BQ41" t="str">
        <f ca="1">IF(ISBLANK(INDIRECT("P41"))," ",(INDIRECT("P41")))</f>
        <v xml:space="preserve"> </v>
      </c>
      <c r="BR41">
        <f ca="1">IF(ISBLANK(INDIRECT("Q41"))," ",(INDIRECT("Q41")))</f>
        <v>0</v>
      </c>
      <c r="BS41" t="str">
        <f ca="1">IF(ISBLANK(INDIRECT("R41"))," ",(INDIRECT("R41")))</f>
        <v xml:space="preserve"> </v>
      </c>
      <c r="BT41" t="str">
        <f ca="1">IF(ISBLANK(INDIRECT("S41"))," ",(INDIRECT("S41")))</f>
        <v xml:space="preserve"> </v>
      </c>
    </row>
    <row r="42" spans="1:72" x14ac:dyDescent="0.25">
      <c r="A42" s="174">
        <v>37</v>
      </c>
      <c r="B42" s="116"/>
      <c r="C42" s="117"/>
      <c r="D42" s="116"/>
      <c r="E42" s="117"/>
      <c r="F42" s="116"/>
      <c r="G42" s="116"/>
      <c r="H42" s="116"/>
      <c r="I42" s="116"/>
      <c r="J42" s="116"/>
      <c r="K42" s="116"/>
      <c r="L42" s="116"/>
      <c r="M42" s="116"/>
      <c r="N42" s="116"/>
      <c r="O42" s="123"/>
      <c r="P42" s="123"/>
      <c r="Q42" s="246">
        <f t="shared" si="1"/>
        <v>0</v>
      </c>
      <c r="R42" s="74"/>
      <c r="S42" s="116"/>
      <c r="BA42">
        <f ca="1">IF(ISBLANK(INDIRECT("A42"))," ",(INDIRECT("A42")))</f>
        <v>37</v>
      </c>
      <c r="BB42" t="str">
        <f ca="1">IF(ISBLANK(INDIRECT("B42"))," ",(INDIRECT("B42")))</f>
        <v xml:space="preserve"> </v>
      </c>
      <c r="BC42" t="str">
        <f ca="1">IF(ISBLANK(INDIRECT("C42"))," ",(INDIRECT("C42")))</f>
        <v xml:space="preserve"> </v>
      </c>
      <c r="BD42" t="str">
        <f ca="1">IF(ISBLANK(INDIRECT("D42"))," ",(INDIRECT("D42")))</f>
        <v xml:space="preserve"> </v>
      </c>
      <c r="BE42" t="str">
        <f ca="1">IF(ISBLANK(INDIRECT("E42"))," ",(INDIRECT("E42")))</f>
        <v xml:space="preserve"> </v>
      </c>
      <c r="BF42" t="str">
        <f ca="1">IF(ISBLANK(INDIRECT("F42"))," ",(INDIRECT("F42")))</f>
        <v xml:space="preserve"> </v>
      </c>
      <c r="BG42" t="str">
        <f ca="1">IF(ISBLANK(INDIRECT("G42"))," ",(INDIRECT("G42")))</f>
        <v xml:space="preserve"> </v>
      </c>
      <c r="BH42" t="str">
        <f ca="1">IF(ISBLANK(INDIRECT("H42"))," ",(INDIRECT("H42")))</f>
        <v xml:space="preserve"> </v>
      </c>
      <c r="BI42" t="str">
        <f ca="1">IF(ISBLANK(INDIRECT("I42"))," ",(INDIRECT("I42")))</f>
        <v xml:space="preserve"> </v>
      </c>
      <c r="BJ42" t="str">
        <f ca="1">IF(ISBLANK(INDIRECT("J42"))," ",(INDIRECT("J42")))</f>
        <v xml:space="preserve"> </v>
      </c>
      <c r="BK42" t="str">
        <f ca="1">IF(ISBLANK(INDIRECT("K42"))," ",(INDIRECT("K42")))</f>
        <v xml:space="preserve"> </v>
      </c>
      <c r="BL42" t="str">
        <f ca="1">IF(ISBLANK(INDIRECT("L42"))," ",(INDIRECT("L42")))</f>
        <v xml:space="preserve"> </v>
      </c>
      <c r="BM42" t="str">
        <f ca="1">IF(ISBLANK(INDIRECT("M42"))," ",(INDIRECT("M42")))</f>
        <v xml:space="preserve"> </v>
      </c>
      <c r="BN42" t="str">
        <f ca="1">IF(ISBLANK(INDIRECT("N42"))," ",(INDIRECT("N42")))</f>
        <v xml:space="preserve"> </v>
      </c>
      <c r="BO42" t="str">
        <f t="shared" ca="1" si="0"/>
        <v xml:space="preserve"> </v>
      </c>
      <c r="BP42" t="str">
        <f ca="1">IF(ISBLANK(INDIRECT("O42"))," ",(INDIRECT("O42")))</f>
        <v xml:space="preserve"> </v>
      </c>
      <c r="BQ42" t="str">
        <f ca="1">IF(ISBLANK(INDIRECT("P42"))," ",(INDIRECT("P42")))</f>
        <v xml:space="preserve"> </v>
      </c>
      <c r="BR42">
        <f ca="1">IF(ISBLANK(INDIRECT("Q42"))," ",(INDIRECT("Q42")))</f>
        <v>0</v>
      </c>
      <c r="BS42" t="str">
        <f ca="1">IF(ISBLANK(INDIRECT("R42"))," ",(INDIRECT("R42")))</f>
        <v xml:space="preserve"> </v>
      </c>
      <c r="BT42" t="str">
        <f ca="1">IF(ISBLANK(INDIRECT("S42"))," ",(INDIRECT("S42")))</f>
        <v xml:space="preserve"> </v>
      </c>
    </row>
    <row r="43" spans="1:72" x14ac:dyDescent="0.25">
      <c r="A43" s="174">
        <v>38</v>
      </c>
      <c r="B43" s="116"/>
      <c r="C43" s="117"/>
      <c r="D43" s="116"/>
      <c r="E43" s="117"/>
      <c r="F43" s="116"/>
      <c r="G43" s="116"/>
      <c r="H43" s="116"/>
      <c r="I43" s="116"/>
      <c r="J43" s="116"/>
      <c r="K43" s="116"/>
      <c r="L43" s="116"/>
      <c r="M43" s="116"/>
      <c r="N43" s="116"/>
      <c r="O43" s="123"/>
      <c r="P43" s="123"/>
      <c r="Q43" s="246">
        <f t="shared" si="1"/>
        <v>0</v>
      </c>
      <c r="R43" s="74"/>
      <c r="S43" s="116"/>
      <c r="BA43">
        <f ca="1">IF(ISBLANK(INDIRECT("A43"))," ",(INDIRECT("A43")))</f>
        <v>38</v>
      </c>
      <c r="BB43" t="str">
        <f ca="1">IF(ISBLANK(INDIRECT("B43"))," ",(INDIRECT("B43")))</f>
        <v xml:space="preserve"> </v>
      </c>
      <c r="BC43" t="str">
        <f ca="1">IF(ISBLANK(INDIRECT("C43"))," ",(INDIRECT("C43")))</f>
        <v xml:space="preserve"> </v>
      </c>
      <c r="BD43" t="str">
        <f ca="1">IF(ISBLANK(INDIRECT("D43"))," ",(INDIRECT("D43")))</f>
        <v xml:space="preserve"> </v>
      </c>
      <c r="BE43" t="str">
        <f ca="1">IF(ISBLANK(INDIRECT("E43"))," ",(INDIRECT("E43")))</f>
        <v xml:space="preserve"> </v>
      </c>
      <c r="BF43" t="str">
        <f ca="1">IF(ISBLANK(INDIRECT("F43"))," ",(INDIRECT("F43")))</f>
        <v xml:space="preserve"> </v>
      </c>
      <c r="BG43" t="str">
        <f ca="1">IF(ISBLANK(INDIRECT("G43"))," ",(INDIRECT("G43")))</f>
        <v xml:space="preserve"> </v>
      </c>
      <c r="BH43" t="str">
        <f ca="1">IF(ISBLANK(INDIRECT("H43"))," ",(INDIRECT("H43")))</f>
        <v xml:space="preserve"> </v>
      </c>
      <c r="BI43" t="str">
        <f ca="1">IF(ISBLANK(INDIRECT("I43"))," ",(INDIRECT("I43")))</f>
        <v xml:space="preserve"> </v>
      </c>
      <c r="BJ43" t="str">
        <f ca="1">IF(ISBLANK(INDIRECT("J43"))," ",(INDIRECT("J43")))</f>
        <v xml:space="preserve"> </v>
      </c>
      <c r="BK43" t="str">
        <f ca="1">IF(ISBLANK(INDIRECT("K43"))," ",(INDIRECT("K43")))</f>
        <v xml:space="preserve"> </v>
      </c>
      <c r="BL43" t="str">
        <f ca="1">IF(ISBLANK(INDIRECT("L43"))," ",(INDIRECT("L43")))</f>
        <v xml:space="preserve"> </v>
      </c>
      <c r="BM43" t="str">
        <f ca="1">IF(ISBLANK(INDIRECT("M43"))," ",(INDIRECT("M43")))</f>
        <v xml:space="preserve"> </v>
      </c>
      <c r="BN43" t="str">
        <f ca="1">IF(ISBLANK(INDIRECT("N43"))," ",(INDIRECT("N43")))</f>
        <v xml:space="preserve"> </v>
      </c>
      <c r="BO43" t="str">
        <f t="shared" ca="1" si="0"/>
        <v xml:space="preserve"> </v>
      </c>
      <c r="BP43" t="str">
        <f ca="1">IF(ISBLANK(INDIRECT("O43"))," ",(INDIRECT("O43")))</f>
        <v xml:space="preserve"> </v>
      </c>
      <c r="BQ43" t="str">
        <f ca="1">IF(ISBLANK(INDIRECT("P43"))," ",(INDIRECT("P43")))</f>
        <v xml:space="preserve"> </v>
      </c>
      <c r="BR43">
        <f ca="1">IF(ISBLANK(INDIRECT("Q43"))," ",(INDIRECT("Q43")))</f>
        <v>0</v>
      </c>
      <c r="BS43" t="str">
        <f ca="1">IF(ISBLANK(INDIRECT("R43"))," ",(INDIRECT("R43")))</f>
        <v xml:space="preserve"> </v>
      </c>
      <c r="BT43" t="str">
        <f ca="1">IF(ISBLANK(INDIRECT("S43"))," ",(INDIRECT("S43")))</f>
        <v xml:space="preserve"> </v>
      </c>
    </row>
    <row r="44" spans="1:72" x14ac:dyDescent="0.25">
      <c r="A44" s="174">
        <v>39</v>
      </c>
      <c r="B44" s="116"/>
      <c r="C44" s="117"/>
      <c r="D44" s="116"/>
      <c r="E44" s="117"/>
      <c r="F44" s="116"/>
      <c r="G44" s="116"/>
      <c r="H44" s="116"/>
      <c r="I44" s="116"/>
      <c r="J44" s="116"/>
      <c r="K44" s="116"/>
      <c r="L44" s="116"/>
      <c r="M44" s="116"/>
      <c r="N44" s="116"/>
      <c r="O44" s="123"/>
      <c r="P44" s="123"/>
      <c r="Q44" s="246">
        <f t="shared" si="1"/>
        <v>0</v>
      </c>
      <c r="R44" s="74"/>
      <c r="S44" s="116"/>
      <c r="BA44">
        <f ca="1">IF(ISBLANK(INDIRECT("A44"))," ",(INDIRECT("A44")))</f>
        <v>39</v>
      </c>
      <c r="BB44" t="str">
        <f ca="1">IF(ISBLANK(INDIRECT("B44"))," ",(INDIRECT("B44")))</f>
        <v xml:space="preserve"> </v>
      </c>
      <c r="BC44" t="str">
        <f ca="1">IF(ISBLANK(INDIRECT("C44"))," ",(INDIRECT("C44")))</f>
        <v xml:space="preserve"> </v>
      </c>
      <c r="BD44" t="str">
        <f ca="1">IF(ISBLANK(INDIRECT("D44"))," ",(INDIRECT("D44")))</f>
        <v xml:space="preserve"> </v>
      </c>
      <c r="BE44" t="str">
        <f ca="1">IF(ISBLANK(INDIRECT("E44"))," ",(INDIRECT("E44")))</f>
        <v xml:space="preserve"> </v>
      </c>
      <c r="BF44" t="str">
        <f ca="1">IF(ISBLANK(INDIRECT("F44"))," ",(INDIRECT("F44")))</f>
        <v xml:space="preserve"> </v>
      </c>
      <c r="BG44" t="str">
        <f ca="1">IF(ISBLANK(INDIRECT("G44"))," ",(INDIRECT("G44")))</f>
        <v xml:space="preserve"> </v>
      </c>
      <c r="BH44" t="str">
        <f ca="1">IF(ISBLANK(INDIRECT("H44"))," ",(INDIRECT("H44")))</f>
        <v xml:space="preserve"> </v>
      </c>
      <c r="BI44" t="str">
        <f ca="1">IF(ISBLANK(INDIRECT("I44"))," ",(INDIRECT("I44")))</f>
        <v xml:space="preserve"> </v>
      </c>
      <c r="BJ44" t="str">
        <f ca="1">IF(ISBLANK(INDIRECT("J44"))," ",(INDIRECT("J44")))</f>
        <v xml:space="preserve"> </v>
      </c>
      <c r="BK44" t="str">
        <f ca="1">IF(ISBLANK(INDIRECT("K44"))," ",(INDIRECT("K44")))</f>
        <v xml:space="preserve"> </v>
      </c>
      <c r="BL44" t="str">
        <f ca="1">IF(ISBLANK(INDIRECT("L44"))," ",(INDIRECT("L44")))</f>
        <v xml:space="preserve"> </v>
      </c>
      <c r="BM44" t="str">
        <f ca="1">IF(ISBLANK(INDIRECT("M44"))," ",(INDIRECT("M44")))</f>
        <v xml:space="preserve"> </v>
      </c>
      <c r="BN44" t="str">
        <f ca="1">IF(ISBLANK(INDIRECT("N44"))," ",(INDIRECT("N44")))</f>
        <v xml:space="preserve"> </v>
      </c>
      <c r="BO44" t="str">
        <f t="shared" ca="1" si="0"/>
        <v xml:space="preserve"> </v>
      </c>
      <c r="BP44" t="str">
        <f ca="1">IF(ISBLANK(INDIRECT("O44"))," ",(INDIRECT("O44")))</f>
        <v xml:space="preserve"> </v>
      </c>
      <c r="BQ44" t="str">
        <f ca="1">IF(ISBLANK(INDIRECT("P44"))," ",(INDIRECT("P44")))</f>
        <v xml:space="preserve"> </v>
      </c>
      <c r="BR44">
        <f ca="1">IF(ISBLANK(INDIRECT("Q44"))," ",(INDIRECT("Q44")))</f>
        <v>0</v>
      </c>
      <c r="BS44" t="str">
        <f ca="1">IF(ISBLANK(INDIRECT("R44"))," ",(INDIRECT("R44")))</f>
        <v xml:space="preserve"> </v>
      </c>
      <c r="BT44" t="str">
        <f ca="1">IF(ISBLANK(INDIRECT("S44"))," ",(INDIRECT("S44")))</f>
        <v xml:space="preserve"> </v>
      </c>
    </row>
    <row r="45" spans="1:72" x14ac:dyDescent="0.25">
      <c r="A45" s="174">
        <v>40</v>
      </c>
      <c r="B45" s="116"/>
      <c r="C45" s="117"/>
      <c r="D45" s="116"/>
      <c r="E45" s="117"/>
      <c r="F45" s="116"/>
      <c r="G45" s="116"/>
      <c r="H45" s="116"/>
      <c r="I45" s="116"/>
      <c r="J45" s="116"/>
      <c r="K45" s="116"/>
      <c r="L45" s="116"/>
      <c r="M45" s="116"/>
      <c r="N45" s="116"/>
      <c r="O45" s="123"/>
      <c r="P45" s="123"/>
      <c r="Q45" s="246">
        <f t="shared" si="1"/>
        <v>0</v>
      </c>
      <c r="R45" s="74"/>
      <c r="S45" s="116"/>
      <c r="BA45">
        <f ca="1">IF(ISBLANK(INDIRECT("A45"))," ",(INDIRECT("A45")))</f>
        <v>40</v>
      </c>
      <c r="BB45" t="str">
        <f ca="1">IF(ISBLANK(INDIRECT("B45"))," ",(INDIRECT("B45")))</f>
        <v xml:space="preserve"> </v>
      </c>
      <c r="BC45" t="str">
        <f ca="1">IF(ISBLANK(INDIRECT("C45"))," ",(INDIRECT("C45")))</f>
        <v xml:space="preserve"> </v>
      </c>
      <c r="BD45" t="str">
        <f ca="1">IF(ISBLANK(INDIRECT("D45"))," ",(INDIRECT("D45")))</f>
        <v xml:space="preserve"> </v>
      </c>
      <c r="BE45" t="str">
        <f ca="1">IF(ISBLANK(INDIRECT("E45"))," ",(INDIRECT("E45")))</f>
        <v xml:space="preserve"> </v>
      </c>
      <c r="BF45" t="str">
        <f ca="1">IF(ISBLANK(INDIRECT("F45"))," ",(INDIRECT("F45")))</f>
        <v xml:space="preserve"> </v>
      </c>
      <c r="BG45" t="str">
        <f ca="1">IF(ISBLANK(INDIRECT("G45"))," ",(INDIRECT("G45")))</f>
        <v xml:space="preserve"> </v>
      </c>
      <c r="BH45" t="str">
        <f ca="1">IF(ISBLANK(INDIRECT("H45"))," ",(INDIRECT("H45")))</f>
        <v xml:space="preserve"> </v>
      </c>
      <c r="BI45" t="str">
        <f ca="1">IF(ISBLANK(INDIRECT("I45"))," ",(INDIRECT("I45")))</f>
        <v xml:space="preserve"> </v>
      </c>
      <c r="BJ45" t="str">
        <f ca="1">IF(ISBLANK(INDIRECT("J45"))," ",(INDIRECT("J45")))</f>
        <v xml:space="preserve"> </v>
      </c>
      <c r="BK45" t="str">
        <f ca="1">IF(ISBLANK(INDIRECT("K45"))," ",(INDIRECT("K45")))</f>
        <v xml:space="preserve"> </v>
      </c>
      <c r="BL45" t="str">
        <f ca="1">IF(ISBLANK(INDIRECT("L45"))," ",(INDIRECT("L45")))</f>
        <v xml:space="preserve"> </v>
      </c>
      <c r="BM45" t="str">
        <f ca="1">IF(ISBLANK(INDIRECT("M45"))," ",(INDIRECT("M45")))</f>
        <v xml:space="preserve"> </v>
      </c>
      <c r="BN45" t="str">
        <f ca="1">IF(ISBLANK(INDIRECT("N45"))," ",(INDIRECT("N45")))</f>
        <v xml:space="preserve"> </v>
      </c>
      <c r="BO45" t="str">
        <f t="shared" ca="1" si="0"/>
        <v xml:space="preserve"> </v>
      </c>
      <c r="BP45" t="str">
        <f ca="1">IF(ISBLANK(INDIRECT("O45"))," ",(INDIRECT("O45")))</f>
        <v xml:space="preserve"> </v>
      </c>
      <c r="BQ45" t="str">
        <f ca="1">IF(ISBLANK(INDIRECT("P45"))," ",(INDIRECT("P45")))</f>
        <v xml:space="preserve"> </v>
      </c>
      <c r="BR45">
        <f ca="1">IF(ISBLANK(INDIRECT("Q45"))," ",(INDIRECT("Q45")))</f>
        <v>0</v>
      </c>
      <c r="BS45" t="str">
        <f ca="1">IF(ISBLANK(INDIRECT("R45"))," ",(INDIRECT("R45")))</f>
        <v xml:space="preserve"> </v>
      </c>
      <c r="BT45" t="str">
        <f ca="1">IF(ISBLANK(INDIRECT("S45"))," ",(INDIRECT("S45")))</f>
        <v xml:space="preserve"> </v>
      </c>
    </row>
    <row r="46" spans="1:72" x14ac:dyDescent="0.25">
      <c r="A46" s="174">
        <v>41</v>
      </c>
      <c r="B46" s="116"/>
      <c r="C46" s="117"/>
      <c r="D46" s="116"/>
      <c r="E46" s="117"/>
      <c r="F46" s="116"/>
      <c r="G46" s="116"/>
      <c r="H46" s="116"/>
      <c r="I46" s="116"/>
      <c r="J46" s="116"/>
      <c r="K46" s="116"/>
      <c r="L46" s="116"/>
      <c r="M46" s="116"/>
      <c r="N46" s="116"/>
      <c r="O46" s="123"/>
      <c r="P46" s="123"/>
      <c r="Q46" s="246">
        <f t="shared" si="1"/>
        <v>0</v>
      </c>
      <c r="R46" s="74"/>
      <c r="S46" s="116"/>
      <c r="BA46">
        <f ca="1">IF(ISBLANK(INDIRECT("A46"))," ",(INDIRECT("A46")))</f>
        <v>41</v>
      </c>
      <c r="BB46" t="str">
        <f ca="1">IF(ISBLANK(INDIRECT("B46"))," ",(INDIRECT("B46")))</f>
        <v xml:space="preserve"> </v>
      </c>
      <c r="BC46" t="str">
        <f ca="1">IF(ISBLANK(INDIRECT("C46"))," ",(INDIRECT("C46")))</f>
        <v xml:space="preserve"> </v>
      </c>
      <c r="BD46" t="str">
        <f ca="1">IF(ISBLANK(INDIRECT("D46"))," ",(INDIRECT("D46")))</f>
        <v xml:space="preserve"> </v>
      </c>
      <c r="BE46" t="str">
        <f ca="1">IF(ISBLANK(INDIRECT("E46"))," ",(INDIRECT("E46")))</f>
        <v xml:space="preserve"> </v>
      </c>
      <c r="BF46" t="str">
        <f ca="1">IF(ISBLANK(INDIRECT("F46"))," ",(INDIRECT("F46")))</f>
        <v xml:space="preserve"> </v>
      </c>
      <c r="BG46" t="str">
        <f ca="1">IF(ISBLANK(INDIRECT("G46"))," ",(INDIRECT("G46")))</f>
        <v xml:space="preserve"> </v>
      </c>
      <c r="BH46" t="str">
        <f ca="1">IF(ISBLANK(INDIRECT("H46"))," ",(INDIRECT("H46")))</f>
        <v xml:space="preserve"> </v>
      </c>
      <c r="BI46" t="str">
        <f ca="1">IF(ISBLANK(INDIRECT("I46"))," ",(INDIRECT("I46")))</f>
        <v xml:space="preserve"> </v>
      </c>
      <c r="BJ46" t="str">
        <f ca="1">IF(ISBLANK(INDIRECT("J46"))," ",(INDIRECT("J46")))</f>
        <v xml:space="preserve"> </v>
      </c>
      <c r="BK46" t="str">
        <f ca="1">IF(ISBLANK(INDIRECT("K46"))," ",(INDIRECT("K46")))</f>
        <v xml:space="preserve"> </v>
      </c>
      <c r="BL46" t="str">
        <f ca="1">IF(ISBLANK(INDIRECT("L46"))," ",(INDIRECT("L46")))</f>
        <v xml:space="preserve"> </v>
      </c>
      <c r="BM46" t="str">
        <f ca="1">IF(ISBLANK(INDIRECT("M46"))," ",(INDIRECT("M46")))</f>
        <v xml:space="preserve"> </v>
      </c>
      <c r="BN46" t="str">
        <f ca="1">IF(ISBLANK(INDIRECT("N46"))," ",(INDIRECT("N46")))</f>
        <v xml:space="preserve"> </v>
      </c>
      <c r="BO46" t="str">
        <f t="shared" ca="1" si="0"/>
        <v xml:space="preserve"> </v>
      </c>
      <c r="BP46" t="str">
        <f ca="1">IF(ISBLANK(INDIRECT("O46"))," ",(INDIRECT("O46")))</f>
        <v xml:space="preserve"> </v>
      </c>
      <c r="BQ46" t="str">
        <f ca="1">IF(ISBLANK(INDIRECT("P46"))," ",(INDIRECT("P46")))</f>
        <v xml:space="preserve"> </v>
      </c>
      <c r="BR46">
        <f ca="1">IF(ISBLANK(INDIRECT("Q46"))," ",(INDIRECT("Q46")))</f>
        <v>0</v>
      </c>
      <c r="BS46" t="str">
        <f ca="1">IF(ISBLANK(INDIRECT("R46"))," ",(INDIRECT("R46")))</f>
        <v xml:space="preserve"> </v>
      </c>
      <c r="BT46" t="str">
        <f ca="1">IF(ISBLANK(INDIRECT("S46"))," ",(INDIRECT("S46")))</f>
        <v xml:space="preserve"> </v>
      </c>
    </row>
    <row r="47" spans="1:72" x14ac:dyDescent="0.25">
      <c r="A47" s="174">
        <v>42</v>
      </c>
      <c r="B47" s="116"/>
      <c r="C47" s="117"/>
      <c r="D47" s="116"/>
      <c r="E47" s="117"/>
      <c r="F47" s="116"/>
      <c r="G47" s="116"/>
      <c r="H47" s="116"/>
      <c r="I47" s="116"/>
      <c r="J47" s="116"/>
      <c r="K47" s="116"/>
      <c r="L47" s="116"/>
      <c r="M47" s="116"/>
      <c r="N47" s="116"/>
      <c r="O47" s="123"/>
      <c r="P47" s="123"/>
      <c r="Q47" s="246">
        <f t="shared" si="1"/>
        <v>0</v>
      </c>
      <c r="R47" s="74"/>
      <c r="S47" s="116"/>
      <c r="BA47">
        <f ca="1">IF(ISBLANK(INDIRECT("A47"))," ",(INDIRECT("A47")))</f>
        <v>42</v>
      </c>
      <c r="BB47" t="str">
        <f ca="1">IF(ISBLANK(INDIRECT("B47"))," ",(INDIRECT("B47")))</f>
        <v xml:space="preserve"> </v>
      </c>
      <c r="BC47" t="str">
        <f ca="1">IF(ISBLANK(INDIRECT("C47"))," ",(INDIRECT("C47")))</f>
        <v xml:space="preserve"> </v>
      </c>
      <c r="BD47" t="str">
        <f ca="1">IF(ISBLANK(INDIRECT("D47"))," ",(INDIRECT("D47")))</f>
        <v xml:space="preserve"> </v>
      </c>
      <c r="BE47" t="str">
        <f ca="1">IF(ISBLANK(INDIRECT("E47"))," ",(INDIRECT("E47")))</f>
        <v xml:space="preserve"> </v>
      </c>
      <c r="BF47" t="str">
        <f ca="1">IF(ISBLANK(INDIRECT("F47"))," ",(INDIRECT("F47")))</f>
        <v xml:space="preserve"> </v>
      </c>
      <c r="BG47" t="str">
        <f ca="1">IF(ISBLANK(INDIRECT("G47"))," ",(INDIRECT("G47")))</f>
        <v xml:space="preserve"> </v>
      </c>
      <c r="BH47" t="str">
        <f ca="1">IF(ISBLANK(INDIRECT("H47"))," ",(INDIRECT("H47")))</f>
        <v xml:space="preserve"> </v>
      </c>
      <c r="BI47" t="str">
        <f ca="1">IF(ISBLANK(INDIRECT("I47"))," ",(INDIRECT("I47")))</f>
        <v xml:space="preserve"> </v>
      </c>
      <c r="BJ47" t="str">
        <f ca="1">IF(ISBLANK(INDIRECT("J47"))," ",(INDIRECT("J47")))</f>
        <v xml:space="preserve"> </v>
      </c>
      <c r="BK47" t="str">
        <f ca="1">IF(ISBLANK(INDIRECT("K47"))," ",(INDIRECT("K47")))</f>
        <v xml:space="preserve"> </v>
      </c>
      <c r="BL47" t="str">
        <f ca="1">IF(ISBLANK(INDIRECT("L47"))," ",(INDIRECT("L47")))</f>
        <v xml:space="preserve"> </v>
      </c>
      <c r="BM47" t="str">
        <f ca="1">IF(ISBLANK(INDIRECT("M47"))," ",(INDIRECT("M47")))</f>
        <v xml:space="preserve"> </v>
      </c>
      <c r="BN47" t="str">
        <f ca="1">IF(ISBLANK(INDIRECT("N47"))," ",(INDIRECT("N47")))</f>
        <v xml:space="preserve"> </v>
      </c>
      <c r="BO47" t="str">
        <f t="shared" ca="1" si="0"/>
        <v xml:space="preserve"> </v>
      </c>
      <c r="BP47" t="str">
        <f ca="1">IF(ISBLANK(INDIRECT("O47"))," ",(INDIRECT("O47")))</f>
        <v xml:space="preserve"> </v>
      </c>
      <c r="BQ47" t="str">
        <f ca="1">IF(ISBLANK(INDIRECT("P47"))," ",(INDIRECT("P47")))</f>
        <v xml:space="preserve"> </v>
      </c>
      <c r="BR47">
        <f ca="1">IF(ISBLANK(INDIRECT("Q47"))," ",(INDIRECT("Q47")))</f>
        <v>0</v>
      </c>
      <c r="BS47" t="str">
        <f ca="1">IF(ISBLANK(INDIRECT("R47"))," ",(INDIRECT("R47")))</f>
        <v xml:space="preserve"> </v>
      </c>
      <c r="BT47" t="str">
        <f ca="1">IF(ISBLANK(INDIRECT("S47"))," ",(INDIRECT("S47")))</f>
        <v xml:space="preserve"> </v>
      </c>
    </row>
    <row r="48" spans="1:72" x14ac:dyDescent="0.25">
      <c r="A48" s="174">
        <v>43</v>
      </c>
      <c r="B48" s="116"/>
      <c r="C48" s="117"/>
      <c r="D48" s="116"/>
      <c r="E48" s="117"/>
      <c r="F48" s="116"/>
      <c r="G48" s="116"/>
      <c r="H48" s="116"/>
      <c r="I48" s="116"/>
      <c r="J48" s="116"/>
      <c r="K48" s="116"/>
      <c r="L48" s="116"/>
      <c r="M48" s="116"/>
      <c r="N48" s="116"/>
      <c r="O48" s="123"/>
      <c r="P48" s="123"/>
      <c r="Q48" s="246">
        <f t="shared" si="1"/>
        <v>0</v>
      </c>
      <c r="R48" s="74"/>
      <c r="S48" s="116"/>
      <c r="BA48">
        <f ca="1">IF(ISBLANK(INDIRECT("A48"))," ",(INDIRECT("A48")))</f>
        <v>43</v>
      </c>
      <c r="BB48" t="str">
        <f ca="1">IF(ISBLANK(INDIRECT("B48"))," ",(INDIRECT("B48")))</f>
        <v xml:space="preserve"> </v>
      </c>
      <c r="BC48" t="str">
        <f ca="1">IF(ISBLANK(INDIRECT("C48"))," ",(INDIRECT("C48")))</f>
        <v xml:space="preserve"> </v>
      </c>
      <c r="BD48" t="str">
        <f ca="1">IF(ISBLANK(INDIRECT("D48"))," ",(INDIRECT("D48")))</f>
        <v xml:space="preserve"> </v>
      </c>
      <c r="BE48" t="str">
        <f ca="1">IF(ISBLANK(INDIRECT("E48"))," ",(INDIRECT("E48")))</f>
        <v xml:space="preserve"> </v>
      </c>
      <c r="BF48" t="str">
        <f ca="1">IF(ISBLANK(INDIRECT("F48"))," ",(INDIRECT("F48")))</f>
        <v xml:space="preserve"> </v>
      </c>
      <c r="BG48" t="str">
        <f ca="1">IF(ISBLANK(INDIRECT("G48"))," ",(INDIRECT("G48")))</f>
        <v xml:space="preserve"> </v>
      </c>
      <c r="BH48" t="str">
        <f ca="1">IF(ISBLANK(INDIRECT("H48"))," ",(INDIRECT("H48")))</f>
        <v xml:space="preserve"> </v>
      </c>
      <c r="BI48" t="str">
        <f ca="1">IF(ISBLANK(INDIRECT("I48"))," ",(INDIRECT("I48")))</f>
        <v xml:space="preserve"> </v>
      </c>
      <c r="BJ48" t="str">
        <f ca="1">IF(ISBLANK(INDIRECT("J48"))," ",(INDIRECT("J48")))</f>
        <v xml:space="preserve"> </v>
      </c>
      <c r="BK48" t="str">
        <f ca="1">IF(ISBLANK(INDIRECT("K48"))," ",(INDIRECT("K48")))</f>
        <v xml:space="preserve"> </v>
      </c>
      <c r="BL48" t="str">
        <f ca="1">IF(ISBLANK(INDIRECT("L48"))," ",(INDIRECT("L48")))</f>
        <v xml:space="preserve"> </v>
      </c>
      <c r="BM48" t="str">
        <f ca="1">IF(ISBLANK(INDIRECT("M48"))," ",(INDIRECT("M48")))</f>
        <v xml:space="preserve"> </v>
      </c>
      <c r="BN48" t="str">
        <f ca="1">IF(ISBLANK(INDIRECT("N48"))," ",(INDIRECT("N48")))</f>
        <v xml:space="preserve"> </v>
      </c>
      <c r="BO48" t="str">
        <f t="shared" ca="1" si="0"/>
        <v xml:space="preserve"> </v>
      </c>
      <c r="BP48" t="str">
        <f ca="1">IF(ISBLANK(INDIRECT("O48"))," ",(INDIRECT("O48")))</f>
        <v xml:space="preserve"> </v>
      </c>
      <c r="BQ48" t="str">
        <f ca="1">IF(ISBLANK(INDIRECT("P48"))," ",(INDIRECT("P48")))</f>
        <v xml:space="preserve"> </v>
      </c>
      <c r="BR48">
        <f ca="1">IF(ISBLANK(INDIRECT("Q48"))," ",(INDIRECT("Q48")))</f>
        <v>0</v>
      </c>
      <c r="BS48" t="str">
        <f ca="1">IF(ISBLANK(INDIRECT("R48"))," ",(INDIRECT("R48")))</f>
        <v xml:space="preserve"> </v>
      </c>
      <c r="BT48" t="str">
        <f ca="1">IF(ISBLANK(INDIRECT("S48"))," ",(INDIRECT("S48")))</f>
        <v xml:space="preserve"> </v>
      </c>
    </row>
    <row r="49" spans="1:72" x14ac:dyDescent="0.25">
      <c r="A49" s="174">
        <v>44</v>
      </c>
      <c r="B49" s="116"/>
      <c r="C49" s="117"/>
      <c r="D49" s="116"/>
      <c r="E49" s="117"/>
      <c r="F49" s="116"/>
      <c r="G49" s="116"/>
      <c r="H49" s="116"/>
      <c r="I49" s="116"/>
      <c r="J49" s="116"/>
      <c r="K49" s="116"/>
      <c r="L49" s="116"/>
      <c r="M49" s="116"/>
      <c r="N49" s="116"/>
      <c r="O49" s="123"/>
      <c r="P49" s="123"/>
      <c r="Q49" s="246">
        <f t="shared" si="1"/>
        <v>0</v>
      </c>
      <c r="R49" s="74"/>
      <c r="S49" s="116"/>
      <c r="BA49">
        <f ca="1">IF(ISBLANK(INDIRECT("A49"))," ",(INDIRECT("A49")))</f>
        <v>44</v>
      </c>
      <c r="BB49" t="str">
        <f ca="1">IF(ISBLANK(INDIRECT("B49"))," ",(INDIRECT("B49")))</f>
        <v xml:space="preserve"> </v>
      </c>
      <c r="BC49" t="str">
        <f ca="1">IF(ISBLANK(INDIRECT("C49"))," ",(INDIRECT("C49")))</f>
        <v xml:space="preserve"> </v>
      </c>
      <c r="BD49" t="str">
        <f ca="1">IF(ISBLANK(INDIRECT("D49"))," ",(INDIRECT("D49")))</f>
        <v xml:space="preserve"> </v>
      </c>
      <c r="BE49" t="str">
        <f ca="1">IF(ISBLANK(INDIRECT("E49"))," ",(INDIRECT("E49")))</f>
        <v xml:space="preserve"> </v>
      </c>
      <c r="BF49" t="str">
        <f ca="1">IF(ISBLANK(INDIRECT("F49"))," ",(INDIRECT("F49")))</f>
        <v xml:space="preserve"> </v>
      </c>
      <c r="BG49" t="str">
        <f ca="1">IF(ISBLANK(INDIRECT("G49"))," ",(INDIRECT("G49")))</f>
        <v xml:space="preserve"> </v>
      </c>
      <c r="BH49" t="str">
        <f ca="1">IF(ISBLANK(INDIRECT("H49"))," ",(INDIRECT("H49")))</f>
        <v xml:space="preserve"> </v>
      </c>
      <c r="BI49" t="str">
        <f ca="1">IF(ISBLANK(INDIRECT("I49"))," ",(INDIRECT("I49")))</f>
        <v xml:space="preserve"> </v>
      </c>
      <c r="BJ49" t="str">
        <f ca="1">IF(ISBLANK(INDIRECT("J49"))," ",(INDIRECT("J49")))</f>
        <v xml:space="preserve"> </v>
      </c>
      <c r="BK49" t="str">
        <f ca="1">IF(ISBLANK(INDIRECT("K49"))," ",(INDIRECT("K49")))</f>
        <v xml:space="preserve"> </v>
      </c>
      <c r="BL49" t="str">
        <f ca="1">IF(ISBLANK(INDIRECT("L49"))," ",(INDIRECT("L49")))</f>
        <v xml:space="preserve"> </v>
      </c>
      <c r="BM49" t="str">
        <f ca="1">IF(ISBLANK(INDIRECT("M49"))," ",(INDIRECT("M49")))</f>
        <v xml:space="preserve"> </v>
      </c>
      <c r="BN49" t="str">
        <f ca="1">IF(ISBLANK(INDIRECT("N49"))," ",(INDIRECT("N49")))</f>
        <v xml:space="preserve"> </v>
      </c>
      <c r="BO49" t="str">
        <f t="shared" ca="1" si="0"/>
        <v xml:space="preserve"> </v>
      </c>
      <c r="BP49" t="str">
        <f ca="1">IF(ISBLANK(INDIRECT("O49"))," ",(INDIRECT("O49")))</f>
        <v xml:space="preserve"> </v>
      </c>
      <c r="BQ49" t="str">
        <f ca="1">IF(ISBLANK(INDIRECT("P49"))," ",(INDIRECT("P49")))</f>
        <v xml:space="preserve"> </v>
      </c>
      <c r="BR49">
        <f ca="1">IF(ISBLANK(INDIRECT("Q49"))," ",(INDIRECT("Q49")))</f>
        <v>0</v>
      </c>
      <c r="BS49" t="str">
        <f ca="1">IF(ISBLANK(INDIRECT("R49"))," ",(INDIRECT("R49")))</f>
        <v xml:space="preserve"> </v>
      </c>
      <c r="BT49" t="str">
        <f ca="1">IF(ISBLANK(INDIRECT("S49"))," ",(INDIRECT("S49")))</f>
        <v xml:space="preserve"> </v>
      </c>
    </row>
    <row r="50" spans="1:72" x14ac:dyDescent="0.25">
      <c r="A50" s="174">
        <v>45</v>
      </c>
      <c r="B50" s="116"/>
      <c r="C50" s="117"/>
      <c r="D50" s="116"/>
      <c r="E50" s="117"/>
      <c r="F50" s="116"/>
      <c r="G50" s="116"/>
      <c r="H50" s="116"/>
      <c r="I50" s="116"/>
      <c r="J50" s="116"/>
      <c r="K50" s="116"/>
      <c r="L50" s="116"/>
      <c r="M50" s="116"/>
      <c r="N50" s="116"/>
      <c r="O50" s="123"/>
      <c r="P50" s="123"/>
      <c r="Q50" s="246">
        <f t="shared" si="1"/>
        <v>0</v>
      </c>
      <c r="R50" s="74"/>
      <c r="S50" s="116"/>
      <c r="BA50">
        <f ca="1">IF(ISBLANK(INDIRECT("A50"))," ",(INDIRECT("A50")))</f>
        <v>45</v>
      </c>
      <c r="BB50" t="str">
        <f ca="1">IF(ISBLANK(INDIRECT("B50"))," ",(INDIRECT("B50")))</f>
        <v xml:space="preserve"> </v>
      </c>
      <c r="BC50" t="str">
        <f ca="1">IF(ISBLANK(INDIRECT("C50"))," ",(INDIRECT("C50")))</f>
        <v xml:space="preserve"> </v>
      </c>
      <c r="BD50" t="str">
        <f ca="1">IF(ISBLANK(INDIRECT("D50"))," ",(INDIRECT("D50")))</f>
        <v xml:space="preserve"> </v>
      </c>
      <c r="BE50" t="str">
        <f ca="1">IF(ISBLANK(INDIRECT("E50"))," ",(INDIRECT("E50")))</f>
        <v xml:space="preserve"> </v>
      </c>
      <c r="BF50" t="str">
        <f ca="1">IF(ISBLANK(INDIRECT("F50"))," ",(INDIRECT("F50")))</f>
        <v xml:space="preserve"> </v>
      </c>
      <c r="BG50" t="str">
        <f ca="1">IF(ISBLANK(INDIRECT("G50"))," ",(INDIRECT("G50")))</f>
        <v xml:space="preserve"> </v>
      </c>
      <c r="BH50" t="str">
        <f ca="1">IF(ISBLANK(INDIRECT("H50"))," ",(INDIRECT("H50")))</f>
        <v xml:space="preserve"> </v>
      </c>
      <c r="BI50" t="str">
        <f ca="1">IF(ISBLANK(INDIRECT("I50"))," ",(INDIRECT("I50")))</f>
        <v xml:space="preserve"> </v>
      </c>
      <c r="BJ50" t="str">
        <f ca="1">IF(ISBLANK(INDIRECT("J50"))," ",(INDIRECT("J50")))</f>
        <v xml:space="preserve"> </v>
      </c>
      <c r="BK50" t="str">
        <f ca="1">IF(ISBLANK(INDIRECT("K50"))," ",(INDIRECT("K50")))</f>
        <v xml:space="preserve"> </v>
      </c>
      <c r="BL50" t="str">
        <f ca="1">IF(ISBLANK(INDIRECT("L50"))," ",(INDIRECT("L50")))</f>
        <v xml:space="preserve"> </v>
      </c>
      <c r="BM50" t="str">
        <f ca="1">IF(ISBLANK(INDIRECT("M50"))," ",(INDIRECT("M50")))</f>
        <v xml:space="preserve"> </v>
      </c>
      <c r="BN50" t="str">
        <f ca="1">IF(ISBLANK(INDIRECT("N50"))," ",(INDIRECT("N50")))</f>
        <v xml:space="preserve"> </v>
      </c>
      <c r="BO50" t="str">
        <f t="shared" ca="1" si="0"/>
        <v xml:space="preserve"> </v>
      </c>
      <c r="BP50" t="str">
        <f ca="1">IF(ISBLANK(INDIRECT("O50"))," ",(INDIRECT("O50")))</f>
        <v xml:space="preserve"> </v>
      </c>
      <c r="BQ50" t="str">
        <f ca="1">IF(ISBLANK(INDIRECT("P50"))," ",(INDIRECT("P50")))</f>
        <v xml:space="preserve"> </v>
      </c>
      <c r="BR50">
        <f ca="1">IF(ISBLANK(INDIRECT("Q50"))," ",(INDIRECT("Q50")))</f>
        <v>0</v>
      </c>
      <c r="BS50" t="str">
        <f ca="1">IF(ISBLANK(INDIRECT("R50"))," ",(INDIRECT("R50")))</f>
        <v xml:space="preserve"> </v>
      </c>
      <c r="BT50" t="str">
        <f ca="1">IF(ISBLANK(INDIRECT("S50"))," ",(INDIRECT("S50")))</f>
        <v xml:space="preserve"> </v>
      </c>
    </row>
    <row r="51" spans="1:72" x14ac:dyDescent="0.25">
      <c r="A51" s="174">
        <v>46</v>
      </c>
      <c r="B51" s="116"/>
      <c r="C51" s="117"/>
      <c r="D51" s="116"/>
      <c r="E51" s="117"/>
      <c r="F51" s="116"/>
      <c r="G51" s="116"/>
      <c r="H51" s="116"/>
      <c r="I51" s="116"/>
      <c r="J51" s="116"/>
      <c r="K51" s="116"/>
      <c r="L51" s="116"/>
      <c r="M51" s="116"/>
      <c r="N51" s="116"/>
      <c r="O51" s="123"/>
      <c r="P51" s="123"/>
      <c r="Q51" s="246">
        <f t="shared" si="1"/>
        <v>0</v>
      </c>
      <c r="R51" s="74"/>
      <c r="S51" s="116"/>
      <c r="BA51">
        <f ca="1">IF(ISBLANK(INDIRECT("A51"))," ",(INDIRECT("A51")))</f>
        <v>46</v>
      </c>
      <c r="BB51" t="str">
        <f ca="1">IF(ISBLANK(INDIRECT("B51"))," ",(INDIRECT("B51")))</f>
        <v xml:space="preserve"> </v>
      </c>
      <c r="BC51" t="str">
        <f ca="1">IF(ISBLANK(INDIRECT("C51"))," ",(INDIRECT("C51")))</f>
        <v xml:space="preserve"> </v>
      </c>
      <c r="BD51" t="str">
        <f ca="1">IF(ISBLANK(INDIRECT("D51"))," ",(INDIRECT("D51")))</f>
        <v xml:space="preserve"> </v>
      </c>
      <c r="BE51" t="str">
        <f ca="1">IF(ISBLANK(INDIRECT("E51"))," ",(INDIRECT("E51")))</f>
        <v xml:space="preserve"> </v>
      </c>
      <c r="BF51" t="str">
        <f ca="1">IF(ISBLANK(INDIRECT("F51"))," ",(INDIRECT("F51")))</f>
        <v xml:space="preserve"> </v>
      </c>
      <c r="BG51" t="str">
        <f ca="1">IF(ISBLANK(INDIRECT("G51"))," ",(INDIRECT("G51")))</f>
        <v xml:space="preserve"> </v>
      </c>
      <c r="BH51" t="str">
        <f ca="1">IF(ISBLANK(INDIRECT("H51"))," ",(INDIRECT("H51")))</f>
        <v xml:space="preserve"> </v>
      </c>
      <c r="BI51" t="str">
        <f ca="1">IF(ISBLANK(INDIRECT("I51"))," ",(INDIRECT("I51")))</f>
        <v xml:space="preserve"> </v>
      </c>
      <c r="BJ51" t="str">
        <f ca="1">IF(ISBLANK(INDIRECT("J51"))," ",(INDIRECT("J51")))</f>
        <v xml:space="preserve"> </v>
      </c>
      <c r="BK51" t="str">
        <f ca="1">IF(ISBLANK(INDIRECT("K51"))," ",(INDIRECT("K51")))</f>
        <v xml:space="preserve"> </v>
      </c>
      <c r="BL51" t="str">
        <f ca="1">IF(ISBLANK(INDIRECT("L51"))," ",(INDIRECT("L51")))</f>
        <v xml:space="preserve"> </v>
      </c>
      <c r="BM51" t="str">
        <f ca="1">IF(ISBLANK(INDIRECT("M51"))," ",(INDIRECT("M51")))</f>
        <v xml:space="preserve"> </v>
      </c>
      <c r="BN51" t="str">
        <f ca="1">IF(ISBLANK(INDIRECT("N51"))," ",(INDIRECT("N51")))</f>
        <v xml:space="preserve"> </v>
      </c>
      <c r="BO51" t="str">
        <f t="shared" ca="1" si="0"/>
        <v xml:space="preserve"> </v>
      </c>
      <c r="BP51" t="str">
        <f ca="1">IF(ISBLANK(INDIRECT("O51"))," ",(INDIRECT("O51")))</f>
        <v xml:space="preserve"> </v>
      </c>
      <c r="BQ51" t="str">
        <f ca="1">IF(ISBLANK(INDIRECT("P51"))," ",(INDIRECT("P51")))</f>
        <v xml:space="preserve"> </v>
      </c>
      <c r="BR51">
        <f ca="1">IF(ISBLANK(INDIRECT("Q51"))," ",(INDIRECT("Q51")))</f>
        <v>0</v>
      </c>
      <c r="BS51" t="str">
        <f ca="1">IF(ISBLANK(INDIRECT("R51"))," ",(INDIRECT("R51")))</f>
        <v xml:space="preserve"> </v>
      </c>
      <c r="BT51" t="str">
        <f ca="1">IF(ISBLANK(INDIRECT("S51"))," ",(INDIRECT("S51")))</f>
        <v xml:space="preserve"> </v>
      </c>
    </row>
    <row r="52" spans="1:72" x14ac:dyDescent="0.25">
      <c r="A52" s="174">
        <v>47</v>
      </c>
      <c r="B52" s="116"/>
      <c r="C52" s="117"/>
      <c r="D52" s="116"/>
      <c r="E52" s="117"/>
      <c r="F52" s="116"/>
      <c r="G52" s="116"/>
      <c r="H52" s="116"/>
      <c r="I52" s="116"/>
      <c r="J52" s="116"/>
      <c r="K52" s="116"/>
      <c r="L52" s="116"/>
      <c r="M52" s="116"/>
      <c r="N52" s="116"/>
      <c r="O52" s="123"/>
      <c r="P52" s="123"/>
      <c r="Q52" s="246">
        <f t="shared" si="1"/>
        <v>0</v>
      </c>
      <c r="R52" s="74"/>
      <c r="S52" s="116"/>
      <c r="BA52">
        <f ca="1">IF(ISBLANK(INDIRECT("A52"))," ",(INDIRECT("A52")))</f>
        <v>47</v>
      </c>
      <c r="BB52" t="str">
        <f ca="1">IF(ISBLANK(INDIRECT("B52"))," ",(INDIRECT("B52")))</f>
        <v xml:space="preserve"> </v>
      </c>
      <c r="BC52" t="str">
        <f ca="1">IF(ISBLANK(INDIRECT("C52"))," ",(INDIRECT("C52")))</f>
        <v xml:space="preserve"> </v>
      </c>
      <c r="BD52" t="str">
        <f ca="1">IF(ISBLANK(INDIRECT("D52"))," ",(INDIRECT("D52")))</f>
        <v xml:space="preserve"> </v>
      </c>
      <c r="BE52" t="str">
        <f ca="1">IF(ISBLANK(INDIRECT("E52"))," ",(INDIRECT("E52")))</f>
        <v xml:space="preserve"> </v>
      </c>
      <c r="BF52" t="str">
        <f ca="1">IF(ISBLANK(INDIRECT("F52"))," ",(INDIRECT("F52")))</f>
        <v xml:space="preserve"> </v>
      </c>
      <c r="BG52" t="str">
        <f ca="1">IF(ISBLANK(INDIRECT("G52"))," ",(INDIRECT("G52")))</f>
        <v xml:space="preserve"> </v>
      </c>
      <c r="BH52" t="str">
        <f ca="1">IF(ISBLANK(INDIRECT("H52"))," ",(INDIRECT("H52")))</f>
        <v xml:space="preserve"> </v>
      </c>
      <c r="BI52" t="str">
        <f ca="1">IF(ISBLANK(INDIRECT("I52"))," ",(INDIRECT("I52")))</f>
        <v xml:space="preserve"> </v>
      </c>
      <c r="BJ52" t="str">
        <f ca="1">IF(ISBLANK(INDIRECT("J52"))," ",(INDIRECT("J52")))</f>
        <v xml:space="preserve"> </v>
      </c>
      <c r="BK52" t="str">
        <f ca="1">IF(ISBLANK(INDIRECT("K52"))," ",(INDIRECT("K52")))</f>
        <v xml:space="preserve"> </v>
      </c>
      <c r="BL52" t="str">
        <f ca="1">IF(ISBLANK(INDIRECT("L52"))," ",(INDIRECT("L52")))</f>
        <v xml:space="preserve"> </v>
      </c>
      <c r="BM52" t="str">
        <f ca="1">IF(ISBLANK(INDIRECT("M52"))," ",(INDIRECT("M52")))</f>
        <v xml:space="preserve"> </v>
      </c>
      <c r="BN52" t="str">
        <f ca="1">IF(ISBLANK(INDIRECT("N52"))," ",(INDIRECT("N52")))</f>
        <v xml:space="preserve"> </v>
      </c>
      <c r="BO52" t="str">
        <f t="shared" ca="1" si="0"/>
        <v xml:space="preserve"> </v>
      </c>
      <c r="BP52" t="str">
        <f ca="1">IF(ISBLANK(INDIRECT("O52"))," ",(INDIRECT("O52")))</f>
        <v xml:space="preserve"> </v>
      </c>
      <c r="BQ52" t="str">
        <f ca="1">IF(ISBLANK(INDIRECT("P52"))," ",(INDIRECT("P52")))</f>
        <v xml:space="preserve"> </v>
      </c>
      <c r="BR52">
        <f ca="1">IF(ISBLANK(INDIRECT("Q52"))," ",(INDIRECT("Q52")))</f>
        <v>0</v>
      </c>
      <c r="BS52" t="str">
        <f ca="1">IF(ISBLANK(INDIRECT("R52"))," ",(INDIRECT("R52")))</f>
        <v xml:space="preserve"> </v>
      </c>
      <c r="BT52" t="str">
        <f ca="1">IF(ISBLANK(INDIRECT("S52"))," ",(INDIRECT("S52")))</f>
        <v xml:space="preserve"> </v>
      </c>
    </row>
    <row r="53" spans="1:72" x14ac:dyDescent="0.25">
      <c r="A53" s="174">
        <v>48</v>
      </c>
      <c r="B53" s="116"/>
      <c r="C53" s="117"/>
      <c r="D53" s="116"/>
      <c r="E53" s="117"/>
      <c r="F53" s="116"/>
      <c r="G53" s="116"/>
      <c r="H53" s="116"/>
      <c r="I53" s="116"/>
      <c r="J53" s="116"/>
      <c r="K53" s="116"/>
      <c r="L53" s="116"/>
      <c r="M53" s="116"/>
      <c r="N53" s="116"/>
      <c r="O53" s="123"/>
      <c r="P53" s="123"/>
      <c r="Q53" s="246">
        <f t="shared" si="1"/>
        <v>0</v>
      </c>
      <c r="R53" s="74"/>
      <c r="S53" s="116"/>
      <c r="BA53">
        <f ca="1">IF(ISBLANK(INDIRECT("A53"))," ",(INDIRECT("A53")))</f>
        <v>48</v>
      </c>
      <c r="BB53" t="str">
        <f ca="1">IF(ISBLANK(INDIRECT("B53"))," ",(INDIRECT("B53")))</f>
        <v xml:space="preserve"> </v>
      </c>
      <c r="BC53" t="str">
        <f ca="1">IF(ISBLANK(INDIRECT("C53"))," ",(INDIRECT("C53")))</f>
        <v xml:space="preserve"> </v>
      </c>
      <c r="BD53" t="str">
        <f ca="1">IF(ISBLANK(INDIRECT("D53"))," ",(INDIRECT("D53")))</f>
        <v xml:space="preserve"> </v>
      </c>
      <c r="BE53" t="str">
        <f ca="1">IF(ISBLANK(INDIRECT("E53"))," ",(INDIRECT("E53")))</f>
        <v xml:space="preserve"> </v>
      </c>
      <c r="BF53" t="str">
        <f ca="1">IF(ISBLANK(INDIRECT("F53"))," ",(INDIRECT("F53")))</f>
        <v xml:space="preserve"> </v>
      </c>
      <c r="BG53" t="str">
        <f ca="1">IF(ISBLANK(INDIRECT("G53"))," ",(INDIRECT("G53")))</f>
        <v xml:space="preserve"> </v>
      </c>
      <c r="BH53" t="str">
        <f ca="1">IF(ISBLANK(INDIRECT("H53"))," ",(INDIRECT("H53")))</f>
        <v xml:space="preserve"> </v>
      </c>
      <c r="BI53" t="str">
        <f ca="1">IF(ISBLANK(INDIRECT("I53"))," ",(INDIRECT("I53")))</f>
        <v xml:space="preserve"> </v>
      </c>
      <c r="BJ53" t="str">
        <f ca="1">IF(ISBLANK(INDIRECT("J53"))," ",(INDIRECT("J53")))</f>
        <v xml:space="preserve"> </v>
      </c>
      <c r="BK53" t="str">
        <f ca="1">IF(ISBLANK(INDIRECT("K53"))," ",(INDIRECT("K53")))</f>
        <v xml:space="preserve"> </v>
      </c>
      <c r="BL53" t="str">
        <f ca="1">IF(ISBLANK(INDIRECT("L53"))," ",(INDIRECT("L53")))</f>
        <v xml:space="preserve"> </v>
      </c>
      <c r="BM53" t="str">
        <f ca="1">IF(ISBLANK(INDIRECT("M53"))," ",(INDIRECT("M53")))</f>
        <v xml:space="preserve"> </v>
      </c>
      <c r="BN53" t="str">
        <f ca="1">IF(ISBLANK(INDIRECT("N53"))," ",(INDIRECT("N53")))</f>
        <v xml:space="preserve"> </v>
      </c>
      <c r="BO53" t="str">
        <f t="shared" ca="1" si="0"/>
        <v xml:space="preserve"> </v>
      </c>
      <c r="BP53" t="str">
        <f ca="1">IF(ISBLANK(INDIRECT("O53"))," ",(INDIRECT("O53")))</f>
        <v xml:space="preserve"> </v>
      </c>
      <c r="BQ53" t="str">
        <f ca="1">IF(ISBLANK(INDIRECT("P53"))," ",(INDIRECT("P53")))</f>
        <v xml:space="preserve"> </v>
      </c>
      <c r="BR53">
        <f ca="1">IF(ISBLANK(INDIRECT("Q53"))," ",(INDIRECT("Q53")))</f>
        <v>0</v>
      </c>
      <c r="BS53" t="str">
        <f ca="1">IF(ISBLANK(INDIRECT("R53"))," ",(INDIRECT("R53")))</f>
        <v xml:space="preserve"> </v>
      </c>
      <c r="BT53" t="str">
        <f ca="1">IF(ISBLANK(INDIRECT("S53"))," ",(INDIRECT("S53")))</f>
        <v xml:space="preserve"> </v>
      </c>
    </row>
    <row r="54" spans="1:72" x14ac:dyDescent="0.25">
      <c r="A54" s="174">
        <v>49</v>
      </c>
      <c r="B54" s="116"/>
      <c r="C54" s="117"/>
      <c r="D54" s="116"/>
      <c r="E54" s="117"/>
      <c r="F54" s="116"/>
      <c r="G54" s="116"/>
      <c r="H54" s="116"/>
      <c r="I54" s="116"/>
      <c r="J54" s="116"/>
      <c r="K54" s="116"/>
      <c r="L54" s="116"/>
      <c r="M54" s="116"/>
      <c r="N54" s="116"/>
      <c r="O54" s="123"/>
      <c r="P54" s="123"/>
      <c r="Q54" s="246">
        <f t="shared" si="1"/>
        <v>0</v>
      </c>
      <c r="R54" s="74"/>
      <c r="S54" s="116"/>
      <c r="BA54">
        <f ca="1">IF(ISBLANK(INDIRECT("A54"))," ",(INDIRECT("A54")))</f>
        <v>49</v>
      </c>
      <c r="BB54" t="str">
        <f ca="1">IF(ISBLANK(INDIRECT("B54"))," ",(INDIRECT("B54")))</f>
        <v xml:space="preserve"> </v>
      </c>
      <c r="BC54" t="str">
        <f ca="1">IF(ISBLANK(INDIRECT("C54"))," ",(INDIRECT("C54")))</f>
        <v xml:space="preserve"> </v>
      </c>
      <c r="BD54" t="str">
        <f ca="1">IF(ISBLANK(INDIRECT("D54"))," ",(INDIRECT("D54")))</f>
        <v xml:space="preserve"> </v>
      </c>
      <c r="BE54" t="str">
        <f ca="1">IF(ISBLANK(INDIRECT("E54"))," ",(INDIRECT("E54")))</f>
        <v xml:space="preserve"> </v>
      </c>
      <c r="BF54" t="str">
        <f ca="1">IF(ISBLANK(INDIRECT("F54"))," ",(INDIRECT("F54")))</f>
        <v xml:space="preserve"> </v>
      </c>
      <c r="BG54" t="str">
        <f ca="1">IF(ISBLANK(INDIRECT("G54"))," ",(INDIRECT("G54")))</f>
        <v xml:space="preserve"> </v>
      </c>
      <c r="BH54" t="str">
        <f ca="1">IF(ISBLANK(INDIRECT("H54"))," ",(INDIRECT("H54")))</f>
        <v xml:space="preserve"> </v>
      </c>
      <c r="BI54" t="str">
        <f ca="1">IF(ISBLANK(INDIRECT("I54"))," ",(INDIRECT("I54")))</f>
        <v xml:space="preserve"> </v>
      </c>
      <c r="BJ54" t="str">
        <f ca="1">IF(ISBLANK(INDIRECT("J54"))," ",(INDIRECT("J54")))</f>
        <v xml:space="preserve"> </v>
      </c>
      <c r="BK54" t="str">
        <f ca="1">IF(ISBLANK(INDIRECT("K54"))," ",(INDIRECT("K54")))</f>
        <v xml:space="preserve"> </v>
      </c>
      <c r="BL54" t="str">
        <f ca="1">IF(ISBLANK(INDIRECT("L54"))," ",(INDIRECT("L54")))</f>
        <v xml:space="preserve"> </v>
      </c>
      <c r="BM54" t="str">
        <f ca="1">IF(ISBLANK(INDIRECT("M54"))," ",(INDIRECT("M54")))</f>
        <v xml:space="preserve"> </v>
      </c>
      <c r="BN54" t="str">
        <f ca="1">IF(ISBLANK(INDIRECT("N54"))," ",(INDIRECT("N54")))</f>
        <v xml:space="preserve"> </v>
      </c>
      <c r="BO54" t="str">
        <f t="shared" ca="1" si="0"/>
        <v xml:space="preserve"> </v>
      </c>
      <c r="BP54" t="str">
        <f ca="1">IF(ISBLANK(INDIRECT("O54"))," ",(INDIRECT("O54")))</f>
        <v xml:space="preserve"> </v>
      </c>
      <c r="BQ54" t="str">
        <f ca="1">IF(ISBLANK(INDIRECT("P54"))," ",(INDIRECT("P54")))</f>
        <v xml:space="preserve"> </v>
      </c>
      <c r="BR54">
        <f ca="1">IF(ISBLANK(INDIRECT("Q54"))," ",(INDIRECT("Q54")))</f>
        <v>0</v>
      </c>
      <c r="BS54" t="str">
        <f ca="1">IF(ISBLANK(INDIRECT("R54"))," ",(INDIRECT("R54")))</f>
        <v xml:space="preserve"> </v>
      </c>
      <c r="BT54" t="str">
        <f ca="1">IF(ISBLANK(INDIRECT("S54"))," ",(INDIRECT("S54")))</f>
        <v xml:space="preserve"> </v>
      </c>
    </row>
    <row r="55" spans="1:72" x14ac:dyDescent="0.25">
      <c r="A55" s="174">
        <v>50</v>
      </c>
      <c r="B55" s="116"/>
      <c r="C55" s="117"/>
      <c r="D55" s="116"/>
      <c r="E55" s="117"/>
      <c r="F55" s="116"/>
      <c r="G55" s="116"/>
      <c r="H55" s="116"/>
      <c r="I55" s="116"/>
      <c r="J55" s="116"/>
      <c r="K55" s="116"/>
      <c r="L55" s="116"/>
      <c r="M55" s="116"/>
      <c r="N55" s="116"/>
      <c r="O55" s="123"/>
      <c r="P55" s="123"/>
      <c r="Q55" s="246">
        <f t="shared" si="1"/>
        <v>0</v>
      </c>
      <c r="R55" s="74"/>
      <c r="S55" s="116"/>
      <c r="BA55">
        <f ca="1">IF(ISBLANK(INDIRECT("A55"))," ",(INDIRECT("A55")))</f>
        <v>50</v>
      </c>
      <c r="BB55" t="str">
        <f ca="1">IF(ISBLANK(INDIRECT("B55"))," ",(INDIRECT("B55")))</f>
        <v xml:space="preserve"> </v>
      </c>
      <c r="BC55" t="str">
        <f ca="1">IF(ISBLANK(INDIRECT("C55"))," ",(INDIRECT("C55")))</f>
        <v xml:space="preserve"> </v>
      </c>
      <c r="BD55" t="str">
        <f ca="1">IF(ISBLANK(INDIRECT("D55"))," ",(INDIRECT("D55")))</f>
        <v xml:space="preserve"> </v>
      </c>
      <c r="BE55" t="str">
        <f ca="1">IF(ISBLANK(INDIRECT("E55"))," ",(INDIRECT("E55")))</f>
        <v xml:space="preserve"> </v>
      </c>
      <c r="BF55" t="str">
        <f ca="1">IF(ISBLANK(INDIRECT("F55"))," ",(INDIRECT("F55")))</f>
        <v xml:space="preserve"> </v>
      </c>
      <c r="BG55" t="str">
        <f ca="1">IF(ISBLANK(INDIRECT("G55"))," ",(INDIRECT("G55")))</f>
        <v xml:space="preserve"> </v>
      </c>
      <c r="BH55" t="str">
        <f ca="1">IF(ISBLANK(INDIRECT("H55"))," ",(INDIRECT("H55")))</f>
        <v xml:space="preserve"> </v>
      </c>
      <c r="BI55" t="str">
        <f ca="1">IF(ISBLANK(INDIRECT("I55"))," ",(INDIRECT("I55")))</f>
        <v xml:space="preserve"> </v>
      </c>
      <c r="BJ55" t="str">
        <f ca="1">IF(ISBLANK(INDIRECT("J55"))," ",(INDIRECT("J55")))</f>
        <v xml:space="preserve"> </v>
      </c>
      <c r="BK55" t="str">
        <f ca="1">IF(ISBLANK(INDIRECT("K55"))," ",(INDIRECT("K55")))</f>
        <v xml:space="preserve"> </v>
      </c>
      <c r="BL55" t="str">
        <f ca="1">IF(ISBLANK(INDIRECT("L55"))," ",(INDIRECT("L55")))</f>
        <v xml:space="preserve"> </v>
      </c>
      <c r="BM55" t="str">
        <f ca="1">IF(ISBLANK(INDIRECT("M55"))," ",(INDIRECT("M55")))</f>
        <v xml:space="preserve"> </v>
      </c>
      <c r="BN55" t="str">
        <f ca="1">IF(ISBLANK(INDIRECT("N55"))," ",(INDIRECT("N55")))</f>
        <v xml:space="preserve"> </v>
      </c>
      <c r="BO55" t="str">
        <f t="shared" ca="1" si="0"/>
        <v xml:space="preserve"> </v>
      </c>
      <c r="BP55" t="str">
        <f ca="1">IF(ISBLANK(INDIRECT("O55"))," ",(INDIRECT("O55")))</f>
        <v xml:space="preserve"> </v>
      </c>
      <c r="BQ55" t="str">
        <f ca="1">IF(ISBLANK(INDIRECT("P55"))," ",(INDIRECT("P55")))</f>
        <v xml:space="preserve"> </v>
      </c>
      <c r="BR55">
        <f ca="1">IF(ISBLANK(INDIRECT("Q55"))," ",(INDIRECT("Q55")))</f>
        <v>0</v>
      </c>
      <c r="BS55" t="str">
        <f ca="1">IF(ISBLANK(INDIRECT("R55"))," ",(INDIRECT("R55")))</f>
        <v xml:space="preserve"> </v>
      </c>
      <c r="BT55" t="str">
        <f ca="1">IF(ISBLANK(INDIRECT("S55"))," ",(INDIRECT("S55")))</f>
        <v xml:space="preserve"> </v>
      </c>
    </row>
    <row r="56" spans="1:72" x14ac:dyDescent="0.25">
      <c r="A56" s="174">
        <v>51</v>
      </c>
      <c r="B56" s="116"/>
      <c r="C56" s="117"/>
      <c r="D56" s="116"/>
      <c r="E56" s="117"/>
      <c r="F56" s="116"/>
      <c r="G56" s="116"/>
      <c r="H56" s="116"/>
      <c r="I56" s="116"/>
      <c r="J56" s="116"/>
      <c r="K56" s="116"/>
      <c r="L56" s="116"/>
      <c r="M56" s="116"/>
      <c r="N56" s="116"/>
      <c r="O56" s="123"/>
      <c r="P56" s="123"/>
      <c r="Q56" s="246">
        <f t="shared" si="1"/>
        <v>0</v>
      </c>
      <c r="R56" s="74"/>
      <c r="S56" s="116"/>
      <c r="BA56">
        <f ca="1">IF(ISBLANK(INDIRECT("A56"))," ",(INDIRECT("A56")))</f>
        <v>51</v>
      </c>
      <c r="BB56" t="str">
        <f ca="1">IF(ISBLANK(INDIRECT("B56"))," ",(INDIRECT("B56")))</f>
        <v xml:space="preserve"> </v>
      </c>
      <c r="BC56" t="str">
        <f ca="1">IF(ISBLANK(INDIRECT("C56"))," ",(INDIRECT("C56")))</f>
        <v xml:space="preserve"> </v>
      </c>
      <c r="BD56" t="str">
        <f ca="1">IF(ISBLANK(INDIRECT("D56"))," ",(INDIRECT("D56")))</f>
        <v xml:space="preserve"> </v>
      </c>
      <c r="BE56" t="str">
        <f ca="1">IF(ISBLANK(INDIRECT("E56"))," ",(INDIRECT("E56")))</f>
        <v xml:space="preserve"> </v>
      </c>
      <c r="BF56" t="str">
        <f ca="1">IF(ISBLANK(INDIRECT("F56"))," ",(INDIRECT("F56")))</f>
        <v xml:space="preserve"> </v>
      </c>
      <c r="BG56" t="str">
        <f ca="1">IF(ISBLANK(INDIRECT("G56"))," ",(INDIRECT("G56")))</f>
        <v xml:space="preserve"> </v>
      </c>
      <c r="BH56" t="str">
        <f ca="1">IF(ISBLANK(INDIRECT("H56"))," ",(INDIRECT("H56")))</f>
        <v xml:space="preserve"> </v>
      </c>
      <c r="BI56" t="str">
        <f ca="1">IF(ISBLANK(INDIRECT("I56"))," ",(INDIRECT("I56")))</f>
        <v xml:space="preserve"> </v>
      </c>
      <c r="BJ56" t="str">
        <f ca="1">IF(ISBLANK(INDIRECT("J56"))," ",(INDIRECT("J56")))</f>
        <v xml:space="preserve"> </v>
      </c>
      <c r="BK56" t="str">
        <f ca="1">IF(ISBLANK(INDIRECT("K56"))," ",(INDIRECT("K56")))</f>
        <v xml:space="preserve"> </v>
      </c>
      <c r="BL56" t="str">
        <f ca="1">IF(ISBLANK(INDIRECT("L56"))," ",(INDIRECT("L56")))</f>
        <v xml:space="preserve"> </v>
      </c>
      <c r="BM56" t="str">
        <f ca="1">IF(ISBLANK(INDIRECT("M56"))," ",(INDIRECT("M56")))</f>
        <v xml:space="preserve"> </v>
      </c>
      <c r="BN56" t="str">
        <f ca="1">IF(ISBLANK(INDIRECT("N56"))," ",(INDIRECT("N56")))</f>
        <v xml:space="preserve"> </v>
      </c>
      <c r="BO56" t="str">
        <f t="shared" ca="1" si="0"/>
        <v xml:space="preserve"> </v>
      </c>
      <c r="BP56" t="str">
        <f ca="1">IF(ISBLANK(INDIRECT("O56"))," ",(INDIRECT("O56")))</f>
        <v xml:space="preserve"> </v>
      </c>
      <c r="BQ56" t="str">
        <f ca="1">IF(ISBLANK(INDIRECT("P56"))," ",(INDIRECT("P56")))</f>
        <v xml:space="preserve"> </v>
      </c>
      <c r="BR56">
        <f ca="1">IF(ISBLANK(INDIRECT("Q56"))," ",(INDIRECT("Q56")))</f>
        <v>0</v>
      </c>
      <c r="BS56" t="str">
        <f ca="1">IF(ISBLANK(INDIRECT("R56"))," ",(INDIRECT("R56")))</f>
        <v xml:space="preserve"> </v>
      </c>
      <c r="BT56" t="str">
        <f ca="1">IF(ISBLANK(INDIRECT("S56"))," ",(INDIRECT("S56")))</f>
        <v xml:space="preserve"> </v>
      </c>
    </row>
    <row r="57" spans="1:72" x14ac:dyDescent="0.25">
      <c r="A57" s="174">
        <v>52</v>
      </c>
      <c r="B57" s="116"/>
      <c r="C57" s="117"/>
      <c r="D57" s="116"/>
      <c r="E57" s="117"/>
      <c r="F57" s="116"/>
      <c r="G57" s="116"/>
      <c r="H57" s="116"/>
      <c r="I57" s="116"/>
      <c r="J57" s="116"/>
      <c r="K57" s="116"/>
      <c r="L57" s="116"/>
      <c r="M57" s="116"/>
      <c r="N57" s="116"/>
      <c r="O57" s="123"/>
      <c r="P57" s="123"/>
      <c r="Q57" s="246">
        <f t="shared" si="1"/>
        <v>0</v>
      </c>
      <c r="R57" s="74"/>
      <c r="S57" s="116"/>
      <c r="BA57">
        <f ca="1">IF(ISBLANK(INDIRECT("A57"))," ",(INDIRECT("A57")))</f>
        <v>52</v>
      </c>
      <c r="BB57" t="str">
        <f ca="1">IF(ISBLANK(INDIRECT("B57"))," ",(INDIRECT("B57")))</f>
        <v xml:space="preserve"> </v>
      </c>
      <c r="BC57" t="str">
        <f ca="1">IF(ISBLANK(INDIRECT("C57"))," ",(INDIRECT("C57")))</f>
        <v xml:space="preserve"> </v>
      </c>
      <c r="BD57" t="str">
        <f ca="1">IF(ISBLANK(INDIRECT("D57"))," ",(INDIRECT("D57")))</f>
        <v xml:space="preserve"> </v>
      </c>
      <c r="BE57" t="str">
        <f ca="1">IF(ISBLANK(INDIRECT("E57"))," ",(INDIRECT("E57")))</f>
        <v xml:space="preserve"> </v>
      </c>
      <c r="BF57" t="str">
        <f ca="1">IF(ISBLANK(INDIRECT("F57"))," ",(INDIRECT("F57")))</f>
        <v xml:space="preserve"> </v>
      </c>
      <c r="BG57" t="str">
        <f ca="1">IF(ISBLANK(INDIRECT("G57"))," ",(INDIRECT("G57")))</f>
        <v xml:space="preserve"> </v>
      </c>
      <c r="BH57" t="str">
        <f ca="1">IF(ISBLANK(INDIRECT("H57"))," ",(INDIRECT("H57")))</f>
        <v xml:space="preserve"> </v>
      </c>
      <c r="BI57" t="str">
        <f ca="1">IF(ISBLANK(INDIRECT("I57"))," ",(INDIRECT("I57")))</f>
        <v xml:space="preserve"> </v>
      </c>
      <c r="BJ57" t="str">
        <f ca="1">IF(ISBLANK(INDIRECT("J57"))," ",(INDIRECT("J57")))</f>
        <v xml:space="preserve"> </v>
      </c>
      <c r="BK57" t="str">
        <f ca="1">IF(ISBLANK(INDIRECT("K57"))," ",(INDIRECT("K57")))</f>
        <v xml:space="preserve"> </v>
      </c>
      <c r="BL57" t="str">
        <f ca="1">IF(ISBLANK(INDIRECT("L57"))," ",(INDIRECT("L57")))</f>
        <v xml:space="preserve"> </v>
      </c>
      <c r="BM57" t="str">
        <f ca="1">IF(ISBLANK(INDIRECT("M57"))," ",(INDIRECT("M57")))</f>
        <v xml:space="preserve"> </v>
      </c>
      <c r="BN57" t="str">
        <f ca="1">IF(ISBLANK(INDIRECT("N57"))," ",(INDIRECT("N57")))</f>
        <v xml:space="preserve"> </v>
      </c>
      <c r="BO57" t="str">
        <f t="shared" ca="1" si="0"/>
        <v xml:space="preserve"> </v>
      </c>
      <c r="BP57" t="str">
        <f ca="1">IF(ISBLANK(INDIRECT("O57"))," ",(INDIRECT("O57")))</f>
        <v xml:space="preserve"> </v>
      </c>
      <c r="BQ57" t="str">
        <f ca="1">IF(ISBLANK(INDIRECT("P57"))," ",(INDIRECT("P57")))</f>
        <v xml:space="preserve"> </v>
      </c>
      <c r="BR57">
        <f ca="1">IF(ISBLANK(INDIRECT("Q57"))," ",(INDIRECT("Q57")))</f>
        <v>0</v>
      </c>
      <c r="BS57" t="str">
        <f ca="1">IF(ISBLANK(INDIRECT("R57"))," ",(INDIRECT("R57")))</f>
        <v xml:space="preserve"> </v>
      </c>
      <c r="BT57" t="str">
        <f ca="1">IF(ISBLANK(INDIRECT("S57"))," ",(INDIRECT("S57")))</f>
        <v xml:space="preserve"> </v>
      </c>
    </row>
    <row r="58" spans="1:72" x14ac:dyDescent="0.25">
      <c r="A58" s="174">
        <v>53</v>
      </c>
      <c r="B58" s="116"/>
      <c r="C58" s="117"/>
      <c r="D58" s="116"/>
      <c r="E58" s="117"/>
      <c r="F58" s="116"/>
      <c r="G58" s="116"/>
      <c r="H58" s="116"/>
      <c r="I58" s="116"/>
      <c r="J58" s="116"/>
      <c r="K58" s="116"/>
      <c r="L58" s="116"/>
      <c r="M58" s="116"/>
      <c r="N58" s="116"/>
      <c r="O58" s="123"/>
      <c r="P58" s="123"/>
      <c r="Q58" s="246">
        <f t="shared" si="1"/>
        <v>0</v>
      </c>
      <c r="R58" s="74"/>
      <c r="S58" s="116"/>
      <c r="BA58">
        <f ca="1">IF(ISBLANK(INDIRECT("A58"))," ",(INDIRECT("A58")))</f>
        <v>53</v>
      </c>
      <c r="BB58" t="str">
        <f ca="1">IF(ISBLANK(INDIRECT("B58"))," ",(INDIRECT("B58")))</f>
        <v xml:space="preserve"> </v>
      </c>
      <c r="BC58" t="str">
        <f ca="1">IF(ISBLANK(INDIRECT("C58"))," ",(INDIRECT("C58")))</f>
        <v xml:space="preserve"> </v>
      </c>
      <c r="BD58" t="str">
        <f ca="1">IF(ISBLANK(INDIRECT("D58"))," ",(INDIRECT("D58")))</f>
        <v xml:space="preserve"> </v>
      </c>
      <c r="BE58" t="str">
        <f ca="1">IF(ISBLANK(INDIRECT("E58"))," ",(INDIRECT("E58")))</f>
        <v xml:space="preserve"> </v>
      </c>
      <c r="BF58" t="str">
        <f ca="1">IF(ISBLANK(INDIRECT("F58"))," ",(INDIRECT("F58")))</f>
        <v xml:space="preserve"> </v>
      </c>
      <c r="BG58" t="str">
        <f ca="1">IF(ISBLANK(INDIRECT("G58"))," ",(INDIRECT("G58")))</f>
        <v xml:space="preserve"> </v>
      </c>
      <c r="BH58" t="str">
        <f ca="1">IF(ISBLANK(INDIRECT("H58"))," ",(INDIRECT("H58")))</f>
        <v xml:space="preserve"> </v>
      </c>
      <c r="BI58" t="str">
        <f ca="1">IF(ISBLANK(INDIRECT("I58"))," ",(INDIRECT("I58")))</f>
        <v xml:space="preserve"> </v>
      </c>
      <c r="BJ58" t="str">
        <f ca="1">IF(ISBLANK(INDIRECT("J58"))," ",(INDIRECT("J58")))</f>
        <v xml:space="preserve"> </v>
      </c>
      <c r="BK58" t="str">
        <f ca="1">IF(ISBLANK(INDIRECT("K58"))," ",(INDIRECT("K58")))</f>
        <v xml:space="preserve"> </v>
      </c>
      <c r="BL58" t="str">
        <f ca="1">IF(ISBLANK(INDIRECT("L58"))," ",(INDIRECT("L58")))</f>
        <v xml:space="preserve"> </v>
      </c>
      <c r="BM58" t="str">
        <f ca="1">IF(ISBLANK(INDIRECT("M58"))," ",(INDIRECT("M58")))</f>
        <v xml:space="preserve"> </v>
      </c>
      <c r="BN58" t="str">
        <f ca="1">IF(ISBLANK(INDIRECT("N58"))," ",(INDIRECT("N58")))</f>
        <v xml:space="preserve"> </v>
      </c>
      <c r="BO58" t="str">
        <f t="shared" ca="1" si="0"/>
        <v xml:space="preserve"> </v>
      </c>
      <c r="BP58" t="str">
        <f ca="1">IF(ISBLANK(INDIRECT("O58"))," ",(INDIRECT("O58")))</f>
        <v xml:space="preserve"> </v>
      </c>
      <c r="BQ58" t="str">
        <f ca="1">IF(ISBLANK(INDIRECT("P58"))," ",(INDIRECT("P58")))</f>
        <v xml:space="preserve"> </v>
      </c>
      <c r="BR58">
        <f ca="1">IF(ISBLANK(INDIRECT("Q58"))," ",(INDIRECT("Q58")))</f>
        <v>0</v>
      </c>
      <c r="BS58" t="str">
        <f ca="1">IF(ISBLANK(INDIRECT("R58"))," ",(INDIRECT("R58")))</f>
        <v xml:space="preserve"> </v>
      </c>
      <c r="BT58" t="str">
        <f ca="1">IF(ISBLANK(INDIRECT("S58"))," ",(INDIRECT("S58")))</f>
        <v xml:space="preserve"> </v>
      </c>
    </row>
    <row r="59" spans="1:72" x14ac:dyDescent="0.25">
      <c r="A59" s="174">
        <v>54</v>
      </c>
      <c r="B59" s="116"/>
      <c r="C59" s="117"/>
      <c r="D59" s="116"/>
      <c r="E59" s="117"/>
      <c r="F59" s="116"/>
      <c r="G59" s="116"/>
      <c r="H59" s="116"/>
      <c r="I59" s="116"/>
      <c r="J59" s="116"/>
      <c r="K59" s="116"/>
      <c r="L59" s="116"/>
      <c r="M59" s="116"/>
      <c r="N59" s="116"/>
      <c r="O59" s="123"/>
      <c r="P59" s="123"/>
      <c r="Q59" s="246">
        <f t="shared" si="1"/>
        <v>0</v>
      </c>
      <c r="R59" s="74"/>
      <c r="S59" s="116"/>
      <c r="BA59">
        <f ca="1">IF(ISBLANK(INDIRECT("A59"))," ",(INDIRECT("A59")))</f>
        <v>54</v>
      </c>
      <c r="BB59" t="str">
        <f ca="1">IF(ISBLANK(INDIRECT("B59"))," ",(INDIRECT("B59")))</f>
        <v xml:space="preserve"> </v>
      </c>
      <c r="BC59" t="str">
        <f ca="1">IF(ISBLANK(INDIRECT("C59"))," ",(INDIRECT("C59")))</f>
        <v xml:space="preserve"> </v>
      </c>
      <c r="BD59" t="str">
        <f ca="1">IF(ISBLANK(INDIRECT("D59"))," ",(INDIRECT("D59")))</f>
        <v xml:space="preserve"> </v>
      </c>
      <c r="BE59" t="str">
        <f ca="1">IF(ISBLANK(INDIRECT("E59"))," ",(INDIRECT("E59")))</f>
        <v xml:space="preserve"> </v>
      </c>
      <c r="BF59" t="str">
        <f ca="1">IF(ISBLANK(INDIRECT("F59"))," ",(INDIRECT("F59")))</f>
        <v xml:space="preserve"> </v>
      </c>
      <c r="BG59" t="str">
        <f ca="1">IF(ISBLANK(INDIRECT("G59"))," ",(INDIRECT("G59")))</f>
        <v xml:space="preserve"> </v>
      </c>
      <c r="BH59" t="str">
        <f ca="1">IF(ISBLANK(INDIRECT("H59"))," ",(INDIRECT("H59")))</f>
        <v xml:space="preserve"> </v>
      </c>
      <c r="BI59" t="str">
        <f ca="1">IF(ISBLANK(INDIRECT("I59"))," ",(INDIRECT("I59")))</f>
        <v xml:space="preserve"> </v>
      </c>
      <c r="BJ59" t="str">
        <f ca="1">IF(ISBLANK(INDIRECT("J59"))," ",(INDIRECT("J59")))</f>
        <v xml:space="preserve"> </v>
      </c>
      <c r="BK59" t="str">
        <f ca="1">IF(ISBLANK(INDIRECT("K59"))," ",(INDIRECT("K59")))</f>
        <v xml:space="preserve"> </v>
      </c>
      <c r="BL59" t="str">
        <f ca="1">IF(ISBLANK(INDIRECT("L59"))," ",(INDIRECT("L59")))</f>
        <v xml:space="preserve"> </v>
      </c>
      <c r="BM59" t="str">
        <f ca="1">IF(ISBLANK(INDIRECT("M59"))," ",(INDIRECT("M59")))</f>
        <v xml:space="preserve"> </v>
      </c>
      <c r="BN59" t="str">
        <f ca="1">IF(ISBLANK(INDIRECT("N59"))," ",(INDIRECT("N59")))</f>
        <v xml:space="preserve"> </v>
      </c>
      <c r="BO59" t="str">
        <f t="shared" ca="1" si="0"/>
        <v xml:space="preserve"> </v>
      </c>
      <c r="BP59" t="str">
        <f ca="1">IF(ISBLANK(INDIRECT("O59"))," ",(INDIRECT("O59")))</f>
        <v xml:space="preserve"> </v>
      </c>
      <c r="BQ59" t="str">
        <f ca="1">IF(ISBLANK(INDIRECT("P59"))," ",(INDIRECT("P59")))</f>
        <v xml:space="preserve"> </v>
      </c>
      <c r="BR59">
        <f ca="1">IF(ISBLANK(INDIRECT("Q59"))," ",(INDIRECT("Q59")))</f>
        <v>0</v>
      </c>
      <c r="BS59" t="str">
        <f ca="1">IF(ISBLANK(INDIRECT("R59"))," ",(INDIRECT("R59")))</f>
        <v xml:space="preserve"> </v>
      </c>
      <c r="BT59" t="str">
        <f ca="1">IF(ISBLANK(INDIRECT("S59"))," ",(INDIRECT("S59")))</f>
        <v xml:space="preserve"> </v>
      </c>
    </row>
    <row r="60" spans="1:72" x14ac:dyDescent="0.25">
      <c r="A60" s="174">
        <v>55</v>
      </c>
      <c r="B60" s="116"/>
      <c r="C60" s="117"/>
      <c r="D60" s="116"/>
      <c r="E60" s="117"/>
      <c r="F60" s="116"/>
      <c r="G60" s="116"/>
      <c r="H60" s="116"/>
      <c r="I60" s="116"/>
      <c r="J60" s="116"/>
      <c r="K60" s="116"/>
      <c r="L60" s="116"/>
      <c r="M60" s="116"/>
      <c r="N60" s="116"/>
      <c r="O60" s="123"/>
      <c r="P60" s="123"/>
      <c r="Q60" s="246">
        <f t="shared" si="1"/>
        <v>0</v>
      </c>
      <c r="R60" s="74"/>
      <c r="S60" s="116"/>
      <c r="BA60">
        <f ca="1">IF(ISBLANK(INDIRECT("A60"))," ",(INDIRECT("A60")))</f>
        <v>55</v>
      </c>
      <c r="BB60" t="str">
        <f ca="1">IF(ISBLANK(INDIRECT("B60"))," ",(INDIRECT("B60")))</f>
        <v xml:space="preserve"> </v>
      </c>
      <c r="BC60" t="str">
        <f ca="1">IF(ISBLANK(INDIRECT("C60"))," ",(INDIRECT("C60")))</f>
        <v xml:space="preserve"> </v>
      </c>
      <c r="BD60" t="str">
        <f ca="1">IF(ISBLANK(INDIRECT("D60"))," ",(INDIRECT("D60")))</f>
        <v xml:space="preserve"> </v>
      </c>
      <c r="BE60" t="str">
        <f ca="1">IF(ISBLANK(INDIRECT("E60"))," ",(INDIRECT("E60")))</f>
        <v xml:space="preserve"> </v>
      </c>
      <c r="BF60" t="str">
        <f ca="1">IF(ISBLANK(INDIRECT("F60"))," ",(INDIRECT("F60")))</f>
        <v xml:space="preserve"> </v>
      </c>
      <c r="BG60" t="str">
        <f ca="1">IF(ISBLANK(INDIRECT("G60"))," ",(INDIRECT("G60")))</f>
        <v xml:space="preserve"> </v>
      </c>
      <c r="BH60" t="str">
        <f ca="1">IF(ISBLANK(INDIRECT("H60"))," ",(INDIRECT("H60")))</f>
        <v xml:space="preserve"> </v>
      </c>
      <c r="BI60" t="str">
        <f ca="1">IF(ISBLANK(INDIRECT("I60"))," ",(INDIRECT("I60")))</f>
        <v xml:space="preserve"> </v>
      </c>
      <c r="BJ60" t="str">
        <f ca="1">IF(ISBLANK(INDIRECT("J60"))," ",(INDIRECT("J60")))</f>
        <v xml:space="preserve"> </v>
      </c>
      <c r="BK60" t="str">
        <f ca="1">IF(ISBLANK(INDIRECT("K60"))," ",(INDIRECT("K60")))</f>
        <v xml:space="preserve"> </v>
      </c>
      <c r="BL60" t="str">
        <f ca="1">IF(ISBLANK(INDIRECT("L60"))," ",(INDIRECT("L60")))</f>
        <v xml:space="preserve"> </v>
      </c>
      <c r="BM60" t="str">
        <f ca="1">IF(ISBLANK(INDIRECT("M60"))," ",(INDIRECT("M60")))</f>
        <v xml:space="preserve"> </v>
      </c>
      <c r="BN60" t="str">
        <f ca="1">IF(ISBLANK(INDIRECT("N60"))," ",(INDIRECT("N60")))</f>
        <v xml:space="preserve"> </v>
      </c>
      <c r="BO60" t="str">
        <f t="shared" ca="1" si="0"/>
        <v xml:space="preserve"> </v>
      </c>
      <c r="BP60" t="str">
        <f ca="1">IF(ISBLANK(INDIRECT("O60"))," ",(INDIRECT("O60")))</f>
        <v xml:space="preserve"> </v>
      </c>
      <c r="BQ60" t="str">
        <f ca="1">IF(ISBLANK(INDIRECT("P60"))," ",(INDIRECT("P60")))</f>
        <v xml:space="preserve"> </v>
      </c>
      <c r="BR60">
        <f ca="1">IF(ISBLANK(INDIRECT("Q60"))," ",(INDIRECT("Q60")))</f>
        <v>0</v>
      </c>
      <c r="BS60" t="str">
        <f ca="1">IF(ISBLANK(INDIRECT("R60"))," ",(INDIRECT("R60")))</f>
        <v xml:space="preserve"> </v>
      </c>
      <c r="BT60" t="str">
        <f ca="1">IF(ISBLANK(INDIRECT("S60"))," ",(INDIRECT("S60")))</f>
        <v xml:space="preserve"> </v>
      </c>
    </row>
    <row r="61" spans="1:72" x14ac:dyDescent="0.25">
      <c r="A61" s="174">
        <v>56</v>
      </c>
      <c r="B61" s="116"/>
      <c r="C61" s="117"/>
      <c r="D61" s="116"/>
      <c r="E61" s="117"/>
      <c r="F61" s="116"/>
      <c r="G61" s="116"/>
      <c r="H61" s="116"/>
      <c r="I61" s="116"/>
      <c r="J61" s="116"/>
      <c r="K61" s="116"/>
      <c r="L61" s="116"/>
      <c r="M61" s="116"/>
      <c r="N61" s="116"/>
      <c r="O61" s="123"/>
      <c r="P61" s="123"/>
      <c r="Q61" s="246">
        <f t="shared" si="1"/>
        <v>0</v>
      </c>
      <c r="R61" s="74"/>
      <c r="S61" s="116"/>
      <c r="BA61">
        <f ca="1">IF(ISBLANK(INDIRECT("A61"))," ",(INDIRECT("A61")))</f>
        <v>56</v>
      </c>
      <c r="BB61" t="str">
        <f ca="1">IF(ISBLANK(INDIRECT("B61"))," ",(INDIRECT("B61")))</f>
        <v xml:space="preserve"> </v>
      </c>
      <c r="BC61" t="str">
        <f ca="1">IF(ISBLANK(INDIRECT("C61"))," ",(INDIRECT("C61")))</f>
        <v xml:space="preserve"> </v>
      </c>
      <c r="BD61" t="str">
        <f ca="1">IF(ISBLANK(INDIRECT("D61"))," ",(INDIRECT("D61")))</f>
        <v xml:space="preserve"> </v>
      </c>
      <c r="BE61" t="str">
        <f ca="1">IF(ISBLANK(INDIRECT("E61"))," ",(INDIRECT("E61")))</f>
        <v xml:space="preserve"> </v>
      </c>
      <c r="BF61" t="str">
        <f ca="1">IF(ISBLANK(INDIRECT("F61"))," ",(INDIRECT("F61")))</f>
        <v xml:space="preserve"> </v>
      </c>
      <c r="BG61" t="str">
        <f ca="1">IF(ISBLANK(INDIRECT("G61"))," ",(INDIRECT("G61")))</f>
        <v xml:space="preserve"> </v>
      </c>
      <c r="BH61" t="str">
        <f ca="1">IF(ISBLANK(INDIRECT("H61"))," ",(INDIRECT("H61")))</f>
        <v xml:space="preserve"> </v>
      </c>
      <c r="BI61" t="str">
        <f ca="1">IF(ISBLANK(INDIRECT("I61"))," ",(INDIRECT("I61")))</f>
        <v xml:space="preserve"> </v>
      </c>
      <c r="BJ61" t="str">
        <f ca="1">IF(ISBLANK(INDIRECT("J61"))," ",(INDIRECT("J61")))</f>
        <v xml:space="preserve"> </v>
      </c>
      <c r="BK61" t="str">
        <f ca="1">IF(ISBLANK(INDIRECT("K61"))," ",(INDIRECT("K61")))</f>
        <v xml:space="preserve"> </v>
      </c>
      <c r="BL61" t="str">
        <f ca="1">IF(ISBLANK(INDIRECT("L61"))," ",(INDIRECT("L61")))</f>
        <v xml:space="preserve"> </v>
      </c>
      <c r="BM61" t="str">
        <f ca="1">IF(ISBLANK(INDIRECT("M61"))," ",(INDIRECT("M61")))</f>
        <v xml:space="preserve"> </v>
      </c>
      <c r="BN61" t="str">
        <f ca="1">IF(ISBLANK(INDIRECT("N61"))," ",(INDIRECT("N61")))</f>
        <v xml:space="preserve"> </v>
      </c>
      <c r="BO61" t="str">
        <f t="shared" ca="1" si="0"/>
        <v xml:space="preserve"> </v>
      </c>
      <c r="BP61" t="str">
        <f ca="1">IF(ISBLANK(INDIRECT("O61"))," ",(INDIRECT("O61")))</f>
        <v xml:space="preserve"> </v>
      </c>
      <c r="BQ61" t="str">
        <f ca="1">IF(ISBLANK(INDIRECT("P61"))," ",(INDIRECT("P61")))</f>
        <v xml:space="preserve"> </v>
      </c>
      <c r="BR61">
        <f ca="1">IF(ISBLANK(INDIRECT("Q61"))," ",(INDIRECT("Q61")))</f>
        <v>0</v>
      </c>
      <c r="BS61" t="str">
        <f ca="1">IF(ISBLANK(INDIRECT("R61"))," ",(INDIRECT("R61")))</f>
        <v xml:space="preserve"> </v>
      </c>
      <c r="BT61" t="str">
        <f ca="1">IF(ISBLANK(INDIRECT("S61"))," ",(INDIRECT("S61")))</f>
        <v xml:space="preserve"> </v>
      </c>
    </row>
    <row r="62" spans="1:72" x14ac:dyDescent="0.25">
      <c r="A62" s="174">
        <v>57</v>
      </c>
      <c r="B62" s="116"/>
      <c r="C62" s="117"/>
      <c r="D62" s="116"/>
      <c r="E62" s="117"/>
      <c r="F62" s="116"/>
      <c r="G62" s="116"/>
      <c r="H62" s="116"/>
      <c r="I62" s="116"/>
      <c r="J62" s="116"/>
      <c r="K62" s="116"/>
      <c r="L62" s="116"/>
      <c r="M62" s="116"/>
      <c r="N62" s="116"/>
      <c r="O62" s="123"/>
      <c r="P62" s="123"/>
      <c r="Q62" s="246">
        <f t="shared" si="1"/>
        <v>0</v>
      </c>
      <c r="R62" s="74"/>
      <c r="S62" s="116"/>
      <c r="BA62">
        <f ca="1">IF(ISBLANK(INDIRECT("A62"))," ",(INDIRECT("A62")))</f>
        <v>57</v>
      </c>
      <c r="BB62" t="str">
        <f ca="1">IF(ISBLANK(INDIRECT("B62"))," ",(INDIRECT("B62")))</f>
        <v xml:space="preserve"> </v>
      </c>
      <c r="BC62" t="str">
        <f ca="1">IF(ISBLANK(INDIRECT("C62"))," ",(INDIRECT("C62")))</f>
        <v xml:space="preserve"> </v>
      </c>
      <c r="BD62" t="str">
        <f ca="1">IF(ISBLANK(INDIRECT("D62"))," ",(INDIRECT("D62")))</f>
        <v xml:space="preserve"> </v>
      </c>
      <c r="BE62" t="str">
        <f ca="1">IF(ISBLANK(INDIRECT("E62"))," ",(INDIRECT("E62")))</f>
        <v xml:space="preserve"> </v>
      </c>
      <c r="BF62" t="str">
        <f ca="1">IF(ISBLANK(INDIRECT("F62"))," ",(INDIRECT("F62")))</f>
        <v xml:space="preserve"> </v>
      </c>
      <c r="BG62" t="str">
        <f ca="1">IF(ISBLANK(INDIRECT("G62"))," ",(INDIRECT("G62")))</f>
        <v xml:space="preserve"> </v>
      </c>
      <c r="BH62" t="str">
        <f ca="1">IF(ISBLANK(INDIRECT("H62"))," ",(INDIRECT("H62")))</f>
        <v xml:space="preserve"> </v>
      </c>
      <c r="BI62" t="str">
        <f ca="1">IF(ISBLANK(INDIRECT("I62"))," ",(INDIRECT("I62")))</f>
        <v xml:space="preserve"> </v>
      </c>
      <c r="BJ62" t="str">
        <f ca="1">IF(ISBLANK(INDIRECT("J62"))," ",(INDIRECT("J62")))</f>
        <v xml:space="preserve"> </v>
      </c>
      <c r="BK62" t="str">
        <f ca="1">IF(ISBLANK(INDIRECT("K62"))," ",(INDIRECT("K62")))</f>
        <v xml:space="preserve"> </v>
      </c>
      <c r="BL62" t="str">
        <f ca="1">IF(ISBLANK(INDIRECT("L62"))," ",(INDIRECT("L62")))</f>
        <v xml:space="preserve"> </v>
      </c>
      <c r="BM62" t="str">
        <f ca="1">IF(ISBLANK(INDIRECT("M62"))," ",(INDIRECT("M62")))</f>
        <v xml:space="preserve"> </v>
      </c>
      <c r="BN62" t="str">
        <f ca="1">IF(ISBLANK(INDIRECT("N62"))," ",(INDIRECT("N62")))</f>
        <v xml:space="preserve"> </v>
      </c>
      <c r="BO62" t="str">
        <f t="shared" ca="1" si="0"/>
        <v xml:space="preserve"> </v>
      </c>
      <c r="BP62" t="str">
        <f ca="1">IF(ISBLANK(INDIRECT("O62"))," ",(INDIRECT("O62")))</f>
        <v xml:space="preserve"> </v>
      </c>
      <c r="BQ62" t="str">
        <f ca="1">IF(ISBLANK(INDIRECT("P62"))," ",(INDIRECT("P62")))</f>
        <v xml:space="preserve"> </v>
      </c>
      <c r="BR62">
        <f ca="1">IF(ISBLANK(INDIRECT("Q62"))," ",(INDIRECT("Q62")))</f>
        <v>0</v>
      </c>
      <c r="BS62" t="str">
        <f ca="1">IF(ISBLANK(INDIRECT("R62"))," ",(INDIRECT("R62")))</f>
        <v xml:space="preserve"> </v>
      </c>
      <c r="BT62" t="str">
        <f ca="1">IF(ISBLANK(INDIRECT("S62"))," ",(INDIRECT("S62")))</f>
        <v xml:space="preserve"> </v>
      </c>
    </row>
    <row r="63" spans="1:72" x14ac:dyDescent="0.25">
      <c r="A63" s="174">
        <v>58</v>
      </c>
      <c r="B63" s="116"/>
      <c r="C63" s="117"/>
      <c r="D63" s="116"/>
      <c r="E63" s="117"/>
      <c r="F63" s="116"/>
      <c r="G63" s="116"/>
      <c r="H63" s="116"/>
      <c r="I63" s="116"/>
      <c r="J63" s="116"/>
      <c r="K63" s="116"/>
      <c r="L63" s="116"/>
      <c r="M63" s="116"/>
      <c r="N63" s="116"/>
      <c r="O63" s="123"/>
      <c r="P63" s="123"/>
      <c r="Q63" s="246">
        <f t="shared" si="1"/>
        <v>0</v>
      </c>
      <c r="R63" s="74"/>
      <c r="S63" s="116"/>
      <c r="BA63">
        <f ca="1">IF(ISBLANK(INDIRECT("A63"))," ",(INDIRECT("A63")))</f>
        <v>58</v>
      </c>
      <c r="BB63" t="str">
        <f ca="1">IF(ISBLANK(INDIRECT("B63"))," ",(INDIRECT("B63")))</f>
        <v xml:space="preserve"> </v>
      </c>
      <c r="BC63" t="str">
        <f ca="1">IF(ISBLANK(INDIRECT("C63"))," ",(INDIRECT("C63")))</f>
        <v xml:space="preserve"> </v>
      </c>
      <c r="BD63" t="str">
        <f ca="1">IF(ISBLANK(INDIRECT("D63"))," ",(INDIRECT("D63")))</f>
        <v xml:space="preserve"> </v>
      </c>
      <c r="BE63" t="str">
        <f ca="1">IF(ISBLANK(INDIRECT("E63"))," ",(INDIRECT("E63")))</f>
        <v xml:space="preserve"> </v>
      </c>
      <c r="BF63" t="str">
        <f ca="1">IF(ISBLANK(INDIRECT("F63"))," ",(INDIRECT("F63")))</f>
        <v xml:space="preserve"> </v>
      </c>
      <c r="BG63" t="str">
        <f ca="1">IF(ISBLANK(INDIRECT("G63"))," ",(INDIRECT("G63")))</f>
        <v xml:space="preserve"> </v>
      </c>
      <c r="BH63" t="str">
        <f ca="1">IF(ISBLANK(INDIRECT("H63"))," ",(INDIRECT("H63")))</f>
        <v xml:space="preserve"> </v>
      </c>
      <c r="BI63" t="str">
        <f ca="1">IF(ISBLANK(INDIRECT("I63"))," ",(INDIRECT("I63")))</f>
        <v xml:space="preserve"> </v>
      </c>
      <c r="BJ63" t="str">
        <f ca="1">IF(ISBLANK(INDIRECT("J63"))," ",(INDIRECT("J63")))</f>
        <v xml:space="preserve"> </v>
      </c>
      <c r="BK63" t="str">
        <f ca="1">IF(ISBLANK(INDIRECT("K63"))," ",(INDIRECT("K63")))</f>
        <v xml:space="preserve"> </v>
      </c>
      <c r="BL63" t="str">
        <f ca="1">IF(ISBLANK(INDIRECT("L63"))," ",(INDIRECT("L63")))</f>
        <v xml:space="preserve"> </v>
      </c>
      <c r="BM63" t="str">
        <f ca="1">IF(ISBLANK(INDIRECT("M63"))," ",(INDIRECT("M63")))</f>
        <v xml:space="preserve"> </v>
      </c>
      <c r="BN63" t="str">
        <f ca="1">IF(ISBLANK(INDIRECT("N63"))," ",(INDIRECT("N63")))</f>
        <v xml:space="preserve"> </v>
      </c>
      <c r="BO63" t="str">
        <f t="shared" ca="1" si="0"/>
        <v xml:space="preserve"> </v>
      </c>
      <c r="BP63" t="str">
        <f ca="1">IF(ISBLANK(INDIRECT("O63"))," ",(INDIRECT("O63")))</f>
        <v xml:space="preserve"> </v>
      </c>
      <c r="BQ63" t="str">
        <f ca="1">IF(ISBLANK(INDIRECT("P63"))," ",(INDIRECT("P63")))</f>
        <v xml:space="preserve"> </v>
      </c>
      <c r="BR63">
        <f ca="1">IF(ISBLANK(INDIRECT("Q63"))," ",(INDIRECT("Q63")))</f>
        <v>0</v>
      </c>
      <c r="BS63" t="str">
        <f ca="1">IF(ISBLANK(INDIRECT("R63"))," ",(INDIRECT("R63")))</f>
        <v xml:space="preserve"> </v>
      </c>
      <c r="BT63" t="str">
        <f ca="1">IF(ISBLANK(INDIRECT("S63"))," ",(INDIRECT("S63")))</f>
        <v xml:space="preserve"> </v>
      </c>
    </row>
    <row r="64" spans="1:72" x14ac:dyDescent="0.25">
      <c r="A64" s="174">
        <v>59</v>
      </c>
      <c r="B64" s="116"/>
      <c r="C64" s="117"/>
      <c r="D64" s="116"/>
      <c r="E64" s="117"/>
      <c r="F64" s="116"/>
      <c r="G64" s="116"/>
      <c r="H64" s="116"/>
      <c r="I64" s="116"/>
      <c r="J64" s="116"/>
      <c r="K64" s="116"/>
      <c r="L64" s="116"/>
      <c r="M64" s="116"/>
      <c r="N64" s="116"/>
      <c r="O64" s="123"/>
      <c r="P64" s="123"/>
      <c r="Q64" s="246">
        <f t="shared" si="1"/>
        <v>0</v>
      </c>
      <c r="R64" s="74"/>
      <c r="S64" s="116"/>
      <c r="BA64">
        <f ca="1">IF(ISBLANK(INDIRECT("A64"))," ",(INDIRECT("A64")))</f>
        <v>59</v>
      </c>
      <c r="BB64" t="str">
        <f ca="1">IF(ISBLANK(INDIRECT("B64"))," ",(INDIRECT("B64")))</f>
        <v xml:space="preserve"> </v>
      </c>
      <c r="BC64" t="str">
        <f ca="1">IF(ISBLANK(INDIRECT("C64"))," ",(INDIRECT("C64")))</f>
        <v xml:space="preserve"> </v>
      </c>
      <c r="BD64" t="str">
        <f ca="1">IF(ISBLANK(INDIRECT("D64"))," ",(INDIRECT("D64")))</f>
        <v xml:space="preserve"> </v>
      </c>
      <c r="BE64" t="str">
        <f ca="1">IF(ISBLANK(INDIRECT("E64"))," ",(INDIRECT("E64")))</f>
        <v xml:space="preserve"> </v>
      </c>
      <c r="BF64" t="str">
        <f ca="1">IF(ISBLANK(INDIRECT("F64"))," ",(INDIRECT("F64")))</f>
        <v xml:space="preserve"> </v>
      </c>
      <c r="BG64" t="str">
        <f ca="1">IF(ISBLANK(INDIRECT("G64"))," ",(INDIRECT("G64")))</f>
        <v xml:space="preserve"> </v>
      </c>
      <c r="BH64" t="str">
        <f ca="1">IF(ISBLANK(INDIRECT("H64"))," ",(INDIRECT("H64")))</f>
        <v xml:space="preserve"> </v>
      </c>
      <c r="BI64" t="str">
        <f ca="1">IF(ISBLANK(INDIRECT("I64"))," ",(INDIRECT("I64")))</f>
        <v xml:space="preserve"> </v>
      </c>
      <c r="BJ64" t="str">
        <f ca="1">IF(ISBLANK(INDIRECT("J64"))," ",(INDIRECT("J64")))</f>
        <v xml:space="preserve"> </v>
      </c>
      <c r="BK64" t="str">
        <f ca="1">IF(ISBLANK(INDIRECT("K64"))," ",(INDIRECT("K64")))</f>
        <v xml:space="preserve"> </v>
      </c>
      <c r="BL64" t="str">
        <f ca="1">IF(ISBLANK(INDIRECT("L64"))," ",(INDIRECT("L64")))</f>
        <v xml:space="preserve"> </v>
      </c>
      <c r="BM64" t="str">
        <f ca="1">IF(ISBLANK(INDIRECT("M64"))," ",(INDIRECT("M64")))</f>
        <v xml:space="preserve"> </v>
      </c>
      <c r="BN64" t="str">
        <f ca="1">IF(ISBLANK(INDIRECT("N64"))," ",(INDIRECT("N64")))</f>
        <v xml:space="preserve"> </v>
      </c>
      <c r="BO64" t="str">
        <f t="shared" ca="1" si="0"/>
        <v xml:space="preserve"> </v>
      </c>
      <c r="BP64" t="str">
        <f ca="1">IF(ISBLANK(INDIRECT("O64"))," ",(INDIRECT("O64")))</f>
        <v xml:space="preserve"> </v>
      </c>
      <c r="BQ64" t="str">
        <f ca="1">IF(ISBLANK(INDIRECT("P64"))," ",(INDIRECT("P64")))</f>
        <v xml:space="preserve"> </v>
      </c>
      <c r="BR64">
        <f ca="1">IF(ISBLANK(INDIRECT("Q64"))," ",(INDIRECT("Q64")))</f>
        <v>0</v>
      </c>
      <c r="BS64" t="str">
        <f ca="1">IF(ISBLANK(INDIRECT("R64"))," ",(INDIRECT("R64")))</f>
        <v xml:space="preserve"> </v>
      </c>
      <c r="BT64" t="str">
        <f ca="1">IF(ISBLANK(INDIRECT("S64"))," ",(INDIRECT("S64")))</f>
        <v xml:space="preserve"> </v>
      </c>
    </row>
    <row r="65" spans="1:72" x14ac:dyDescent="0.25">
      <c r="A65" s="174">
        <v>60</v>
      </c>
      <c r="B65" s="116"/>
      <c r="C65" s="117"/>
      <c r="D65" s="116"/>
      <c r="E65" s="117"/>
      <c r="F65" s="116"/>
      <c r="G65" s="116"/>
      <c r="H65" s="116"/>
      <c r="I65" s="116"/>
      <c r="J65" s="116"/>
      <c r="K65" s="116"/>
      <c r="L65" s="116"/>
      <c r="M65" s="116"/>
      <c r="N65" s="116"/>
      <c r="O65" s="123"/>
      <c r="P65" s="123"/>
      <c r="Q65" s="246">
        <f t="shared" si="1"/>
        <v>0</v>
      </c>
      <c r="R65" s="74"/>
      <c r="S65" s="116"/>
      <c r="BA65">
        <f ca="1">IF(ISBLANK(INDIRECT("A65"))," ",(INDIRECT("A65")))</f>
        <v>60</v>
      </c>
      <c r="BB65" t="str">
        <f ca="1">IF(ISBLANK(INDIRECT("B65"))," ",(INDIRECT("B65")))</f>
        <v xml:space="preserve"> </v>
      </c>
      <c r="BC65" t="str">
        <f ca="1">IF(ISBLANK(INDIRECT("C65"))," ",(INDIRECT("C65")))</f>
        <v xml:space="preserve"> </v>
      </c>
      <c r="BD65" t="str">
        <f ca="1">IF(ISBLANK(INDIRECT("D65"))," ",(INDIRECT("D65")))</f>
        <v xml:space="preserve"> </v>
      </c>
      <c r="BE65" t="str">
        <f ca="1">IF(ISBLANK(INDIRECT("E65"))," ",(INDIRECT("E65")))</f>
        <v xml:space="preserve"> </v>
      </c>
      <c r="BF65" t="str">
        <f ca="1">IF(ISBLANK(INDIRECT("F65"))," ",(INDIRECT("F65")))</f>
        <v xml:space="preserve"> </v>
      </c>
      <c r="BG65" t="str">
        <f ca="1">IF(ISBLANK(INDIRECT("G65"))," ",(INDIRECT("G65")))</f>
        <v xml:space="preserve"> </v>
      </c>
      <c r="BH65" t="str">
        <f ca="1">IF(ISBLANK(INDIRECT("H65"))," ",(INDIRECT("H65")))</f>
        <v xml:space="preserve"> </v>
      </c>
      <c r="BI65" t="str">
        <f ca="1">IF(ISBLANK(INDIRECT("I65"))," ",(INDIRECT("I65")))</f>
        <v xml:space="preserve"> </v>
      </c>
      <c r="BJ65" t="str">
        <f ca="1">IF(ISBLANK(INDIRECT("J65"))," ",(INDIRECT("J65")))</f>
        <v xml:space="preserve"> </v>
      </c>
      <c r="BK65" t="str">
        <f ca="1">IF(ISBLANK(INDIRECT("K65"))," ",(INDIRECT("K65")))</f>
        <v xml:space="preserve"> </v>
      </c>
      <c r="BL65" t="str">
        <f ca="1">IF(ISBLANK(INDIRECT("L65"))," ",(INDIRECT("L65")))</f>
        <v xml:space="preserve"> </v>
      </c>
      <c r="BM65" t="str">
        <f ca="1">IF(ISBLANK(INDIRECT("M65"))," ",(INDIRECT("M65")))</f>
        <v xml:space="preserve"> </v>
      </c>
      <c r="BN65" t="str">
        <f ca="1">IF(ISBLANK(INDIRECT("N65"))," ",(INDIRECT("N65")))</f>
        <v xml:space="preserve"> </v>
      </c>
      <c r="BO65" t="str">
        <f t="shared" ca="1" si="0"/>
        <v xml:space="preserve"> </v>
      </c>
      <c r="BP65" t="str">
        <f ca="1">IF(ISBLANK(INDIRECT("O65"))," ",(INDIRECT("O65")))</f>
        <v xml:space="preserve"> </v>
      </c>
      <c r="BQ65" t="str">
        <f ca="1">IF(ISBLANK(INDIRECT("P65"))," ",(INDIRECT("P65")))</f>
        <v xml:space="preserve"> </v>
      </c>
      <c r="BR65">
        <f ca="1">IF(ISBLANK(INDIRECT("Q65"))," ",(INDIRECT("Q65")))</f>
        <v>0</v>
      </c>
      <c r="BS65" t="str">
        <f ca="1">IF(ISBLANK(INDIRECT("R65"))," ",(INDIRECT("R65")))</f>
        <v xml:space="preserve"> </v>
      </c>
      <c r="BT65" t="str">
        <f ca="1">IF(ISBLANK(INDIRECT("S65"))," ",(INDIRECT("S65")))</f>
        <v xml:space="preserve"> </v>
      </c>
    </row>
    <row r="66" spans="1:72" x14ac:dyDescent="0.25">
      <c r="A66" s="174">
        <v>61</v>
      </c>
      <c r="B66" s="116"/>
      <c r="C66" s="117"/>
      <c r="D66" s="116"/>
      <c r="E66" s="117"/>
      <c r="F66" s="116"/>
      <c r="G66" s="116"/>
      <c r="H66" s="116"/>
      <c r="I66" s="116"/>
      <c r="J66" s="116"/>
      <c r="K66" s="116"/>
      <c r="L66" s="116"/>
      <c r="M66" s="116"/>
      <c r="N66" s="116"/>
      <c r="O66" s="123"/>
      <c r="P66" s="123"/>
      <c r="Q66" s="246">
        <f t="shared" si="1"/>
        <v>0</v>
      </c>
      <c r="R66" s="74"/>
      <c r="S66" s="116"/>
      <c r="BA66">
        <f ca="1">IF(ISBLANK(INDIRECT("A66"))," ",(INDIRECT("A66")))</f>
        <v>61</v>
      </c>
      <c r="BB66" t="str">
        <f ca="1">IF(ISBLANK(INDIRECT("B66"))," ",(INDIRECT("B66")))</f>
        <v xml:space="preserve"> </v>
      </c>
      <c r="BC66" t="str">
        <f ca="1">IF(ISBLANK(INDIRECT("C66"))," ",(INDIRECT("C66")))</f>
        <v xml:space="preserve"> </v>
      </c>
      <c r="BD66" t="str">
        <f ca="1">IF(ISBLANK(INDIRECT("D66"))," ",(INDIRECT("D66")))</f>
        <v xml:space="preserve"> </v>
      </c>
      <c r="BE66" t="str">
        <f ca="1">IF(ISBLANK(INDIRECT("E66"))," ",(INDIRECT("E66")))</f>
        <v xml:space="preserve"> </v>
      </c>
      <c r="BF66" t="str">
        <f ca="1">IF(ISBLANK(INDIRECT("F66"))," ",(INDIRECT("F66")))</f>
        <v xml:space="preserve"> </v>
      </c>
      <c r="BG66" t="str">
        <f ca="1">IF(ISBLANK(INDIRECT("G66"))," ",(INDIRECT("G66")))</f>
        <v xml:space="preserve"> </v>
      </c>
      <c r="BH66" t="str">
        <f ca="1">IF(ISBLANK(INDIRECT("H66"))," ",(INDIRECT("H66")))</f>
        <v xml:space="preserve"> </v>
      </c>
      <c r="BI66" t="str">
        <f ca="1">IF(ISBLANK(INDIRECT("I66"))," ",(INDIRECT("I66")))</f>
        <v xml:space="preserve"> </v>
      </c>
      <c r="BJ66" t="str">
        <f ca="1">IF(ISBLANK(INDIRECT("J66"))," ",(INDIRECT("J66")))</f>
        <v xml:space="preserve"> </v>
      </c>
      <c r="BK66" t="str">
        <f ca="1">IF(ISBLANK(INDIRECT("K66"))," ",(INDIRECT("K66")))</f>
        <v xml:space="preserve"> </v>
      </c>
      <c r="BL66" t="str">
        <f ca="1">IF(ISBLANK(INDIRECT("L66"))," ",(INDIRECT("L66")))</f>
        <v xml:space="preserve"> </v>
      </c>
      <c r="BM66" t="str">
        <f ca="1">IF(ISBLANK(INDIRECT("M66"))," ",(INDIRECT("M66")))</f>
        <v xml:space="preserve"> </v>
      </c>
      <c r="BN66" t="str">
        <f ca="1">IF(ISBLANK(INDIRECT("N66"))," ",(INDIRECT("N66")))</f>
        <v xml:space="preserve"> </v>
      </c>
      <c r="BO66" t="str">
        <f t="shared" ca="1" si="0"/>
        <v xml:space="preserve"> </v>
      </c>
      <c r="BP66" t="str">
        <f ca="1">IF(ISBLANK(INDIRECT("O66"))," ",(INDIRECT("O66")))</f>
        <v xml:space="preserve"> </v>
      </c>
      <c r="BQ66" t="str">
        <f ca="1">IF(ISBLANK(INDIRECT("P66"))," ",(INDIRECT("P66")))</f>
        <v xml:space="preserve"> </v>
      </c>
      <c r="BR66">
        <f ca="1">IF(ISBLANK(INDIRECT("Q66"))," ",(INDIRECT("Q66")))</f>
        <v>0</v>
      </c>
      <c r="BS66" t="str">
        <f ca="1">IF(ISBLANK(INDIRECT("R66"))," ",(INDIRECT("R66")))</f>
        <v xml:space="preserve"> </v>
      </c>
      <c r="BT66" t="str">
        <f ca="1">IF(ISBLANK(INDIRECT("S66"))," ",(INDIRECT("S66")))</f>
        <v xml:space="preserve"> </v>
      </c>
    </row>
    <row r="67" spans="1:72" x14ac:dyDescent="0.25">
      <c r="A67" s="174">
        <v>62</v>
      </c>
      <c r="B67" s="116"/>
      <c r="C67" s="117"/>
      <c r="D67" s="116"/>
      <c r="E67" s="117"/>
      <c r="F67" s="116"/>
      <c r="G67" s="116"/>
      <c r="H67" s="116"/>
      <c r="I67" s="116"/>
      <c r="J67" s="116"/>
      <c r="K67" s="116"/>
      <c r="L67" s="116"/>
      <c r="M67" s="116"/>
      <c r="N67" s="116"/>
      <c r="O67" s="123"/>
      <c r="P67" s="123"/>
      <c r="Q67" s="246">
        <f t="shared" si="1"/>
        <v>0</v>
      </c>
      <c r="R67" s="74"/>
      <c r="S67" s="116"/>
      <c r="BA67">
        <f ca="1">IF(ISBLANK(INDIRECT("A67"))," ",(INDIRECT("A67")))</f>
        <v>62</v>
      </c>
      <c r="BB67" t="str">
        <f ca="1">IF(ISBLANK(INDIRECT("B67"))," ",(INDIRECT("B67")))</f>
        <v xml:space="preserve"> </v>
      </c>
      <c r="BC67" t="str">
        <f ca="1">IF(ISBLANK(INDIRECT("C67"))," ",(INDIRECT("C67")))</f>
        <v xml:space="preserve"> </v>
      </c>
      <c r="BD67" t="str">
        <f ca="1">IF(ISBLANK(INDIRECT("D67"))," ",(INDIRECT("D67")))</f>
        <v xml:space="preserve"> </v>
      </c>
      <c r="BE67" t="str">
        <f ca="1">IF(ISBLANK(INDIRECT("E67"))," ",(INDIRECT("E67")))</f>
        <v xml:space="preserve"> </v>
      </c>
      <c r="BF67" t="str">
        <f ca="1">IF(ISBLANK(INDIRECT("F67"))," ",(INDIRECT("F67")))</f>
        <v xml:space="preserve"> </v>
      </c>
      <c r="BG67" t="str">
        <f ca="1">IF(ISBLANK(INDIRECT("G67"))," ",(INDIRECT("G67")))</f>
        <v xml:space="preserve"> </v>
      </c>
      <c r="BH67" t="str">
        <f ca="1">IF(ISBLANK(INDIRECT("H67"))," ",(INDIRECT("H67")))</f>
        <v xml:space="preserve"> </v>
      </c>
      <c r="BI67" t="str">
        <f ca="1">IF(ISBLANK(INDIRECT("I67"))," ",(INDIRECT("I67")))</f>
        <v xml:space="preserve"> </v>
      </c>
      <c r="BJ67" t="str">
        <f ca="1">IF(ISBLANK(INDIRECT("J67"))," ",(INDIRECT("J67")))</f>
        <v xml:space="preserve"> </v>
      </c>
      <c r="BK67" t="str">
        <f ca="1">IF(ISBLANK(INDIRECT("K67"))," ",(INDIRECT("K67")))</f>
        <v xml:space="preserve"> </v>
      </c>
      <c r="BL67" t="str">
        <f ca="1">IF(ISBLANK(INDIRECT("L67"))," ",(INDIRECT("L67")))</f>
        <v xml:space="preserve"> </v>
      </c>
      <c r="BM67" t="str">
        <f ca="1">IF(ISBLANK(INDIRECT("M67"))," ",(INDIRECT("M67")))</f>
        <v xml:space="preserve"> </v>
      </c>
      <c r="BN67" t="str">
        <f ca="1">IF(ISBLANK(INDIRECT("N67"))," ",(INDIRECT("N67")))</f>
        <v xml:space="preserve"> </v>
      </c>
      <c r="BO67" t="str">
        <f t="shared" ca="1" si="0"/>
        <v xml:space="preserve"> </v>
      </c>
      <c r="BP67" t="str">
        <f ca="1">IF(ISBLANK(INDIRECT("O67"))," ",(INDIRECT("O67")))</f>
        <v xml:space="preserve"> </v>
      </c>
      <c r="BQ67" t="str">
        <f ca="1">IF(ISBLANK(INDIRECT("P67"))," ",(INDIRECT("P67")))</f>
        <v xml:space="preserve"> </v>
      </c>
      <c r="BR67">
        <f ca="1">IF(ISBLANK(INDIRECT("Q67"))," ",(INDIRECT("Q67")))</f>
        <v>0</v>
      </c>
      <c r="BS67" t="str">
        <f ca="1">IF(ISBLANK(INDIRECT("R67"))," ",(INDIRECT("R67")))</f>
        <v xml:space="preserve"> </v>
      </c>
      <c r="BT67" t="str">
        <f ca="1">IF(ISBLANK(INDIRECT("S67"))," ",(INDIRECT("S67")))</f>
        <v xml:space="preserve"> </v>
      </c>
    </row>
    <row r="68" spans="1:72" x14ac:dyDescent="0.25">
      <c r="A68" s="174">
        <v>63</v>
      </c>
      <c r="B68" s="116"/>
      <c r="C68" s="117"/>
      <c r="D68" s="116"/>
      <c r="E68" s="117"/>
      <c r="F68" s="116"/>
      <c r="G68" s="116"/>
      <c r="H68" s="116"/>
      <c r="I68" s="116"/>
      <c r="J68" s="116"/>
      <c r="K68" s="116"/>
      <c r="L68" s="116"/>
      <c r="M68" s="116"/>
      <c r="N68" s="116"/>
      <c r="O68" s="123"/>
      <c r="P68" s="123"/>
      <c r="Q68" s="246">
        <f t="shared" si="1"/>
        <v>0</v>
      </c>
      <c r="R68" s="74"/>
      <c r="S68" s="116"/>
      <c r="BA68">
        <f ca="1">IF(ISBLANK(INDIRECT("A68"))," ",(INDIRECT("A68")))</f>
        <v>63</v>
      </c>
      <c r="BB68" t="str">
        <f ca="1">IF(ISBLANK(INDIRECT("B68"))," ",(INDIRECT("B68")))</f>
        <v xml:space="preserve"> </v>
      </c>
      <c r="BC68" t="str">
        <f ca="1">IF(ISBLANK(INDIRECT("C68"))," ",(INDIRECT("C68")))</f>
        <v xml:space="preserve"> </v>
      </c>
      <c r="BD68" t="str">
        <f ca="1">IF(ISBLANK(INDIRECT("D68"))," ",(INDIRECT("D68")))</f>
        <v xml:space="preserve"> </v>
      </c>
      <c r="BE68" t="str">
        <f ca="1">IF(ISBLANK(INDIRECT("E68"))," ",(INDIRECT("E68")))</f>
        <v xml:space="preserve"> </v>
      </c>
      <c r="BF68" t="str">
        <f ca="1">IF(ISBLANK(INDIRECT("F68"))," ",(INDIRECT("F68")))</f>
        <v xml:space="preserve"> </v>
      </c>
      <c r="BG68" t="str">
        <f ca="1">IF(ISBLANK(INDIRECT("G68"))," ",(INDIRECT("G68")))</f>
        <v xml:space="preserve"> </v>
      </c>
      <c r="BH68" t="str">
        <f ca="1">IF(ISBLANK(INDIRECT("H68"))," ",(INDIRECT("H68")))</f>
        <v xml:space="preserve"> </v>
      </c>
      <c r="BI68" t="str">
        <f ca="1">IF(ISBLANK(INDIRECT("I68"))," ",(INDIRECT("I68")))</f>
        <v xml:space="preserve"> </v>
      </c>
      <c r="BJ68" t="str">
        <f ca="1">IF(ISBLANK(INDIRECT("J68"))," ",(INDIRECT("J68")))</f>
        <v xml:space="preserve"> </v>
      </c>
      <c r="BK68" t="str">
        <f ca="1">IF(ISBLANK(INDIRECT("K68"))," ",(INDIRECT("K68")))</f>
        <v xml:space="preserve"> </v>
      </c>
      <c r="BL68" t="str">
        <f ca="1">IF(ISBLANK(INDIRECT("L68"))," ",(INDIRECT("L68")))</f>
        <v xml:space="preserve"> </v>
      </c>
      <c r="BM68" t="str">
        <f ca="1">IF(ISBLANK(INDIRECT("M68"))," ",(INDIRECT("M68")))</f>
        <v xml:space="preserve"> </v>
      </c>
      <c r="BN68" t="str">
        <f ca="1">IF(ISBLANK(INDIRECT("N68"))," ",(INDIRECT("N68")))</f>
        <v xml:space="preserve"> </v>
      </c>
      <c r="BO68" t="str">
        <f t="shared" ca="1" si="0"/>
        <v xml:space="preserve"> </v>
      </c>
      <c r="BP68" t="str">
        <f ca="1">IF(ISBLANK(INDIRECT("O68"))," ",(INDIRECT("O68")))</f>
        <v xml:space="preserve"> </v>
      </c>
      <c r="BQ68" t="str">
        <f ca="1">IF(ISBLANK(INDIRECT("P68"))," ",(INDIRECT("P68")))</f>
        <v xml:space="preserve"> </v>
      </c>
      <c r="BR68">
        <f ca="1">IF(ISBLANK(INDIRECT("Q68"))," ",(INDIRECT("Q68")))</f>
        <v>0</v>
      </c>
      <c r="BS68" t="str">
        <f ca="1">IF(ISBLANK(INDIRECT("R68"))," ",(INDIRECT("R68")))</f>
        <v xml:space="preserve"> </v>
      </c>
      <c r="BT68" t="str">
        <f ca="1">IF(ISBLANK(INDIRECT("S68"))," ",(INDIRECT("S68")))</f>
        <v xml:space="preserve"> </v>
      </c>
    </row>
    <row r="69" spans="1:72" x14ac:dyDescent="0.25">
      <c r="A69" s="174">
        <v>64</v>
      </c>
      <c r="B69" s="116"/>
      <c r="C69" s="117"/>
      <c r="D69" s="116"/>
      <c r="E69" s="117"/>
      <c r="F69" s="116"/>
      <c r="G69" s="116"/>
      <c r="H69" s="116"/>
      <c r="I69" s="116"/>
      <c r="J69" s="116"/>
      <c r="K69" s="116"/>
      <c r="L69" s="116"/>
      <c r="M69" s="116"/>
      <c r="N69" s="116"/>
      <c r="O69" s="123"/>
      <c r="P69" s="123"/>
      <c r="Q69" s="246">
        <f t="shared" si="1"/>
        <v>0</v>
      </c>
      <c r="R69" s="74"/>
      <c r="S69" s="116"/>
      <c r="BA69">
        <f ca="1">IF(ISBLANK(INDIRECT("A69"))," ",(INDIRECT("A69")))</f>
        <v>64</v>
      </c>
      <c r="BB69" t="str">
        <f ca="1">IF(ISBLANK(INDIRECT("B69"))," ",(INDIRECT("B69")))</f>
        <v xml:space="preserve"> </v>
      </c>
      <c r="BC69" t="str">
        <f ca="1">IF(ISBLANK(INDIRECT("C69"))," ",(INDIRECT("C69")))</f>
        <v xml:space="preserve"> </v>
      </c>
      <c r="BD69" t="str">
        <f ca="1">IF(ISBLANK(INDIRECT("D69"))," ",(INDIRECT("D69")))</f>
        <v xml:space="preserve"> </v>
      </c>
      <c r="BE69" t="str">
        <f ca="1">IF(ISBLANK(INDIRECT("E69"))," ",(INDIRECT("E69")))</f>
        <v xml:space="preserve"> </v>
      </c>
      <c r="BF69" t="str">
        <f ca="1">IF(ISBLANK(INDIRECT("F69"))," ",(INDIRECT("F69")))</f>
        <v xml:space="preserve"> </v>
      </c>
      <c r="BG69" t="str">
        <f ca="1">IF(ISBLANK(INDIRECT("G69"))," ",(INDIRECT("G69")))</f>
        <v xml:space="preserve"> </v>
      </c>
      <c r="BH69" t="str">
        <f ca="1">IF(ISBLANK(INDIRECT("H69"))," ",(INDIRECT("H69")))</f>
        <v xml:space="preserve"> </v>
      </c>
      <c r="BI69" t="str">
        <f ca="1">IF(ISBLANK(INDIRECT("I69"))," ",(INDIRECT("I69")))</f>
        <v xml:space="preserve"> </v>
      </c>
      <c r="BJ69" t="str">
        <f ca="1">IF(ISBLANK(INDIRECT("J69"))," ",(INDIRECT("J69")))</f>
        <v xml:space="preserve"> </v>
      </c>
      <c r="BK69" t="str">
        <f ca="1">IF(ISBLANK(INDIRECT("K69"))," ",(INDIRECT("K69")))</f>
        <v xml:space="preserve"> </v>
      </c>
      <c r="BL69" t="str">
        <f ca="1">IF(ISBLANK(INDIRECT("L69"))," ",(INDIRECT("L69")))</f>
        <v xml:space="preserve"> </v>
      </c>
      <c r="BM69" t="str">
        <f ca="1">IF(ISBLANK(INDIRECT("M69"))," ",(INDIRECT("M69")))</f>
        <v xml:space="preserve"> </v>
      </c>
      <c r="BN69" t="str">
        <f ca="1">IF(ISBLANK(INDIRECT("N69"))," ",(INDIRECT("N69")))</f>
        <v xml:space="preserve"> </v>
      </c>
      <c r="BO69" t="str">
        <f t="shared" ca="1" si="0"/>
        <v xml:space="preserve"> </v>
      </c>
      <c r="BP69" t="str">
        <f ca="1">IF(ISBLANK(INDIRECT("O69"))," ",(INDIRECT("O69")))</f>
        <v xml:space="preserve"> </v>
      </c>
      <c r="BQ69" t="str">
        <f ca="1">IF(ISBLANK(INDIRECT("P69"))," ",(INDIRECT("P69")))</f>
        <v xml:space="preserve"> </v>
      </c>
      <c r="BR69">
        <f ca="1">IF(ISBLANK(INDIRECT("Q69"))," ",(INDIRECT("Q69")))</f>
        <v>0</v>
      </c>
      <c r="BS69" t="str">
        <f ca="1">IF(ISBLANK(INDIRECT("R69"))," ",(INDIRECT("R69")))</f>
        <v xml:space="preserve"> </v>
      </c>
      <c r="BT69" t="str">
        <f ca="1">IF(ISBLANK(INDIRECT("S69"))," ",(INDIRECT("S69")))</f>
        <v xml:space="preserve"> </v>
      </c>
    </row>
    <row r="70" spans="1:72" x14ac:dyDescent="0.25">
      <c r="A70" s="174">
        <v>65</v>
      </c>
      <c r="B70" s="116"/>
      <c r="C70" s="117"/>
      <c r="D70" s="116"/>
      <c r="E70" s="117"/>
      <c r="F70" s="116"/>
      <c r="G70" s="116"/>
      <c r="H70" s="116"/>
      <c r="I70" s="116"/>
      <c r="J70" s="116"/>
      <c r="K70" s="116"/>
      <c r="L70" s="116"/>
      <c r="M70" s="116"/>
      <c r="N70" s="116"/>
      <c r="O70" s="123"/>
      <c r="P70" s="123"/>
      <c r="Q70" s="246">
        <f t="shared" si="1"/>
        <v>0</v>
      </c>
      <c r="R70" s="74"/>
      <c r="S70" s="116"/>
      <c r="BA70">
        <f ca="1">IF(ISBLANK(INDIRECT("A70"))," ",(INDIRECT("A70")))</f>
        <v>65</v>
      </c>
      <c r="BB70" t="str">
        <f ca="1">IF(ISBLANK(INDIRECT("B70"))," ",(INDIRECT("B70")))</f>
        <v xml:space="preserve"> </v>
      </c>
      <c r="BC70" t="str">
        <f ca="1">IF(ISBLANK(INDIRECT("C70"))," ",(INDIRECT("C70")))</f>
        <v xml:space="preserve"> </v>
      </c>
      <c r="BD70" t="str">
        <f ca="1">IF(ISBLANK(INDIRECT("D70"))," ",(INDIRECT("D70")))</f>
        <v xml:space="preserve"> </v>
      </c>
      <c r="BE70" t="str">
        <f ca="1">IF(ISBLANK(INDIRECT("E70"))," ",(INDIRECT("E70")))</f>
        <v xml:space="preserve"> </v>
      </c>
      <c r="BF70" t="str">
        <f ca="1">IF(ISBLANK(INDIRECT("F70"))," ",(INDIRECT("F70")))</f>
        <v xml:space="preserve"> </v>
      </c>
      <c r="BG70" t="str">
        <f ca="1">IF(ISBLANK(INDIRECT("G70"))," ",(INDIRECT("G70")))</f>
        <v xml:space="preserve"> </v>
      </c>
      <c r="BH70" t="str">
        <f ca="1">IF(ISBLANK(INDIRECT("H70"))," ",(INDIRECT("H70")))</f>
        <v xml:space="preserve"> </v>
      </c>
      <c r="BI70" t="str">
        <f ca="1">IF(ISBLANK(INDIRECT("I70"))," ",(INDIRECT("I70")))</f>
        <v xml:space="preserve"> </v>
      </c>
      <c r="BJ70" t="str">
        <f ca="1">IF(ISBLANK(INDIRECT("J70"))," ",(INDIRECT("J70")))</f>
        <v xml:space="preserve"> </v>
      </c>
      <c r="BK70" t="str">
        <f ca="1">IF(ISBLANK(INDIRECT("K70"))," ",(INDIRECT("K70")))</f>
        <v xml:space="preserve"> </v>
      </c>
      <c r="BL70" t="str">
        <f ca="1">IF(ISBLANK(INDIRECT("L70"))," ",(INDIRECT("L70")))</f>
        <v xml:space="preserve"> </v>
      </c>
      <c r="BM70" t="str">
        <f ca="1">IF(ISBLANK(INDIRECT("M70"))," ",(INDIRECT("M70")))</f>
        <v xml:space="preserve"> </v>
      </c>
      <c r="BN70" t="str">
        <f ca="1">IF(ISBLANK(INDIRECT("N70"))," ",(INDIRECT("N70")))</f>
        <v xml:space="preserve"> </v>
      </c>
      <c r="BO70" t="str">
        <f t="shared" ref="BO70:BO133" ca="1" si="2">IF((CONCATENATE(BD70,", ",BE70,", ",BF70," region,",BG70," district, ",BH70," ",BI70,", ",BJ70,"  ",BK70,", bldg",BL70,", к. ",BM70," (",BN70,")"))=$BO$5," ",IF((CONCATENATE(BD70,", ",BE70,", ",BF70," region,",BG70," district, ",BH70," ",BI70,", ",BJ70,"  ",BK70,", bldg",BL70,", к. ",BM70," (",BN70,")"))=$BO$3," ",IF((CONCATENATE(BD70,", ",BE70,", ",BF70," region,",BG70," district, ",BH70," ",BI70,", ",BJ70,"  ",BK70,", bldg",BL70,", к. ",BM70," (",BN70,")"))=$BO$4,"-",CONCATENATE(BD70,", ",BE70,", ",BF70," region,",BG70," district, ",BH70," ",BI70,", ",BJ70,"  ",BK70,", bldg",BL70,", к. ",BM70," (",BN70,")"))))</f>
        <v xml:space="preserve"> </v>
      </c>
      <c r="BP70" t="str">
        <f ca="1">IF(ISBLANK(INDIRECT("O70"))," ",(INDIRECT("O70")))</f>
        <v xml:space="preserve"> </v>
      </c>
      <c r="BQ70" t="str">
        <f ca="1">IF(ISBLANK(INDIRECT("P70"))," ",(INDIRECT("P70")))</f>
        <v xml:space="preserve"> </v>
      </c>
      <c r="BR70">
        <f ca="1">IF(ISBLANK(INDIRECT("Q70"))," ",(INDIRECT("Q70")))</f>
        <v>0</v>
      </c>
      <c r="BS70" t="str">
        <f ca="1">IF(ISBLANK(INDIRECT("R70"))," ",(INDIRECT("R70")))</f>
        <v xml:space="preserve"> </v>
      </c>
      <c r="BT70" t="str">
        <f ca="1">IF(ISBLANK(INDIRECT("S70"))," ",(INDIRECT("S70")))</f>
        <v xml:space="preserve"> </v>
      </c>
    </row>
    <row r="71" spans="1:72" x14ac:dyDescent="0.25">
      <c r="A71" s="174">
        <v>66</v>
      </c>
      <c r="B71" s="116"/>
      <c r="C71" s="117"/>
      <c r="D71" s="116"/>
      <c r="E71" s="117"/>
      <c r="F71" s="116"/>
      <c r="G71" s="116"/>
      <c r="H71" s="116"/>
      <c r="I71" s="116"/>
      <c r="J71" s="116"/>
      <c r="K71" s="116"/>
      <c r="L71" s="116"/>
      <c r="M71" s="116"/>
      <c r="N71" s="116"/>
      <c r="O71" s="123"/>
      <c r="P71" s="123"/>
      <c r="Q71" s="246">
        <f t="shared" si="1"/>
        <v>0</v>
      </c>
      <c r="R71" s="74"/>
      <c r="S71" s="116"/>
      <c r="BA71">
        <f ca="1">IF(ISBLANK(INDIRECT("A71"))," ",(INDIRECT("A71")))</f>
        <v>66</v>
      </c>
      <c r="BB71" t="str">
        <f ca="1">IF(ISBLANK(INDIRECT("B71"))," ",(INDIRECT("B71")))</f>
        <v xml:space="preserve"> </v>
      </c>
      <c r="BC71" t="str">
        <f ca="1">IF(ISBLANK(INDIRECT("C71"))," ",(INDIRECT("C71")))</f>
        <v xml:space="preserve"> </v>
      </c>
      <c r="BD71" t="str">
        <f ca="1">IF(ISBLANK(INDIRECT("D71"))," ",(INDIRECT("D71")))</f>
        <v xml:space="preserve"> </v>
      </c>
      <c r="BE71" t="str">
        <f ca="1">IF(ISBLANK(INDIRECT("E71"))," ",(INDIRECT("E71")))</f>
        <v xml:space="preserve"> </v>
      </c>
      <c r="BF71" t="str">
        <f ca="1">IF(ISBLANK(INDIRECT("F71"))," ",(INDIRECT("F71")))</f>
        <v xml:space="preserve"> </v>
      </c>
      <c r="BG71" t="str">
        <f ca="1">IF(ISBLANK(INDIRECT("G71"))," ",(INDIRECT("G71")))</f>
        <v xml:space="preserve"> </v>
      </c>
      <c r="BH71" t="str">
        <f ca="1">IF(ISBLANK(INDIRECT("H71"))," ",(INDIRECT("H71")))</f>
        <v xml:space="preserve"> </v>
      </c>
      <c r="BI71" t="str">
        <f ca="1">IF(ISBLANK(INDIRECT("I71"))," ",(INDIRECT("I71")))</f>
        <v xml:space="preserve"> </v>
      </c>
      <c r="BJ71" t="str">
        <f ca="1">IF(ISBLANK(INDIRECT("J71"))," ",(INDIRECT("J71")))</f>
        <v xml:space="preserve"> </v>
      </c>
      <c r="BK71" t="str">
        <f ca="1">IF(ISBLANK(INDIRECT("K71"))," ",(INDIRECT("K71")))</f>
        <v xml:space="preserve"> </v>
      </c>
      <c r="BL71" t="str">
        <f ca="1">IF(ISBLANK(INDIRECT("L71"))," ",(INDIRECT("L71")))</f>
        <v xml:space="preserve"> </v>
      </c>
      <c r="BM71" t="str">
        <f ca="1">IF(ISBLANK(INDIRECT("M71"))," ",(INDIRECT("M71")))</f>
        <v xml:space="preserve"> </v>
      </c>
      <c r="BN71" t="str">
        <f ca="1">IF(ISBLANK(INDIRECT("N71"))," ",(INDIRECT("N71")))</f>
        <v xml:space="preserve"> </v>
      </c>
      <c r="BO71" t="str">
        <f t="shared" ca="1" si="2"/>
        <v xml:space="preserve"> </v>
      </c>
      <c r="BP71" t="str">
        <f ca="1">IF(ISBLANK(INDIRECT("O71"))," ",(INDIRECT("O71")))</f>
        <v xml:space="preserve"> </v>
      </c>
      <c r="BQ71" t="str">
        <f ca="1">IF(ISBLANK(INDIRECT("P71"))," ",(INDIRECT("P71")))</f>
        <v xml:space="preserve"> </v>
      </c>
      <c r="BR71">
        <f ca="1">IF(ISBLANK(INDIRECT("Q71"))," ",(INDIRECT("Q71")))</f>
        <v>0</v>
      </c>
      <c r="BS71" t="str">
        <f ca="1">IF(ISBLANK(INDIRECT("R71"))," ",(INDIRECT("R71")))</f>
        <v xml:space="preserve"> </v>
      </c>
      <c r="BT71" t="str">
        <f ca="1">IF(ISBLANK(INDIRECT("S71"))," ",(INDIRECT("S71")))</f>
        <v xml:space="preserve"> </v>
      </c>
    </row>
    <row r="72" spans="1:72" x14ac:dyDescent="0.25">
      <c r="A72" s="174">
        <v>67</v>
      </c>
      <c r="B72" s="116"/>
      <c r="C72" s="117"/>
      <c r="D72" s="116"/>
      <c r="E72" s="117"/>
      <c r="F72" s="116"/>
      <c r="G72" s="116"/>
      <c r="H72" s="116"/>
      <c r="I72" s="116"/>
      <c r="J72" s="116"/>
      <c r="K72" s="116"/>
      <c r="L72" s="116"/>
      <c r="M72" s="116"/>
      <c r="N72" s="116"/>
      <c r="O72" s="123"/>
      <c r="P72" s="123"/>
      <c r="Q72" s="246">
        <f t="shared" ref="Q72:Q135" si="3">P72+O72</f>
        <v>0</v>
      </c>
      <c r="R72" s="74"/>
      <c r="S72" s="116"/>
      <c r="BA72">
        <f ca="1">IF(ISBLANK(INDIRECT("A72"))," ",(INDIRECT("A72")))</f>
        <v>67</v>
      </c>
      <c r="BB72" t="str">
        <f ca="1">IF(ISBLANK(INDIRECT("B72"))," ",(INDIRECT("B72")))</f>
        <v xml:space="preserve"> </v>
      </c>
      <c r="BC72" t="str">
        <f ca="1">IF(ISBLANK(INDIRECT("C72"))," ",(INDIRECT("C72")))</f>
        <v xml:space="preserve"> </v>
      </c>
      <c r="BD72" t="str">
        <f ca="1">IF(ISBLANK(INDIRECT("D72"))," ",(INDIRECT("D72")))</f>
        <v xml:space="preserve"> </v>
      </c>
      <c r="BE72" t="str">
        <f ca="1">IF(ISBLANK(INDIRECT("E72"))," ",(INDIRECT("E72")))</f>
        <v xml:space="preserve"> </v>
      </c>
      <c r="BF72" t="str">
        <f ca="1">IF(ISBLANK(INDIRECT("F72"))," ",(INDIRECT("F72")))</f>
        <v xml:space="preserve"> </v>
      </c>
      <c r="BG72" t="str">
        <f ca="1">IF(ISBLANK(INDIRECT("G72"))," ",(INDIRECT("G72")))</f>
        <v xml:space="preserve"> </v>
      </c>
      <c r="BH72" t="str">
        <f ca="1">IF(ISBLANK(INDIRECT("H72"))," ",(INDIRECT("H72")))</f>
        <v xml:space="preserve"> </v>
      </c>
      <c r="BI72" t="str">
        <f ca="1">IF(ISBLANK(INDIRECT("I72"))," ",(INDIRECT("I72")))</f>
        <v xml:space="preserve"> </v>
      </c>
      <c r="BJ72" t="str">
        <f ca="1">IF(ISBLANK(INDIRECT("J72"))," ",(INDIRECT("J72")))</f>
        <v xml:space="preserve"> </v>
      </c>
      <c r="BK72" t="str">
        <f ca="1">IF(ISBLANK(INDIRECT("K72"))," ",(INDIRECT("K72")))</f>
        <v xml:space="preserve"> </v>
      </c>
      <c r="BL72" t="str">
        <f ca="1">IF(ISBLANK(INDIRECT("L72"))," ",(INDIRECT("L72")))</f>
        <v xml:space="preserve"> </v>
      </c>
      <c r="BM72" t="str">
        <f ca="1">IF(ISBLANK(INDIRECT("M72"))," ",(INDIRECT("M72")))</f>
        <v xml:space="preserve"> </v>
      </c>
      <c r="BN72" t="str">
        <f ca="1">IF(ISBLANK(INDIRECT("N72"))," ",(INDIRECT("N72")))</f>
        <v xml:space="preserve"> </v>
      </c>
      <c r="BO72" t="str">
        <f t="shared" ca="1" si="2"/>
        <v xml:space="preserve"> </v>
      </c>
      <c r="BP72" t="str">
        <f ca="1">IF(ISBLANK(INDIRECT("O72"))," ",(INDIRECT("O72")))</f>
        <v xml:space="preserve"> </v>
      </c>
      <c r="BQ72" t="str">
        <f ca="1">IF(ISBLANK(INDIRECT("P72"))," ",(INDIRECT("P72")))</f>
        <v xml:space="preserve"> </v>
      </c>
      <c r="BR72">
        <f ca="1">IF(ISBLANK(INDIRECT("Q72"))," ",(INDIRECT("Q72")))</f>
        <v>0</v>
      </c>
      <c r="BS72" t="str">
        <f ca="1">IF(ISBLANK(INDIRECT("R72"))," ",(INDIRECT("R72")))</f>
        <v xml:space="preserve"> </v>
      </c>
      <c r="BT72" t="str">
        <f ca="1">IF(ISBLANK(INDIRECT("S72"))," ",(INDIRECT("S72")))</f>
        <v xml:space="preserve"> </v>
      </c>
    </row>
    <row r="73" spans="1:72" x14ac:dyDescent="0.25">
      <c r="A73" s="174">
        <v>68</v>
      </c>
      <c r="B73" s="116"/>
      <c r="C73" s="117"/>
      <c r="D73" s="116"/>
      <c r="E73" s="117"/>
      <c r="F73" s="116"/>
      <c r="G73" s="116"/>
      <c r="H73" s="116"/>
      <c r="I73" s="116"/>
      <c r="J73" s="116"/>
      <c r="K73" s="116"/>
      <c r="L73" s="116"/>
      <c r="M73" s="116"/>
      <c r="N73" s="116"/>
      <c r="O73" s="123"/>
      <c r="P73" s="123"/>
      <c r="Q73" s="246">
        <f t="shared" si="3"/>
        <v>0</v>
      </c>
      <c r="R73" s="74"/>
      <c r="S73" s="116"/>
      <c r="BA73">
        <f ca="1">IF(ISBLANK(INDIRECT("A73"))," ",(INDIRECT("A73")))</f>
        <v>68</v>
      </c>
      <c r="BB73" t="str">
        <f ca="1">IF(ISBLANK(INDIRECT("B73"))," ",(INDIRECT("B73")))</f>
        <v xml:space="preserve"> </v>
      </c>
      <c r="BC73" t="str">
        <f ca="1">IF(ISBLANK(INDIRECT("C73"))," ",(INDIRECT("C73")))</f>
        <v xml:space="preserve"> </v>
      </c>
      <c r="BD73" t="str">
        <f ca="1">IF(ISBLANK(INDIRECT("D73"))," ",(INDIRECT("D73")))</f>
        <v xml:space="preserve"> </v>
      </c>
      <c r="BE73" t="str">
        <f ca="1">IF(ISBLANK(INDIRECT("E73"))," ",(INDIRECT("E73")))</f>
        <v xml:space="preserve"> </v>
      </c>
      <c r="BF73" t="str">
        <f ca="1">IF(ISBLANK(INDIRECT("F73"))," ",(INDIRECT("F73")))</f>
        <v xml:space="preserve"> </v>
      </c>
      <c r="BG73" t="str">
        <f ca="1">IF(ISBLANK(INDIRECT("G73"))," ",(INDIRECT("G73")))</f>
        <v xml:space="preserve"> </v>
      </c>
      <c r="BH73" t="str">
        <f ca="1">IF(ISBLANK(INDIRECT("H73"))," ",(INDIRECT("H73")))</f>
        <v xml:space="preserve"> </v>
      </c>
      <c r="BI73" t="str">
        <f ca="1">IF(ISBLANK(INDIRECT("I73"))," ",(INDIRECT("I73")))</f>
        <v xml:space="preserve"> </v>
      </c>
      <c r="BJ73" t="str">
        <f ca="1">IF(ISBLANK(INDIRECT("J73"))," ",(INDIRECT("J73")))</f>
        <v xml:space="preserve"> </v>
      </c>
      <c r="BK73" t="str">
        <f ca="1">IF(ISBLANK(INDIRECT("K73"))," ",(INDIRECT("K73")))</f>
        <v xml:space="preserve"> </v>
      </c>
      <c r="BL73" t="str">
        <f ca="1">IF(ISBLANK(INDIRECT("L73"))," ",(INDIRECT("L73")))</f>
        <v xml:space="preserve"> </v>
      </c>
      <c r="BM73" t="str">
        <f ca="1">IF(ISBLANK(INDIRECT("M73"))," ",(INDIRECT("M73")))</f>
        <v xml:space="preserve"> </v>
      </c>
      <c r="BN73" t="str">
        <f ca="1">IF(ISBLANK(INDIRECT("N73"))," ",(INDIRECT("N73")))</f>
        <v xml:space="preserve"> </v>
      </c>
      <c r="BO73" t="str">
        <f t="shared" ca="1" si="2"/>
        <v xml:space="preserve"> </v>
      </c>
      <c r="BP73" t="str">
        <f ca="1">IF(ISBLANK(INDIRECT("O73"))," ",(INDIRECT("O73")))</f>
        <v xml:space="preserve"> </v>
      </c>
      <c r="BQ73" t="str">
        <f ca="1">IF(ISBLANK(INDIRECT("P73"))," ",(INDIRECT("P73")))</f>
        <v xml:space="preserve"> </v>
      </c>
      <c r="BR73">
        <f ca="1">IF(ISBLANK(INDIRECT("Q73"))," ",(INDIRECT("Q73")))</f>
        <v>0</v>
      </c>
      <c r="BS73" t="str">
        <f ca="1">IF(ISBLANK(INDIRECT("R73"))," ",(INDIRECT("R73")))</f>
        <v xml:space="preserve"> </v>
      </c>
      <c r="BT73" t="str">
        <f ca="1">IF(ISBLANK(INDIRECT("S73"))," ",(INDIRECT("S73")))</f>
        <v xml:space="preserve"> </v>
      </c>
    </row>
    <row r="74" spans="1:72" x14ac:dyDescent="0.25">
      <c r="A74" s="174">
        <v>69</v>
      </c>
      <c r="B74" s="116"/>
      <c r="C74" s="117"/>
      <c r="D74" s="116"/>
      <c r="E74" s="117"/>
      <c r="F74" s="116"/>
      <c r="G74" s="116"/>
      <c r="H74" s="116"/>
      <c r="I74" s="116"/>
      <c r="J74" s="116"/>
      <c r="K74" s="116"/>
      <c r="L74" s="116"/>
      <c r="M74" s="116"/>
      <c r="N74" s="116"/>
      <c r="O74" s="123"/>
      <c r="P74" s="123"/>
      <c r="Q74" s="246">
        <f t="shared" si="3"/>
        <v>0</v>
      </c>
      <c r="R74" s="74"/>
      <c r="S74" s="116"/>
      <c r="BA74">
        <f ca="1">IF(ISBLANK(INDIRECT("A74"))," ",(INDIRECT("A74")))</f>
        <v>69</v>
      </c>
      <c r="BB74" t="str">
        <f ca="1">IF(ISBLANK(INDIRECT("B74"))," ",(INDIRECT("B74")))</f>
        <v xml:space="preserve"> </v>
      </c>
      <c r="BC74" t="str">
        <f ca="1">IF(ISBLANK(INDIRECT("C74"))," ",(INDIRECT("C74")))</f>
        <v xml:space="preserve"> </v>
      </c>
      <c r="BD74" t="str">
        <f ca="1">IF(ISBLANK(INDIRECT("D74"))," ",(INDIRECT("D74")))</f>
        <v xml:space="preserve"> </v>
      </c>
      <c r="BE74" t="str">
        <f ca="1">IF(ISBLANK(INDIRECT("E74"))," ",(INDIRECT("E74")))</f>
        <v xml:space="preserve"> </v>
      </c>
      <c r="BF74" t="str">
        <f ca="1">IF(ISBLANK(INDIRECT("F74"))," ",(INDIRECT("F74")))</f>
        <v xml:space="preserve"> </v>
      </c>
      <c r="BG74" t="str">
        <f ca="1">IF(ISBLANK(INDIRECT("G74"))," ",(INDIRECT("G74")))</f>
        <v xml:space="preserve"> </v>
      </c>
      <c r="BH74" t="str">
        <f ca="1">IF(ISBLANK(INDIRECT("H74"))," ",(INDIRECT("H74")))</f>
        <v xml:space="preserve"> </v>
      </c>
      <c r="BI74" t="str">
        <f ca="1">IF(ISBLANK(INDIRECT("I74"))," ",(INDIRECT("I74")))</f>
        <v xml:space="preserve"> </v>
      </c>
      <c r="BJ74" t="str">
        <f ca="1">IF(ISBLANK(INDIRECT("J74"))," ",(INDIRECT("J74")))</f>
        <v xml:space="preserve"> </v>
      </c>
      <c r="BK74" t="str">
        <f ca="1">IF(ISBLANK(INDIRECT("K74"))," ",(INDIRECT("K74")))</f>
        <v xml:space="preserve"> </v>
      </c>
      <c r="BL74" t="str">
        <f ca="1">IF(ISBLANK(INDIRECT("L74"))," ",(INDIRECT("L74")))</f>
        <v xml:space="preserve"> </v>
      </c>
      <c r="BM74" t="str">
        <f ca="1">IF(ISBLANK(INDIRECT("M74"))," ",(INDIRECT("M74")))</f>
        <v xml:space="preserve"> </v>
      </c>
      <c r="BN74" t="str">
        <f ca="1">IF(ISBLANK(INDIRECT("N74"))," ",(INDIRECT("N74")))</f>
        <v xml:space="preserve"> </v>
      </c>
      <c r="BO74" t="str">
        <f t="shared" ca="1" si="2"/>
        <v xml:space="preserve"> </v>
      </c>
      <c r="BP74" t="str">
        <f ca="1">IF(ISBLANK(INDIRECT("O74"))," ",(INDIRECT("O74")))</f>
        <v xml:space="preserve"> </v>
      </c>
      <c r="BQ74" t="str">
        <f ca="1">IF(ISBLANK(INDIRECT("P74"))," ",(INDIRECT("P74")))</f>
        <v xml:space="preserve"> </v>
      </c>
      <c r="BR74">
        <f ca="1">IF(ISBLANK(INDIRECT("Q74"))," ",(INDIRECT("Q74")))</f>
        <v>0</v>
      </c>
      <c r="BS74" t="str">
        <f ca="1">IF(ISBLANK(INDIRECT("R74"))," ",(INDIRECT("R74")))</f>
        <v xml:space="preserve"> </v>
      </c>
      <c r="BT74" t="str">
        <f ca="1">IF(ISBLANK(INDIRECT("S74"))," ",(INDIRECT("S74")))</f>
        <v xml:space="preserve"> </v>
      </c>
    </row>
    <row r="75" spans="1:72" x14ac:dyDescent="0.25">
      <c r="A75" s="174">
        <v>70</v>
      </c>
      <c r="B75" s="116"/>
      <c r="C75" s="117"/>
      <c r="D75" s="116"/>
      <c r="E75" s="117"/>
      <c r="F75" s="116"/>
      <c r="G75" s="116"/>
      <c r="H75" s="116"/>
      <c r="I75" s="116"/>
      <c r="J75" s="116"/>
      <c r="K75" s="116"/>
      <c r="L75" s="116"/>
      <c r="M75" s="116"/>
      <c r="N75" s="116"/>
      <c r="O75" s="123"/>
      <c r="P75" s="123"/>
      <c r="Q75" s="246">
        <f t="shared" si="3"/>
        <v>0</v>
      </c>
      <c r="R75" s="74"/>
      <c r="S75" s="116"/>
      <c r="BA75">
        <f ca="1">IF(ISBLANK(INDIRECT("A75"))," ",(INDIRECT("A75")))</f>
        <v>70</v>
      </c>
      <c r="BB75" t="str">
        <f ca="1">IF(ISBLANK(INDIRECT("B75"))," ",(INDIRECT("B75")))</f>
        <v xml:space="preserve"> </v>
      </c>
      <c r="BC75" t="str">
        <f ca="1">IF(ISBLANK(INDIRECT("C75"))," ",(INDIRECT("C75")))</f>
        <v xml:space="preserve"> </v>
      </c>
      <c r="BD75" t="str">
        <f ca="1">IF(ISBLANK(INDIRECT("D75"))," ",(INDIRECT("D75")))</f>
        <v xml:space="preserve"> </v>
      </c>
      <c r="BE75" t="str">
        <f ca="1">IF(ISBLANK(INDIRECT("E75"))," ",(INDIRECT("E75")))</f>
        <v xml:space="preserve"> </v>
      </c>
      <c r="BF75" t="str">
        <f ca="1">IF(ISBLANK(INDIRECT("F75"))," ",(INDIRECT("F75")))</f>
        <v xml:space="preserve"> </v>
      </c>
      <c r="BG75" t="str">
        <f ca="1">IF(ISBLANK(INDIRECT("G75"))," ",(INDIRECT("G75")))</f>
        <v xml:space="preserve"> </v>
      </c>
      <c r="BH75" t="str">
        <f ca="1">IF(ISBLANK(INDIRECT("H75"))," ",(INDIRECT("H75")))</f>
        <v xml:space="preserve"> </v>
      </c>
      <c r="BI75" t="str">
        <f ca="1">IF(ISBLANK(INDIRECT("I75"))," ",(INDIRECT("I75")))</f>
        <v xml:space="preserve"> </v>
      </c>
      <c r="BJ75" t="str">
        <f ca="1">IF(ISBLANK(INDIRECT("J75"))," ",(INDIRECT("J75")))</f>
        <v xml:space="preserve"> </v>
      </c>
      <c r="BK75" t="str">
        <f ca="1">IF(ISBLANK(INDIRECT("K75"))," ",(INDIRECT("K75")))</f>
        <v xml:space="preserve"> </v>
      </c>
      <c r="BL75" t="str">
        <f ca="1">IF(ISBLANK(INDIRECT("L75"))," ",(INDIRECT("L75")))</f>
        <v xml:space="preserve"> </v>
      </c>
      <c r="BM75" t="str">
        <f ca="1">IF(ISBLANK(INDIRECT("M75"))," ",(INDIRECT("M75")))</f>
        <v xml:space="preserve"> </v>
      </c>
      <c r="BN75" t="str">
        <f ca="1">IF(ISBLANK(INDIRECT("N75"))," ",(INDIRECT("N75")))</f>
        <v xml:space="preserve"> </v>
      </c>
      <c r="BO75" t="str">
        <f t="shared" ca="1" si="2"/>
        <v xml:space="preserve"> </v>
      </c>
      <c r="BP75" t="str">
        <f ca="1">IF(ISBLANK(INDIRECT("O75"))," ",(INDIRECT("O75")))</f>
        <v xml:space="preserve"> </v>
      </c>
      <c r="BQ75" t="str">
        <f ca="1">IF(ISBLANK(INDIRECT("P75"))," ",(INDIRECT("P75")))</f>
        <v xml:space="preserve"> </v>
      </c>
      <c r="BR75">
        <f ca="1">IF(ISBLANK(INDIRECT("Q75"))," ",(INDIRECT("Q75")))</f>
        <v>0</v>
      </c>
      <c r="BS75" t="str">
        <f ca="1">IF(ISBLANK(INDIRECT("R75"))," ",(INDIRECT("R75")))</f>
        <v xml:space="preserve"> </v>
      </c>
      <c r="BT75" t="str">
        <f ca="1">IF(ISBLANK(INDIRECT("S75"))," ",(INDIRECT("S75")))</f>
        <v xml:space="preserve"> </v>
      </c>
    </row>
    <row r="76" spans="1:72" x14ac:dyDescent="0.25">
      <c r="A76" s="174">
        <v>71</v>
      </c>
      <c r="B76" s="116"/>
      <c r="C76" s="117"/>
      <c r="D76" s="116"/>
      <c r="E76" s="117"/>
      <c r="F76" s="116"/>
      <c r="G76" s="116"/>
      <c r="H76" s="116"/>
      <c r="I76" s="116"/>
      <c r="J76" s="116"/>
      <c r="K76" s="116"/>
      <c r="L76" s="116"/>
      <c r="M76" s="116"/>
      <c r="N76" s="116"/>
      <c r="O76" s="123"/>
      <c r="P76" s="123"/>
      <c r="Q76" s="246">
        <f t="shared" si="3"/>
        <v>0</v>
      </c>
      <c r="R76" s="74"/>
      <c r="S76" s="116"/>
      <c r="BA76">
        <f ca="1">IF(ISBLANK(INDIRECT("A76"))," ",(INDIRECT("A76")))</f>
        <v>71</v>
      </c>
      <c r="BB76" t="str">
        <f ca="1">IF(ISBLANK(INDIRECT("B76"))," ",(INDIRECT("B76")))</f>
        <v xml:space="preserve"> </v>
      </c>
      <c r="BC76" t="str">
        <f ca="1">IF(ISBLANK(INDIRECT("C76"))," ",(INDIRECT("C76")))</f>
        <v xml:space="preserve"> </v>
      </c>
      <c r="BD76" t="str">
        <f ca="1">IF(ISBLANK(INDIRECT("D76"))," ",(INDIRECT("D76")))</f>
        <v xml:space="preserve"> </v>
      </c>
      <c r="BE76" t="str">
        <f ca="1">IF(ISBLANK(INDIRECT("E76"))," ",(INDIRECT("E76")))</f>
        <v xml:space="preserve"> </v>
      </c>
      <c r="BF76" t="str">
        <f ca="1">IF(ISBLANK(INDIRECT("F76"))," ",(INDIRECT("F76")))</f>
        <v xml:space="preserve"> </v>
      </c>
      <c r="BG76" t="str">
        <f ca="1">IF(ISBLANK(INDIRECT("G76"))," ",(INDIRECT("G76")))</f>
        <v xml:space="preserve"> </v>
      </c>
      <c r="BH76" t="str">
        <f ca="1">IF(ISBLANK(INDIRECT("H76"))," ",(INDIRECT("H76")))</f>
        <v xml:space="preserve"> </v>
      </c>
      <c r="BI76" t="str">
        <f ca="1">IF(ISBLANK(INDIRECT("I76"))," ",(INDIRECT("I76")))</f>
        <v xml:space="preserve"> </v>
      </c>
      <c r="BJ76" t="str">
        <f ca="1">IF(ISBLANK(INDIRECT("J76"))," ",(INDIRECT("J76")))</f>
        <v xml:space="preserve"> </v>
      </c>
      <c r="BK76" t="str">
        <f ca="1">IF(ISBLANK(INDIRECT("K76"))," ",(INDIRECT("K76")))</f>
        <v xml:space="preserve"> </v>
      </c>
      <c r="BL76" t="str">
        <f ca="1">IF(ISBLANK(INDIRECT("L76"))," ",(INDIRECT("L76")))</f>
        <v xml:space="preserve"> </v>
      </c>
      <c r="BM76" t="str">
        <f ca="1">IF(ISBLANK(INDIRECT("M76"))," ",(INDIRECT("M76")))</f>
        <v xml:space="preserve"> </v>
      </c>
      <c r="BN76" t="str">
        <f ca="1">IF(ISBLANK(INDIRECT("N76"))," ",(INDIRECT("N76")))</f>
        <v xml:space="preserve"> </v>
      </c>
      <c r="BO76" t="str">
        <f t="shared" ca="1" si="2"/>
        <v xml:space="preserve"> </v>
      </c>
      <c r="BP76" t="str">
        <f ca="1">IF(ISBLANK(INDIRECT("O76"))," ",(INDIRECT("O76")))</f>
        <v xml:space="preserve"> </v>
      </c>
      <c r="BQ76" t="str">
        <f ca="1">IF(ISBLANK(INDIRECT("P76"))," ",(INDIRECT("P76")))</f>
        <v xml:space="preserve"> </v>
      </c>
      <c r="BR76">
        <f ca="1">IF(ISBLANK(INDIRECT("Q76"))," ",(INDIRECT("Q76")))</f>
        <v>0</v>
      </c>
      <c r="BS76" t="str">
        <f ca="1">IF(ISBLANK(INDIRECT("R76"))," ",(INDIRECT("R76")))</f>
        <v xml:space="preserve"> </v>
      </c>
      <c r="BT76" t="str">
        <f ca="1">IF(ISBLANK(INDIRECT("S76"))," ",(INDIRECT("S76")))</f>
        <v xml:space="preserve"> </v>
      </c>
    </row>
    <row r="77" spans="1:72" x14ac:dyDescent="0.25">
      <c r="A77" s="174">
        <v>72</v>
      </c>
      <c r="B77" s="116"/>
      <c r="C77" s="117"/>
      <c r="D77" s="116"/>
      <c r="E77" s="117"/>
      <c r="F77" s="116"/>
      <c r="G77" s="116"/>
      <c r="H77" s="116"/>
      <c r="I77" s="116"/>
      <c r="J77" s="116"/>
      <c r="K77" s="116"/>
      <c r="L77" s="116"/>
      <c r="M77" s="116"/>
      <c r="N77" s="116"/>
      <c r="O77" s="123"/>
      <c r="P77" s="123"/>
      <c r="Q77" s="246">
        <f t="shared" si="3"/>
        <v>0</v>
      </c>
      <c r="R77" s="74"/>
      <c r="S77" s="116"/>
      <c r="BA77">
        <f ca="1">IF(ISBLANK(INDIRECT("A77"))," ",(INDIRECT("A77")))</f>
        <v>72</v>
      </c>
      <c r="BB77" t="str">
        <f ca="1">IF(ISBLANK(INDIRECT("B77"))," ",(INDIRECT("B77")))</f>
        <v xml:space="preserve"> </v>
      </c>
      <c r="BC77" t="str">
        <f ca="1">IF(ISBLANK(INDIRECT("C77"))," ",(INDIRECT("C77")))</f>
        <v xml:space="preserve"> </v>
      </c>
      <c r="BD77" t="str">
        <f ca="1">IF(ISBLANK(INDIRECT("D77"))," ",(INDIRECT("D77")))</f>
        <v xml:space="preserve"> </v>
      </c>
      <c r="BE77" t="str">
        <f ca="1">IF(ISBLANK(INDIRECT("E77"))," ",(INDIRECT("E77")))</f>
        <v xml:space="preserve"> </v>
      </c>
      <c r="BF77" t="str">
        <f ca="1">IF(ISBLANK(INDIRECT("F77"))," ",(INDIRECT("F77")))</f>
        <v xml:space="preserve"> </v>
      </c>
      <c r="BG77" t="str">
        <f ca="1">IF(ISBLANK(INDIRECT("G77"))," ",(INDIRECT("G77")))</f>
        <v xml:space="preserve"> </v>
      </c>
      <c r="BH77" t="str">
        <f ca="1">IF(ISBLANK(INDIRECT("H77"))," ",(INDIRECT("H77")))</f>
        <v xml:space="preserve"> </v>
      </c>
      <c r="BI77" t="str">
        <f ca="1">IF(ISBLANK(INDIRECT("I77"))," ",(INDIRECT("I77")))</f>
        <v xml:space="preserve"> </v>
      </c>
      <c r="BJ77" t="str">
        <f ca="1">IF(ISBLANK(INDIRECT("J77"))," ",(INDIRECT("J77")))</f>
        <v xml:space="preserve"> </v>
      </c>
      <c r="BK77" t="str">
        <f ca="1">IF(ISBLANK(INDIRECT("K77"))," ",(INDIRECT("K77")))</f>
        <v xml:space="preserve"> </v>
      </c>
      <c r="BL77" t="str">
        <f ca="1">IF(ISBLANK(INDIRECT("L77"))," ",(INDIRECT("L77")))</f>
        <v xml:space="preserve"> </v>
      </c>
      <c r="BM77" t="str">
        <f ca="1">IF(ISBLANK(INDIRECT("M77"))," ",(INDIRECT("M77")))</f>
        <v xml:space="preserve"> </v>
      </c>
      <c r="BN77" t="str">
        <f ca="1">IF(ISBLANK(INDIRECT("N77"))," ",(INDIRECT("N77")))</f>
        <v xml:space="preserve"> </v>
      </c>
      <c r="BO77" t="str">
        <f t="shared" ca="1" si="2"/>
        <v xml:space="preserve"> </v>
      </c>
      <c r="BP77" t="str">
        <f ca="1">IF(ISBLANK(INDIRECT("O77"))," ",(INDIRECT("O77")))</f>
        <v xml:space="preserve"> </v>
      </c>
      <c r="BQ77" t="str">
        <f ca="1">IF(ISBLANK(INDIRECT("P77"))," ",(INDIRECT("P77")))</f>
        <v xml:space="preserve"> </v>
      </c>
      <c r="BR77">
        <f ca="1">IF(ISBLANK(INDIRECT("Q77"))," ",(INDIRECT("Q77")))</f>
        <v>0</v>
      </c>
      <c r="BS77" t="str">
        <f ca="1">IF(ISBLANK(INDIRECT("R77"))," ",(INDIRECT("R77")))</f>
        <v xml:space="preserve"> </v>
      </c>
      <c r="BT77" t="str">
        <f ca="1">IF(ISBLANK(INDIRECT("S77"))," ",(INDIRECT("S77")))</f>
        <v xml:space="preserve"> </v>
      </c>
    </row>
    <row r="78" spans="1:72" x14ac:dyDescent="0.25">
      <c r="A78" s="174">
        <v>73</v>
      </c>
      <c r="B78" s="116"/>
      <c r="C78" s="117"/>
      <c r="D78" s="116"/>
      <c r="E78" s="117"/>
      <c r="F78" s="116"/>
      <c r="G78" s="116"/>
      <c r="H78" s="116"/>
      <c r="I78" s="116"/>
      <c r="J78" s="116"/>
      <c r="K78" s="116"/>
      <c r="L78" s="116"/>
      <c r="M78" s="116"/>
      <c r="N78" s="116"/>
      <c r="O78" s="123"/>
      <c r="P78" s="123"/>
      <c r="Q78" s="246">
        <f t="shared" si="3"/>
        <v>0</v>
      </c>
      <c r="R78" s="74"/>
      <c r="S78" s="116"/>
      <c r="BA78">
        <f ca="1">IF(ISBLANK(INDIRECT("A78"))," ",(INDIRECT("A78")))</f>
        <v>73</v>
      </c>
      <c r="BB78" t="str">
        <f ca="1">IF(ISBLANK(INDIRECT("B78"))," ",(INDIRECT("B78")))</f>
        <v xml:space="preserve"> </v>
      </c>
      <c r="BC78" t="str">
        <f ca="1">IF(ISBLANK(INDIRECT("C78"))," ",(INDIRECT("C78")))</f>
        <v xml:space="preserve"> </v>
      </c>
      <c r="BD78" t="str">
        <f ca="1">IF(ISBLANK(INDIRECT("D78"))," ",(INDIRECT("D78")))</f>
        <v xml:space="preserve"> </v>
      </c>
      <c r="BE78" t="str">
        <f ca="1">IF(ISBLANK(INDIRECT("E78"))," ",(INDIRECT("E78")))</f>
        <v xml:space="preserve"> </v>
      </c>
      <c r="BF78" t="str">
        <f ca="1">IF(ISBLANK(INDIRECT("F78"))," ",(INDIRECT("F78")))</f>
        <v xml:space="preserve"> </v>
      </c>
      <c r="BG78" t="str">
        <f ca="1">IF(ISBLANK(INDIRECT("G78"))," ",(INDIRECT("G78")))</f>
        <v xml:space="preserve"> </v>
      </c>
      <c r="BH78" t="str">
        <f ca="1">IF(ISBLANK(INDIRECT("H78"))," ",(INDIRECT("H78")))</f>
        <v xml:space="preserve"> </v>
      </c>
      <c r="BI78" t="str">
        <f ca="1">IF(ISBLANK(INDIRECT("I78"))," ",(INDIRECT("I78")))</f>
        <v xml:space="preserve"> </v>
      </c>
      <c r="BJ78" t="str">
        <f ca="1">IF(ISBLANK(INDIRECT("J78"))," ",(INDIRECT("J78")))</f>
        <v xml:space="preserve"> </v>
      </c>
      <c r="BK78" t="str">
        <f ca="1">IF(ISBLANK(INDIRECT("K78"))," ",(INDIRECT("K78")))</f>
        <v xml:space="preserve"> </v>
      </c>
      <c r="BL78" t="str">
        <f ca="1">IF(ISBLANK(INDIRECT("L78"))," ",(INDIRECT("L78")))</f>
        <v xml:space="preserve"> </v>
      </c>
      <c r="BM78" t="str">
        <f ca="1">IF(ISBLANK(INDIRECT("M78"))," ",(INDIRECT("M78")))</f>
        <v xml:space="preserve"> </v>
      </c>
      <c r="BN78" t="str">
        <f ca="1">IF(ISBLANK(INDIRECT("N78"))," ",(INDIRECT("N78")))</f>
        <v xml:space="preserve"> </v>
      </c>
      <c r="BO78" t="str">
        <f t="shared" ca="1" si="2"/>
        <v xml:space="preserve"> </v>
      </c>
      <c r="BP78" t="str">
        <f ca="1">IF(ISBLANK(INDIRECT("O78"))," ",(INDIRECT("O78")))</f>
        <v xml:space="preserve"> </v>
      </c>
      <c r="BQ78" t="str">
        <f ca="1">IF(ISBLANK(INDIRECT("P78"))," ",(INDIRECT("P78")))</f>
        <v xml:space="preserve"> </v>
      </c>
      <c r="BR78">
        <f ca="1">IF(ISBLANK(INDIRECT("Q78"))," ",(INDIRECT("Q78")))</f>
        <v>0</v>
      </c>
      <c r="BS78" t="str">
        <f ca="1">IF(ISBLANK(INDIRECT("R78"))," ",(INDIRECT("R78")))</f>
        <v xml:space="preserve"> </v>
      </c>
      <c r="BT78" t="str">
        <f ca="1">IF(ISBLANK(INDIRECT("S78"))," ",(INDIRECT("S78")))</f>
        <v xml:space="preserve"> </v>
      </c>
    </row>
    <row r="79" spans="1:72" x14ac:dyDescent="0.25">
      <c r="A79" s="174">
        <v>74</v>
      </c>
      <c r="B79" s="116"/>
      <c r="C79" s="117"/>
      <c r="D79" s="116"/>
      <c r="E79" s="117"/>
      <c r="F79" s="116"/>
      <c r="G79" s="116"/>
      <c r="H79" s="116"/>
      <c r="I79" s="116"/>
      <c r="J79" s="116"/>
      <c r="K79" s="116"/>
      <c r="L79" s="116"/>
      <c r="M79" s="116"/>
      <c r="N79" s="116"/>
      <c r="O79" s="123"/>
      <c r="P79" s="123"/>
      <c r="Q79" s="246">
        <f t="shared" si="3"/>
        <v>0</v>
      </c>
      <c r="R79" s="74"/>
      <c r="S79" s="116"/>
      <c r="BA79">
        <f ca="1">IF(ISBLANK(INDIRECT("A79"))," ",(INDIRECT("A79")))</f>
        <v>74</v>
      </c>
      <c r="BB79" t="str">
        <f ca="1">IF(ISBLANK(INDIRECT("B79"))," ",(INDIRECT("B79")))</f>
        <v xml:space="preserve"> </v>
      </c>
      <c r="BC79" t="str">
        <f ca="1">IF(ISBLANK(INDIRECT("C79"))," ",(INDIRECT("C79")))</f>
        <v xml:space="preserve"> </v>
      </c>
      <c r="BD79" t="str">
        <f ca="1">IF(ISBLANK(INDIRECT("D79"))," ",(INDIRECT("D79")))</f>
        <v xml:space="preserve"> </v>
      </c>
      <c r="BE79" t="str">
        <f ca="1">IF(ISBLANK(INDIRECT("E79"))," ",(INDIRECT("E79")))</f>
        <v xml:space="preserve"> </v>
      </c>
      <c r="BF79" t="str">
        <f ca="1">IF(ISBLANK(INDIRECT("F79"))," ",(INDIRECT("F79")))</f>
        <v xml:space="preserve"> </v>
      </c>
      <c r="BG79" t="str">
        <f ca="1">IF(ISBLANK(INDIRECT("G79"))," ",(INDIRECT("G79")))</f>
        <v xml:space="preserve"> </v>
      </c>
      <c r="BH79" t="str">
        <f ca="1">IF(ISBLANK(INDIRECT("H79"))," ",(INDIRECT("H79")))</f>
        <v xml:space="preserve"> </v>
      </c>
      <c r="BI79" t="str">
        <f ca="1">IF(ISBLANK(INDIRECT("I79"))," ",(INDIRECT("I79")))</f>
        <v xml:space="preserve"> </v>
      </c>
      <c r="BJ79" t="str">
        <f ca="1">IF(ISBLANK(INDIRECT("J79"))," ",(INDIRECT("J79")))</f>
        <v xml:space="preserve"> </v>
      </c>
      <c r="BK79" t="str">
        <f ca="1">IF(ISBLANK(INDIRECT("K79"))," ",(INDIRECT("K79")))</f>
        <v xml:space="preserve"> </v>
      </c>
      <c r="BL79" t="str">
        <f ca="1">IF(ISBLANK(INDIRECT("L79"))," ",(INDIRECT("L79")))</f>
        <v xml:space="preserve"> </v>
      </c>
      <c r="BM79" t="str">
        <f ca="1">IF(ISBLANK(INDIRECT("M79"))," ",(INDIRECT("M79")))</f>
        <v xml:space="preserve"> </v>
      </c>
      <c r="BN79" t="str">
        <f ca="1">IF(ISBLANK(INDIRECT("N79"))," ",(INDIRECT("N79")))</f>
        <v xml:space="preserve"> </v>
      </c>
      <c r="BO79" t="str">
        <f t="shared" ca="1" si="2"/>
        <v xml:space="preserve"> </v>
      </c>
      <c r="BP79" t="str">
        <f ca="1">IF(ISBLANK(INDIRECT("O79"))," ",(INDIRECT("O79")))</f>
        <v xml:space="preserve"> </v>
      </c>
      <c r="BQ79" t="str">
        <f ca="1">IF(ISBLANK(INDIRECT("P79"))," ",(INDIRECT("P79")))</f>
        <v xml:space="preserve"> </v>
      </c>
      <c r="BR79">
        <f ca="1">IF(ISBLANK(INDIRECT("Q79"))," ",(INDIRECT("Q79")))</f>
        <v>0</v>
      </c>
      <c r="BS79" t="str">
        <f ca="1">IF(ISBLANK(INDIRECT("R79"))," ",(INDIRECT("R79")))</f>
        <v xml:space="preserve"> </v>
      </c>
      <c r="BT79" t="str">
        <f ca="1">IF(ISBLANK(INDIRECT("S79"))," ",(INDIRECT("S79")))</f>
        <v xml:space="preserve"> </v>
      </c>
    </row>
    <row r="80" spans="1:72" x14ac:dyDescent="0.25">
      <c r="A80" s="174">
        <v>75</v>
      </c>
      <c r="B80" s="116"/>
      <c r="C80" s="117"/>
      <c r="D80" s="116"/>
      <c r="E80" s="117"/>
      <c r="F80" s="116"/>
      <c r="G80" s="116"/>
      <c r="H80" s="116"/>
      <c r="I80" s="116"/>
      <c r="J80" s="116"/>
      <c r="K80" s="116"/>
      <c r="L80" s="116"/>
      <c r="M80" s="116"/>
      <c r="N80" s="116"/>
      <c r="O80" s="123"/>
      <c r="P80" s="123"/>
      <c r="Q80" s="246">
        <f t="shared" si="3"/>
        <v>0</v>
      </c>
      <c r="R80" s="74"/>
      <c r="S80" s="116"/>
      <c r="BA80">
        <f ca="1">IF(ISBLANK(INDIRECT("A80"))," ",(INDIRECT("A80")))</f>
        <v>75</v>
      </c>
      <c r="BB80" t="str">
        <f ca="1">IF(ISBLANK(INDIRECT("B80"))," ",(INDIRECT("B80")))</f>
        <v xml:space="preserve"> </v>
      </c>
      <c r="BC80" t="str">
        <f ca="1">IF(ISBLANK(INDIRECT("C80"))," ",(INDIRECT("C80")))</f>
        <v xml:space="preserve"> </v>
      </c>
      <c r="BD80" t="str">
        <f ca="1">IF(ISBLANK(INDIRECT("D80"))," ",(INDIRECT("D80")))</f>
        <v xml:space="preserve"> </v>
      </c>
      <c r="BE80" t="str">
        <f ca="1">IF(ISBLANK(INDIRECT("E80"))," ",(INDIRECT("E80")))</f>
        <v xml:space="preserve"> </v>
      </c>
      <c r="BF80" t="str">
        <f ca="1">IF(ISBLANK(INDIRECT("F80"))," ",(INDIRECT("F80")))</f>
        <v xml:space="preserve"> </v>
      </c>
      <c r="BG80" t="str">
        <f ca="1">IF(ISBLANK(INDIRECT("G80"))," ",(INDIRECT("G80")))</f>
        <v xml:space="preserve"> </v>
      </c>
      <c r="BH80" t="str">
        <f ca="1">IF(ISBLANK(INDIRECT("H80"))," ",(INDIRECT("H80")))</f>
        <v xml:space="preserve"> </v>
      </c>
      <c r="BI80" t="str">
        <f ca="1">IF(ISBLANK(INDIRECT("I80"))," ",(INDIRECT("I80")))</f>
        <v xml:space="preserve"> </v>
      </c>
      <c r="BJ80" t="str">
        <f ca="1">IF(ISBLANK(INDIRECT("J80"))," ",(INDIRECT("J80")))</f>
        <v xml:space="preserve"> </v>
      </c>
      <c r="BK80" t="str">
        <f ca="1">IF(ISBLANK(INDIRECT("K80"))," ",(INDIRECT("K80")))</f>
        <v xml:space="preserve"> </v>
      </c>
      <c r="BL80" t="str">
        <f ca="1">IF(ISBLANK(INDIRECT("L80"))," ",(INDIRECT("L80")))</f>
        <v xml:space="preserve"> </v>
      </c>
      <c r="BM80" t="str">
        <f ca="1">IF(ISBLANK(INDIRECT("M80"))," ",(INDIRECT("M80")))</f>
        <v xml:space="preserve"> </v>
      </c>
      <c r="BN80" t="str">
        <f ca="1">IF(ISBLANK(INDIRECT("N80"))," ",(INDIRECT("N80")))</f>
        <v xml:space="preserve"> </v>
      </c>
      <c r="BO80" t="str">
        <f t="shared" ca="1" si="2"/>
        <v xml:space="preserve"> </v>
      </c>
      <c r="BP80" t="str">
        <f ca="1">IF(ISBLANK(INDIRECT("O80"))," ",(INDIRECT("O80")))</f>
        <v xml:space="preserve"> </v>
      </c>
      <c r="BQ80" t="str">
        <f ca="1">IF(ISBLANK(INDIRECT("P80"))," ",(INDIRECT("P80")))</f>
        <v xml:space="preserve"> </v>
      </c>
      <c r="BR80">
        <f ca="1">IF(ISBLANK(INDIRECT("Q80"))," ",(INDIRECT("Q80")))</f>
        <v>0</v>
      </c>
      <c r="BS80" t="str">
        <f ca="1">IF(ISBLANK(INDIRECT("R80"))," ",(INDIRECT("R80")))</f>
        <v xml:space="preserve"> </v>
      </c>
      <c r="BT80" t="str">
        <f ca="1">IF(ISBLANK(INDIRECT("S80"))," ",(INDIRECT("S80")))</f>
        <v xml:space="preserve"> </v>
      </c>
    </row>
    <row r="81" spans="1:72" x14ac:dyDescent="0.25">
      <c r="A81" s="174">
        <v>76</v>
      </c>
      <c r="B81" s="116"/>
      <c r="C81" s="117"/>
      <c r="D81" s="116"/>
      <c r="E81" s="117"/>
      <c r="F81" s="116"/>
      <c r="G81" s="116"/>
      <c r="H81" s="116"/>
      <c r="I81" s="116"/>
      <c r="J81" s="116"/>
      <c r="K81" s="116"/>
      <c r="L81" s="116"/>
      <c r="M81" s="116"/>
      <c r="N81" s="116"/>
      <c r="O81" s="123"/>
      <c r="P81" s="123"/>
      <c r="Q81" s="246">
        <f t="shared" si="3"/>
        <v>0</v>
      </c>
      <c r="R81" s="74"/>
      <c r="S81" s="116"/>
      <c r="BA81">
        <f ca="1">IF(ISBLANK(INDIRECT("A81"))," ",(INDIRECT("A81")))</f>
        <v>76</v>
      </c>
      <c r="BB81" t="str">
        <f ca="1">IF(ISBLANK(INDIRECT("B81"))," ",(INDIRECT("B81")))</f>
        <v xml:space="preserve"> </v>
      </c>
      <c r="BC81" t="str">
        <f ca="1">IF(ISBLANK(INDIRECT("C81"))," ",(INDIRECT("C81")))</f>
        <v xml:space="preserve"> </v>
      </c>
      <c r="BD81" t="str">
        <f ca="1">IF(ISBLANK(INDIRECT("D81"))," ",(INDIRECT("D81")))</f>
        <v xml:space="preserve"> </v>
      </c>
      <c r="BE81" t="str">
        <f ca="1">IF(ISBLANK(INDIRECT("E81"))," ",(INDIRECT("E81")))</f>
        <v xml:space="preserve"> </v>
      </c>
      <c r="BF81" t="str">
        <f ca="1">IF(ISBLANK(INDIRECT("F81"))," ",(INDIRECT("F81")))</f>
        <v xml:space="preserve"> </v>
      </c>
      <c r="BG81" t="str">
        <f ca="1">IF(ISBLANK(INDIRECT("G81"))," ",(INDIRECT("G81")))</f>
        <v xml:space="preserve"> </v>
      </c>
      <c r="BH81" t="str">
        <f ca="1">IF(ISBLANK(INDIRECT("H81"))," ",(INDIRECT("H81")))</f>
        <v xml:space="preserve"> </v>
      </c>
      <c r="BI81" t="str">
        <f ca="1">IF(ISBLANK(INDIRECT("I81"))," ",(INDIRECT("I81")))</f>
        <v xml:space="preserve"> </v>
      </c>
      <c r="BJ81" t="str">
        <f ca="1">IF(ISBLANK(INDIRECT("J81"))," ",(INDIRECT("J81")))</f>
        <v xml:space="preserve"> </v>
      </c>
      <c r="BK81" t="str">
        <f ca="1">IF(ISBLANK(INDIRECT("K81"))," ",(INDIRECT("K81")))</f>
        <v xml:space="preserve"> </v>
      </c>
      <c r="BL81" t="str">
        <f ca="1">IF(ISBLANK(INDIRECT("L81"))," ",(INDIRECT("L81")))</f>
        <v xml:space="preserve"> </v>
      </c>
      <c r="BM81" t="str">
        <f ca="1">IF(ISBLANK(INDIRECT("M81"))," ",(INDIRECT("M81")))</f>
        <v xml:space="preserve"> </v>
      </c>
      <c r="BN81" t="str">
        <f ca="1">IF(ISBLANK(INDIRECT("N81"))," ",(INDIRECT("N81")))</f>
        <v xml:space="preserve"> </v>
      </c>
      <c r="BO81" t="str">
        <f t="shared" ca="1" si="2"/>
        <v xml:space="preserve"> </v>
      </c>
      <c r="BP81" t="str">
        <f ca="1">IF(ISBLANK(INDIRECT("O81"))," ",(INDIRECT("O81")))</f>
        <v xml:space="preserve"> </v>
      </c>
      <c r="BQ81" t="str">
        <f ca="1">IF(ISBLANK(INDIRECT("P81"))," ",(INDIRECT("P81")))</f>
        <v xml:space="preserve"> </v>
      </c>
      <c r="BR81">
        <f ca="1">IF(ISBLANK(INDIRECT("Q81"))," ",(INDIRECT("Q81")))</f>
        <v>0</v>
      </c>
      <c r="BS81" t="str">
        <f ca="1">IF(ISBLANK(INDIRECT("R81"))," ",(INDIRECT("R81")))</f>
        <v xml:space="preserve"> </v>
      </c>
      <c r="BT81" t="str">
        <f ca="1">IF(ISBLANK(INDIRECT("S81"))," ",(INDIRECT("S81")))</f>
        <v xml:space="preserve"> </v>
      </c>
    </row>
    <row r="82" spans="1:72" x14ac:dyDescent="0.25">
      <c r="A82" s="174">
        <v>77</v>
      </c>
      <c r="B82" s="116"/>
      <c r="C82" s="117"/>
      <c r="D82" s="116"/>
      <c r="E82" s="117"/>
      <c r="F82" s="116"/>
      <c r="G82" s="116"/>
      <c r="H82" s="116"/>
      <c r="I82" s="116"/>
      <c r="J82" s="116"/>
      <c r="K82" s="116"/>
      <c r="L82" s="116"/>
      <c r="M82" s="116"/>
      <c r="N82" s="116"/>
      <c r="O82" s="123"/>
      <c r="P82" s="123"/>
      <c r="Q82" s="246">
        <f t="shared" si="3"/>
        <v>0</v>
      </c>
      <c r="R82" s="74"/>
      <c r="S82" s="116"/>
      <c r="BA82">
        <f ca="1">IF(ISBLANK(INDIRECT("A82"))," ",(INDIRECT("A82")))</f>
        <v>77</v>
      </c>
      <c r="BB82" t="str">
        <f ca="1">IF(ISBLANK(INDIRECT("B82"))," ",(INDIRECT("B82")))</f>
        <v xml:space="preserve"> </v>
      </c>
      <c r="BC82" t="str">
        <f ca="1">IF(ISBLANK(INDIRECT("C82"))," ",(INDIRECT("C82")))</f>
        <v xml:space="preserve"> </v>
      </c>
      <c r="BD82" t="str">
        <f ca="1">IF(ISBLANK(INDIRECT("D82"))," ",(INDIRECT("D82")))</f>
        <v xml:space="preserve"> </v>
      </c>
      <c r="BE82" t="str">
        <f ca="1">IF(ISBLANK(INDIRECT("E82"))," ",(INDIRECT("E82")))</f>
        <v xml:space="preserve"> </v>
      </c>
      <c r="BF82" t="str">
        <f ca="1">IF(ISBLANK(INDIRECT("F82"))," ",(INDIRECT("F82")))</f>
        <v xml:space="preserve"> </v>
      </c>
      <c r="BG82" t="str">
        <f ca="1">IF(ISBLANK(INDIRECT("G82"))," ",(INDIRECT("G82")))</f>
        <v xml:space="preserve"> </v>
      </c>
      <c r="BH82" t="str">
        <f ca="1">IF(ISBLANK(INDIRECT("H82"))," ",(INDIRECT("H82")))</f>
        <v xml:space="preserve"> </v>
      </c>
      <c r="BI82" t="str">
        <f ca="1">IF(ISBLANK(INDIRECT("I82"))," ",(INDIRECT("I82")))</f>
        <v xml:space="preserve"> </v>
      </c>
      <c r="BJ82" t="str">
        <f ca="1">IF(ISBLANK(INDIRECT("J82"))," ",(INDIRECT("J82")))</f>
        <v xml:space="preserve"> </v>
      </c>
      <c r="BK82" t="str">
        <f ca="1">IF(ISBLANK(INDIRECT("K82"))," ",(INDIRECT("K82")))</f>
        <v xml:space="preserve"> </v>
      </c>
      <c r="BL82" t="str">
        <f ca="1">IF(ISBLANK(INDIRECT("L82"))," ",(INDIRECT("L82")))</f>
        <v xml:space="preserve"> </v>
      </c>
      <c r="BM82" t="str">
        <f ca="1">IF(ISBLANK(INDIRECT("M82"))," ",(INDIRECT("M82")))</f>
        <v xml:space="preserve"> </v>
      </c>
      <c r="BN82" t="str">
        <f ca="1">IF(ISBLANK(INDIRECT("N82"))," ",(INDIRECT("N82")))</f>
        <v xml:space="preserve"> </v>
      </c>
      <c r="BO82" t="str">
        <f t="shared" ca="1" si="2"/>
        <v xml:space="preserve"> </v>
      </c>
      <c r="BP82" t="str">
        <f ca="1">IF(ISBLANK(INDIRECT("O82"))," ",(INDIRECT("O82")))</f>
        <v xml:space="preserve"> </v>
      </c>
      <c r="BQ82" t="str">
        <f ca="1">IF(ISBLANK(INDIRECT("P82"))," ",(INDIRECT("P82")))</f>
        <v xml:space="preserve"> </v>
      </c>
      <c r="BR82">
        <f ca="1">IF(ISBLANK(INDIRECT("Q82"))," ",(INDIRECT("Q82")))</f>
        <v>0</v>
      </c>
      <c r="BS82" t="str">
        <f ca="1">IF(ISBLANK(INDIRECT("R82"))," ",(INDIRECT("R82")))</f>
        <v xml:space="preserve"> </v>
      </c>
      <c r="BT82" t="str">
        <f ca="1">IF(ISBLANK(INDIRECT("S82"))," ",(INDIRECT("S82")))</f>
        <v xml:space="preserve"> </v>
      </c>
    </row>
    <row r="83" spans="1:72" x14ac:dyDescent="0.25">
      <c r="A83" s="174">
        <v>78</v>
      </c>
      <c r="B83" s="116"/>
      <c r="C83" s="117"/>
      <c r="D83" s="116"/>
      <c r="E83" s="117"/>
      <c r="F83" s="116"/>
      <c r="G83" s="116"/>
      <c r="H83" s="116"/>
      <c r="I83" s="116"/>
      <c r="J83" s="116"/>
      <c r="K83" s="116"/>
      <c r="L83" s="116"/>
      <c r="M83" s="116"/>
      <c r="N83" s="116"/>
      <c r="O83" s="123"/>
      <c r="P83" s="123"/>
      <c r="Q83" s="246">
        <f t="shared" si="3"/>
        <v>0</v>
      </c>
      <c r="R83" s="74"/>
      <c r="S83" s="116"/>
      <c r="BA83">
        <f ca="1">IF(ISBLANK(INDIRECT("A83"))," ",(INDIRECT("A83")))</f>
        <v>78</v>
      </c>
      <c r="BB83" t="str">
        <f ca="1">IF(ISBLANK(INDIRECT("B83"))," ",(INDIRECT("B83")))</f>
        <v xml:space="preserve"> </v>
      </c>
      <c r="BC83" t="str">
        <f ca="1">IF(ISBLANK(INDIRECT("C83"))," ",(INDIRECT("C83")))</f>
        <v xml:space="preserve"> </v>
      </c>
      <c r="BD83" t="str">
        <f ca="1">IF(ISBLANK(INDIRECT("D83"))," ",(INDIRECT("D83")))</f>
        <v xml:space="preserve"> </v>
      </c>
      <c r="BE83" t="str">
        <f ca="1">IF(ISBLANK(INDIRECT("E83"))," ",(INDIRECT("E83")))</f>
        <v xml:space="preserve"> </v>
      </c>
      <c r="BF83" t="str">
        <f ca="1">IF(ISBLANK(INDIRECT("F83"))," ",(INDIRECT("F83")))</f>
        <v xml:space="preserve"> </v>
      </c>
      <c r="BG83" t="str">
        <f ca="1">IF(ISBLANK(INDIRECT("G83"))," ",(INDIRECT("G83")))</f>
        <v xml:space="preserve"> </v>
      </c>
      <c r="BH83" t="str">
        <f ca="1">IF(ISBLANK(INDIRECT("H83"))," ",(INDIRECT("H83")))</f>
        <v xml:space="preserve"> </v>
      </c>
      <c r="BI83" t="str">
        <f ca="1">IF(ISBLANK(INDIRECT("I83"))," ",(INDIRECT("I83")))</f>
        <v xml:space="preserve"> </v>
      </c>
      <c r="BJ83" t="str">
        <f ca="1">IF(ISBLANK(INDIRECT("J83"))," ",(INDIRECT("J83")))</f>
        <v xml:space="preserve"> </v>
      </c>
      <c r="BK83" t="str">
        <f ca="1">IF(ISBLANK(INDIRECT("K83"))," ",(INDIRECT("K83")))</f>
        <v xml:space="preserve"> </v>
      </c>
      <c r="BL83" t="str">
        <f ca="1">IF(ISBLANK(INDIRECT("L83"))," ",(INDIRECT("L83")))</f>
        <v xml:space="preserve"> </v>
      </c>
      <c r="BM83" t="str">
        <f ca="1">IF(ISBLANK(INDIRECT("M83"))," ",(INDIRECT("M83")))</f>
        <v xml:space="preserve"> </v>
      </c>
      <c r="BN83" t="str">
        <f ca="1">IF(ISBLANK(INDIRECT("N83"))," ",(INDIRECT("N83")))</f>
        <v xml:space="preserve"> </v>
      </c>
      <c r="BO83" t="str">
        <f t="shared" ca="1" si="2"/>
        <v xml:space="preserve"> </v>
      </c>
      <c r="BP83" t="str">
        <f ca="1">IF(ISBLANK(INDIRECT("O83"))," ",(INDIRECT("O83")))</f>
        <v xml:space="preserve"> </v>
      </c>
      <c r="BQ83" t="str">
        <f ca="1">IF(ISBLANK(INDIRECT("P83"))," ",(INDIRECT("P83")))</f>
        <v xml:space="preserve"> </v>
      </c>
      <c r="BR83">
        <f ca="1">IF(ISBLANK(INDIRECT("Q83"))," ",(INDIRECT("Q83")))</f>
        <v>0</v>
      </c>
      <c r="BS83" t="str">
        <f ca="1">IF(ISBLANK(INDIRECT("R83"))," ",(INDIRECT("R83")))</f>
        <v xml:space="preserve"> </v>
      </c>
      <c r="BT83" t="str">
        <f ca="1">IF(ISBLANK(INDIRECT("S83"))," ",(INDIRECT("S83")))</f>
        <v xml:space="preserve"> </v>
      </c>
    </row>
    <row r="84" spans="1:72" x14ac:dyDescent="0.25">
      <c r="A84" s="174">
        <v>79</v>
      </c>
      <c r="B84" s="116"/>
      <c r="C84" s="117"/>
      <c r="D84" s="116"/>
      <c r="E84" s="117"/>
      <c r="F84" s="116"/>
      <c r="G84" s="116"/>
      <c r="H84" s="116"/>
      <c r="I84" s="116"/>
      <c r="J84" s="116"/>
      <c r="K84" s="116"/>
      <c r="L84" s="116"/>
      <c r="M84" s="116"/>
      <c r="N84" s="116"/>
      <c r="O84" s="123"/>
      <c r="P84" s="123"/>
      <c r="Q84" s="246">
        <f t="shared" si="3"/>
        <v>0</v>
      </c>
      <c r="R84" s="74"/>
      <c r="S84" s="116"/>
      <c r="BA84">
        <f ca="1">IF(ISBLANK(INDIRECT("A84"))," ",(INDIRECT("A84")))</f>
        <v>79</v>
      </c>
      <c r="BB84" t="str">
        <f ca="1">IF(ISBLANK(INDIRECT("B84"))," ",(INDIRECT("B84")))</f>
        <v xml:space="preserve"> </v>
      </c>
      <c r="BC84" t="str">
        <f ca="1">IF(ISBLANK(INDIRECT("C84"))," ",(INDIRECT("C84")))</f>
        <v xml:space="preserve"> </v>
      </c>
      <c r="BD84" t="str">
        <f ca="1">IF(ISBLANK(INDIRECT("D84"))," ",(INDIRECT("D84")))</f>
        <v xml:space="preserve"> </v>
      </c>
      <c r="BE84" t="str">
        <f ca="1">IF(ISBLANK(INDIRECT("E84"))," ",(INDIRECT("E84")))</f>
        <v xml:space="preserve"> </v>
      </c>
      <c r="BF84" t="str">
        <f ca="1">IF(ISBLANK(INDIRECT("F84"))," ",(INDIRECT("F84")))</f>
        <v xml:space="preserve"> </v>
      </c>
      <c r="BG84" t="str">
        <f ca="1">IF(ISBLANK(INDIRECT("G84"))," ",(INDIRECT("G84")))</f>
        <v xml:space="preserve"> </v>
      </c>
      <c r="BH84" t="str">
        <f ca="1">IF(ISBLANK(INDIRECT("H84"))," ",(INDIRECT("H84")))</f>
        <v xml:space="preserve"> </v>
      </c>
      <c r="BI84" t="str">
        <f ca="1">IF(ISBLANK(INDIRECT("I84"))," ",(INDIRECT("I84")))</f>
        <v xml:space="preserve"> </v>
      </c>
      <c r="BJ84" t="str">
        <f ca="1">IF(ISBLANK(INDIRECT("J84"))," ",(INDIRECT("J84")))</f>
        <v xml:space="preserve"> </v>
      </c>
      <c r="BK84" t="str">
        <f ca="1">IF(ISBLANK(INDIRECT("K84"))," ",(INDIRECT("K84")))</f>
        <v xml:space="preserve"> </v>
      </c>
      <c r="BL84" t="str">
        <f ca="1">IF(ISBLANK(INDIRECT("L84"))," ",(INDIRECT("L84")))</f>
        <v xml:space="preserve"> </v>
      </c>
      <c r="BM84" t="str">
        <f ca="1">IF(ISBLANK(INDIRECT("M84"))," ",(INDIRECT("M84")))</f>
        <v xml:space="preserve"> </v>
      </c>
      <c r="BN84" t="str">
        <f ca="1">IF(ISBLANK(INDIRECT("N84"))," ",(INDIRECT("N84")))</f>
        <v xml:space="preserve"> </v>
      </c>
      <c r="BO84" t="str">
        <f t="shared" ca="1" si="2"/>
        <v xml:space="preserve"> </v>
      </c>
      <c r="BP84" t="str">
        <f ca="1">IF(ISBLANK(INDIRECT("O84"))," ",(INDIRECT("O84")))</f>
        <v xml:space="preserve"> </v>
      </c>
      <c r="BQ84" t="str">
        <f ca="1">IF(ISBLANK(INDIRECT("P84"))," ",(INDIRECT("P84")))</f>
        <v xml:space="preserve"> </v>
      </c>
      <c r="BR84">
        <f ca="1">IF(ISBLANK(INDIRECT("Q84"))," ",(INDIRECT("Q84")))</f>
        <v>0</v>
      </c>
      <c r="BS84" t="str">
        <f ca="1">IF(ISBLANK(INDIRECT("R84"))," ",(INDIRECT("R84")))</f>
        <v xml:space="preserve"> </v>
      </c>
      <c r="BT84" t="str">
        <f ca="1">IF(ISBLANK(INDIRECT("S84"))," ",(INDIRECT("S84")))</f>
        <v xml:space="preserve"> </v>
      </c>
    </row>
    <row r="85" spans="1:72" x14ac:dyDescent="0.25">
      <c r="A85" s="174">
        <v>80</v>
      </c>
      <c r="B85" s="116"/>
      <c r="C85" s="117"/>
      <c r="D85" s="116"/>
      <c r="E85" s="117"/>
      <c r="F85" s="116"/>
      <c r="G85" s="116"/>
      <c r="H85" s="116"/>
      <c r="I85" s="116"/>
      <c r="J85" s="116"/>
      <c r="K85" s="116"/>
      <c r="L85" s="116"/>
      <c r="M85" s="116"/>
      <c r="N85" s="116"/>
      <c r="O85" s="123"/>
      <c r="P85" s="123"/>
      <c r="Q85" s="246">
        <f t="shared" si="3"/>
        <v>0</v>
      </c>
      <c r="R85" s="74"/>
      <c r="S85" s="116"/>
      <c r="BA85">
        <f ca="1">IF(ISBLANK(INDIRECT("A85"))," ",(INDIRECT("A85")))</f>
        <v>80</v>
      </c>
      <c r="BB85" t="str">
        <f ca="1">IF(ISBLANK(INDIRECT("B85"))," ",(INDIRECT("B85")))</f>
        <v xml:space="preserve"> </v>
      </c>
      <c r="BC85" t="str">
        <f ca="1">IF(ISBLANK(INDIRECT("C85"))," ",(INDIRECT("C85")))</f>
        <v xml:space="preserve"> </v>
      </c>
      <c r="BD85" t="str">
        <f ca="1">IF(ISBLANK(INDIRECT("D85"))," ",(INDIRECT("D85")))</f>
        <v xml:space="preserve"> </v>
      </c>
      <c r="BE85" t="str">
        <f ca="1">IF(ISBLANK(INDIRECT("E85"))," ",(INDIRECT("E85")))</f>
        <v xml:space="preserve"> </v>
      </c>
      <c r="BF85" t="str">
        <f ca="1">IF(ISBLANK(INDIRECT("F85"))," ",(INDIRECT("F85")))</f>
        <v xml:space="preserve"> </v>
      </c>
      <c r="BG85" t="str">
        <f ca="1">IF(ISBLANK(INDIRECT("G85"))," ",(INDIRECT("G85")))</f>
        <v xml:space="preserve"> </v>
      </c>
      <c r="BH85" t="str">
        <f ca="1">IF(ISBLANK(INDIRECT("H85"))," ",(INDIRECT("H85")))</f>
        <v xml:space="preserve"> </v>
      </c>
      <c r="BI85" t="str">
        <f ca="1">IF(ISBLANK(INDIRECT("I85"))," ",(INDIRECT("I85")))</f>
        <v xml:space="preserve"> </v>
      </c>
      <c r="BJ85" t="str">
        <f ca="1">IF(ISBLANK(INDIRECT("J85"))," ",(INDIRECT("J85")))</f>
        <v xml:space="preserve"> </v>
      </c>
      <c r="BK85" t="str">
        <f ca="1">IF(ISBLANK(INDIRECT("K85"))," ",(INDIRECT("K85")))</f>
        <v xml:space="preserve"> </v>
      </c>
      <c r="BL85" t="str">
        <f ca="1">IF(ISBLANK(INDIRECT("L85"))," ",(INDIRECT("L85")))</f>
        <v xml:space="preserve"> </v>
      </c>
      <c r="BM85" t="str">
        <f ca="1">IF(ISBLANK(INDIRECT("M85"))," ",(INDIRECT("M85")))</f>
        <v xml:space="preserve"> </v>
      </c>
      <c r="BN85" t="str">
        <f ca="1">IF(ISBLANK(INDIRECT("N85"))," ",(INDIRECT("N85")))</f>
        <v xml:space="preserve"> </v>
      </c>
      <c r="BO85" t="str">
        <f t="shared" ca="1" si="2"/>
        <v xml:space="preserve"> </v>
      </c>
      <c r="BP85" t="str">
        <f ca="1">IF(ISBLANK(INDIRECT("O85"))," ",(INDIRECT("O85")))</f>
        <v xml:space="preserve"> </v>
      </c>
      <c r="BQ85" t="str">
        <f ca="1">IF(ISBLANK(INDIRECT("P85"))," ",(INDIRECT("P85")))</f>
        <v xml:space="preserve"> </v>
      </c>
      <c r="BR85">
        <f ca="1">IF(ISBLANK(INDIRECT("Q85"))," ",(INDIRECT("Q85")))</f>
        <v>0</v>
      </c>
      <c r="BS85" t="str">
        <f ca="1">IF(ISBLANK(INDIRECT("R85"))," ",(INDIRECT("R85")))</f>
        <v xml:space="preserve"> </v>
      </c>
      <c r="BT85" t="str">
        <f ca="1">IF(ISBLANK(INDIRECT("S85"))," ",(INDIRECT("S85")))</f>
        <v xml:space="preserve"> </v>
      </c>
    </row>
    <row r="86" spans="1:72" x14ac:dyDescent="0.25">
      <c r="A86" s="174">
        <v>81</v>
      </c>
      <c r="B86" s="116"/>
      <c r="C86" s="117"/>
      <c r="D86" s="116"/>
      <c r="E86" s="117"/>
      <c r="F86" s="116"/>
      <c r="G86" s="116"/>
      <c r="H86" s="116"/>
      <c r="I86" s="116"/>
      <c r="J86" s="116"/>
      <c r="K86" s="116"/>
      <c r="L86" s="116"/>
      <c r="M86" s="116"/>
      <c r="N86" s="116"/>
      <c r="O86" s="123"/>
      <c r="P86" s="123"/>
      <c r="Q86" s="246">
        <f t="shared" si="3"/>
        <v>0</v>
      </c>
      <c r="R86" s="74"/>
      <c r="S86" s="116"/>
      <c r="BA86">
        <f ca="1">IF(ISBLANK(INDIRECT("A86"))," ",(INDIRECT("A86")))</f>
        <v>81</v>
      </c>
      <c r="BB86" t="str">
        <f ca="1">IF(ISBLANK(INDIRECT("B86"))," ",(INDIRECT("B86")))</f>
        <v xml:space="preserve"> </v>
      </c>
      <c r="BC86" t="str">
        <f ca="1">IF(ISBLANK(INDIRECT("C86"))," ",(INDIRECT("C86")))</f>
        <v xml:space="preserve"> </v>
      </c>
      <c r="BD86" t="str">
        <f ca="1">IF(ISBLANK(INDIRECT("D86"))," ",(INDIRECT("D86")))</f>
        <v xml:space="preserve"> </v>
      </c>
      <c r="BE86" t="str">
        <f ca="1">IF(ISBLANK(INDIRECT("E86"))," ",(INDIRECT("E86")))</f>
        <v xml:space="preserve"> </v>
      </c>
      <c r="BF86" t="str">
        <f ca="1">IF(ISBLANK(INDIRECT("F86"))," ",(INDIRECT("F86")))</f>
        <v xml:space="preserve"> </v>
      </c>
      <c r="BG86" t="str">
        <f ca="1">IF(ISBLANK(INDIRECT("G86"))," ",(INDIRECT("G86")))</f>
        <v xml:space="preserve"> </v>
      </c>
      <c r="BH86" t="str">
        <f ca="1">IF(ISBLANK(INDIRECT("H86"))," ",(INDIRECT("H86")))</f>
        <v xml:space="preserve"> </v>
      </c>
      <c r="BI86" t="str">
        <f ca="1">IF(ISBLANK(INDIRECT("I86"))," ",(INDIRECT("I86")))</f>
        <v xml:space="preserve"> </v>
      </c>
      <c r="BJ86" t="str">
        <f ca="1">IF(ISBLANK(INDIRECT("J86"))," ",(INDIRECT("J86")))</f>
        <v xml:space="preserve"> </v>
      </c>
      <c r="BK86" t="str">
        <f ca="1">IF(ISBLANK(INDIRECT("K86"))," ",(INDIRECT("K86")))</f>
        <v xml:space="preserve"> </v>
      </c>
      <c r="BL86" t="str">
        <f ca="1">IF(ISBLANK(INDIRECT("L86"))," ",(INDIRECT("L86")))</f>
        <v xml:space="preserve"> </v>
      </c>
      <c r="BM86" t="str">
        <f ca="1">IF(ISBLANK(INDIRECT("M86"))," ",(INDIRECT("M86")))</f>
        <v xml:space="preserve"> </v>
      </c>
      <c r="BN86" t="str">
        <f ca="1">IF(ISBLANK(INDIRECT("N86"))," ",(INDIRECT("N86")))</f>
        <v xml:space="preserve"> </v>
      </c>
      <c r="BO86" t="str">
        <f t="shared" ca="1" si="2"/>
        <v xml:space="preserve"> </v>
      </c>
      <c r="BP86" t="str">
        <f ca="1">IF(ISBLANK(INDIRECT("O86"))," ",(INDIRECT("O86")))</f>
        <v xml:space="preserve"> </v>
      </c>
      <c r="BQ86" t="str">
        <f ca="1">IF(ISBLANK(INDIRECT("P86"))," ",(INDIRECT("P86")))</f>
        <v xml:space="preserve"> </v>
      </c>
      <c r="BR86">
        <f ca="1">IF(ISBLANK(INDIRECT("Q86"))," ",(INDIRECT("Q86")))</f>
        <v>0</v>
      </c>
      <c r="BS86" t="str">
        <f ca="1">IF(ISBLANK(INDIRECT("R86"))," ",(INDIRECT("R86")))</f>
        <v xml:space="preserve"> </v>
      </c>
      <c r="BT86" t="str">
        <f ca="1">IF(ISBLANK(INDIRECT("S86"))," ",(INDIRECT("S86")))</f>
        <v xml:space="preserve"> </v>
      </c>
    </row>
    <row r="87" spans="1:72" x14ac:dyDescent="0.25">
      <c r="A87" s="174">
        <v>82</v>
      </c>
      <c r="B87" s="116"/>
      <c r="C87" s="117"/>
      <c r="D87" s="116"/>
      <c r="E87" s="117"/>
      <c r="F87" s="116"/>
      <c r="G87" s="116"/>
      <c r="H87" s="116"/>
      <c r="I87" s="116"/>
      <c r="J87" s="116"/>
      <c r="K87" s="116"/>
      <c r="L87" s="116"/>
      <c r="M87" s="116"/>
      <c r="N87" s="116"/>
      <c r="O87" s="123"/>
      <c r="P87" s="123"/>
      <c r="Q87" s="246">
        <f t="shared" si="3"/>
        <v>0</v>
      </c>
      <c r="R87" s="74"/>
      <c r="S87" s="116"/>
      <c r="BA87">
        <f ca="1">IF(ISBLANK(INDIRECT("A87"))," ",(INDIRECT("A87")))</f>
        <v>82</v>
      </c>
      <c r="BB87" t="str">
        <f ca="1">IF(ISBLANK(INDIRECT("B87"))," ",(INDIRECT("B87")))</f>
        <v xml:space="preserve"> </v>
      </c>
      <c r="BC87" t="str">
        <f ca="1">IF(ISBLANK(INDIRECT("C87"))," ",(INDIRECT("C87")))</f>
        <v xml:space="preserve"> </v>
      </c>
      <c r="BD87" t="str">
        <f ca="1">IF(ISBLANK(INDIRECT("D87"))," ",(INDIRECT("D87")))</f>
        <v xml:space="preserve"> </v>
      </c>
      <c r="BE87" t="str">
        <f ca="1">IF(ISBLANK(INDIRECT("E87"))," ",(INDIRECT("E87")))</f>
        <v xml:space="preserve"> </v>
      </c>
      <c r="BF87" t="str">
        <f ca="1">IF(ISBLANK(INDIRECT("F87"))," ",(INDIRECT("F87")))</f>
        <v xml:space="preserve"> </v>
      </c>
      <c r="BG87" t="str">
        <f ca="1">IF(ISBLANK(INDIRECT("G87"))," ",(INDIRECT("G87")))</f>
        <v xml:space="preserve"> </v>
      </c>
      <c r="BH87" t="str">
        <f ca="1">IF(ISBLANK(INDIRECT("H87"))," ",(INDIRECT("H87")))</f>
        <v xml:space="preserve"> </v>
      </c>
      <c r="BI87" t="str">
        <f ca="1">IF(ISBLANK(INDIRECT("I87"))," ",(INDIRECT("I87")))</f>
        <v xml:space="preserve"> </v>
      </c>
      <c r="BJ87" t="str">
        <f ca="1">IF(ISBLANK(INDIRECT("J87"))," ",(INDIRECT("J87")))</f>
        <v xml:space="preserve"> </v>
      </c>
      <c r="BK87" t="str">
        <f ca="1">IF(ISBLANK(INDIRECT("K87"))," ",(INDIRECT("K87")))</f>
        <v xml:space="preserve"> </v>
      </c>
      <c r="BL87" t="str">
        <f ca="1">IF(ISBLANK(INDIRECT("L87"))," ",(INDIRECT("L87")))</f>
        <v xml:space="preserve"> </v>
      </c>
      <c r="BM87" t="str">
        <f ca="1">IF(ISBLANK(INDIRECT("M87"))," ",(INDIRECT("M87")))</f>
        <v xml:space="preserve"> </v>
      </c>
      <c r="BN87" t="str">
        <f ca="1">IF(ISBLANK(INDIRECT("N87"))," ",(INDIRECT("N87")))</f>
        <v xml:space="preserve"> </v>
      </c>
      <c r="BO87" t="str">
        <f t="shared" ca="1" si="2"/>
        <v xml:space="preserve"> </v>
      </c>
      <c r="BP87" t="str">
        <f ca="1">IF(ISBLANK(INDIRECT("O87"))," ",(INDIRECT("O87")))</f>
        <v xml:space="preserve"> </v>
      </c>
      <c r="BQ87" t="str">
        <f ca="1">IF(ISBLANK(INDIRECT("P87"))," ",(INDIRECT("P87")))</f>
        <v xml:space="preserve"> </v>
      </c>
      <c r="BR87">
        <f ca="1">IF(ISBLANK(INDIRECT("Q87"))," ",(INDIRECT("Q87")))</f>
        <v>0</v>
      </c>
      <c r="BS87" t="str">
        <f ca="1">IF(ISBLANK(INDIRECT("R87"))," ",(INDIRECT("R87")))</f>
        <v xml:space="preserve"> </v>
      </c>
      <c r="BT87" t="str">
        <f ca="1">IF(ISBLANK(INDIRECT("S87"))," ",(INDIRECT("S87")))</f>
        <v xml:space="preserve"> </v>
      </c>
    </row>
    <row r="88" spans="1:72" x14ac:dyDescent="0.25">
      <c r="A88" s="174">
        <v>83</v>
      </c>
      <c r="B88" s="116"/>
      <c r="C88" s="117"/>
      <c r="D88" s="116"/>
      <c r="E88" s="117"/>
      <c r="F88" s="116"/>
      <c r="G88" s="116"/>
      <c r="H88" s="116"/>
      <c r="I88" s="116"/>
      <c r="J88" s="116"/>
      <c r="K88" s="116"/>
      <c r="L88" s="116"/>
      <c r="M88" s="116"/>
      <c r="N88" s="116"/>
      <c r="O88" s="123"/>
      <c r="P88" s="123"/>
      <c r="Q88" s="246">
        <f t="shared" si="3"/>
        <v>0</v>
      </c>
      <c r="R88" s="74"/>
      <c r="S88" s="116"/>
      <c r="BA88">
        <f ca="1">IF(ISBLANK(INDIRECT("A88"))," ",(INDIRECT("A88")))</f>
        <v>83</v>
      </c>
      <c r="BB88" t="str">
        <f ca="1">IF(ISBLANK(INDIRECT("B88"))," ",(INDIRECT("B88")))</f>
        <v xml:space="preserve"> </v>
      </c>
      <c r="BC88" t="str">
        <f ca="1">IF(ISBLANK(INDIRECT("C88"))," ",(INDIRECT("C88")))</f>
        <v xml:space="preserve"> </v>
      </c>
      <c r="BD88" t="str">
        <f ca="1">IF(ISBLANK(INDIRECT("D88"))," ",(INDIRECT("D88")))</f>
        <v xml:space="preserve"> </v>
      </c>
      <c r="BE88" t="str">
        <f ca="1">IF(ISBLANK(INDIRECT("E88"))," ",(INDIRECT("E88")))</f>
        <v xml:space="preserve"> </v>
      </c>
      <c r="BF88" t="str">
        <f ca="1">IF(ISBLANK(INDIRECT("F88"))," ",(INDIRECT("F88")))</f>
        <v xml:space="preserve"> </v>
      </c>
      <c r="BG88" t="str">
        <f ca="1">IF(ISBLANK(INDIRECT("G88"))," ",(INDIRECT("G88")))</f>
        <v xml:space="preserve"> </v>
      </c>
      <c r="BH88" t="str">
        <f ca="1">IF(ISBLANK(INDIRECT("H88"))," ",(INDIRECT("H88")))</f>
        <v xml:space="preserve"> </v>
      </c>
      <c r="BI88" t="str">
        <f ca="1">IF(ISBLANK(INDIRECT("I88"))," ",(INDIRECT("I88")))</f>
        <v xml:space="preserve"> </v>
      </c>
      <c r="BJ88" t="str">
        <f ca="1">IF(ISBLANK(INDIRECT("J88"))," ",(INDIRECT("J88")))</f>
        <v xml:space="preserve"> </v>
      </c>
      <c r="BK88" t="str">
        <f ca="1">IF(ISBLANK(INDIRECT("K88"))," ",(INDIRECT("K88")))</f>
        <v xml:space="preserve"> </v>
      </c>
      <c r="BL88" t="str">
        <f ca="1">IF(ISBLANK(INDIRECT("L88"))," ",(INDIRECT("L88")))</f>
        <v xml:space="preserve"> </v>
      </c>
      <c r="BM88" t="str">
        <f ca="1">IF(ISBLANK(INDIRECT("M88"))," ",(INDIRECT("M88")))</f>
        <v xml:space="preserve"> </v>
      </c>
      <c r="BN88" t="str">
        <f ca="1">IF(ISBLANK(INDIRECT("N88"))," ",(INDIRECT("N88")))</f>
        <v xml:space="preserve"> </v>
      </c>
      <c r="BO88" t="str">
        <f t="shared" ca="1" si="2"/>
        <v xml:space="preserve"> </v>
      </c>
      <c r="BP88" t="str">
        <f ca="1">IF(ISBLANK(INDIRECT("O88"))," ",(INDIRECT("O88")))</f>
        <v xml:space="preserve"> </v>
      </c>
      <c r="BQ88" t="str">
        <f ca="1">IF(ISBLANK(INDIRECT("P88"))," ",(INDIRECT("P88")))</f>
        <v xml:space="preserve"> </v>
      </c>
      <c r="BR88">
        <f ca="1">IF(ISBLANK(INDIRECT("Q88"))," ",(INDIRECT("Q88")))</f>
        <v>0</v>
      </c>
      <c r="BS88" t="str">
        <f ca="1">IF(ISBLANK(INDIRECT("R88"))," ",(INDIRECT("R88")))</f>
        <v xml:space="preserve"> </v>
      </c>
      <c r="BT88" t="str">
        <f ca="1">IF(ISBLANK(INDIRECT("S88"))," ",(INDIRECT("S88")))</f>
        <v xml:space="preserve"> </v>
      </c>
    </row>
    <row r="89" spans="1:72" x14ac:dyDescent="0.25">
      <c r="A89" s="174">
        <v>84</v>
      </c>
      <c r="B89" s="116"/>
      <c r="C89" s="117"/>
      <c r="D89" s="116"/>
      <c r="E89" s="117"/>
      <c r="F89" s="116"/>
      <c r="G89" s="116"/>
      <c r="H89" s="116"/>
      <c r="I89" s="116"/>
      <c r="J89" s="116"/>
      <c r="K89" s="116"/>
      <c r="L89" s="116"/>
      <c r="M89" s="116"/>
      <c r="N89" s="116"/>
      <c r="O89" s="123"/>
      <c r="P89" s="123"/>
      <c r="Q89" s="246">
        <f t="shared" si="3"/>
        <v>0</v>
      </c>
      <c r="R89" s="74"/>
      <c r="S89" s="116"/>
      <c r="BA89">
        <f ca="1">IF(ISBLANK(INDIRECT("A89"))," ",(INDIRECT("A89")))</f>
        <v>84</v>
      </c>
      <c r="BB89" t="str">
        <f ca="1">IF(ISBLANK(INDIRECT("B89"))," ",(INDIRECT("B89")))</f>
        <v xml:space="preserve"> </v>
      </c>
      <c r="BC89" t="str">
        <f ca="1">IF(ISBLANK(INDIRECT("C89"))," ",(INDIRECT("C89")))</f>
        <v xml:space="preserve"> </v>
      </c>
      <c r="BD89" t="str">
        <f ca="1">IF(ISBLANK(INDIRECT("D89"))," ",(INDIRECT("D89")))</f>
        <v xml:space="preserve"> </v>
      </c>
      <c r="BE89" t="str">
        <f ca="1">IF(ISBLANK(INDIRECT("E89"))," ",(INDIRECT("E89")))</f>
        <v xml:space="preserve"> </v>
      </c>
      <c r="BF89" t="str">
        <f ca="1">IF(ISBLANK(INDIRECT("F89"))," ",(INDIRECT("F89")))</f>
        <v xml:space="preserve"> </v>
      </c>
      <c r="BG89" t="str">
        <f ca="1">IF(ISBLANK(INDIRECT("G89"))," ",(INDIRECT("G89")))</f>
        <v xml:space="preserve"> </v>
      </c>
      <c r="BH89" t="str">
        <f ca="1">IF(ISBLANK(INDIRECT("H89"))," ",(INDIRECT("H89")))</f>
        <v xml:space="preserve"> </v>
      </c>
      <c r="BI89" t="str">
        <f ca="1">IF(ISBLANK(INDIRECT("I89"))," ",(INDIRECT("I89")))</f>
        <v xml:space="preserve"> </v>
      </c>
      <c r="BJ89" t="str">
        <f ca="1">IF(ISBLANK(INDIRECT("J89"))," ",(INDIRECT("J89")))</f>
        <v xml:space="preserve"> </v>
      </c>
      <c r="BK89" t="str">
        <f ca="1">IF(ISBLANK(INDIRECT("K89"))," ",(INDIRECT("K89")))</f>
        <v xml:space="preserve"> </v>
      </c>
      <c r="BL89" t="str">
        <f ca="1">IF(ISBLANK(INDIRECT("L89"))," ",(INDIRECT("L89")))</f>
        <v xml:space="preserve"> </v>
      </c>
      <c r="BM89" t="str">
        <f ca="1">IF(ISBLANK(INDIRECT("M89"))," ",(INDIRECT("M89")))</f>
        <v xml:space="preserve"> </v>
      </c>
      <c r="BN89" t="str">
        <f ca="1">IF(ISBLANK(INDIRECT("N89"))," ",(INDIRECT("N89")))</f>
        <v xml:space="preserve"> </v>
      </c>
      <c r="BO89" t="str">
        <f t="shared" ca="1" si="2"/>
        <v xml:space="preserve"> </v>
      </c>
      <c r="BP89" t="str">
        <f ca="1">IF(ISBLANK(INDIRECT("O89"))," ",(INDIRECT("O89")))</f>
        <v xml:space="preserve"> </v>
      </c>
      <c r="BQ89" t="str">
        <f ca="1">IF(ISBLANK(INDIRECT("P89"))," ",(INDIRECT("P89")))</f>
        <v xml:space="preserve"> </v>
      </c>
      <c r="BR89">
        <f ca="1">IF(ISBLANK(INDIRECT("Q89"))," ",(INDIRECT("Q89")))</f>
        <v>0</v>
      </c>
      <c r="BS89" t="str">
        <f ca="1">IF(ISBLANK(INDIRECT("R89"))," ",(INDIRECT("R89")))</f>
        <v xml:space="preserve"> </v>
      </c>
      <c r="BT89" t="str">
        <f ca="1">IF(ISBLANK(INDIRECT("S89"))," ",(INDIRECT("S89")))</f>
        <v xml:space="preserve"> </v>
      </c>
    </row>
    <row r="90" spans="1:72" x14ac:dyDescent="0.25">
      <c r="A90" s="174">
        <v>85</v>
      </c>
      <c r="B90" s="116"/>
      <c r="C90" s="117"/>
      <c r="D90" s="116"/>
      <c r="E90" s="117"/>
      <c r="F90" s="116"/>
      <c r="G90" s="116"/>
      <c r="H90" s="116"/>
      <c r="I90" s="116"/>
      <c r="J90" s="116"/>
      <c r="K90" s="116"/>
      <c r="L90" s="116"/>
      <c r="M90" s="116"/>
      <c r="N90" s="116"/>
      <c r="O90" s="123"/>
      <c r="P90" s="123"/>
      <c r="Q90" s="246">
        <f t="shared" si="3"/>
        <v>0</v>
      </c>
      <c r="R90" s="74"/>
      <c r="S90" s="116"/>
      <c r="BA90">
        <f ca="1">IF(ISBLANK(INDIRECT("A90"))," ",(INDIRECT("A90")))</f>
        <v>85</v>
      </c>
      <c r="BB90" t="str">
        <f ca="1">IF(ISBLANK(INDIRECT("B90"))," ",(INDIRECT("B90")))</f>
        <v xml:space="preserve"> </v>
      </c>
      <c r="BC90" t="str">
        <f ca="1">IF(ISBLANK(INDIRECT("C90"))," ",(INDIRECT("C90")))</f>
        <v xml:space="preserve"> </v>
      </c>
      <c r="BD90" t="str">
        <f ca="1">IF(ISBLANK(INDIRECT("D90"))," ",(INDIRECT("D90")))</f>
        <v xml:space="preserve"> </v>
      </c>
      <c r="BE90" t="str">
        <f ca="1">IF(ISBLANK(INDIRECT("E90"))," ",(INDIRECT("E90")))</f>
        <v xml:space="preserve"> </v>
      </c>
      <c r="BF90" t="str">
        <f ca="1">IF(ISBLANK(INDIRECT("F90"))," ",(INDIRECT("F90")))</f>
        <v xml:space="preserve"> </v>
      </c>
      <c r="BG90" t="str">
        <f ca="1">IF(ISBLANK(INDIRECT("G90"))," ",(INDIRECT("G90")))</f>
        <v xml:space="preserve"> </v>
      </c>
      <c r="BH90" t="str">
        <f ca="1">IF(ISBLANK(INDIRECT("H90"))," ",(INDIRECT("H90")))</f>
        <v xml:space="preserve"> </v>
      </c>
      <c r="BI90" t="str">
        <f ca="1">IF(ISBLANK(INDIRECT("I90"))," ",(INDIRECT("I90")))</f>
        <v xml:space="preserve"> </v>
      </c>
      <c r="BJ90" t="str">
        <f ca="1">IF(ISBLANK(INDIRECT("J90"))," ",(INDIRECT("J90")))</f>
        <v xml:space="preserve"> </v>
      </c>
      <c r="BK90" t="str">
        <f ca="1">IF(ISBLANK(INDIRECT("K90"))," ",(INDIRECT("K90")))</f>
        <v xml:space="preserve"> </v>
      </c>
      <c r="BL90" t="str">
        <f ca="1">IF(ISBLANK(INDIRECT("L90"))," ",(INDIRECT("L90")))</f>
        <v xml:space="preserve"> </v>
      </c>
      <c r="BM90" t="str">
        <f ca="1">IF(ISBLANK(INDIRECT("M90"))," ",(INDIRECT("M90")))</f>
        <v xml:space="preserve"> </v>
      </c>
      <c r="BN90" t="str">
        <f ca="1">IF(ISBLANK(INDIRECT("N90"))," ",(INDIRECT("N90")))</f>
        <v xml:space="preserve"> </v>
      </c>
      <c r="BO90" t="str">
        <f t="shared" ca="1" si="2"/>
        <v xml:space="preserve"> </v>
      </c>
      <c r="BP90" t="str">
        <f ca="1">IF(ISBLANK(INDIRECT("O90"))," ",(INDIRECT("O90")))</f>
        <v xml:space="preserve"> </v>
      </c>
      <c r="BQ90" t="str">
        <f ca="1">IF(ISBLANK(INDIRECT("P90"))," ",(INDIRECT("P90")))</f>
        <v xml:space="preserve"> </v>
      </c>
      <c r="BR90">
        <f ca="1">IF(ISBLANK(INDIRECT("Q90"))," ",(INDIRECT("Q90")))</f>
        <v>0</v>
      </c>
      <c r="BS90" t="str">
        <f ca="1">IF(ISBLANK(INDIRECT("R90"))," ",(INDIRECT("R90")))</f>
        <v xml:space="preserve"> </v>
      </c>
      <c r="BT90" t="str">
        <f ca="1">IF(ISBLANK(INDIRECT("S90"))," ",(INDIRECT("S90")))</f>
        <v xml:space="preserve"> </v>
      </c>
    </row>
    <row r="91" spans="1:72" x14ac:dyDescent="0.25">
      <c r="A91" s="174">
        <v>86</v>
      </c>
      <c r="B91" s="116"/>
      <c r="C91" s="117"/>
      <c r="D91" s="116"/>
      <c r="E91" s="117"/>
      <c r="F91" s="116"/>
      <c r="G91" s="116"/>
      <c r="H91" s="116"/>
      <c r="I91" s="116"/>
      <c r="J91" s="116"/>
      <c r="K91" s="116"/>
      <c r="L91" s="116"/>
      <c r="M91" s="116"/>
      <c r="N91" s="116"/>
      <c r="O91" s="123"/>
      <c r="P91" s="123"/>
      <c r="Q91" s="246">
        <f t="shared" si="3"/>
        <v>0</v>
      </c>
      <c r="R91" s="74"/>
      <c r="S91" s="116"/>
      <c r="BA91">
        <f ca="1">IF(ISBLANK(INDIRECT("A91"))," ",(INDIRECT("A91")))</f>
        <v>86</v>
      </c>
      <c r="BB91" t="str">
        <f ca="1">IF(ISBLANK(INDIRECT("B91"))," ",(INDIRECT("B91")))</f>
        <v xml:space="preserve"> </v>
      </c>
      <c r="BC91" t="str">
        <f ca="1">IF(ISBLANK(INDIRECT("C91"))," ",(INDIRECT("C91")))</f>
        <v xml:space="preserve"> </v>
      </c>
      <c r="BD91" t="str">
        <f ca="1">IF(ISBLANK(INDIRECT("D91"))," ",(INDIRECT("D91")))</f>
        <v xml:space="preserve"> </v>
      </c>
      <c r="BE91" t="str">
        <f ca="1">IF(ISBLANK(INDIRECT("E91"))," ",(INDIRECT("E91")))</f>
        <v xml:space="preserve"> </v>
      </c>
      <c r="BF91" t="str">
        <f ca="1">IF(ISBLANK(INDIRECT("F91"))," ",(INDIRECT("F91")))</f>
        <v xml:space="preserve"> </v>
      </c>
      <c r="BG91" t="str">
        <f ca="1">IF(ISBLANK(INDIRECT("G91"))," ",(INDIRECT("G91")))</f>
        <v xml:space="preserve"> </v>
      </c>
      <c r="BH91" t="str">
        <f ca="1">IF(ISBLANK(INDIRECT("H91"))," ",(INDIRECT("H91")))</f>
        <v xml:space="preserve"> </v>
      </c>
      <c r="BI91" t="str">
        <f ca="1">IF(ISBLANK(INDIRECT("I91"))," ",(INDIRECT("I91")))</f>
        <v xml:space="preserve"> </v>
      </c>
      <c r="BJ91" t="str">
        <f ca="1">IF(ISBLANK(INDIRECT("J91"))," ",(INDIRECT("J91")))</f>
        <v xml:space="preserve"> </v>
      </c>
      <c r="BK91" t="str">
        <f ca="1">IF(ISBLANK(INDIRECT("K91"))," ",(INDIRECT("K91")))</f>
        <v xml:space="preserve"> </v>
      </c>
      <c r="BL91" t="str">
        <f ca="1">IF(ISBLANK(INDIRECT("L91"))," ",(INDIRECT("L91")))</f>
        <v xml:space="preserve"> </v>
      </c>
      <c r="BM91" t="str">
        <f ca="1">IF(ISBLANK(INDIRECT("M91"))," ",(INDIRECT("M91")))</f>
        <v xml:space="preserve"> </v>
      </c>
      <c r="BN91" t="str">
        <f ca="1">IF(ISBLANK(INDIRECT("N91"))," ",(INDIRECT("N91")))</f>
        <v xml:space="preserve"> </v>
      </c>
      <c r="BO91" t="str">
        <f t="shared" ca="1" si="2"/>
        <v xml:space="preserve"> </v>
      </c>
      <c r="BP91" t="str">
        <f ca="1">IF(ISBLANK(INDIRECT("O91"))," ",(INDIRECT("O91")))</f>
        <v xml:space="preserve"> </v>
      </c>
      <c r="BQ91" t="str">
        <f ca="1">IF(ISBLANK(INDIRECT("P91"))," ",(INDIRECT("P91")))</f>
        <v xml:space="preserve"> </v>
      </c>
      <c r="BR91">
        <f ca="1">IF(ISBLANK(INDIRECT("Q91"))," ",(INDIRECT("Q91")))</f>
        <v>0</v>
      </c>
      <c r="BS91" t="str">
        <f ca="1">IF(ISBLANK(INDIRECT("R91"))," ",(INDIRECT("R91")))</f>
        <v xml:space="preserve"> </v>
      </c>
      <c r="BT91" t="str">
        <f ca="1">IF(ISBLANK(INDIRECT("S91"))," ",(INDIRECT("S91")))</f>
        <v xml:space="preserve"> </v>
      </c>
    </row>
    <row r="92" spans="1:72" x14ac:dyDescent="0.25">
      <c r="A92" s="174">
        <v>87</v>
      </c>
      <c r="B92" s="116"/>
      <c r="C92" s="117"/>
      <c r="D92" s="116"/>
      <c r="E92" s="117"/>
      <c r="F92" s="116"/>
      <c r="G92" s="116"/>
      <c r="H92" s="116"/>
      <c r="I92" s="116"/>
      <c r="J92" s="116"/>
      <c r="K92" s="116"/>
      <c r="L92" s="116"/>
      <c r="M92" s="116"/>
      <c r="N92" s="116"/>
      <c r="O92" s="123"/>
      <c r="P92" s="123"/>
      <c r="Q92" s="246">
        <f t="shared" si="3"/>
        <v>0</v>
      </c>
      <c r="R92" s="74"/>
      <c r="S92" s="116"/>
      <c r="BA92">
        <f ca="1">IF(ISBLANK(INDIRECT("A92"))," ",(INDIRECT("A92")))</f>
        <v>87</v>
      </c>
      <c r="BB92" t="str">
        <f ca="1">IF(ISBLANK(INDIRECT("B92"))," ",(INDIRECT("B92")))</f>
        <v xml:space="preserve"> </v>
      </c>
      <c r="BC92" t="str">
        <f ca="1">IF(ISBLANK(INDIRECT("C92"))," ",(INDIRECT("C92")))</f>
        <v xml:space="preserve"> </v>
      </c>
      <c r="BD92" t="str">
        <f ca="1">IF(ISBLANK(INDIRECT("D92"))," ",(INDIRECT("D92")))</f>
        <v xml:space="preserve"> </v>
      </c>
      <c r="BE92" t="str">
        <f ca="1">IF(ISBLANK(INDIRECT("E92"))," ",(INDIRECT("E92")))</f>
        <v xml:space="preserve"> </v>
      </c>
      <c r="BF92" t="str">
        <f ca="1">IF(ISBLANK(INDIRECT("F92"))," ",(INDIRECT("F92")))</f>
        <v xml:space="preserve"> </v>
      </c>
      <c r="BG92" t="str">
        <f ca="1">IF(ISBLANK(INDIRECT("G92"))," ",(INDIRECT("G92")))</f>
        <v xml:space="preserve"> </v>
      </c>
      <c r="BH92" t="str">
        <f ca="1">IF(ISBLANK(INDIRECT("H92"))," ",(INDIRECT("H92")))</f>
        <v xml:space="preserve"> </v>
      </c>
      <c r="BI92" t="str">
        <f ca="1">IF(ISBLANK(INDIRECT("I92"))," ",(INDIRECT("I92")))</f>
        <v xml:space="preserve"> </v>
      </c>
      <c r="BJ92" t="str">
        <f ca="1">IF(ISBLANK(INDIRECT("J92"))," ",(INDIRECT("J92")))</f>
        <v xml:space="preserve"> </v>
      </c>
      <c r="BK92" t="str">
        <f ca="1">IF(ISBLANK(INDIRECT("K92"))," ",(INDIRECT("K92")))</f>
        <v xml:space="preserve"> </v>
      </c>
      <c r="BL92" t="str">
        <f ca="1">IF(ISBLANK(INDIRECT("L92"))," ",(INDIRECT("L92")))</f>
        <v xml:space="preserve"> </v>
      </c>
      <c r="BM92" t="str">
        <f ca="1">IF(ISBLANK(INDIRECT("M92"))," ",(INDIRECT("M92")))</f>
        <v xml:space="preserve"> </v>
      </c>
      <c r="BN92" t="str">
        <f ca="1">IF(ISBLANK(INDIRECT("N92"))," ",(INDIRECT("N92")))</f>
        <v xml:space="preserve"> </v>
      </c>
      <c r="BO92" t="str">
        <f t="shared" ca="1" si="2"/>
        <v xml:space="preserve"> </v>
      </c>
      <c r="BP92" t="str">
        <f ca="1">IF(ISBLANK(INDIRECT("O92"))," ",(INDIRECT("O92")))</f>
        <v xml:space="preserve"> </v>
      </c>
      <c r="BQ92" t="str">
        <f ca="1">IF(ISBLANK(INDIRECT("P92"))," ",(INDIRECT("P92")))</f>
        <v xml:space="preserve"> </v>
      </c>
      <c r="BR92">
        <f ca="1">IF(ISBLANK(INDIRECT("Q92"))," ",(INDIRECT("Q92")))</f>
        <v>0</v>
      </c>
      <c r="BS92" t="str">
        <f ca="1">IF(ISBLANK(INDIRECT("R92"))," ",(INDIRECT("R92")))</f>
        <v xml:space="preserve"> </v>
      </c>
      <c r="BT92" t="str">
        <f ca="1">IF(ISBLANK(INDIRECT("S92"))," ",(INDIRECT("S92")))</f>
        <v xml:space="preserve"> </v>
      </c>
    </row>
    <row r="93" spans="1:72" x14ac:dyDescent="0.25">
      <c r="A93" s="174">
        <v>88</v>
      </c>
      <c r="B93" s="116"/>
      <c r="C93" s="117"/>
      <c r="D93" s="116"/>
      <c r="E93" s="117"/>
      <c r="F93" s="116"/>
      <c r="G93" s="116"/>
      <c r="H93" s="116"/>
      <c r="I93" s="116"/>
      <c r="J93" s="116"/>
      <c r="K93" s="116"/>
      <c r="L93" s="116"/>
      <c r="M93" s="116"/>
      <c r="N93" s="116"/>
      <c r="O93" s="123"/>
      <c r="P93" s="123"/>
      <c r="Q93" s="246">
        <f t="shared" si="3"/>
        <v>0</v>
      </c>
      <c r="R93" s="74"/>
      <c r="S93" s="116"/>
      <c r="BA93">
        <f ca="1">IF(ISBLANK(INDIRECT("A93"))," ",(INDIRECT("A93")))</f>
        <v>88</v>
      </c>
      <c r="BB93" t="str">
        <f ca="1">IF(ISBLANK(INDIRECT("B93"))," ",(INDIRECT("B93")))</f>
        <v xml:space="preserve"> </v>
      </c>
      <c r="BC93" t="str">
        <f ca="1">IF(ISBLANK(INDIRECT("C93"))," ",(INDIRECT("C93")))</f>
        <v xml:space="preserve"> </v>
      </c>
      <c r="BD93" t="str">
        <f ca="1">IF(ISBLANK(INDIRECT("D93"))," ",(INDIRECT("D93")))</f>
        <v xml:space="preserve"> </v>
      </c>
      <c r="BE93" t="str">
        <f ca="1">IF(ISBLANK(INDIRECT("E93"))," ",(INDIRECT("E93")))</f>
        <v xml:space="preserve"> </v>
      </c>
      <c r="BF93" t="str">
        <f ca="1">IF(ISBLANK(INDIRECT("F93"))," ",(INDIRECT("F93")))</f>
        <v xml:space="preserve"> </v>
      </c>
      <c r="BG93" t="str">
        <f ca="1">IF(ISBLANK(INDIRECT("G93"))," ",(INDIRECT("G93")))</f>
        <v xml:space="preserve"> </v>
      </c>
      <c r="BH93" t="str">
        <f ca="1">IF(ISBLANK(INDIRECT("H93"))," ",(INDIRECT("H93")))</f>
        <v xml:space="preserve"> </v>
      </c>
      <c r="BI93" t="str">
        <f ca="1">IF(ISBLANK(INDIRECT("I93"))," ",(INDIRECT("I93")))</f>
        <v xml:space="preserve"> </v>
      </c>
      <c r="BJ93" t="str">
        <f ca="1">IF(ISBLANK(INDIRECT("J93"))," ",(INDIRECT("J93")))</f>
        <v xml:space="preserve"> </v>
      </c>
      <c r="BK93" t="str">
        <f ca="1">IF(ISBLANK(INDIRECT("K93"))," ",(INDIRECT("K93")))</f>
        <v xml:space="preserve"> </v>
      </c>
      <c r="BL93" t="str">
        <f ca="1">IF(ISBLANK(INDIRECT("L93"))," ",(INDIRECT("L93")))</f>
        <v xml:space="preserve"> </v>
      </c>
      <c r="BM93" t="str">
        <f ca="1">IF(ISBLANK(INDIRECT("M93"))," ",(INDIRECT("M93")))</f>
        <v xml:space="preserve"> </v>
      </c>
      <c r="BN93" t="str">
        <f ca="1">IF(ISBLANK(INDIRECT("N93"))," ",(INDIRECT("N93")))</f>
        <v xml:space="preserve"> </v>
      </c>
      <c r="BO93" t="str">
        <f t="shared" ca="1" si="2"/>
        <v xml:space="preserve"> </v>
      </c>
      <c r="BP93" t="str">
        <f ca="1">IF(ISBLANK(INDIRECT("O93"))," ",(INDIRECT("O93")))</f>
        <v xml:space="preserve"> </v>
      </c>
      <c r="BQ93" t="str">
        <f ca="1">IF(ISBLANK(INDIRECT("P93"))," ",(INDIRECT("P93")))</f>
        <v xml:space="preserve"> </v>
      </c>
      <c r="BR93">
        <f ca="1">IF(ISBLANK(INDIRECT("Q93"))," ",(INDIRECT("Q93")))</f>
        <v>0</v>
      </c>
      <c r="BS93" t="str">
        <f ca="1">IF(ISBLANK(INDIRECT("R93"))," ",(INDIRECT("R93")))</f>
        <v xml:space="preserve"> </v>
      </c>
      <c r="BT93" t="str">
        <f ca="1">IF(ISBLANK(INDIRECT("S93"))," ",(INDIRECT("S93")))</f>
        <v xml:space="preserve"> </v>
      </c>
    </row>
    <row r="94" spans="1:72" x14ac:dyDescent="0.25">
      <c r="A94" s="174">
        <v>89</v>
      </c>
      <c r="B94" s="116"/>
      <c r="C94" s="117"/>
      <c r="D94" s="116"/>
      <c r="E94" s="117"/>
      <c r="F94" s="116"/>
      <c r="G94" s="116"/>
      <c r="H94" s="116"/>
      <c r="I94" s="116"/>
      <c r="J94" s="116"/>
      <c r="K94" s="116"/>
      <c r="L94" s="116"/>
      <c r="M94" s="116"/>
      <c r="N94" s="116"/>
      <c r="O94" s="123"/>
      <c r="P94" s="123"/>
      <c r="Q94" s="246">
        <f t="shared" si="3"/>
        <v>0</v>
      </c>
      <c r="R94" s="74"/>
      <c r="S94" s="116"/>
      <c r="BA94">
        <f ca="1">IF(ISBLANK(INDIRECT("A94"))," ",(INDIRECT("A94")))</f>
        <v>89</v>
      </c>
      <c r="BB94" t="str">
        <f ca="1">IF(ISBLANK(INDIRECT("B94"))," ",(INDIRECT("B94")))</f>
        <v xml:space="preserve"> </v>
      </c>
      <c r="BC94" t="str">
        <f ca="1">IF(ISBLANK(INDIRECT("C94"))," ",(INDIRECT("C94")))</f>
        <v xml:space="preserve"> </v>
      </c>
      <c r="BD94" t="str">
        <f ca="1">IF(ISBLANK(INDIRECT("D94"))," ",(INDIRECT("D94")))</f>
        <v xml:space="preserve"> </v>
      </c>
      <c r="BE94" t="str">
        <f ca="1">IF(ISBLANK(INDIRECT("E94"))," ",(INDIRECT("E94")))</f>
        <v xml:space="preserve"> </v>
      </c>
      <c r="BF94" t="str">
        <f ca="1">IF(ISBLANK(INDIRECT("F94"))," ",(INDIRECT("F94")))</f>
        <v xml:space="preserve"> </v>
      </c>
      <c r="BG94" t="str">
        <f ca="1">IF(ISBLANK(INDIRECT("G94"))," ",(INDIRECT("G94")))</f>
        <v xml:space="preserve"> </v>
      </c>
      <c r="BH94" t="str">
        <f ca="1">IF(ISBLANK(INDIRECT("H94"))," ",(INDIRECT("H94")))</f>
        <v xml:space="preserve"> </v>
      </c>
      <c r="BI94" t="str">
        <f ca="1">IF(ISBLANK(INDIRECT("I94"))," ",(INDIRECT("I94")))</f>
        <v xml:space="preserve"> </v>
      </c>
      <c r="BJ94" t="str">
        <f ca="1">IF(ISBLANK(INDIRECT("J94"))," ",(INDIRECT("J94")))</f>
        <v xml:space="preserve"> </v>
      </c>
      <c r="BK94" t="str">
        <f ca="1">IF(ISBLANK(INDIRECT("K94"))," ",(INDIRECT("K94")))</f>
        <v xml:space="preserve"> </v>
      </c>
      <c r="BL94" t="str">
        <f ca="1">IF(ISBLANK(INDIRECT("L94"))," ",(INDIRECT("L94")))</f>
        <v xml:space="preserve"> </v>
      </c>
      <c r="BM94" t="str">
        <f ca="1">IF(ISBLANK(INDIRECT("M94"))," ",(INDIRECT("M94")))</f>
        <v xml:space="preserve"> </v>
      </c>
      <c r="BN94" t="str">
        <f ca="1">IF(ISBLANK(INDIRECT("N94"))," ",(INDIRECT("N94")))</f>
        <v xml:space="preserve"> </v>
      </c>
      <c r="BO94" t="str">
        <f t="shared" ca="1" si="2"/>
        <v xml:space="preserve"> </v>
      </c>
      <c r="BP94" t="str">
        <f ca="1">IF(ISBLANK(INDIRECT("O94"))," ",(INDIRECT("O94")))</f>
        <v xml:space="preserve"> </v>
      </c>
      <c r="BQ94" t="str">
        <f ca="1">IF(ISBLANK(INDIRECT("P94"))," ",(INDIRECT("P94")))</f>
        <v xml:space="preserve"> </v>
      </c>
      <c r="BR94">
        <f ca="1">IF(ISBLANK(INDIRECT("Q94"))," ",(INDIRECT("Q94")))</f>
        <v>0</v>
      </c>
      <c r="BS94" t="str">
        <f ca="1">IF(ISBLANK(INDIRECT("R94"))," ",(INDIRECT("R94")))</f>
        <v xml:space="preserve"> </v>
      </c>
      <c r="BT94" t="str">
        <f ca="1">IF(ISBLANK(INDIRECT("S94"))," ",(INDIRECT("S94")))</f>
        <v xml:space="preserve"> </v>
      </c>
    </row>
    <row r="95" spans="1:72" x14ac:dyDescent="0.25">
      <c r="A95" s="174">
        <v>90</v>
      </c>
      <c r="B95" s="116"/>
      <c r="C95" s="117"/>
      <c r="D95" s="116"/>
      <c r="E95" s="117"/>
      <c r="F95" s="116"/>
      <c r="G95" s="116"/>
      <c r="H95" s="116"/>
      <c r="I95" s="116"/>
      <c r="J95" s="116"/>
      <c r="K95" s="116"/>
      <c r="L95" s="116"/>
      <c r="M95" s="116"/>
      <c r="N95" s="116"/>
      <c r="O95" s="123"/>
      <c r="P95" s="123"/>
      <c r="Q95" s="246">
        <f t="shared" si="3"/>
        <v>0</v>
      </c>
      <c r="R95" s="74"/>
      <c r="S95" s="116"/>
      <c r="BA95">
        <f ca="1">IF(ISBLANK(INDIRECT("A95"))," ",(INDIRECT("A95")))</f>
        <v>90</v>
      </c>
      <c r="BB95" t="str">
        <f ca="1">IF(ISBLANK(INDIRECT("B95"))," ",(INDIRECT("B95")))</f>
        <v xml:space="preserve"> </v>
      </c>
      <c r="BC95" t="str">
        <f ca="1">IF(ISBLANK(INDIRECT("C95"))," ",(INDIRECT("C95")))</f>
        <v xml:space="preserve"> </v>
      </c>
      <c r="BD95" t="str">
        <f ca="1">IF(ISBLANK(INDIRECT("D95"))," ",(INDIRECT("D95")))</f>
        <v xml:space="preserve"> </v>
      </c>
      <c r="BE95" t="str">
        <f ca="1">IF(ISBLANK(INDIRECT("E95"))," ",(INDIRECT("E95")))</f>
        <v xml:space="preserve"> </v>
      </c>
      <c r="BF95" t="str">
        <f ca="1">IF(ISBLANK(INDIRECT("F95"))," ",(INDIRECT("F95")))</f>
        <v xml:space="preserve"> </v>
      </c>
      <c r="BG95" t="str">
        <f ca="1">IF(ISBLANK(INDIRECT("G95"))," ",(INDIRECT("G95")))</f>
        <v xml:space="preserve"> </v>
      </c>
      <c r="BH95" t="str">
        <f ca="1">IF(ISBLANK(INDIRECT("H95"))," ",(INDIRECT("H95")))</f>
        <v xml:space="preserve"> </v>
      </c>
      <c r="BI95" t="str">
        <f ca="1">IF(ISBLANK(INDIRECT("I95"))," ",(INDIRECT("I95")))</f>
        <v xml:space="preserve"> </v>
      </c>
      <c r="BJ95" t="str">
        <f ca="1">IF(ISBLANK(INDIRECT("J95"))," ",(INDIRECT("J95")))</f>
        <v xml:space="preserve"> </v>
      </c>
      <c r="BK95" t="str">
        <f ca="1">IF(ISBLANK(INDIRECT("K95"))," ",(INDIRECT("K95")))</f>
        <v xml:space="preserve"> </v>
      </c>
      <c r="BL95" t="str">
        <f ca="1">IF(ISBLANK(INDIRECT("L95"))," ",(INDIRECT("L95")))</f>
        <v xml:space="preserve"> </v>
      </c>
      <c r="BM95" t="str">
        <f ca="1">IF(ISBLANK(INDIRECT("M95"))," ",(INDIRECT("M95")))</f>
        <v xml:space="preserve"> </v>
      </c>
      <c r="BN95" t="str">
        <f ca="1">IF(ISBLANK(INDIRECT("N95"))," ",(INDIRECT("N95")))</f>
        <v xml:space="preserve"> </v>
      </c>
      <c r="BO95" t="str">
        <f t="shared" ca="1" si="2"/>
        <v xml:space="preserve"> </v>
      </c>
      <c r="BP95" t="str">
        <f ca="1">IF(ISBLANK(INDIRECT("O95"))," ",(INDIRECT("O95")))</f>
        <v xml:space="preserve"> </v>
      </c>
      <c r="BQ95" t="str">
        <f ca="1">IF(ISBLANK(INDIRECT("P95"))," ",(INDIRECT("P95")))</f>
        <v xml:space="preserve"> </v>
      </c>
      <c r="BR95">
        <f ca="1">IF(ISBLANK(INDIRECT("Q95"))," ",(INDIRECT("Q95")))</f>
        <v>0</v>
      </c>
      <c r="BS95" t="str">
        <f ca="1">IF(ISBLANK(INDIRECT("R95"))," ",(INDIRECT("R95")))</f>
        <v xml:space="preserve"> </v>
      </c>
      <c r="BT95" t="str">
        <f ca="1">IF(ISBLANK(INDIRECT("S95"))," ",(INDIRECT("S95")))</f>
        <v xml:space="preserve"> </v>
      </c>
    </row>
    <row r="96" spans="1:72" x14ac:dyDescent="0.25">
      <c r="A96" s="174">
        <v>91</v>
      </c>
      <c r="B96" s="116"/>
      <c r="C96" s="117"/>
      <c r="D96" s="116"/>
      <c r="E96" s="117"/>
      <c r="F96" s="116"/>
      <c r="G96" s="116"/>
      <c r="H96" s="116"/>
      <c r="I96" s="116"/>
      <c r="J96" s="116"/>
      <c r="K96" s="116"/>
      <c r="L96" s="116"/>
      <c r="M96" s="116"/>
      <c r="N96" s="116"/>
      <c r="O96" s="123"/>
      <c r="P96" s="123"/>
      <c r="Q96" s="246">
        <f t="shared" si="3"/>
        <v>0</v>
      </c>
      <c r="R96" s="74"/>
      <c r="S96" s="116"/>
      <c r="BA96">
        <f ca="1">IF(ISBLANK(INDIRECT("A96"))," ",(INDIRECT("A96")))</f>
        <v>91</v>
      </c>
      <c r="BB96" t="str">
        <f ca="1">IF(ISBLANK(INDIRECT("B96"))," ",(INDIRECT("B96")))</f>
        <v xml:space="preserve"> </v>
      </c>
      <c r="BC96" t="str">
        <f ca="1">IF(ISBLANK(INDIRECT("C96"))," ",(INDIRECT("C96")))</f>
        <v xml:space="preserve"> </v>
      </c>
      <c r="BD96" t="str">
        <f ca="1">IF(ISBLANK(INDIRECT("D96"))," ",(INDIRECT("D96")))</f>
        <v xml:space="preserve"> </v>
      </c>
      <c r="BE96" t="str">
        <f ca="1">IF(ISBLANK(INDIRECT("E96"))," ",(INDIRECT("E96")))</f>
        <v xml:space="preserve"> </v>
      </c>
      <c r="BF96" t="str">
        <f ca="1">IF(ISBLANK(INDIRECT("F96"))," ",(INDIRECT("F96")))</f>
        <v xml:space="preserve"> </v>
      </c>
      <c r="BG96" t="str">
        <f ca="1">IF(ISBLANK(INDIRECT("G96"))," ",(INDIRECT("G96")))</f>
        <v xml:space="preserve"> </v>
      </c>
      <c r="BH96" t="str">
        <f ca="1">IF(ISBLANK(INDIRECT("H96"))," ",(INDIRECT("H96")))</f>
        <v xml:space="preserve"> </v>
      </c>
      <c r="BI96" t="str">
        <f ca="1">IF(ISBLANK(INDIRECT("I96"))," ",(INDIRECT("I96")))</f>
        <v xml:space="preserve"> </v>
      </c>
      <c r="BJ96" t="str">
        <f ca="1">IF(ISBLANK(INDIRECT("J96"))," ",(INDIRECT("J96")))</f>
        <v xml:space="preserve"> </v>
      </c>
      <c r="BK96" t="str">
        <f ca="1">IF(ISBLANK(INDIRECT("K96"))," ",(INDIRECT("K96")))</f>
        <v xml:space="preserve"> </v>
      </c>
      <c r="BL96" t="str">
        <f ca="1">IF(ISBLANK(INDIRECT("L96"))," ",(INDIRECT("L96")))</f>
        <v xml:space="preserve"> </v>
      </c>
      <c r="BM96" t="str">
        <f ca="1">IF(ISBLANK(INDIRECT("M96"))," ",(INDIRECT("M96")))</f>
        <v xml:space="preserve"> </v>
      </c>
      <c r="BN96" t="str">
        <f ca="1">IF(ISBLANK(INDIRECT("N96"))," ",(INDIRECT("N96")))</f>
        <v xml:space="preserve"> </v>
      </c>
      <c r="BO96" t="str">
        <f t="shared" ca="1" si="2"/>
        <v xml:space="preserve"> </v>
      </c>
      <c r="BP96" t="str">
        <f ca="1">IF(ISBLANK(INDIRECT("O96"))," ",(INDIRECT("O96")))</f>
        <v xml:space="preserve"> </v>
      </c>
      <c r="BQ96" t="str">
        <f ca="1">IF(ISBLANK(INDIRECT("P96"))," ",(INDIRECT("P96")))</f>
        <v xml:space="preserve"> </v>
      </c>
      <c r="BR96">
        <f ca="1">IF(ISBLANK(INDIRECT("Q96"))," ",(INDIRECT("Q96")))</f>
        <v>0</v>
      </c>
      <c r="BS96" t="str">
        <f ca="1">IF(ISBLANK(INDIRECT("R96"))," ",(INDIRECT("R96")))</f>
        <v xml:space="preserve"> </v>
      </c>
      <c r="BT96" t="str">
        <f ca="1">IF(ISBLANK(INDIRECT("S96"))," ",(INDIRECT("S96")))</f>
        <v xml:space="preserve"> </v>
      </c>
    </row>
    <row r="97" spans="1:72" x14ac:dyDescent="0.25">
      <c r="A97" s="174">
        <v>92</v>
      </c>
      <c r="B97" s="116"/>
      <c r="C97" s="117"/>
      <c r="D97" s="116"/>
      <c r="E97" s="117"/>
      <c r="F97" s="116"/>
      <c r="G97" s="116"/>
      <c r="H97" s="116"/>
      <c r="I97" s="116"/>
      <c r="J97" s="116"/>
      <c r="K97" s="116"/>
      <c r="L97" s="116"/>
      <c r="M97" s="116"/>
      <c r="N97" s="116"/>
      <c r="O97" s="123"/>
      <c r="P97" s="123"/>
      <c r="Q97" s="246">
        <f t="shared" si="3"/>
        <v>0</v>
      </c>
      <c r="R97" s="74"/>
      <c r="S97" s="116"/>
      <c r="BA97">
        <f ca="1">IF(ISBLANK(INDIRECT("A97"))," ",(INDIRECT("A97")))</f>
        <v>92</v>
      </c>
      <c r="BB97" t="str">
        <f ca="1">IF(ISBLANK(INDIRECT("B97"))," ",(INDIRECT("B97")))</f>
        <v xml:space="preserve"> </v>
      </c>
      <c r="BC97" t="str">
        <f ca="1">IF(ISBLANK(INDIRECT("C97"))," ",(INDIRECT("C97")))</f>
        <v xml:space="preserve"> </v>
      </c>
      <c r="BD97" t="str">
        <f ca="1">IF(ISBLANK(INDIRECT("D97"))," ",(INDIRECT("D97")))</f>
        <v xml:space="preserve"> </v>
      </c>
      <c r="BE97" t="str">
        <f ca="1">IF(ISBLANK(INDIRECT("E97"))," ",(INDIRECT("E97")))</f>
        <v xml:space="preserve"> </v>
      </c>
      <c r="BF97" t="str">
        <f ca="1">IF(ISBLANK(INDIRECT("F97"))," ",(INDIRECT("F97")))</f>
        <v xml:space="preserve"> </v>
      </c>
      <c r="BG97" t="str">
        <f ca="1">IF(ISBLANK(INDIRECT("G97"))," ",(INDIRECT("G97")))</f>
        <v xml:space="preserve"> </v>
      </c>
      <c r="BH97" t="str">
        <f ca="1">IF(ISBLANK(INDIRECT("H97"))," ",(INDIRECT("H97")))</f>
        <v xml:space="preserve"> </v>
      </c>
      <c r="BI97" t="str">
        <f ca="1">IF(ISBLANK(INDIRECT("I97"))," ",(INDIRECT("I97")))</f>
        <v xml:space="preserve"> </v>
      </c>
      <c r="BJ97" t="str">
        <f ca="1">IF(ISBLANK(INDIRECT("J97"))," ",(INDIRECT("J97")))</f>
        <v xml:space="preserve"> </v>
      </c>
      <c r="BK97" t="str">
        <f ca="1">IF(ISBLANK(INDIRECT("K97"))," ",(INDIRECT("K97")))</f>
        <v xml:space="preserve"> </v>
      </c>
      <c r="BL97" t="str">
        <f ca="1">IF(ISBLANK(INDIRECT("L97"))," ",(INDIRECT("L97")))</f>
        <v xml:space="preserve"> </v>
      </c>
      <c r="BM97" t="str">
        <f ca="1">IF(ISBLANK(INDIRECT("M97"))," ",(INDIRECT("M97")))</f>
        <v xml:space="preserve"> </v>
      </c>
      <c r="BN97" t="str">
        <f ca="1">IF(ISBLANK(INDIRECT("N97"))," ",(INDIRECT("N97")))</f>
        <v xml:space="preserve"> </v>
      </c>
      <c r="BO97" t="str">
        <f t="shared" ca="1" si="2"/>
        <v xml:space="preserve"> </v>
      </c>
      <c r="BP97" t="str">
        <f ca="1">IF(ISBLANK(INDIRECT("O97"))," ",(INDIRECT("O97")))</f>
        <v xml:space="preserve"> </v>
      </c>
      <c r="BQ97" t="str">
        <f ca="1">IF(ISBLANK(INDIRECT("P97"))," ",(INDIRECT("P97")))</f>
        <v xml:space="preserve"> </v>
      </c>
      <c r="BR97">
        <f ca="1">IF(ISBLANK(INDIRECT("Q97"))," ",(INDIRECT("Q97")))</f>
        <v>0</v>
      </c>
      <c r="BS97" t="str">
        <f ca="1">IF(ISBLANK(INDIRECT("R97"))," ",(INDIRECT("R97")))</f>
        <v xml:space="preserve"> </v>
      </c>
      <c r="BT97" t="str">
        <f ca="1">IF(ISBLANK(INDIRECT("S97"))," ",(INDIRECT("S97")))</f>
        <v xml:space="preserve"> </v>
      </c>
    </row>
    <row r="98" spans="1:72" x14ac:dyDescent="0.25">
      <c r="A98" s="174">
        <v>93</v>
      </c>
      <c r="B98" s="116"/>
      <c r="C98" s="117"/>
      <c r="D98" s="116"/>
      <c r="E98" s="117"/>
      <c r="F98" s="116"/>
      <c r="G98" s="116"/>
      <c r="H98" s="116"/>
      <c r="I98" s="116"/>
      <c r="J98" s="116"/>
      <c r="K98" s="116"/>
      <c r="L98" s="116"/>
      <c r="M98" s="116"/>
      <c r="N98" s="116"/>
      <c r="O98" s="123"/>
      <c r="P98" s="123"/>
      <c r="Q98" s="246">
        <f t="shared" si="3"/>
        <v>0</v>
      </c>
      <c r="R98" s="74"/>
      <c r="S98" s="116"/>
      <c r="BA98">
        <f ca="1">IF(ISBLANK(INDIRECT("A98"))," ",(INDIRECT("A98")))</f>
        <v>93</v>
      </c>
      <c r="BB98" t="str">
        <f ca="1">IF(ISBLANK(INDIRECT("B98"))," ",(INDIRECT("B98")))</f>
        <v xml:space="preserve"> </v>
      </c>
      <c r="BC98" t="str">
        <f ca="1">IF(ISBLANK(INDIRECT("C98"))," ",(INDIRECT("C98")))</f>
        <v xml:space="preserve"> </v>
      </c>
      <c r="BD98" t="str">
        <f ca="1">IF(ISBLANK(INDIRECT("D98"))," ",(INDIRECT("D98")))</f>
        <v xml:space="preserve"> </v>
      </c>
      <c r="BE98" t="str">
        <f ca="1">IF(ISBLANK(INDIRECT("E98"))," ",(INDIRECT("E98")))</f>
        <v xml:space="preserve"> </v>
      </c>
      <c r="BF98" t="str">
        <f ca="1">IF(ISBLANK(INDIRECT("F98"))," ",(INDIRECT("F98")))</f>
        <v xml:space="preserve"> </v>
      </c>
      <c r="BG98" t="str">
        <f ca="1">IF(ISBLANK(INDIRECT("G98"))," ",(INDIRECT("G98")))</f>
        <v xml:space="preserve"> </v>
      </c>
      <c r="BH98" t="str">
        <f ca="1">IF(ISBLANK(INDIRECT("H98"))," ",(INDIRECT("H98")))</f>
        <v xml:space="preserve"> </v>
      </c>
      <c r="BI98" t="str">
        <f ca="1">IF(ISBLANK(INDIRECT("I98"))," ",(INDIRECT("I98")))</f>
        <v xml:space="preserve"> </v>
      </c>
      <c r="BJ98" t="str">
        <f ca="1">IF(ISBLANK(INDIRECT("J98"))," ",(INDIRECT("J98")))</f>
        <v xml:space="preserve"> </v>
      </c>
      <c r="BK98" t="str">
        <f ca="1">IF(ISBLANK(INDIRECT("K98"))," ",(INDIRECT("K98")))</f>
        <v xml:space="preserve"> </v>
      </c>
      <c r="BL98" t="str">
        <f ca="1">IF(ISBLANK(INDIRECT("L98"))," ",(INDIRECT("L98")))</f>
        <v xml:space="preserve"> </v>
      </c>
      <c r="BM98" t="str">
        <f ca="1">IF(ISBLANK(INDIRECT("M98"))," ",(INDIRECT("M98")))</f>
        <v xml:space="preserve"> </v>
      </c>
      <c r="BN98" t="str">
        <f ca="1">IF(ISBLANK(INDIRECT("N98"))," ",(INDIRECT("N98")))</f>
        <v xml:space="preserve"> </v>
      </c>
      <c r="BO98" t="str">
        <f t="shared" ca="1" si="2"/>
        <v xml:space="preserve"> </v>
      </c>
      <c r="BP98" t="str">
        <f ca="1">IF(ISBLANK(INDIRECT("O98"))," ",(INDIRECT("O98")))</f>
        <v xml:space="preserve"> </v>
      </c>
      <c r="BQ98" t="str">
        <f ca="1">IF(ISBLANK(INDIRECT("P98"))," ",(INDIRECT("P98")))</f>
        <v xml:space="preserve"> </v>
      </c>
      <c r="BR98">
        <f ca="1">IF(ISBLANK(INDIRECT("Q98"))," ",(INDIRECT("Q98")))</f>
        <v>0</v>
      </c>
      <c r="BS98" t="str">
        <f ca="1">IF(ISBLANK(INDIRECT("R98"))," ",(INDIRECT("R98")))</f>
        <v xml:space="preserve"> </v>
      </c>
      <c r="BT98" t="str">
        <f ca="1">IF(ISBLANK(INDIRECT("S98"))," ",(INDIRECT("S98")))</f>
        <v xml:space="preserve"> </v>
      </c>
    </row>
    <row r="99" spans="1:72" x14ac:dyDescent="0.25">
      <c r="A99" s="174">
        <v>94</v>
      </c>
      <c r="B99" s="116"/>
      <c r="C99" s="117"/>
      <c r="D99" s="116"/>
      <c r="E99" s="117"/>
      <c r="F99" s="116"/>
      <c r="G99" s="116"/>
      <c r="H99" s="116"/>
      <c r="I99" s="116"/>
      <c r="J99" s="116"/>
      <c r="K99" s="116"/>
      <c r="L99" s="116"/>
      <c r="M99" s="116"/>
      <c r="N99" s="116"/>
      <c r="O99" s="123"/>
      <c r="P99" s="123"/>
      <c r="Q99" s="246">
        <f t="shared" si="3"/>
        <v>0</v>
      </c>
      <c r="R99" s="74"/>
      <c r="S99" s="116"/>
      <c r="BA99">
        <f ca="1">IF(ISBLANK(INDIRECT("A99"))," ",(INDIRECT("A99")))</f>
        <v>94</v>
      </c>
      <c r="BB99" t="str">
        <f ca="1">IF(ISBLANK(INDIRECT("B99"))," ",(INDIRECT("B99")))</f>
        <v xml:space="preserve"> </v>
      </c>
      <c r="BC99" t="str">
        <f ca="1">IF(ISBLANK(INDIRECT("C99"))," ",(INDIRECT("C99")))</f>
        <v xml:space="preserve"> </v>
      </c>
      <c r="BD99" t="str">
        <f ca="1">IF(ISBLANK(INDIRECT("D99"))," ",(INDIRECT("D99")))</f>
        <v xml:space="preserve"> </v>
      </c>
      <c r="BE99" t="str">
        <f ca="1">IF(ISBLANK(INDIRECT("E99"))," ",(INDIRECT("E99")))</f>
        <v xml:space="preserve"> </v>
      </c>
      <c r="BF99" t="str">
        <f ca="1">IF(ISBLANK(INDIRECT("F99"))," ",(INDIRECT("F99")))</f>
        <v xml:space="preserve"> </v>
      </c>
      <c r="BG99" t="str">
        <f ca="1">IF(ISBLANK(INDIRECT("G99"))," ",(INDIRECT("G99")))</f>
        <v xml:space="preserve"> </v>
      </c>
      <c r="BH99" t="str">
        <f ca="1">IF(ISBLANK(INDIRECT("H99"))," ",(INDIRECT("H99")))</f>
        <v xml:space="preserve"> </v>
      </c>
      <c r="BI99" t="str">
        <f ca="1">IF(ISBLANK(INDIRECT("I99"))," ",(INDIRECT("I99")))</f>
        <v xml:space="preserve"> </v>
      </c>
      <c r="BJ99" t="str">
        <f ca="1">IF(ISBLANK(INDIRECT("J99"))," ",(INDIRECT("J99")))</f>
        <v xml:space="preserve"> </v>
      </c>
      <c r="BK99" t="str">
        <f ca="1">IF(ISBLANK(INDIRECT("K99"))," ",(INDIRECT("K99")))</f>
        <v xml:space="preserve"> </v>
      </c>
      <c r="BL99" t="str">
        <f ca="1">IF(ISBLANK(INDIRECT("L99"))," ",(INDIRECT("L99")))</f>
        <v xml:space="preserve"> </v>
      </c>
      <c r="BM99" t="str">
        <f ca="1">IF(ISBLANK(INDIRECT("M99"))," ",(INDIRECT("M99")))</f>
        <v xml:space="preserve"> </v>
      </c>
      <c r="BN99" t="str">
        <f ca="1">IF(ISBLANK(INDIRECT("N99"))," ",(INDIRECT("N99")))</f>
        <v xml:space="preserve"> </v>
      </c>
      <c r="BO99" t="str">
        <f t="shared" ca="1" si="2"/>
        <v xml:space="preserve"> </v>
      </c>
      <c r="BP99" t="str">
        <f ca="1">IF(ISBLANK(INDIRECT("O99"))," ",(INDIRECT("O99")))</f>
        <v xml:space="preserve"> </v>
      </c>
      <c r="BQ99" t="str">
        <f ca="1">IF(ISBLANK(INDIRECT("P99"))," ",(INDIRECT("P99")))</f>
        <v xml:space="preserve"> </v>
      </c>
      <c r="BR99">
        <f ca="1">IF(ISBLANK(INDIRECT("Q99"))," ",(INDIRECT("Q99")))</f>
        <v>0</v>
      </c>
      <c r="BS99" t="str">
        <f ca="1">IF(ISBLANK(INDIRECT("R99"))," ",(INDIRECT("R99")))</f>
        <v xml:space="preserve"> </v>
      </c>
      <c r="BT99" t="str">
        <f ca="1">IF(ISBLANK(INDIRECT("S99"))," ",(INDIRECT("S99")))</f>
        <v xml:space="preserve"> </v>
      </c>
    </row>
    <row r="100" spans="1:72" x14ac:dyDescent="0.25">
      <c r="A100" s="174">
        <v>95</v>
      </c>
      <c r="B100" s="116"/>
      <c r="C100" s="117"/>
      <c r="D100" s="116"/>
      <c r="E100" s="117"/>
      <c r="F100" s="116"/>
      <c r="G100" s="116"/>
      <c r="H100" s="116"/>
      <c r="I100" s="116"/>
      <c r="J100" s="116"/>
      <c r="K100" s="116"/>
      <c r="L100" s="116"/>
      <c r="M100" s="116"/>
      <c r="N100" s="116"/>
      <c r="O100" s="123"/>
      <c r="P100" s="123"/>
      <c r="Q100" s="246">
        <f t="shared" si="3"/>
        <v>0</v>
      </c>
      <c r="R100" s="74"/>
      <c r="S100" s="116"/>
      <c r="BA100">
        <f ca="1">IF(ISBLANK(INDIRECT("A100"))," ",(INDIRECT("A100")))</f>
        <v>95</v>
      </c>
      <c r="BB100" t="str">
        <f ca="1">IF(ISBLANK(INDIRECT("B100"))," ",(INDIRECT("B100")))</f>
        <v xml:space="preserve"> </v>
      </c>
      <c r="BC100" t="str">
        <f ca="1">IF(ISBLANK(INDIRECT("C100"))," ",(INDIRECT("C100")))</f>
        <v xml:space="preserve"> </v>
      </c>
      <c r="BD100" t="str">
        <f ca="1">IF(ISBLANK(INDIRECT("D100"))," ",(INDIRECT("D100")))</f>
        <v xml:space="preserve"> </v>
      </c>
      <c r="BE100" t="str">
        <f ca="1">IF(ISBLANK(INDIRECT("E100"))," ",(INDIRECT("E100")))</f>
        <v xml:space="preserve"> </v>
      </c>
      <c r="BF100" t="str">
        <f ca="1">IF(ISBLANK(INDIRECT("F100"))," ",(INDIRECT("F100")))</f>
        <v xml:space="preserve"> </v>
      </c>
      <c r="BG100" t="str">
        <f ca="1">IF(ISBLANK(INDIRECT("G100"))," ",(INDIRECT("G100")))</f>
        <v xml:space="preserve"> </v>
      </c>
      <c r="BH100" t="str">
        <f ca="1">IF(ISBLANK(INDIRECT("H100"))," ",(INDIRECT("H100")))</f>
        <v xml:space="preserve"> </v>
      </c>
      <c r="BI100" t="str">
        <f ca="1">IF(ISBLANK(INDIRECT("I100"))," ",(INDIRECT("I100")))</f>
        <v xml:space="preserve"> </v>
      </c>
      <c r="BJ100" t="str">
        <f ca="1">IF(ISBLANK(INDIRECT("J100"))," ",(INDIRECT("J100")))</f>
        <v xml:space="preserve"> </v>
      </c>
      <c r="BK100" t="str">
        <f ca="1">IF(ISBLANK(INDIRECT("K100"))," ",(INDIRECT("K100")))</f>
        <v xml:space="preserve"> </v>
      </c>
      <c r="BL100" t="str">
        <f ca="1">IF(ISBLANK(INDIRECT("L100"))," ",(INDIRECT("L100")))</f>
        <v xml:space="preserve"> </v>
      </c>
      <c r="BM100" t="str">
        <f ca="1">IF(ISBLANK(INDIRECT("M100"))," ",(INDIRECT("M100")))</f>
        <v xml:space="preserve"> </v>
      </c>
      <c r="BN100" t="str">
        <f ca="1">IF(ISBLANK(INDIRECT("N100"))," ",(INDIRECT("N100")))</f>
        <v xml:space="preserve"> </v>
      </c>
      <c r="BO100" t="str">
        <f t="shared" ca="1" si="2"/>
        <v xml:space="preserve"> </v>
      </c>
      <c r="BP100" t="str">
        <f ca="1">IF(ISBLANK(INDIRECT("O100"))," ",(INDIRECT("O100")))</f>
        <v xml:space="preserve"> </v>
      </c>
      <c r="BQ100" t="str">
        <f ca="1">IF(ISBLANK(INDIRECT("P100"))," ",(INDIRECT("P100")))</f>
        <v xml:space="preserve"> </v>
      </c>
      <c r="BR100">
        <f ca="1">IF(ISBLANK(INDIRECT("Q100"))," ",(INDIRECT("Q100")))</f>
        <v>0</v>
      </c>
      <c r="BS100" t="str">
        <f ca="1">IF(ISBLANK(INDIRECT("R100"))," ",(INDIRECT("R100")))</f>
        <v xml:space="preserve"> </v>
      </c>
      <c r="BT100" t="str">
        <f ca="1">IF(ISBLANK(INDIRECT("S100"))," ",(INDIRECT("S100")))</f>
        <v xml:space="preserve"> </v>
      </c>
    </row>
    <row r="101" spans="1:72" x14ac:dyDescent="0.25">
      <c r="A101" s="174">
        <v>96</v>
      </c>
      <c r="B101" s="116"/>
      <c r="C101" s="117"/>
      <c r="D101" s="116"/>
      <c r="E101" s="117"/>
      <c r="F101" s="116"/>
      <c r="G101" s="116"/>
      <c r="H101" s="116"/>
      <c r="I101" s="116"/>
      <c r="J101" s="116"/>
      <c r="K101" s="116"/>
      <c r="L101" s="116"/>
      <c r="M101" s="116"/>
      <c r="N101" s="116"/>
      <c r="O101" s="123"/>
      <c r="P101" s="123"/>
      <c r="Q101" s="246">
        <f t="shared" si="3"/>
        <v>0</v>
      </c>
      <c r="R101" s="74"/>
      <c r="S101" s="116"/>
      <c r="BA101">
        <f ca="1">IF(ISBLANK(INDIRECT("A101"))," ",(INDIRECT("A101")))</f>
        <v>96</v>
      </c>
      <c r="BB101" t="str">
        <f ca="1">IF(ISBLANK(INDIRECT("B101"))," ",(INDIRECT("B101")))</f>
        <v xml:space="preserve"> </v>
      </c>
      <c r="BC101" t="str">
        <f ca="1">IF(ISBLANK(INDIRECT("C101"))," ",(INDIRECT("C101")))</f>
        <v xml:space="preserve"> </v>
      </c>
      <c r="BD101" t="str">
        <f ca="1">IF(ISBLANK(INDIRECT("D101"))," ",(INDIRECT("D101")))</f>
        <v xml:space="preserve"> </v>
      </c>
      <c r="BE101" t="str">
        <f ca="1">IF(ISBLANK(INDIRECT("E101"))," ",(INDIRECT("E101")))</f>
        <v xml:space="preserve"> </v>
      </c>
      <c r="BF101" t="str">
        <f ca="1">IF(ISBLANK(INDIRECT("F101"))," ",(INDIRECT("F101")))</f>
        <v xml:space="preserve"> </v>
      </c>
      <c r="BG101" t="str">
        <f ca="1">IF(ISBLANK(INDIRECT("G101"))," ",(INDIRECT("G101")))</f>
        <v xml:space="preserve"> </v>
      </c>
      <c r="BH101" t="str">
        <f ca="1">IF(ISBLANK(INDIRECT("H101"))," ",(INDIRECT("H101")))</f>
        <v xml:space="preserve"> </v>
      </c>
      <c r="BI101" t="str">
        <f ca="1">IF(ISBLANK(INDIRECT("I101"))," ",(INDIRECT("I101")))</f>
        <v xml:space="preserve"> </v>
      </c>
      <c r="BJ101" t="str">
        <f ca="1">IF(ISBLANK(INDIRECT("J101"))," ",(INDIRECT("J101")))</f>
        <v xml:space="preserve"> </v>
      </c>
      <c r="BK101" t="str">
        <f ca="1">IF(ISBLANK(INDIRECT("K101"))," ",(INDIRECT("K101")))</f>
        <v xml:space="preserve"> </v>
      </c>
      <c r="BL101" t="str">
        <f ca="1">IF(ISBLANK(INDIRECT("L101"))," ",(INDIRECT("L101")))</f>
        <v xml:space="preserve"> </v>
      </c>
      <c r="BM101" t="str">
        <f ca="1">IF(ISBLANK(INDIRECT("M101"))," ",(INDIRECT("M101")))</f>
        <v xml:space="preserve"> </v>
      </c>
      <c r="BN101" t="str">
        <f ca="1">IF(ISBLANK(INDIRECT("N101"))," ",(INDIRECT("N101")))</f>
        <v xml:space="preserve"> </v>
      </c>
      <c r="BO101" t="str">
        <f t="shared" ca="1" si="2"/>
        <v xml:space="preserve"> </v>
      </c>
      <c r="BP101" t="str">
        <f ca="1">IF(ISBLANK(INDIRECT("O101"))," ",(INDIRECT("O101")))</f>
        <v xml:space="preserve"> </v>
      </c>
      <c r="BQ101" t="str">
        <f ca="1">IF(ISBLANK(INDIRECT("P101"))," ",(INDIRECT("P101")))</f>
        <v xml:space="preserve"> </v>
      </c>
      <c r="BR101">
        <f ca="1">IF(ISBLANK(INDIRECT("Q101"))," ",(INDIRECT("Q101")))</f>
        <v>0</v>
      </c>
      <c r="BS101" t="str">
        <f ca="1">IF(ISBLANK(INDIRECT("R101"))," ",(INDIRECT("R101")))</f>
        <v xml:space="preserve"> </v>
      </c>
      <c r="BT101" t="str">
        <f ca="1">IF(ISBLANK(INDIRECT("S101"))," ",(INDIRECT("S101")))</f>
        <v xml:space="preserve"> </v>
      </c>
    </row>
    <row r="102" spans="1:72" x14ac:dyDescent="0.25">
      <c r="A102" s="174">
        <v>97</v>
      </c>
      <c r="B102" s="116"/>
      <c r="C102" s="117"/>
      <c r="D102" s="116"/>
      <c r="E102" s="117"/>
      <c r="F102" s="116"/>
      <c r="G102" s="116"/>
      <c r="H102" s="116"/>
      <c r="I102" s="116"/>
      <c r="J102" s="116"/>
      <c r="K102" s="116"/>
      <c r="L102" s="116"/>
      <c r="M102" s="116"/>
      <c r="N102" s="116"/>
      <c r="O102" s="123"/>
      <c r="P102" s="123"/>
      <c r="Q102" s="246">
        <f t="shared" si="3"/>
        <v>0</v>
      </c>
      <c r="R102" s="74"/>
      <c r="S102" s="116"/>
      <c r="BA102">
        <f ca="1">IF(ISBLANK(INDIRECT("A102"))," ",(INDIRECT("A102")))</f>
        <v>97</v>
      </c>
      <c r="BB102" t="str">
        <f ca="1">IF(ISBLANK(INDIRECT("B102"))," ",(INDIRECT("B102")))</f>
        <v xml:space="preserve"> </v>
      </c>
      <c r="BC102" t="str">
        <f ca="1">IF(ISBLANK(INDIRECT("C102"))," ",(INDIRECT("C102")))</f>
        <v xml:space="preserve"> </v>
      </c>
      <c r="BD102" t="str">
        <f ca="1">IF(ISBLANK(INDIRECT("D102"))," ",(INDIRECT("D102")))</f>
        <v xml:space="preserve"> </v>
      </c>
      <c r="BE102" t="str">
        <f ca="1">IF(ISBLANK(INDIRECT("E102"))," ",(INDIRECT("E102")))</f>
        <v xml:space="preserve"> </v>
      </c>
      <c r="BF102" t="str">
        <f ca="1">IF(ISBLANK(INDIRECT("F102"))," ",(INDIRECT("F102")))</f>
        <v xml:space="preserve"> </v>
      </c>
      <c r="BG102" t="str">
        <f ca="1">IF(ISBLANK(INDIRECT("G102"))," ",(INDIRECT("G102")))</f>
        <v xml:space="preserve"> </v>
      </c>
      <c r="BH102" t="str">
        <f ca="1">IF(ISBLANK(INDIRECT("H102"))," ",(INDIRECT("H102")))</f>
        <v xml:space="preserve"> </v>
      </c>
      <c r="BI102" t="str">
        <f ca="1">IF(ISBLANK(INDIRECT("I102"))," ",(INDIRECT("I102")))</f>
        <v xml:space="preserve"> </v>
      </c>
      <c r="BJ102" t="str">
        <f ca="1">IF(ISBLANK(INDIRECT("J102"))," ",(INDIRECT("J102")))</f>
        <v xml:space="preserve"> </v>
      </c>
      <c r="BK102" t="str">
        <f ca="1">IF(ISBLANK(INDIRECT("K102"))," ",(INDIRECT("K102")))</f>
        <v xml:space="preserve"> </v>
      </c>
      <c r="BL102" t="str">
        <f ca="1">IF(ISBLANK(INDIRECT("L102"))," ",(INDIRECT("L102")))</f>
        <v xml:space="preserve"> </v>
      </c>
      <c r="BM102" t="str">
        <f ca="1">IF(ISBLANK(INDIRECT("M102"))," ",(INDIRECT("M102")))</f>
        <v xml:space="preserve"> </v>
      </c>
      <c r="BN102" t="str">
        <f ca="1">IF(ISBLANK(INDIRECT("N102"))," ",(INDIRECT("N102")))</f>
        <v xml:space="preserve"> </v>
      </c>
      <c r="BO102" t="str">
        <f t="shared" ca="1" si="2"/>
        <v xml:space="preserve"> </v>
      </c>
      <c r="BP102" t="str">
        <f ca="1">IF(ISBLANK(INDIRECT("O102"))," ",(INDIRECT("O102")))</f>
        <v xml:space="preserve"> </v>
      </c>
      <c r="BQ102" t="str">
        <f ca="1">IF(ISBLANK(INDIRECT("P102"))," ",(INDIRECT("P102")))</f>
        <v xml:space="preserve"> </v>
      </c>
      <c r="BR102">
        <f ca="1">IF(ISBLANK(INDIRECT("Q102"))," ",(INDIRECT("Q102")))</f>
        <v>0</v>
      </c>
      <c r="BS102" t="str">
        <f ca="1">IF(ISBLANK(INDIRECT("R102"))," ",(INDIRECT("R102")))</f>
        <v xml:space="preserve"> </v>
      </c>
      <c r="BT102" t="str">
        <f ca="1">IF(ISBLANK(INDIRECT("S102"))," ",(INDIRECT("S102")))</f>
        <v xml:space="preserve"> </v>
      </c>
    </row>
    <row r="103" spans="1:72" x14ac:dyDescent="0.25">
      <c r="A103" s="174">
        <v>98</v>
      </c>
      <c r="B103" s="116"/>
      <c r="C103" s="117"/>
      <c r="D103" s="116"/>
      <c r="E103" s="117"/>
      <c r="F103" s="116"/>
      <c r="G103" s="116"/>
      <c r="H103" s="116"/>
      <c r="I103" s="116"/>
      <c r="J103" s="116"/>
      <c r="K103" s="116"/>
      <c r="L103" s="116"/>
      <c r="M103" s="116"/>
      <c r="N103" s="116"/>
      <c r="O103" s="123"/>
      <c r="P103" s="123"/>
      <c r="Q103" s="246">
        <f t="shared" si="3"/>
        <v>0</v>
      </c>
      <c r="R103" s="74"/>
      <c r="S103" s="116"/>
      <c r="BA103">
        <f ca="1">IF(ISBLANK(INDIRECT("A103"))," ",(INDIRECT("A103")))</f>
        <v>98</v>
      </c>
      <c r="BB103" t="str">
        <f ca="1">IF(ISBLANK(INDIRECT("B103"))," ",(INDIRECT("B103")))</f>
        <v xml:space="preserve"> </v>
      </c>
      <c r="BC103" t="str">
        <f ca="1">IF(ISBLANK(INDIRECT("C103"))," ",(INDIRECT("C103")))</f>
        <v xml:space="preserve"> </v>
      </c>
      <c r="BD103" t="str">
        <f ca="1">IF(ISBLANK(INDIRECT("D103"))," ",(INDIRECT("D103")))</f>
        <v xml:space="preserve"> </v>
      </c>
      <c r="BE103" t="str">
        <f ca="1">IF(ISBLANK(INDIRECT("E103"))," ",(INDIRECT("E103")))</f>
        <v xml:space="preserve"> </v>
      </c>
      <c r="BF103" t="str">
        <f ca="1">IF(ISBLANK(INDIRECT("F103"))," ",(INDIRECT("F103")))</f>
        <v xml:space="preserve"> </v>
      </c>
      <c r="BG103" t="str">
        <f ca="1">IF(ISBLANK(INDIRECT("G103"))," ",(INDIRECT("G103")))</f>
        <v xml:space="preserve"> </v>
      </c>
      <c r="BH103" t="str">
        <f ca="1">IF(ISBLANK(INDIRECT("H103"))," ",(INDIRECT("H103")))</f>
        <v xml:space="preserve"> </v>
      </c>
      <c r="BI103" t="str">
        <f ca="1">IF(ISBLANK(INDIRECT("I103"))," ",(INDIRECT("I103")))</f>
        <v xml:space="preserve"> </v>
      </c>
      <c r="BJ103" t="str">
        <f ca="1">IF(ISBLANK(INDIRECT("J103"))," ",(INDIRECT("J103")))</f>
        <v xml:space="preserve"> </v>
      </c>
      <c r="BK103" t="str">
        <f ca="1">IF(ISBLANK(INDIRECT("K103"))," ",(INDIRECT("K103")))</f>
        <v xml:space="preserve"> </v>
      </c>
      <c r="BL103" t="str">
        <f ca="1">IF(ISBLANK(INDIRECT("L103"))," ",(INDIRECT("L103")))</f>
        <v xml:space="preserve"> </v>
      </c>
      <c r="BM103" t="str">
        <f ca="1">IF(ISBLANK(INDIRECT("M103"))," ",(INDIRECT("M103")))</f>
        <v xml:space="preserve"> </v>
      </c>
      <c r="BN103" t="str">
        <f ca="1">IF(ISBLANK(INDIRECT("N103"))," ",(INDIRECT("N103")))</f>
        <v xml:space="preserve"> </v>
      </c>
      <c r="BO103" t="str">
        <f t="shared" ca="1" si="2"/>
        <v xml:space="preserve"> </v>
      </c>
      <c r="BP103" t="str">
        <f ca="1">IF(ISBLANK(INDIRECT("O103"))," ",(INDIRECT("O103")))</f>
        <v xml:space="preserve"> </v>
      </c>
      <c r="BQ103" t="str">
        <f ca="1">IF(ISBLANK(INDIRECT("P103"))," ",(INDIRECT("P103")))</f>
        <v xml:space="preserve"> </v>
      </c>
      <c r="BR103">
        <f ca="1">IF(ISBLANK(INDIRECT("Q103"))," ",(INDIRECT("Q103")))</f>
        <v>0</v>
      </c>
      <c r="BS103" t="str">
        <f ca="1">IF(ISBLANK(INDIRECT("R103"))," ",(INDIRECT("R103")))</f>
        <v xml:space="preserve"> </v>
      </c>
      <c r="BT103" t="str">
        <f ca="1">IF(ISBLANK(INDIRECT("S103"))," ",(INDIRECT("S103")))</f>
        <v xml:space="preserve"> </v>
      </c>
    </row>
    <row r="104" spans="1:72" x14ac:dyDescent="0.25">
      <c r="A104" s="174">
        <v>99</v>
      </c>
      <c r="B104" s="116"/>
      <c r="C104" s="117"/>
      <c r="D104" s="116"/>
      <c r="E104" s="117"/>
      <c r="F104" s="116"/>
      <c r="G104" s="116"/>
      <c r="H104" s="116"/>
      <c r="I104" s="116"/>
      <c r="J104" s="116"/>
      <c r="K104" s="116"/>
      <c r="L104" s="116"/>
      <c r="M104" s="116"/>
      <c r="N104" s="116"/>
      <c r="O104" s="123"/>
      <c r="P104" s="123"/>
      <c r="Q104" s="246">
        <f t="shared" si="3"/>
        <v>0</v>
      </c>
      <c r="R104" s="74"/>
      <c r="S104" s="116"/>
      <c r="BA104">
        <f ca="1">IF(ISBLANK(INDIRECT("A104"))," ",(INDIRECT("A104")))</f>
        <v>99</v>
      </c>
      <c r="BB104" t="str">
        <f ca="1">IF(ISBLANK(INDIRECT("B104"))," ",(INDIRECT("B104")))</f>
        <v xml:space="preserve"> </v>
      </c>
      <c r="BC104" t="str">
        <f ca="1">IF(ISBLANK(INDIRECT("C104"))," ",(INDIRECT("C104")))</f>
        <v xml:space="preserve"> </v>
      </c>
      <c r="BD104" t="str">
        <f ca="1">IF(ISBLANK(INDIRECT("D104"))," ",(INDIRECT("D104")))</f>
        <v xml:space="preserve"> </v>
      </c>
      <c r="BE104" t="str">
        <f ca="1">IF(ISBLANK(INDIRECT("E104"))," ",(INDIRECT("E104")))</f>
        <v xml:space="preserve"> </v>
      </c>
      <c r="BF104" t="str">
        <f ca="1">IF(ISBLANK(INDIRECT("F104"))," ",(INDIRECT("F104")))</f>
        <v xml:space="preserve"> </v>
      </c>
      <c r="BG104" t="str">
        <f ca="1">IF(ISBLANK(INDIRECT("G104"))," ",(INDIRECT("G104")))</f>
        <v xml:space="preserve"> </v>
      </c>
      <c r="BH104" t="str">
        <f ca="1">IF(ISBLANK(INDIRECT("H104"))," ",(INDIRECT("H104")))</f>
        <v xml:space="preserve"> </v>
      </c>
      <c r="BI104" t="str">
        <f ca="1">IF(ISBLANK(INDIRECT("I104"))," ",(INDIRECT("I104")))</f>
        <v xml:space="preserve"> </v>
      </c>
      <c r="BJ104" t="str">
        <f ca="1">IF(ISBLANK(INDIRECT("J104"))," ",(INDIRECT("J104")))</f>
        <v xml:space="preserve"> </v>
      </c>
      <c r="BK104" t="str">
        <f ca="1">IF(ISBLANK(INDIRECT("K104"))," ",(INDIRECT("K104")))</f>
        <v xml:space="preserve"> </v>
      </c>
      <c r="BL104" t="str">
        <f ca="1">IF(ISBLANK(INDIRECT("L104"))," ",(INDIRECT("L104")))</f>
        <v xml:space="preserve"> </v>
      </c>
      <c r="BM104" t="str">
        <f ca="1">IF(ISBLANK(INDIRECT("M104"))," ",(INDIRECT("M104")))</f>
        <v xml:space="preserve"> </v>
      </c>
      <c r="BN104" t="str">
        <f ca="1">IF(ISBLANK(INDIRECT("N104"))," ",(INDIRECT("N104")))</f>
        <v xml:space="preserve"> </v>
      </c>
      <c r="BO104" t="str">
        <f t="shared" ca="1" si="2"/>
        <v xml:space="preserve"> </v>
      </c>
      <c r="BP104" t="str">
        <f ca="1">IF(ISBLANK(INDIRECT("O104"))," ",(INDIRECT("O104")))</f>
        <v xml:space="preserve"> </v>
      </c>
      <c r="BQ104" t="str">
        <f ca="1">IF(ISBLANK(INDIRECT("P104"))," ",(INDIRECT("P104")))</f>
        <v xml:space="preserve"> </v>
      </c>
      <c r="BR104">
        <f ca="1">IF(ISBLANK(INDIRECT("Q104"))," ",(INDIRECT("Q104")))</f>
        <v>0</v>
      </c>
      <c r="BS104" t="str">
        <f ca="1">IF(ISBLANK(INDIRECT("R104"))," ",(INDIRECT("R104")))</f>
        <v xml:space="preserve"> </v>
      </c>
      <c r="BT104" t="str">
        <f ca="1">IF(ISBLANK(INDIRECT("S104"))," ",(INDIRECT("S104")))</f>
        <v xml:space="preserve"> </v>
      </c>
    </row>
    <row r="105" spans="1:72" x14ac:dyDescent="0.25">
      <c r="A105" s="174">
        <v>100</v>
      </c>
      <c r="B105" s="116"/>
      <c r="C105" s="117"/>
      <c r="D105" s="116"/>
      <c r="E105" s="117"/>
      <c r="F105" s="116"/>
      <c r="G105" s="116"/>
      <c r="H105" s="116"/>
      <c r="I105" s="116"/>
      <c r="J105" s="116"/>
      <c r="K105" s="116"/>
      <c r="L105" s="116"/>
      <c r="M105" s="116"/>
      <c r="N105" s="116"/>
      <c r="O105" s="123"/>
      <c r="P105" s="123"/>
      <c r="Q105" s="246">
        <f t="shared" si="3"/>
        <v>0</v>
      </c>
      <c r="R105" s="74"/>
      <c r="S105" s="116"/>
      <c r="BA105">
        <f ca="1">IF(ISBLANK(INDIRECT("A105"))," ",(INDIRECT("A105")))</f>
        <v>100</v>
      </c>
      <c r="BB105" t="str">
        <f ca="1">IF(ISBLANK(INDIRECT("B105"))," ",(INDIRECT("B105")))</f>
        <v xml:space="preserve"> </v>
      </c>
      <c r="BC105" t="str">
        <f ca="1">IF(ISBLANK(INDIRECT("C105"))," ",(INDIRECT("C105")))</f>
        <v xml:space="preserve"> </v>
      </c>
      <c r="BD105" t="str">
        <f ca="1">IF(ISBLANK(INDIRECT("D105"))," ",(INDIRECT("D105")))</f>
        <v xml:space="preserve"> </v>
      </c>
      <c r="BE105" t="str">
        <f ca="1">IF(ISBLANK(INDIRECT("E105"))," ",(INDIRECT("E105")))</f>
        <v xml:space="preserve"> </v>
      </c>
      <c r="BF105" t="str">
        <f ca="1">IF(ISBLANK(INDIRECT("F105"))," ",(INDIRECT("F105")))</f>
        <v xml:space="preserve"> </v>
      </c>
      <c r="BG105" t="str">
        <f ca="1">IF(ISBLANK(INDIRECT("G105"))," ",(INDIRECT("G105")))</f>
        <v xml:space="preserve"> </v>
      </c>
      <c r="BH105" t="str">
        <f ca="1">IF(ISBLANK(INDIRECT("H105"))," ",(INDIRECT("H105")))</f>
        <v xml:space="preserve"> </v>
      </c>
      <c r="BI105" t="str">
        <f ca="1">IF(ISBLANK(INDIRECT("I105"))," ",(INDIRECT("I105")))</f>
        <v xml:space="preserve"> </v>
      </c>
      <c r="BJ105" t="str">
        <f ca="1">IF(ISBLANK(INDIRECT("J105"))," ",(INDIRECT("J105")))</f>
        <v xml:space="preserve"> </v>
      </c>
      <c r="BK105" t="str">
        <f ca="1">IF(ISBLANK(INDIRECT("K105"))," ",(INDIRECT("K105")))</f>
        <v xml:space="preserve"> </v>
      </c>
      <c r="BL105" t="str">
        <f ca="1">IF(ISBLANK(INDIRECT("L105"))," ",(INDIRECT("L105")))</f>
        <v xml:space="preserve"> </v>
      </c>
      <c r="BM105" t="str">
        <f ca="1">IF(ISBLANK(INDIRECT("M105"))," ",(INDIRECT("M105")))</f>
        <v xml:space="preserve"> </v>
      </c>
      <c r="BN105" t="str">
        <f ca="1">IF(ISBLANK(INDIRECT("N105"))," ",(INDIRECT("N105")))</f>
        <v xml:space="preserve"> </v>
      </c>
      <c r="BO105" t="str">
        <f t="shared" ca="1" si="2"/>
        <v xml:space="preserve"> </v>
      </c>
      <c r="BP105" t="str">
        <f ca="1">IF(ISBLANK(INDIRECT("O105"))," ",(INDIRECT("O105")))</f>
        <v xml:space="preserve"> </v>
      </c>
      <c r="BQ105" t="str">
        <f ca="1">IF(ISBLANK(INDIRECT("P105"))," ",(INDIRECT("P105")))</f>
        <v xml:space="preserve"> </v>
      </c>
      <c r="BR105">
        <f ca="1">IF(ISBLANK(INDIRECT("Q105"))," ",(INDIRECT("Q105")))</f>
        <v>0</v>
      </c>
      <c r="BS105" t="str">
        <f ca="1">IF(ISBLANK(INDIRECT("R105"))," ",(INDIRECT("R105")))</f>
        <v xml:space="preserve"> </v>
      </c>
      <c r="BT105" t="str">
        <f ca="1">IF(ISBLANK(INDIRECT("S105"))," ",(INDIRECT("S105")))</f>
        <v xml:space="preserve"> </v>
      </c>
    </row>
    <row r="106" spans="1:72" x14ac:dyDescent="0.25">
      <c r="A106" s="174">
        <v>101</v>
      </c>
      <c r="B106" s="116"/>
      <c r="C106" s="117"/>
      <c r="D106" s="116"/>
      <c r="E106" s="117"/>
      <c r="F106" s="116"/>
      <c r="G106" s="116"/>
      <c r="H106" s="116"/>
      <c r="I106" s="116"/>
      <c r="J106" s="116"/>
      <c r="K106" s="116"/>
      <c r="L106" s="116"/>
      <c r="M106" s="116"/>
      <c r="N106" s="116"/>
      <c r="O106" s="123"/>
      <c r="P106" s="123"/>
      <c r="Q106" s="246">
        <f t="shared" si="3"/>
        <v>0</v>
      </c>
      <c r="R106" s="74"/>
      <c r="S106" s="116"/>
      <c r="BA106">
        <f ca="1">IF(ISBLANK(INDIRECT("A106"))," ",(INDIRECT("A106")))</f>
        <v>101</v>
      </c>
      <c r="BB106" t="str">
        <f ca="1">IF(ISBLANK(INDIRECT("B106"))," ",(INDIRECT("B106")))</f>
        <v xml:space="preserve"> </v>
      </c>
      <c r="BC106" t="str">
        <f ca="1">IF(ISBLANK(INDIRECT("C106"))," ",(INDIRECT("C106")))</f>
        <v xml:space="preserve"> </v>
      </c>
      <c r="BD106" t="str">
        <f ca="1">IF(ISBLANK(INDIRECT("D106"))," ",(INDIRECT("D106")))</f>
        <v xml:space="preserve"> </v>
      </c>
      <c r="BE106" t="str">
        <f ca="1">IF(ISBLANK(INDIRECT("E106"))," ",(INDIRECT("E106")))</f>
        <v xml:space="preserve"> </v>
      </c>
      <c r="BF106" t="str">
        <f ca="1">IF(ISBLANK(INDIRECT("F106"))," ",(INDIRECT("F106")))</f>
        <v xml:space="preserve"> </v>
      </c>
      <c r="BG106" t="str">
        <f ca="1">IF(ISBLANK(INDIRECT("G106"))," ",(INDIRECT("G106")))</f>
        <v xml:space="preserve"> </v>
      </c>
      <c r="BH106" t="str">
        <f ca="1">IF(ISBLANK(INDIRECT("H106"))," ",(INDIRECT("H106")))</f>
        <v xml:space="preserve"> </v>
      </c>
      <c r="BI106" t="str">
        <f ca="1">IF(ISBLANK(INDIRECT("I106"))," ",(INDIRECT("I106")))</f>
        <v xml:space="preserve"> </v>
      </c>
      <c r="BJ106" t="str">
        <f ca="1">IF(ISBLANK(INDIRECT("J106"))," ",(INDIRECT("J106")))</f>
        <v xml:space="preserve"> </v>
      </c>
      <c r="BK106" t="str">
        <f ca="1">IF(ISBLANK(INDIRECT("K106"))," ",(INDIRECT("K106")))</f>
        <v xml:space="preserve"> </v>
      </c>
      <c r="BL106" t="str">
        <f ca="1">IF(ISBLANK(INDIRECT("L106"))," ",(INDIRECT("L106")))</f>
        <v xml:space="preserve"> </v>
      </c>
      <c r="BM106" t="str">
        <f ca="1">IF(ISBLANK(INDIRECT("M106"))," ",(INDIRECT("M106")))</f>
        <v xml:space="preserve"> </v>
      </c>
      <c r="BN106" t="str">
        <f ca="1">IF(ISBLANK(INDIRECT("N106"))," ",(INDIRECT("N106")))</f>
        <v xml:space="preserve"> </v>
      </c>
      <c r="BO106" t="str">
        <f t="shared" ca="1" si="2"/>
        <v xml:space="preserve"> </v>
      </c>
      <c r="BP106" t="str">
        <f ca="1">IF(ISBLANK(INDIRECT("O106"))," ",(INDIRECT("O106")))</f>
        <v xml:space="preserve"> </v>
      </c>
      <c r="BQ106" t="str">
        <f ca="1">IF(ISBLANK(INDIRECT("P106"))," ",(INDIRECT("P106")))</f>
        <v xml:space="preserve"> </v>
      </c>
      <c r="BR106">
        <f ca="1">IF(ISBLANK(INDIRECT("Q106"))," ",(INDIRECT("Q106")))</f>
        <v>0</v>
      </c>
      <c r="BS106" t="str">
        <f ca="1">IF(ISBLANK(INDIRECT("R106"))," ",(INDIRECT("R106")))</f>
        <v xml:space="preserve"> </v>
      </c>
      <c r="BT106" t="str">
        <f ca="1">IF(ISBLANK(INDIRECT("S106"))," ",(INDIRECT("S106")))</f>
        <v xml:space="preserve"> </v>
      </c>
    </row>
    <row r="107" spans="1:72" x14ac:dyDescent="0.25">
      <c r="A107" s="174">
        <v>102</v>
      </c>
      <c r="B107" s="116"/>
      <c r="C107" s="117"/>
      <c r="D107" s="116"/>
      <c r="E107" s="117"/>
      <c r="F107" s="116"/>
      <c r="G107" s="116"/>
      <c r="H107" s="116"/>
      <c r="I107" s="116"/>
      <c r="J107" s="116"/>
      <c r="K107" s="116"/>
      <c r="L107" s="116"/>
      <c r="M107" s="116"/>
      <c r="N107" s="116"/>
      <c r="O107" s="123"/>
      <c r="P107" s="123"/>
      <c r="Q107" s="246">
        <f t="shared" si="3"/>
        <v>0</v>
      </c>
      <c r="R107" s="74"/>
      <c r="S107" s="116"/>
      <c r="BA107">
        <f ca="1">IF(ISBLANK(INDIRECT("A107"))," ",(INDIRECT("A107")))</f>
        <v>102</v>
      </c>
      <c r="BB107" t="str">
        <f ca="1">IF(ISBLANK(INDIRECT("B107"))," ",(INDIRECT("B107")))</f>
        <v xml:space="preserve"> </v>
      </c>
      <c r="BC107" t="str">
        <f ca="1">IF(ISBLANK(INDIRECT("C107"))," ",(INDIRECT("C107")))</f>
        <v xml:space="preserve"> </v>
      </c>
      <c r="BD107" t="str">
        <f ca="1">IF(ISBLANK(INDIRECT("D107"))," ",(INDIRECT("D107")))</f>
        <v xml:space="preserve"> </v>
      </c>
      <c r="BE107" t="str">
        <f ca="1">IF(ISBLANK(INDIRECT("E107"))," ",(INDIRECT("E107")))</f>
        <v xml:space="preserve"> </v>
      </c>
      <c r="BF107" t="str">
        <f ca="1">IF(ISBLANK(INDIRECT("F107"))," ",(INDIRECT("F107")))</f>
        <v xml:space="preserve"> </v>
      </c>
      <c r="BG107" t="str">
        <f ca="1">IF(ISBLANK(INDIRECT("G107"))," ",(INDIRECT("G107")))</f>
        <v xml:space="preserve"> </v>
      </c>
      <c r="BH107" t="str">
        <f ca="1">IF(ISBLANK(INDIRECT("H107"))," ",(INDIRECT("H107")))</f>
        <v xml:space="preserve"> </v>
      </c>
      <c r="BI107" t="str">
        <f ca="1">IF(ISBLANK(INDIRECT("I107"))," ",(INDIRECT("I107")))</f>
        <v xml:space="preserve"> </v>
      </c>
      <c r="BJ107" t="str">
        <f ca="1">IF(ISBLANK(INDIRECT("J107"))," ",(INDIRECT("J107")))</f>
        <v xml:space="preserve"> </v>
      </c>
      <c r="BK107" t="str">
        <f ca="1">IF(ISBLANK(INDIRECT("K107"))," ",(INDIRECT("K107")))</f>
        <v xml:space="preserve"> </v>
      </c>
      <c r="BL107" t="str">
        <f ca="1">IF(ISBLANK(INDIRECT("L107"))," ",(INDIRECT("L107")))</f>
        <v xml:space="preserve"> </v>
      </c>
      <c r="BM107" t="str">
        <f ca="1">IF(ISBLANK(INDIRECT("M107"))," ",(INDIRECT("M107")))</f>
        <v xml:space="preserve"> </v>
      </c>
      <c r="BN107" t="str">
        <f ca="1">IF(ISBLANK(INDIRECT("N107"))," ",(INDIRECT("N107")))</f>
        <v xml:space="preserve"> </v>
      </c>
      <c r="BO107" t="str">
        <f t="shared" ca="1" si="2"/>
        <v xml:space="preserve"> </v>
      </c>
      <c r="BP107" t="str">
        <f ca="1">IF(ISBLANK(INDIRECT("O107"))," ",(INDIRECT("O107")))</f>
        <v xml:space="preserve"> </v>
      </c>
      <c r="BQ107" t="str">
        <f ca="1">IF(ISBLANK(INDIRECT("P107"))," ",(INDIRECT("P107")))</f>
        <v xml:space="preserve"> </v>
      </c>
      <c r="BR107">
        <f ca="1">IF(ISBLANK(INDIRECT("Q107"))," ",(INDIRECT("Q107")))</f>
        <v>0</v>
      </c>
      <c r="BS107" t="str">
        <f ca="1">IF(ISBLANK(INDIRECT("R107"))," ",(INDIRECT("R107")))</f>
        <v xml:space="preserve"> </v>
      </c>
      <c r="BT107" t="str">
        <f ca="1">IF(ISBLANK(INDIRECT("S107"))," ",(INDIRECT("S107")))</f>
        <v xml:space="preserve"> </v>
      </c>
    </row>
    <row r="108" spans="1:72" x14ac:dyDescent="0.25">
      <c r="A108" s="174">
        <v>103</v>
      </c>
      <c r="B108" s="116"/>
      <c r="C108" s="117"/>
      <c r="D108" s="116"/>
      <c r="E108" s="117"/>
      <c r="F108" s="116"/>
      <c r="G108" s="116"/>
      <c r="H108" s="116"/>
      <c r="I108" s="116"/>
      <c r="J108" s="116"/>
      <c r="K108" s="116"/>
      <c r="L108" s="116"/>
      <c r="M108" s="116"/>
      <c r="N108" s="116"/>
      <c r="O108" s="123"/>
      <c r="P108" s="123"/>
      <c r="Q108" s="246">
        <f t="shared" si="3"/>
        <v>0</v>
      </c>
      <c r="R108" s="74"/>
      <c r="S108" s="116"/>
      <c r="BA108">
        <f ca="1">IF(ISBLANK(INDIRECT("A108"))," ",(INDIRECT("A108")))</f>
        <v>103</v>
      </c>
      <c r="BB108" t="str">
        <f ca="1">IF(ISBLANK(INDIRECT("B108"))," ",(INDIRECT("B108")))</f>
        <v xml:space="preserve"> </v>
      </c>
      <c r="BC108" t="str">
        <f ca="1">IF(ISBLANK(INDIRECT("C108"))," ",(INDIRECT("C108")))</f>
        <v xml:space="preserve"> </v>
      </c>
      <c r="BD108" t="str">
        <f ca="1">IF(ISBLANK(INDIRECT("D108"))," ",(INDIRECT("D108")))</f>
        <v xml:space="preserve"> </v>
      </c>
      <c r="BE108" t="str">
        <f ca="1">IF(ISBLANK(INDIRECT("E108"))," ",(INDIRECT("E108")))</f>
        <v xml:space="preserve"> </v>
      </c>
      <c r="BF108" t="str">
        <f ca="1">IF(ISBLANK(INDIRECT("F108"))," ",(INDIRECT("F108")))</f>
        <v xml:space="preserve"> </v>
      </c>
      <c r="BG108" t="str">
        <f ca="1">IF(ISBLANK(INDIRECT("G108"))," ",(INDIRECT("G108")))</f>
        <v xml:space="preserve"> </v>
      </c>
      <c r="BH108" t="str">
        <f ca="1">IF(ISBLANK(INDIRECT("H108"))," ",(INDIRECT("H108")))</f>
        <v xml:space="preserve"> </v>
      </c>
      <c r="BI108" t="str">
        <f ca="1">IF(ISBLANK(INDIRECT("I108"))," ",(INDIRECT("I108")))</f>
        <v xml:space="preserve"> </v>
      </c>
      <c r="BJ108" t="str">
        <f ca="1">IF(ISBLANK(INDIRECT("J108"))," ",(INDIRECT("J108")))</f>
        <v xml:space="preserve"> </v>
      </c>
      <c r="BK108" t="str">
        <f ca="1">IF(ISBLANK(INDIRECT("K108"))," ",(INDIRECT("K108")))</f>
        <v xml:space="preserve"> </v>
      </c>
      <c r="BL108" t="str">
        <f ca="1">IF(ISBLANK(INDIRECT("L108"))," ",(INDIRECT("L108")))</f>
        <v xml:space="preserve"> </v>
      </c>
      <c r="BM108" t="str">
        <f ca="1">IF(ISBLANK(INDIRECT("M108"))," ",(INDIRECT("M108")))</f>
        <v xml:space="preserve"> </v>
      </c>
      <c r="BN108" t="str">
        <f ca="1">IF(ISBLANK(INDIRECT("N108"))," ",(INDIRECT("N108")))</f>
        <v xml:space="preserve"> </v>
      </c>
      <c r="BO108" t="str">
        <f t="shared" ca="1" si="2"/>
        <v xml:space="preserve"> </v>
      </c>
      <c r="BP108" t="str">
        <f ca="1">IF(ISBLANK(INDIRECT("O108"))," ",(INDIRECT("O108")))</f>
        <v xml:space="preserve"> </v>
      </c>
      <c r="BQ108" t="str">
        <f ca="1">IF(ISBLANK(INDIRECT("P108"))," ",(INDIRECT("P108")))</f>
        <v xml:space="preserve"> </v>
      </c>
      <c r="BR108">
        <f ca="1">IF(ISBLANK(INDIRECT("Q108"))," ",(INDIRECT("Q108")))</f>
        <v>0</v>
      </c>
      <c r="BS108" t="str">
        <f ca="1">IF(ISBLANK(INDIRECT("R108"))," ",(INDIRECT("R108")))</f>
        <v xml:space="preserve"> </v>
      </c>
      <c r="BT108" t="str">
        <f ca="1">IF(ISBLANK(INDIRECT("S108"))," ",(INDIRECT("S108")))</f>
        <v xml:space="preserve"> </v>
      </c>
    </row>
    <row r="109" spans="1:72" x14ac:dyDescent="0.25">
      <c r="A109" s="174">
        <v>104</v>
      </c>
      <c r="B109" s="116"/>
      <c r="C109" s="117"/>
      <c r="D109" s="116"/>
      <c r="E109" s="117"/>
      <c r="F109" s="116"/>
      <c r="G109" s="116"/>
      <c r="H109" s="116"/>
      <c r="I109" s="116"/>
      <c r="J109" s="116"/>
      <c r="K109" s="116"/>
      <c r="L109" s="116"/>
      <c r="M109" s="116"/>
      <c r="N109" s="116"/>
      <c r="O109" s="123"/>
      <c r="P109" s="123"/>
      <c r="Q109" s="246">
        <f t="shared" si="3"/>
        <v>0</v>
      </c>
      <c r="R109" s="74"/>
      <c r="S109" s="116"/>
      <c r="BA109">
        <f ca="1">IF(ISBLANK(INDIRECT("A109"))," ",(INDIRECT("A109")))</f>
        <v>104</v>
      </c>
      <c r="BB109" t="str">
        <f ca="1">IF(ISBLANK(INDIRECT("B109"))," ",(INDIRECT("B109")))</f>
        <v xml:space="preserve"> </v>
      </c>
      <c r="BC109" t="str">
        <f ca="1">IF(ISBLANK(INDIRECT("C109"))," ",(INDIRECT("C109")))</f>
        <v xml:space="preserve"> </v>
      </c>
      <c r="BD109" t="str">
        <f ca="1">IF(ISBLANK(INDIRECT("D109"))," ",(INDIRECT("D109")))</f>
        <v xml:space="preserve"> </v>
      </c>
      <c r="BE109" t="str">
        <f ca="1">IF(ISBLANK(INDIRECT("E109"))," ",(INDIRECT("E109")))</f>
        <v xml:space="preserve"> </v>
      </c>
      <c r="BF109" t="str">
        <f ca="1">IF(ISBLANK(INDIRECT("F109"))," ",(INDIRECT("F109")))</f>
        <v xml:space="preserve"> </v>
      </c>
      <c r="BG109" t="str">
        <f ca="1">IF(ISBLANK(INDIRECT("G109"))," ",(INDIRECT("G109")))</f>
        <v xml:space="preserve"> </v>
      </c>
      <c r="BH109" t="str">
        <f ca="1">IF(ISBLANK(INDIRECT("H109"))," ",(INDIRECT("H109")))</f>
        <v xml:space="preserve"> </v>
      </c>
      <c r="BI109" t="str">
        <f ca="1">IF(ISBLANK(INDIRECT("I109"))," ",(INDIRECT("I109")))</f>
        <v xml:space="preserve"> </v>
      </c>
      <c r="BJ109" t="str">
        <f ca="1">IF(ISBLANK(INDIRECT("J109"))," ",(INDIRECT("J109")))</f>
        <v xml:space="preserve"> </v>
      </c>
      <c r="BK109" t="str">
        <f ca="1">IF(ISBLANK(INDIRECT("K109"))," ",(INDIRECT("K109")))</f>
        <v xml:space="preserve"> </v>
      </c>
      <c r="BL109" t="str">
        <f ca="1">IF(ISBLANK(INDIRECT("L109"))," ",(INDIRECT("L109")))</f>
        <v xml:space="preserve"> </v>
      </c>
      <c r="BM109" t="str">
        <f ca="1">IF(ISBLANK(INDIRECT("M109"))," ",(INDIRECT("M109")))</f>
        <v xml:space="preserve"> </v>
      </c>
      <c r="BN109" t="str">
        <f ca="1">IF(ISBLANK(INDIRECT("N109"))," ",(INDIRECT("N109")))</f>
        <v xml:space="preserve"> </v>
      </c>
      <c r="BO109" t="str">
        <f t="shared" ca="1" si="2"/>
        <v xml:space="preserve"> </v>
      </c>
      <c r="BP109" t="str">
        <f ca="1">IF(ISBLANK(INDIRECT("O109"))," ",(INDIRECT("O109")))</f>
        <v xml:space="preserve"> </v>
      </c>
      <c r="BQ109" t="str">
        <f ca="1">IF(ISBLANK(INDIRECT("P109"))," ",(INDIRECT("P109")))</f>
        <v xml:space="preserve"> </v>
      </c>
      <c r="BR109">
        <f ca="1">IF(ISBLANK(INDIRECT("Q109"))," ",(INDIRECT("Q109")))</f>
        <v>0</v>
      </c>
      <c r="BS109" t="str">
        <f ca="1">IF(ISBLANK(INDIRECT("R109"))," ",(INDIRECT("R109")))</f>
        <v xml:space="preserve"> </v>
      </c>
      <c r="BT109" t="str">
        <f ca="1">IF(ISBLANK(INDIRECT("S109"))," ",(INDIRECT("S109")))</f>
        <v xml:space="preserve"> </v>
      </c>
    </row>
    <row r="110" spans="1:72" x14ac:dyDescent="0.25">
      <c r="A110" s="174">
        <v>105</v>
      </c>
      <c r="B110" s="116"/>
      <c r="C110" s="117"/>
      <c r="D110" s="116"/>
      <c r="E110" s="117"/>
      <c r="F110" s="116"/>
      <c r="G110" s="116"/>
      <c r="H110" s="116"/>
      <c r="I110" s="116"/>
      <c r="J110" s="116"/>
      <c r="K110" s="116"/>
      <c r="L110" s="116"/>
      <c r="M110" s="116"/>
      <c r="N110" s="116"/>
      <c r="O110" s="123"/>
      <c r="P110" s="123"/>
      <c r="Q110" s="246">
        <f t="shared" si="3"/>
        <v>0</v>
      </c>
      <c r="R110" s="74"/>
      <c r="S110" s="116"/>
      <c r="BA110">
        <f ca="1">IF(ISBLANK(INDIRECT("A110"))," ",(INDIRECT("A110")))</f>
        <v>105</v>
      </c>
      <c r="BB110" t="str">
        <f ca="1">IF(ISBLANK(INDIRECT("B110"))," ",(INDIRECT("B110")))</f>
        <v xml:space="preserve"> </v>
      </c>
      <c r="BC110" t="str">
        <f ca="1">IF(ISBLANK(INDIRECT("C110"))," ",(INDIRECT("C110")))</f>
        <v xml:space="preserve"> </v>
      </c>
      <c r="BD110" t="str">
        <f ca="1">IF(ISBLANK(INDIRECT("D110"))," ",(INDIRECT("D110")))</f>
        <v xml:space="preserve"> </v>
      </c>
      <c r="BE110" t="str">
        <f ca="1">IF(ISBLANK(INDIRECT("E110"))," ",(INDIRECT("E110")))</f>
        <v xml:space="preserve"> </v>
      </c>
      <c r="BF110" t="str">
        <f ca="1">IF(ISBLANK(INDIRECT("F110"))," ",(INDIRECT("F110")))</f>
        <v xml:space="preserve"> </v>
      </c>
      <c r="BG110" t="str">
        <f ca="1">IF(ISBLANK(INDIRECT("G110"))," ",(INDIRECT("G110")))</f>
        <v xml:space="preserve"> </v>
      </c>
      <c r="BH110" t="str">
        <f ca="1">IF(ISBLANK(INDIRECT("H110"))," ",(INDIRECT("H110")))</f>
        <v xml:space="preserve"> </v>
      </c>
      <c r="BI110" t="str">
        <f ca="1">IF(ISBLANK(INDIRECT("I110"))," ",(INDIRECT("I110")))</f>
        <v xml:space="preserve"> </v>
      </c>
      <c r="BJ110" t="str">
        <f ca="1">IF(ISBLANK(INDIRECT("J110"))," ",(INDIRECT("J110")))</f>
        <v xml:space="preserve"> </v>
      </c>
      <c r="BK110" t="str">
        <f ca="1">IF(ISBLANK(INDIRECT("K110"))," ",(INDIRECT("K110")))</f>
        <v xml:space="preserve"> </v>
      </c>
      <c r="BL110" t="str">
        <f ca="1">IF(ISBLANK(INDIRECT("L110"))," ",(INDIRECT("L110")))</f>
        <v xml:space="preserve"> </v>
      </c>
      <c r="BM110" t="str">
        <f ca="1">IF(ISBLANK(INDIRECT("M110"))," ",(INDIRECT("M110")))</f>
        <v xml:space="preserve"> </v>
      </c>
      <c r="BN110" t="str">
        <f ca="1">IF(ISBLANK(INDIRECT("N110"))," ",(INDIRECT("N110")))</f>
        <v xml:space="preserve"> </v>
      </c>
      <c r="BO110" t="str">
        <f t="shared" ca="1" si="2"/>
        <v xml:space="preserve"> </v>
      </c>
      <c r="BP110" t="str">
        <f ca="1">IF(ISBLANK(INDIRECT("O110"))," ",(INDIRECT("O110")))</f>
        <v xml:space="preserve"> </v>
      </c>
      <c r="BQ110" t="str">
        <f ca="1">IF(ISBLANK(INDIRECT("P110"))," ",(INDIRECT("P110")))</f>
        <v xml:space="preserve"> </v>
      </c>
      <c r="BR110">
        <f ca="1">IF(ISBLANK(INDIRECT("Q110"))," ",(INDIRECT("Q110")))</f>
        <v>0</v>
      </c>
      <c r="BS110" t="str">
        <f ca="1">IF(ISBLANK(INDIRECT("R110"))," ",(INDIRECT("R110")))</f>
        <v xml:space="preserve"> </v>
      </c>
      <c r="BT110" t="str">
        <f ca="1">IF(ISBLANK(INDIRECT("S110"))," ",(INDIRECT("S110")))</f>
        <v xml:space="preserve"> </v>
      </c>
    </row>
    <row r="111" spans="1:72" x14ac:dyDescent="0.25">
      <c r="A111" s="174">
        <v>106</v>
      </c>
      <c r="B111" s="116"/>
      <c r="C111" s="117"/>
      <c r="D111" s="116"/>
      <c r="E111" s="117"/>
      <c r="F111" s="116"/>
      <c r="G111" s="116"/>
      <c r="H111" s="116"/>
      <c r="I111" s="116"/>
      <c r="J111" s="116"/>
      <c r="K111" s="116"/>
      <c r="L111" s="116"/>
      <c r="M111" s="116"/>
      <c r="N111" s="116"/>
      <c r="O111" s="123"/>
      <c r="P111" s="123"/>
      <c r="Q111" s="246">
        <f t="shared" si="3"/>
        <v>0</v>
      </c>
      <c r="R111" s="74"/>
      <c r="S111" s="116"/>
      <c r="BA111">
        <f ca="1">IF(ISBLANK(INDIRECT("A111"))," ",(INDIRECT("A111")))</f>
        <v>106</v>
      </c>
      <c r="BB111" t="str">
        <f ca="1">IF(ISBLANK(INDIRECT("B111"))," ",(INDIRECT("B111")))</f>
        <v xml:space="preserve"> </v>
      </c>
      <c r="BC111" t="str">
        <f ca="1">IF(ISBLANK(INDIRECT("C111"))," ",(INDIRECT("C111")))</f>
        <v xml:space="preserve"> </v>
      </c>
      <c r="BD111" t="str">
        <f ca="1">IF(ISBLANK(INDIRECT("D111"))," ",(INDIRECT("D111")))</f>
        <v xml:space="preserve"> </v>
      </c>
      <c r="BE111" t="str">
        <f ca="1">IF(ISBLANK(INDIRECT("E111"))," ",(INDIRECT("E111")))</f>
        <v xml:space="preserve"> </v>
      </c>
      <c r="BF111" t="str">
        <f ca="1">IF(ISBLANK(INDIRECT("F111"))," ",(INDIRECT("F111")))</f>
        <v xml:space="preserve"> </v>
      </c>
      <c r="BG111" t="str">
        <f ca="1">IF(ISBLANK(INDIRECT("G111"))," ",(INDIRECT("G111")))</f>
        <v xml:space="preserve"> </v>
      </c>
      <c r="BH111" t="str">
        <f ca="1">IF(ISBLANK(INDIRECT("H111"))," ",(INDIRECT("H111")))</f>
        <v xml:space="preserve"> </v>
      </c>
      <c r="BI111" t="str">
        <f ca="1">IF(ISBLANK(INDIRECT("I111"))," ",(INDIRECT("I111")))</f>
        <v xml:space="preserve"> </v>
      </c>
      <c r="BJ111" t="str">
        <f ca="1">IF(ISBLANK(INDIRECT("J111"))," ",(INDIRECT("J111")))</f>
        <v xml:space="preserve"> </v>
      </c>
      <c r="BK111" t="str">
        <f ca="1">IF(ISBLANK(INDIRECT("K111"))," ",(INDIRECT("K111")))</f>
        <v xml:space="preserve"> </v>
      </c>
      <c r="BL111" t="str">
        <f ca="1">IF(ISBLANK(INDIRECT("L111"))," ",(INDIRECT("L111")))</f>
        <v xml:space="preserve"> </v>
      </c>
      <c r="BM111" t="str">
        <f ca="1">IF(ISBLANK(INDIRECT("M111"))," ",(INDIRECT("M111")))</f>
        <v xml:space="preserve"> </v>
      </c>
      <c r="BN111" t="str">
        <f ca="1">IF(ISBLANK(INDIRECT("N111"))," ",(INDIRECT("N111")))</f>
        <v xml:space="preserve"> </v>
      </c>
      <c r="BO111" t="str">
        <f t="shared" ca="1" si="2"/>
        <v xml:space="preserve"> </v>
      </c>
      <c r="BP111" t="str">
        <f ca="1">IF(ISBLANK(INDIRECT("O111"))," ",(INDIRECT("O111")))</f>
        <v xml:space="preserve"> </v>
      </c>
      <c r="BQ111" t="str">
        <f ca="1">IF(ISBLANK(INDIRECT("P111"))," ",(INDIRECT("P111")))</f>
        <v xml:space="preserve"> </v>
      </c>
      <c r="BR111">
        <f ca="1">IF(ISBLANK(INDIRECT("Q111"))," ",(INDIRECT("Q111")))</f>
        <v>0</v>
      </c>
      <c r="BS111" t="str">
        <f ca="1">IF(ISBLANK(INDIRECT("R111"))," ",(INDIRECT("R111")))</f>
        <v xml:space="preserve"> </v>
      </c>
      <c r="BT111" t="str">
        <f ca="1">IF(ISBLANK(INDIRECT("S111"))," ",(INDIRECT("S111")))</f>
        <v xml:space="preserve"> </v>
      </c>
    </row>
    <row r="112" spans="1:72" x14ac:dyDescent="0.25">
      <c r="A112" s="174">
        <v>107</v>
      </c>
      <c r="B112" s="116"/>
      <c r="C112" s="117"/>
      <c r="D112" s="116"/>
      <c r="E112" s="117"/>
      <c r="F112" s="116"/>
      <c r="G112" s="116"/>
      <c r="H112" s="116"/>
      <c r="I112" s="116"/>
      <c r="J112" s="116"/>
      <c r="K112" s="116"/>
      <c r="L112" s="116"/>
      <c r="M112" s="116"/>
      <c r="N112" s="116"/>
      <c r="O112" s="123"/>
      <c r="P112" s="123"/>
      <c r="Q112" s="246">
        <f t="shared" si="3"/>
        <v>0</v>
      </c>
      <c r="R112" s="74"/>
      <c r="S112" s="116"/>
      <c r="BA112">
        <f ca="1">IF(ISBLANK(INDIRECT("A112"))," ",(INDIRECT("A112")))</f>
        <v>107</v>
      </c>
      <c r="BB112" t="str">
        <f ca="1">IF(ISBLANK(INDIRECT("B112"))," ",(INDIRECT("B112")))</f>
        <v xml:space="preserve"> </v>
      </c>
      <c r="BC112" t="str">
        <f ca="1">IF(ISBLANK(INDIRECT("C112"))," ",(INDIRECT("C112")))</f>
        <v xml:space="preserve"> </v>
      </c>
      <c r="BD112" t="str">
        <f ca="1">IF(ISBLANK(INDIRECT("D112"))," ",(INDIRECT("D112")))</f>
        <v xml:space="preserve"> </v>
      </c>
      <c r="BE112" t="str">
        <f ca="1">IF(ISBLANK(INDIRECT("E112"))," ",(INDIRECT("E112")))</f>
        <v xml:space="preserve"> </v>
      </c>
      <c r="BF112" t="str">
        <f ca="1">IF(ISBLANK(INDIRECT("F112"))," ",(INDIRECT("F112")))</f>
        <v xml:space="preserve"> </v>
      </c>
      <c r="BG112" t="str">
        <f ca="1">IF(ISBLANK(INDIRECT("G112"))," ",(INDIRECT("G112")))</f>
        <v xml:space="preserve"> </v>
      </c>
      <c r="BH112" t="str">
        <f ca="1">IF(ISBLANK(INDIRECT("H112"))," ",(INDIRECT("H112")))</f>
        <v xml:space="preserve"> </v>
      </c>
      <c r="BI112" t="str">
        <f ca="1">IF(ISBLANK(INDIRECT("I112"))," ",(INDIRECT("I112")))</f>
        <v xml:space="preserve"> </v>
      </c>
      <c r="BJ112" t="str">
        <f ca="1">IF(ISBLANK(INDIRECT("J112"))," ",(INDIRECT("J112")))</f>
        <v xml:space="preserve"> </v>
      </c>
      <c r="BK112" t="str">
        <f ca="1">IF(ISBLANK(INDIRECT("K112"))," ",(INDIRECT("K112")))</f>
        <v xml:space="preserve"> </v>
      </c>
      <c r="BL112" t="str">
        <f ca="1">IF(ISBLANK(INDIRECT("L112"))," ",(INDIRECT("L112")))</f>
        <v xml:space="preserve"> </v>
      </c>
      <c r="BM112" t="str">
        <f ca="1">IF(ISBLANK(INDIRECT("M112"))," ",(INDIRECT("M112")))</f>
        <v xml:space="preserve"> </v>
      </c>
      <c r="BN112" t="str">
        <f ca="1">IF(ISBLANK(INDIRECT("N112"))," ",(INDIRECT("N112")))</f>
        <v xml:space="preserve"> </v>
      </c>
      <c r="BO112" t="str">
        <f t="shared" ca="1" si="2"/>
        <v xml:space="preserve"> </v>
      </c>
      <c r="BP112" t="str">
        <f ca="1">IF(ISBLANK(INDIRECT("O112"))," ",(INDIRECT("O112")))</f>
        <v xml:space="preserve"> </v>
      </c>
      <c r="BQ112" t="str">
        <f ca="1">IF(ISBLANK(INDIRECT("P112"))," ",(INDIRECT("P112")))</f>
        <v xml:space="preserve"> </v>
      </c>
      <c r="BR112">
        <f ca="1">IF(ISBLANK(INDIRECT("Q112"))," ",(INDIRECT("Q112")))</f>
        <v>0</v>
      </c>
      <c r="BS112" t="str">
        <f ca="1">IF(ISBLANK(INDIRECT("R112"))," ",(INDIRECT("R112")))</f>
        <v xml:space="preserve"> </v>
      </c>
      <c r="BT112" t="str">
        <f ca="1">IF(ISBLANK(INDIRECT("S112"))," ",(INDIRECT("S112")))</f>
        <v xml:space="preserve"> </v>
      </c>
    </row>
    <row r="113" spans="1:72" x14ac:dyDescent="0.25">
      <c r="A113" s="174">
        <v>108</v>
      </c>
      <c r="B113" s="116"/>
      <c r="C113" s="117"/>
      <c r="D113" s="116"/>
      <c r="E113" s="117"/>
      <c r="F113" s="116"/>
      <c r="G113" s="116"/>
      <c r="H113" s="116"/>
      <c r="I113" s="116"/>
      <c r="J113" s="116"/>
      <c r="K113" s="116"/>
      <c r="L113" s="116"/>
      <c r="M113" s="116"/>
      <c r="N113" s="116"/>
      <c r="O113" s="123"/>
      <c r="P113" s="123"/>
      <c r="Q113" s="246">
        <f t="shared" si="3"/>
        <v>0</v>
      </c>
      <c r="R113" s="74"/>
      <c r="S113" s="116"/>
      <c r="BA113">
        <f ca="1">IF(ISBLANK(INDIRECT("A113"))," ",(INDIRECT("A113")))</f>
        <v>108</v>
      </c>
      <c r="BB113" t="str">
        <f ca="1">IF(ISBLANK(INDIRECT("B113"))," ",(INDIRECT("B113")))</f>
        <v xml:space="preserve"> </v>
      </c>
      <c r="BC113" t="str">
        <f ca="1">IF(ISBLANK(INDIRECT("C113"))," ",(INDIRECT("C113")))</f>
        <v xml:space="preserve"> </v>
      </c>
      <c r="BD113" t="str">
        <f ca="1">IF(ISBLANK(INDIRECT("D113"))," ",(INDIRECT("D113")))</f>
        <v xml:space="preserve"> </v>
      </c>
      <c r="BE113" t="str">
        <f ca="1">IF(ISBLANK(INDIRECT("E113"))," ",(INDIRECT("E113")))</f>
        <v xml:space="preserve"> </v>
      </c>
      <c r="BF113" t="str">
        <f ca="1">IF(ISBLANK(INDIRECT("F113"))," ",(INDIRECT("F113")))</f>
        <v xml:space="preserve"> </v>
      </c>
      <c r="BG113" t="str">
        <f ca="1">IF(ISBLANK(INDIRECT("G113"))," ",(INDIRECT("G113")))</f>
        <v xml:space="preserve"> </v>
      </c>
      <c r="BH113" t="str">
        <f ca="1">IF(ISBLANK(INDIRECT("H113"))," ",(INDIRECT("H113")))</f>
        <v xml:space="preserve"> </v>
      </c>
      <c r="BI113" t="str">
        <f ca="1">IF(ISBLANK(INDIRECT("I113"))," ",(INDIRECT("I113")))</f>
        <v xml:space="preserve"> </v>
      </c>
      <c r="BJ113" t="str">
        <f ca="1">IF(ISBLANK(INDIRECT("J113"))," ",(INDIRECT("J113")))</f>
        <v xml:space="preserve"> </v>
      </c>
      <c r="BK113" t="str">
        <f ca="1">IF(ISBLANK(INDIRECT("K113"))," ",(INDIRECT("K113")))</f>
        <v xml:space="preserve"> </v>
      </c>
      <c r="BL113" t="str">
        <f ca="1">IF(ISBLANK(INDIRECT("L113"))," ",(INDIRECT("L113")))</f>
        <v xml:space="preserve"> </v>
      </c>
      <c r="BM113" t="str">
        <f ca="1">IF(ISBLANK(INDIRECT("M113"))," ",(INDIRECT("M113")))</f>
        <v xml:space="preserve"> </v>
      </c>
      <c r="BN113" t="str">
        <f ca="1">IF(ISBLANK(INDIRECT("N113"))," ",(INDIRECT("N113")))</f>
        <v xml:space="preserve"> </v>
      </c>
      <c r="BO113" t="str">
        <f t="shared" ca="1" si="2"/>
        <v xml:space="preserve"> </v>
      </c>
      <c r="BP113" t="str">
        <f ca="1">IF(ISBLANK(INDIRECT("O113"))," ",(INDIRECT("O113")))</f>
        <v xml:space="preserve"> </v>
      </c>
      <c r="BQ113" t="str">
        <f ca="1">IF(ISBLANK(INDIRECT("P113"))," ",(INDIRECT("P113")))</f>
        <v xml:space="preserve"> </v>
      </c>
      <c r="BR113">
        <f ca="1">IF(ISBLANK(INDIRECT("Q113"))," ",(INDIRECT("Q113")))</f>
        <v>0</v>
      </c>
      <c r="BS113" t="str">
        <f ca="1">IF(ISBLANK(INDIRECT("R113"))," ",(INDIRECT("R113")))</f>
        <v xml:space="preserve"> </v>
      </c>
      <c r="BT113" t="str">
        <f ca="1">IF(ISBLANK(INDIRECT("S113"))," ",(INDIRECT("S113")))</f>
        <v xml:space="preserve"> </v>
      </c>
    </row>
    <row r="114" spans="1:72" x14ac:dyDescent="0.25">
      <c r="A114" s="174">
        <v>109</v>
      </c>
      <c r="B114" s="116"/>
      <c r="C114" s="117"/>
      <c r="D114" s="116"/>
      <c r="E114" s="117"/>
      <c r="F114" s="116"/>
      <c r="G114" s="116"/>
      <c r="H114" s="116"/>
      <c r="I114" s="116"/>
      <c r="J114" s="116"/>
      <c r="K114" s="116"/>
      <c r="L114" s="116"/>
      <c r="M114" s="116"/>
      <c r="N114" s="116"/>
      <c r="O114" s="123"/>
      <c r="P114" s="123"/>
      <c r="Q114" s="246">
        <f t="shared" si="3"/>
        <v>0</v>
      </c>
      <c r="R114" s="74"/>
      <c r="S114" s="116"/>
      <c r="BA114">
        <f ca="1">IF(ISBLANK(INDIRECT("A114"))," ",(INDIRECT("A114")))</f>
        <v>109</v>
      </c>
      <c r="BB114" t="str">
        <f ca="1">IF(ISBLANK(INDIRECT("B114"))," ",(INDIRECT("B114")))</f>
        <v xml:space="preserve"> </v>
      </c>
      <c r="BC114" t="str">
        <f ca="1">IF(ISBLANK(INDIRECT("C114"))," ",(INDIRECT("C114")))</f>
        <v xml:space="preserve"> </v>
      </c>
      <c r="BD114" t="str">
        <f ca="1">IF(ISBLANK(INDIRECT("D114"))," ",(INDIRECT("D114")))</f>
        <v xml:space="preserve"> </v>
      </c>
      <c r="BE114" t="str">
        <f ca="1">IF(ISBLANK(INDIRECT("E114"))," ",(INDIRECT("E114")))</f>
        <v xml:space="preserve"> </v>
      </c>
      <c r="BF114" t="str">
        <f ca="1">IF(ISBLANK(INDIRECT("F114"))," ",(INDIRECT("F114")))</f>
        <v xml:space="preserve"> </v>
      </c>
      <c r="BG114" t="str">
        <f ca="1">IF(ISBLANK(INDIRECT("G114"))," ",(INDIRECT("G114")))</f>
        <v xml:space="preserve"> </v>
      </c>
      <c r="BH114" t="str">
        <f ca="1">IF(ISBLANK(INDIRECT("H114"))," ",(INDIRECT("H114")))</f>
        <v xml:space="preserve"> </v>
      </c>
      <c r="BI114" t="str">
        <f ca="1">IF(ISBLANK(INDIRECT("I114"))," ",(INDIRECT("I114")))</f>
        <v xml:space="preserve"> </v>
      </c>
      <c r="BJ114" t="str">
        <f ca="1">IF(ISBLANK(INDIRECT("J114"))," ",(INDIRECT("J114")))</f>
        <v xml:space="preserve"> </v>
      </c>
      <c r="BK114" t="str">
        <f ca="1">IF(ISBLANK(INDIRECT("K114"))," ",(INDIRECT("K114")))</f>
        <v xml:space="preserve"> </v>
      </c>
      <c r="BL114" t="str">
        <f ca="1">IF(ISBLANK(INDIRECT("L114"))," ",(INDIRECT("L114")))</f>
        <v xml:space="preserve"> </v>
      </c>
      <c r="BM114" t="str">
        <f ca="1">IF(ISBLANK(INDIRECT("M114"))," ",(INDIRECT("M114")))</f>
        <v xml:space="preserve"> </v>
      </c>
      <c r="BN114" t="str">
        <f ca="1">IF(ISBLANK(INDIRECT("N114"))," ",(INDIRECT("N114")))</f>
        <v xml:space="preserve"> </v>
      </c>
      <c r="BO114" t="str">
        <f t="shared" ca="1" si="2"/>
        <v xml:space="preserve"> </v>
      </c>
      <c r="BP114" t="str">
        <f ca="1">IF(ISBLANK(INDIRECT("O114"))," ",(INDIRECT("O114")))</f>
        <v xml:space="preserve"> </v>
      </c>
      <c r="BQ114" t="str">
        <f ca="1">IF(ISBLANK(INDIRECT("P114"))," ",(INDIRECT("P114")))</f>
        <v xml:space="preserve"> </v>
      </c>
      <c r="BR114">
        <f ca="1">IF(ISBLANK(INDIRECT("Q114"))," ",(INDIRECT("Q114")))</f>
        <v>0</v>
      </c>
      <c r="BS114" t="str">
        <f ca="1">IF(ISBLANK(INDIRECT("R114"))," ",(INDIRECT("R114")))</f>
        <v xml:space="preserve"> </v>
      </c>
      <c r="BT114" t="str">
        <f ca="1">IF(ISBLANK(INDIRECT("S114"))," ",(INDIRECT("S114")))</f>
        <v xml:space="preserve"> </v>
      </c>
    </row>
    <row r="115" spans="1:72" x14ac:dyDescent="0.25">
      <c r="A115" s="174">
        <v>110</v>
      </c>
      <c r="B115" s="116"/>
      <c r="C115" s="117"/>
      <c r="D115" s="116"/>
      <c r="E115" s="117"/>
      <c r="F115" s="116"/>
      <c r="G115" s="116"/>
      <c r="H115" s="116"/>
      <c r="I115" s="116"/>
      <c r="J115" s="116"/>
      <c r="K115" s="116"/>
      <c r="L115" s="116"/>
      <c r="M115" s="116"/>
      <c r="N115" s="116"/>
      <c r="O115" s="123"/>
      <c r="P115" s="123"/>
      <c r="Q115" s="246">
        <f t="shared" si="3"/>
        <v>0</v>
      </c>
      <c r="R115" s="74"/>
      <c r="S115" s="116"/>
      <c r="BA115">
        <f ca="1">IF(ISBLANK(INDIRECT("A115"))," ",(INDIRECT("A115")))</f>
        <v>110</v>
      </c>
      <c r="BB115" t="str">
        <f ca="1">IF(ISBLANK(INDIRECT("B115"))," ",(INDIRECT("B115")))</f>
        <v xml:space="preserve"> </v>
      </c>
      <c r="BC115" t="str">
        <f ca="1">IF(ISBLANK(INDIRECT("C115"))," ",(INDIRECT("C115")))</f>
        <v xml:space="preserve"> </v>
      </c>
      <c r="BD115" t="str">
        <f ca="1">IF(ISBLANK(INDIRECT("D115"))," ",(INDIRECT("D115")))</f>
        <v xml:space="preserve"> </v>
      </c>
      <c r="BE115" t="str">
        <f ca="1">IF(ISBLANK(INDIRECT("E115"))," ",(INDIRECT("E115")))</f>
        <v xml:space="preserve"> </v>
      </c>
      <c r="BF115" t="str">
        <f ca="1">IF(ISBLANK(INDIRECT("F115"))," ",(INDIRECT("F115")))</f>
        <v xml:space="preserve"> </v>
      </c>
      <c r="BG115" t="str">
        <f ca="1">IF(ISBLANK(INDIRECT("G115"))," ",(INDIRECT("G115")))</f>
        <v xml:space="preserve"> </v>
      </c>
      <c r="BH115" t="str">
        <f ca="1">IF(ISBLANK(INDIRECT("H115"))," ",(INDIRECT("H115")))</f>
        <v xml:space="preserve"> </v>
      </c>
      <c r="BI115" t="str">
        <f ca="1">IF(ISBLANK(INDIRECT("I115"))," ",(INDIRECT("I115")))</f>
        <v xml:space="preserve"> </v>
      </c>
      <c r="BJ115" t="str">
        <f ca="1">IF(ISBLANK(INDIRECT("J115"))," ",(INDIRECT("J115")))</f>
        <v xml:space="preserve"> </v>
      </c>
      <c r="BK115" t="str">
        <f ca="1">IF(ISBLANK(INDIRECT("K115"))," ",(INDIRECT("K115")))</f>
        <v xml:space="preserve"> </v>
      </c>
      <c r="BL115" t="str">
        <f ca="1">IF(ISBLANK(INDIRECT("L115"))," ",(INDIRECT("L115")))</f>
        <v xml:space="preserve"> </v>
      </c>
      <c r="BM115" t="str">
        <f ca="1">IF(ISBLANK(INDIRECT("M115"))," ",(INDIRECT("M115")))</f>
        <v xml:space="preserve"> </v>
      </c>
      <c r="BN115" t="str">
        <f ca="1">IF(ISBLANK(INDIRECT("N115"))," ",(INDIRECT("N115")))</f>
        <v xml:space="preserve"> </v>
      </c>
      <c r="BO115" t="str">
        <f t="shared" ca="1" si="2"/>
        <v xml:space="preserve"> </v>
      </c>
      <c r="BP115" t="str">
        <f ca="1">IF(ISBLANK(INDIRECT("O115"))," ",(INDIRECT("O115")))</f>
        <v xml:space="preserve"> </v>
      </c>
      <c r="BQ115" t="str">
        <f ca="1">IF(ISBLANK(INDIRECT("P115"))," ",(INDIRECT("P115")))</f>
        <v xml:space="preserve"> </v>
      </c>
      <c r="BR115">
        <f ca="1">IF(ISBLANK(INDIRECT("Q115"))," ",(INDIRECT("Q115")))</f>
        <v>0</v>
      </c>
      <c r="BS115" t="str">
        <f ca="1">IF(ISBLANK(INDIRECT("R115"))," ",(INDIRECT("R115")))</f>
        <v xml:space="preserve"> </v>
      </c>
      <c r="BT115" t="str">
        <f ca="1">IF(ISBLANK(INDIRECT("S115"))," ",(INDIRECT("S115")))</f>
        <v xml:space="preserve"> </v>
      </c>
    </row>
    <row r="116" spans="1:72" x14ac:dyDescent="0.25">
      <c r="A116" s="174">
        <v>111</v>
      </c>
      <c r="B116" s="116"/>
      <c r="C116" s="117"/>
      <c r="D116" s="116"/>
      <c r="E116" s="117"/>
      <c r="F116" s="116"/>
      <c r="G116" s="116"/>
      <c r="H116" s="116"/>
      <c r="I116" s="116"/>
      <c r="J116" s="116"/>
      <c r="K116" s="116"/>
      <c r="L116" s="116"/>
      <c r="M116" s="116"/>
      <c r="N116" s="116"/>
      <c r="O116" s="123"/>
      <c r="P116" s="123"/>
      <c r="Q116" s="246">
        <f t="shared" si="3"/>
        <v>0</v>
      </c>
      <c r="R116" s="74"/>
      <c r="S116" s="116"/>
      <c r="BA116">
        <f ca="1">IF(ISBLANK(INDIRECT("A116"))," ",(INDIRECT("A116")))</f>
        <v>111</v>
      </c>
      <c r="BB116" t="str">
        <f ca="1">IF(ISBLANK(INDIRECT("B116"))," ",(INDIRECT("B116")))</f>
        <v xml:space="preserve"> </v>
      </c>
      <c r="BC116" t="str">
        <f ca="1">IF(ISBLANK(INDIRECT("C116"))," ",(INDIRECT("C116")))</f>
        <v xml:space="preserve"> </v>
      </c>
      <c r="BD116" t="str">
        <f ca="1">IF(ISBLANK(INDIRECT("D116"))," ",(INDIRECT("D116")))</f>
        <v xml:space="preserve"> </v>
      </c>
      <c r="BE116" t="str">
        <f ca="1">IF(ISBLANK(INDIRECT("E116"))," ",(INDIRECT("E116")))</f>
        <v xml:space="preserve"> </v>
      </c>
      <c r="BF116" t="str">
        <f ca="1">IF(ISBLANK(INDIRECT("F116"))," ",(INDIRECT("F116")))</f>
        <v xml:space="preserve"> </v>
      </c>
      <c r="BG116" t="str">
        <f ca="1">IF(ISBLANK(INDIRECT("G116"))," ",(INDIRECT("G116")))</f>
        <v xml:space="preserve"> </v>
      </c>
      <c r="BH116" t="str">
        <f ca="1">IF(ISBLANK(INDIRECT("H116"))," ",(INDIRECT("H116")))</f>
        <v xml:space="preserve"> </v>
      </c>
      <c r="BI116" t="str">
        <f ca="1">IF(ISBLANK(INDIRECT("I116"))," ",(INDIRECT("I116")))</f>
        <v xml:space="preserve"> </v>
      </c>
      <c r="BJ116" t="str">
        <f ca="1">IF(ISBLANK(INDIRECT("J116"))," ",(INDIRECT("J116")))</f>
        <v xml:space="preserve"> </v>
      </c>
      <c r="BK116" t="str">
        <f ca="1">IF(ISBLANK(INDIRECT("K116"))," ",(INDIRECT("K116")))</f>
        <v xml:space="preserve"> </v>
      </c>
      <c r="BL116" t="str">
        <f ca="1">IF(ISBLANK(INDIRECT("L116"))," ",(INDIRECT("L116")))</f>
        <v xml:space="preserve"> </v>
      </c>
      <c r="BM116" t="str">
        <f ca="1">IF(ISBLANK(INDIRECT("M116"))," ",(INDIRECT("M116")))</f>
        <v xml:space="preserve"> </v>
      </c>
      <c r="BN116" t="str">
        <f ca="1">IF(ISBLANK(INDIRECT("N116"))," ",(INDIRECT("N116")))</f>
        <v xml:space="preserve"> </v>
      </c>
      <c r="BO116" t="str">
        <f t="shared" ca="1" si="2"/>
        <v xml:space="preserve"> </v>
      </c>
      <c r="BP116" t="str">
        <f ca="1">IF(ISBLANK(INDIRECT("O116"))," ",(INDIRECT("O116")))</f>
        <v xml:space="preserve"> </v>
      </c>
      <c r="BQ116" t="str">
        <f ca="1">IF(ISBLANK(INDIRECT("P116"))," ",(INDIRECT("P116")))</f>
        <v xml:space="preserve"> </v>
      </c>
      <c r="BR116">
        <f ca="1">IF(ISBLANK(INDIRECT("Q116"))," ",(INDIRECT("Q116")))</f>
        <v>0</v>
      </c>
      <c r="BS116" t="str">
        <f ca="1">IF(ISBLANK(INDIRECT("R116"))," ",(INDIRECT("R116")))</f>
        <v xml:space="preserve"> </v>
      </c>
      <c r="BT116" t="str">
        <f ca="1">IF(ISBLANK(INDIRECT("S116"))," ",(INDIRECT("S116")))</f>
        <v xml:space="preserve"> </v>
      </c>
    </row>
    <row r="117" spans="1:72" x14ac:dyDescent="0.25">
      <c r="A117" s="174">
        <v>112</v>
      </c>
      <c r="B117" s="116"/>
      <c r="C117" s="117"/>
      <c r="D117" s="116"/>
      <c r="E117" s="117"/>
      <c r="F117" s="116"/>
      <c r="G117" s="116"/>
      <c r="H117" s="116"/>
      <c r="I117" s="116"/>
      <c r="J117" s="116"/>
      <c r="K117" s="116"/>
      <c r="L117" s="116"/>
      <c r="M117" s="116"/>
      <c r="N117" s="116"/>
      <c r="O117" s="123"/>
      <c r="P117" s="123"/>
      <c r="Q117" s="246">
        <f t="shared" si="3"/>
        <v>0</v>
      </c>
      <c r="R117" s="74"/>
      <c r="S117" s="116"/>
      <c r="BA117">
        <f ca="1">IF(ISBLANK(INDIRECT("A117"))," ",(INDIRECT("A117")))</f>
        <v>112</v>
      </c>
      <c r="BB117" t="str">
        <f ca="1">IF(ISBLANK(INDIRECT("B117"))," ",(INDIRECT("B117")))</f>
        <v xml:space="preserve"> </v>
      </c>
      <c r="BC117" t="str">
        <f ca="1">IF(ISBLANK(INDIRECT("C117"))," ",(INDIRECT("C117")))</f>
        <v xml:space="preserve"> </v>
      </c>
      <c r="BD117" t="str">
        <f ca="1">IF(ISBLANK(INDIRECT("D117"))," ",(INDIRECT("D117")))</f>
        <v xml:space="preserve"> </v>
      </c>
      <c r="BE117" t="str">
        <f ca="1">IF(ISBLANK(INDIRECT("E117"))," ",(INDIRECT("E117")))</f>
        <v xml:space="preserve"> </v>
      </c>
      <c r="BF117" t="str">
        <f ca="1">IF(ISBLANK(INDIRECT("F117"))," ",(INDIRECT("F117")))</f>
        <v xml:space="preserve"> </v>
      </c>
      <c r="BG117" t="str">
        <f ca="1">IF(ISBLANK(INDIRECT("G117"))," ",(INDIRECT("G117")))</f>
        <v xml:space="preserve"> </v>
      </c>
      <c r="BH117" t="str">
        <f ca="1">IF(ISBLANK(INDIRECT("H117"))," ",(INDIRECT("H117")))</f>
        <v xml:space="preserve"> </v>
      </c>
      <c r="BI117" t="str">
        <f ca="1">IF(ISBLANK(INDIRECT("I117"))," ",(INDIRECT("I117")))</f>
        <v xml:space="preserve"> </v>
      </c>
      <c r="BJ117" t="str">
        <f ca="1">IF(ISBLANK(INDIRECT("J117"))," ",(INDIRECT("J117")))</f>
        <v xml:space="preserve"> </v>
      </c>
      <c r="BK117" t="str">
        <f ca="1">IF(ISBLANK(INDIRECT("K117"))," ",(INDIRECT("K117")))</f>
        <v xml:space="preserve"> </v>
      </c>
      <c r="BL117" t="str">
        <f ca="1">IF(ISBLANK(INDIRECT("L117"))," ",(INDIRECT("L117")))</f>
        <v xml:space="preserve"> </v>
      </c>
      <c r="BM117" t="str">
        <f ca="1">IF(ISBLANK(INDIRECT("M117"))," ",(INDIRECT("M117")))</f>
        <v xml:space="preserve"> </v>
      </c>
      <c r="BN117" t="str">
        <f ca="1">IF(ISBLANK(INDIRECT("N117"))," ",(INDIRECT("N117")))</f>
        <v xml:space="preserve"> </v>
      </c>
      <c r="BO117" t="str">
        <f t="shared" ca="1" si="2"/>
        <v xml:space="preserve"> </v>
      </c>
      <c r="BP117" t="str">
        <f ca="1">IF(ISBLANK(INDIRECT("O117"))," ",(INDIRECT("O117")))</f>
        <v xml:space="preserve"> </v>
      </c>
      <c r="BQ117" t="str">
        <f ca="1">IF(ISBLANK(INDIRECT("P117"))," ",(INDIRECT("P117")))</f>
        <v xml:space="preserve"> </v>
      </c>
      <c r="BR117">
        <f ca="1">IF(ISBLANK(INDIRECT("Q117"))," ",(INDIRECT("Q117")))</f>
        <v>0</v>
      </c>
      <c r="BS117" t="str">
        <f ca="1">IF(ISBLANK(INDIRECT("R117"))," ",(INDIRECT("R117")))</f>
        <v xml:space="preserve"> </v>
      </c>
      <c r="BT117" t="str">
        <f ca="1">IF(ISBLANK(INDIRECT("S117"))," ",(INDIRECT("S117")))</f>
        <v xml:space="preserve"> </v>
      </c>
    </row>
    <row r="118" spans="1:72" x14ac:dyDescent="0.25">
      <c r="A118" s="174">
        <v>113</v>
      </c>
      <c r="B118" s="116"/>
      <c r="C118" s="117"/>
      <c r="D118" s="116"/>
      <c r="E118" s="117"/>
      <c r="F118" s="116"/>
      <c r="G118" s="116"/>
      <c r="H118" s="116"/>
      <c r="I118" s="116"/>
      <c r="J118" s="116"/>
      <c r="K118" s="116"/>
      <c r="L118" s="116"/>
      <c r="M118" s="116"/>
      <c r="N118" s="116"/>
      <c r="O118" s="123"/>
      <c r="P118" s="123"/>
      <c r="Q118" s="246">
        <f t="shared" si="3"/>
        <v>0</v>
      </c>
      <c r="R118" s="74"/>
      <c r="S118" s="116"/>
      <c r="BA118">
        <f ca="1">IF(ISBLANK(INDIRECT("A118"))," ",(INDIRECT("A118")))</f>
        <v>113</v>
      </c>
      <c r="BB118" t="str">
        <f ca="1">IF(ISBLANK(INDIRECT("B118"))," ",(INDIRECT("B118")))</f>
        <v xml:space="preserve"> </v>
      </c>
      <c r="BC118" t="str">
        <f ca="1">IF(ISBLANK(INDIRECT("C118"))," ",(INDIRECT("C118")))</f>
        <v xml:space="preserve"> </v>
      </c>
      <c r="BD118" t="str">
        <f ca="1">IF(ISBLANK(INDIRECT("D118"))," ",(INDIRECT("D118")))</f>
        <v xml:space="preserve"> </v>
      </c>
      <c r="BE118" t="str">
        <f ca="1">IF(ISBLANK(INDIRECT("E118"))," ",(INDIRECT("E118")))</f>
        <v xml:space="preserve"> </v>
      </c>
      <c r="BF118" t="str">
        <f ca="1">IF(ISBLANK(INDIRECT("F118"))," ",(INDIRECT("F118")))</f>
        <v xml:space="preserve"> </v>
      </c>
      <c r="BG118" t="str">
        <f ca="1">IF(ISBLANK(INDIRECT("G118"))," ",(INDIRECT("G118")))</f>
        <v xml:space="preserve"> </v>
      </c>
      <c r="BH118" t="str">
        <f ca="1">IF(ISBLANK(INDIRECT("H118"))," ",(INDIRECT("H118")))</f>
        <v xml:space="preserve"> </v>
      </c>
      <c r="BI118" t="str">
        <f ca="1">IF(ISBLANK(INDIRECT("I118"))," ",(INDIRECT("I118")))</f>
        <v xml:space="preserve"> </v>
      </c>
      <c r="BJ118" t="str">
        <f ca="1">IF(ISBLANK(INDIRECT("J118"))," ",(INDIRECT("J118")))</f>
        <v xml:space="preserve"> </v>
      </c>
      <c r="BK118" t="str">
        <f ca="1">IF(ISBLANK(INDIRECT("K118"))," ",(INDIRECT("K118")))</f>
        <v xml:space="preserve"> </v>
      </c>
      <c r="BL118" t="str">
        <f ca="1">IF(ISBLANK(INDIRECT("L118"))," ",(INDIRECT("L118")))</f>
        <v xml:space="preserve"> </v>
      </c>
      <c r="BM118" t="str">
        <f ca="1">IF(ISBLANK(INDIRECT("M118"))," ",(INDIRECT("M118")))</f>
        <v xml:space="preserve"> </v>
      </c>
      <c r="BN118" t="str">
        <f ca="1">IF(ISBLANK(INDIRECT("N118"))," ",(INDIRECT("N118")))</f>
        <v xml:space="preserve"> </v>
      </c>
      <c r="BO118" t="str">
        <f t="shared" ca="1" si="2"/>
        <v xml:space="preserve"> </v>
      </c>
      <c r="BP118" t="str">
        <f ca="1">IF(ISBLANK(INDIRECT("O118"))," ",(INDIRECT("O118")))</f>
        <v xml:space="preserve"> </v>
      </c>
      <c r="BQ118" t="str">
        <f ca="1">IF(ISBLANK(INDIRECT("P118"))," ",(INDIRECT("P118")))</f>
        <v xml:space="preserve"> </v>
      </c>
      <c r="BR118">
        <f ca="1">IF(ISBLANK(INDIRECT("Q118"))," ",(INDIRECT("Q118")))</f>
        <v>0</v>
      </c>
      <c r="BS118" t="str">
        <f ca="1">IF(ISBLANK(INDIRECT("R118"))," ",(INDIRECT("R118")))</f>
        <v xml:space="preserve"> </v>
      </c>
      <c r="BT118" t="str">
        <f ca="1">IF(ISBLANK(INDIRECT("S118"))," ",(INDIRECT("S118")))</f>
        <v xml:space="preserve"> </v>
      </c>
    </row>
    <row r="119" spans="1:72" x14ac:dyDescent="0.25">
      <c r="A119" s="174">
        <v>114</v>
      </c>
      <c r="B119" s="116"/>
      <c r="C119" s="117"/>
      <c r="D119" s="116"/>
      <c r="E119" s="117"/>
      <c r="F119" s="116"/>
      <c r="G119" s="116"/>
      <c r="H119" s="116"/>
      <c r="I119" s="116"/>
      <c r="J119" s="116"/>
      <c r="K119" s="116"/>
      <c r="L119" s="116"/>
      <c r="M119" s="116"/>
      <c r="N119" s="116"/>
      <c r="O119" s="123"/>
      <c r="P119" s="123"/>
      <c r="Q119" s="246">
        <f t="shared" si="3"/>
        <v>0</v>
      </c>
      <c r="R119" s="74"/>
      <c r="S119" s="116"/>
      <c r="BA119">
        <f ca="1">IF(ISBLANK(INDIRECT("A119"))," ",(INDIRECT("A119")))</f>
        <v>114</v>
      </c>
      <c r="BB119" t="str">
        <f ca="1">IF(ISBLANK(INDIRECT("B119"))," ",(INDIRECT("B119")))</f>
        <v xml:space="preserve"> </v>
      </c>
      <c r="BC119" t="str">
        <f ca="1">IF(ISBLANK(INDIRECT("C119"))," ",(INDIRECT("C119")))</f>
        <v xml:space="preserve"> </v>
      </c>
      <c r="BD119" t="str">
        <f ca="1">IF(ISBLANK(INDIRECT("D119"))," ",(INDIRECT("D119")))</f>
        <v xml:space="preserve"> </v>
      </c>
      <c r="BE119" t="str">
        <f ca="1">IF(ISBLANK(INDIRECT("E119"))," ",(INDIRECT("E119")))</f>
        <v xml:space="preserve"> </v>
      </c>
      <c r="BF119" t="str">
        <f ca="1">IF(ISBLANK(INDIRECT("F119"))," ",(INDIRECT("F119")))</f>
        <v xml:space="preserve"> </v>
      </c>
      <c r="BG119" t="str">
        <f ca="1">IF(ISBLANK(INDIRECT("G119"))," ",(INDIRECT("G119")))</f>
        <v xml:space="preserve"> </v>
      </c>
      <c r="BH119" t="str">
        <f ca="1">IF(ISBLANK(INDIRECT("H119"))," ",(INDIRECT("H119")))</f>
        <v xml:space="preserve"> </v>
      </c>
      <c r="BI119" t="str">
        <f ca="1">IF(ISBLANK(INDIRECT("I119"))," ",(INDIRECT("I119")))</f>
        <v xml:space="preserve"> </v>
      </c>
      <c r="BJ119" t="str">
        <f ca="1">IF(ISBLANK(INDIRECT("J119"))," ",(INDIRECT("J119")))</f>
        <v xml:space="preserve"> </v>
      </c>
      <c r="BK119" t="str">
        <f ca="1">IF(ISBLANK(INDIRECT("K119"))," ",(INDIRECT("K119")))</f>
        <v xml:space="preserve"> </v>
      </c>
      <c r="BL119" t="str">
        <f ca="1">IF(ISBLANK(INDIRECT("L119"))," ",(INDIRECT("L119")))</f>
        <v xml:space="preserve"> </v>
      </c>
      <c r="BM119" t="str">
        <f ca="1">IF(ISBLANK(INDIRECT("M119"))," ",(INDIRECT("M119")))</f>
        <v xml:space="preserve"> </v>
      </c>
      <c r="BN119" t="str">
        <f ca="1">IF(ISBLANK(INDIRECT("N119"))," ",(INDIRECT("N119")))</f>
        <v xml:space="preserve"> </v>
      </c>
      <c r="BO119" t="str">
        <f t="shared" ca="1" si="2"/>
        <v xml:space="preserve"> </v>
      </c>
      <c r="BP119" t="str">
        <f ca="1">IF(ISBLANK(INDIRECT("O119"))," ",(INDIRECT("O119")))</f>
        <v xml:space="preserve"> </v>
      </c>
      <c r="BQ119" t="str">
        <f ca="1">IF(ISBLANK(INDIRECT("P119"))," ",(INDIRECT("P119")))</f>
        <v xml:space="preserve"> </v>
      </c>
      <c r="BR119">
        <f ca="1">IF(ISBLANK(INDIRECT("Q119"))," ",(INDIRECT("Q119")))</f>
        <v>0</v>
      </c>
      <c r="BS119" t="str">
        <f ca="1">IF(ISBLANK(INDIRECT("R119"))," ",(INDIRECT("R119")))</f>
        <v xml:space="preserve"> </v>
      </c>
      <c r="BT119" t="str">
        <f ca="1">IF(ISBLANK(INDIRECT("S119"))," ",(INDIRECT("S119")))</f>
        <v xml:space="preserve"> </v>
      </c>
    </row>
    <row r="120" spans="1:72" x14ac:dyDescent="0.25">
      <c r="A120" s="174">
        <v>115</v>
      </c>
      <c r="B120" s="116"/>
      <c r="C120" s="117"/>
      <c r="D120" s="116"/>
      <c r="E120" s="117"/>
      <c r="F120" s="116"/>
      <c r="G120" s="116"/>
      <c r="H120" s="116"/>
      <c r="I120" s="116"/>
      <c r="J120" s="116"/>
      <c r="K120" s="116"/>
      <c r="L120" s="116"/>
      <c r="M120" s="116"/>
      <c r="N120" s="116"/>
      <c r="O120" s="123"/>
      <c r="P120" s="123"/>
      <c r="Q120" s="246">
        <f t="shared" si="3"/>
        <v>0</v>
      </c>
      <c r="R120" s="74"/>
      <c r="S120" s="116"/>
      <c r="BA120">
        <f ca="1">IF(ISBLANK(INDIRECT("A120"))," ",(INDIRECT("A120")))</f>
        <v>115</v>
      </c>
      <c r="BB120" t="str">
        <f ca="1">IF(ISBLANK(INDIRECT("B120"))," ",(INDIRECT("B120")))</f>
        <v xml:space="preserve"> </v>
      </c>
      <c r="BC120" t="str">
        <f ca="1">IF(ISBLANK(INDIRECT("C120"))," ",(INDIRECT("C120")))</f>
        <v xml:space="preserve"> </v>
      </c>
      <c r="BD120" t="str">
        <f ca="1">IF(ISBLANK(INDIRECT("D120"))," ",(INDIRECT("D120")))</f>
        <v xml:space="preserve"> </v>
      </c>
      <c r="BE120" t="str">
        <f ca="1">IF(ISBLANK(INDIRECT("E120"))," ",(INDIRECT("E120")))</f>
        <v xml:space="preserve"> </v>
      </c>
      <c r="BF120" t="str">
        <f ca="1">IF(ISBLANK(INDIRECT("F120"))," ",(INDIRECT("F120")))</f>
        <v xml:space="preserve"> </v>
      </c>
      <c r="BG120" t="str">
        <f ca="1">IF(ISBLANK(INDIRECT("G120"))," ",(INDIRECT("G120")))</f>
        <v xml:space="preserve"> </v>
      </c>
      <c r="BH120" t="str">
        <f ca="1">IF(ISBLANK(INDIRECT("H120"))," ",(INDIRECT("H120")))</f>
        <v xml:space="preserve"> </v>
      </c>
      <c r="BI120" t="str">
        <f ca="1">IF(ISBLANK(INDIRECT("I120"))," ",(INDIRECT("I120")))</f>
        <v xml:space="preserve"> </v>
      </c>
      <c r="BJ120" t="str">
        <f ca="1">IF(ISBLANK(INDIRECT("J120"))," ",(INDIRECT("J120")))</f>
        <v xml:space="preserve"> </v>
      </c>
      <c r="BK120" t="str">
        <f ca="1">IF(ISBLANK(INDIRECT("K120"))," ",(INDIRECT("K120")))</f>
        <v xml:space="preserve"> </v>
      </c>
      <c r="BL120" t="str">
        <f ca="1">IF(ISBLANK(INDIRECT("L120"))," ",(INDIRECT("L120")))</f>
        <v xml:space="preserve"> </v>
      </c>
      <c r="BM120" t="str">
        <f ca="1">IF(ISBLANK(INDIRECT("M120"))," ",(INDIRECT("M120")))</f>
        <v xml:space="preserve"> </v>
      </c>
      <c r="BN120" t="str">
        <f ca="1">IF(ISBLANK(INDIRECT("N120"))," ",(INDIRECT("N120")))</f>
        <v xml:space="preserve"> </v>
      </c>
      <c r="BO120" t="str">
        <f t="shared" ca="1" si="2"/>
        <v xml:space="preserve"> </v>
      </c>
      <c r="BP120" t="str">
        <f ca="1">IF(ISBLANK(INDIRECT("O120"))," ",(INDIRECT("O120")))</f>
        <v xml:space="preserve"> </v>
      </c>
      <c r="BQ120" t="str">
        <f ca="1">IF(ISBLANK(INDIRECT("P120"))," ",(INDIRECT("P120")))</f>
        <v xml:space="preserve"> </v>
      </c>
      <c r="BR120">
        <f ca="1">IF(ISBLANK(INDIRECT("Q120"))," ",(INDIRECT("Q120")))</f>
        <v>0</v>
      </c>
      <c r="BS120" t="str">
        <f ca="1">IF(ISBLANK(INDIRECT("R120"))," ",(INDIRECT("R120")))</f>
        <v xml:space="preserve"> </v>
      </c>
      <c r="BT120" t="str">
        <f ca="1">IF(ISBLANK(INDIRECT("S120"))," ",(INDIRECT("S120")))</f>
        <v xml:space="preserve"> </v>
      </c>
    </row>
    <row r="121" spans="1:72" x14ac:dyDescent="0.25">
      <c r="A121" s="174">
        <v>116</v>
      </c>
      <c r="B121" s="116"/>
      <c r="C121" s="117"/>
      <c r="D121" s="116"/>
      <c r="E121" s="117"/>
      <c r="F121" s="116"/>
      <c r="G121" s="116"/>
      <c r="H121" s="116"/>
      <c r="I121" s="116"/>
      <c r="J121" s="116"/>
      <c r="K121" s="116"/>
      <c r="L121" s="116"/>
      <c r="M121" s="116"/>
      <c r="N121" s="116"/>
      <c r="O121" s="123"/>
      <c r="P121" s="123"/>
      <c r="Q121" s="246">
        <f t="shared" si="3"/>
        <v>0</v>
      </c>
      <c r="R121" s="74"/>
      <c r="S121" s="116"/>
      <c r="BA121">
        <f ca="1">IF(ISBLANK(INDIRECT("A121"))," ",(INDIRECT("A121")))</f>
        <v>116</v>
      </c>
      <c r="BB121" t="str">
        <f ca="1">IF(ISBLANK(INDIRECT("B121"))," ",(INDIRECT("B121")))</f>
        <v xml:space="preserve"> </v>
      </c>
      <c r="BC121" t="str">
        <f ca="1">IF(ISBLANK(INDIRECT("C121"))," ",(INDIRECT("C121")))</f>
        <v xml:space="preserve"> </v>
      </c>
      <c r="BD121" t="str">
        <f ca="1">IF(ISBLANK(INDIRECT("D121"))," ",(INDIRECT("D121")))</f>
        <v xml:space="preserve"> </v>
      </c>
      <c r="BE121" t="str">
        <f ca="1">IF(ISBLANK(INDIRECT("E121"))," ",(INDIRECT("E121")))</f>
        <v xml:space="preserve"> </v>
      </c>
      <c r="BF121" t="str">
        <f ca="1">IF(ISBLANK(INDIRECT("F121"))," ",(INDIRECT("F121")))</f>
        <v xml:space="preserve"> </v>
      </c>
      <c r="BG121" t="str">
        <f ca="1">IF(ISBLANK(INDIRECT("G121"))," ",(INDIRECT("G121")))</f>
        <v xml:space="preserve"> </v>
      </c>
      <c r="BH121" t="str">
        <f ca="1">IF(ISBLANK(INDIRECT("H121"))," ",(INDIRECT("H121")))</f>
        <v xml:space="preserve"> </v>
      </c>
      <c r="BI121" t="str">
        <f ca="1">IF(ISBLANK(INDIRECT("I121"))," ",(INDIRECT("I121")))</f>
        <v xml:space="preserve"> </v>
      </c>
      <c r="BJ121" t="str">
        <f ca="1">IF(ISBLANK(INDIRECT("J121"))," ",(INDIRECT("J121")))</f>
        <v xml:space="preserve"> </v>
      </c>
      <c r="BK121" t="str">
        <f ca="1">IF(ISBLANK(INDIRECT("K121"))," ",(INDIRECT("K121")))</f>
        <v xml:space="preserve"> </v>
      </c>
      <c r="BL121" t="str">
        <f ca="1">IF(ISBLANK(INDIRECT("L121"))," ",(INDIRECT("L121")))</f>
        <v xml:space="preserve"> </v>
      </c>
      <c r="BM121" t="str">
        <f ca="1">IF(ISBLANK(INDIRECT("M121"))," ",(INDIRECT("M121")))</f>
        <v xml:space="preserve"> </v>
      </c>
      <c r="BN121" t="str">
        <f ca="1">IF(ISBLANK(INDIRECT("N121"))," ",(INDIRECT("N121")))</f>
        <v xml:space="preserve"> </v>
      </c>
      <c r="BO121" t="str">
        <f t="shared" ca="1" si="2"/>
        <v xml:space="preserve"> </v>
      </c>
      <c r="BP121" t="str">
        <f ca="1">IF(ISBLANK(INDIRECT("O121"))," ",(INDIRECT("O121")))</f>
        <v xml:space="preserve"> </v>
      </c>
      <c r="BQ121" t="str">
        <f ca="1">IF(ISBLANK(INDIRECT("P121"))," ",(INDIRECT("P121")))</f>
        <v xml:space="preserve"> </v>
      </c>
      <c r="BR121">
        <f ca="1">IF(ISBLANK(INDIRECT("Q121"))," ",(INDIRECT("Q121")))</f>
        <v>0</v>
      </c>
      <c r="BS121" t="str">
        <f ca="1">IF(ISBLANK(INDIRECT("R121"))," ",(INDIRECT("R121")))</f>
        <v xml:space="preserve"> </v>
      </c>
      <c r="BT121" t="str">
        <f ca="1">IF(ISBLANK(INDIRECT("S121"))," ",(INDIRECT("S121")))</f>
        <v xml:space="preserve"> </v>
      </c>
    </row>
    <row r="122" spans="1:72" x14ac:dyDescent="0.25">
      <c r="A122" s="174">
        <v>117</v>
      </c>
      <c r="B122" s="116"/>
      <c r="C122" s="117"/>
      <c r="D122" s="116"/>
      <c r="E122" s="117"/>
      <c r="F122" s="116"/>
      <c r="G122" s="116"/>
      <c r="H122" s="116"/>
      <c r="I122" s="116"/>
      <c r="J122" s="116"/>
      <c r="K122" s="116"/>
      <c r="L122" s="116"/>
      <c r="M122" s="116"/>
      <c r="N122" s="116"/>
      <c r="O122" s="123"/>
      <c r="P122" s="123"/>
      <c r="Q122" s="246">
        <f t="shared" si="3"/>
        <v>0</v>
      </c>
      <c r="R122" s="74"/>
      <c r="S122" s="116"/>
      <c r="BA122">
        <f ca="1">IF(ISBLANK(INDIRECT("A122"))," ",(INDIRECT("A122")))</f>
        <v>117</v>
      </c>
      <c r="BB122" t="str">
        <f ca="1">IF(ISBLANK(INDIRECT("B122"))," ",(INDIRECT("B122")))</f>
        <v xml:space="preserve"> </v>
      </c>
      <c r="BC122" t="str">
        <f ca="1">IF(ISBLANK(INDIRECT("C122"))," ",(INDIRECT("C122")))</f>
        <v xml:space="preserve"> </v>
      </c>
      <c r="BD122" t="str">
        <f ca="1">IF(ISBLANK(INDIRECT("D122"))," ",(INDIRECT("D122")))</f>
        <v xml:space="preserve"> </v>
      </c>
      <c r="BE122" t="str">
        <f ca="1">IF(ISBLANK(INDIRECT("E122"))," ",(INDIRECT("E122")))</f>
        <v xml:space="preserve"> </v>
      </c>
      <c r="BF122" t="str">
        <f ca="1">IF(ISBLANK(INDIRECT("F122"))," ",(INDIRECT("F122")))</f>
        <v xml:space="preserve"> </v>
      </c>
      <c r="BG122" t="str">
        <f ca="1">IF(ISBLANK(INDIRECT("G122"))," ",(INDIRECT("G122")))</f>
        <v xml:space="preserve"> </v>
      </c>
      <c r="BH122" t="str">
        <f ca="1">IF(ISBLANK(INDIRECT("H122"))," ",(INDIRECT("H122")))</f>
        <v xml:space="preserve"> </v>
      </c>
      <c r="BI122" t="str">
        <f ca="1">IF(ISBLANK(INDIRECT("I122"))," ",(INDIRECT("I122")))</f>
        <v xml:space="preserve"> </v>
      </c>
      <c r="BJ122" t="str">
        <f ca="1">IF(ISBLANK(INDIRECT("J122"))," ",(INDIRECT("J122")))</f>
        <v xml:space="preserve"> </v>
      </c>
      <c r="BK122" t="str">
        <f ca="1">IF(ISBLANK(INDIRECT("K122"))," ",(INDIRECT("K122")))</f>
        <v xml:space="preserve"> </v>
      </c>
      <c r="BL122" t="str">
        <f ca="1">IF(ISBLANK(INDIRECT("L122"))," ",(INDIRECT("L122")))</f>
        <v xml:space="preserve"> </v>
      </c>
      <c r="BM122" t="str">
        <f ca="1">IF(ISBLANK(INDIRECT("M122"))," ",(INDIRECT("M122")))</f>
        <v xml:space="preserve"> </v>
      </c>
      <c r="BN122" t="str">
        <f ca="1">IF(ISBLANK(INDIRECT("N122"))," ",(INDIRECT("N122")))</f>
        <v xml:space="preserve"> </v>
      </c>
      <c r="BO122" t="str">
        <f t="shared" ca="1" si="2"/>
        <v xml:space="preserve"> </v>
      </c>
      <c r="BP122" t="str">
        <f ca="1">IF(ISBLANK(INDIRECT("O122"))," ",(INDIRECT("O122")))</f>
        <v xml:space="preserve"> </v>
      </c>
      <c r="BQ122" t="str">
        <f ca="1">IF(ISBLANK(INDIRECT("P122"))," ",(INDIRECT("P122")))</f>
        <v xml:space="preserve"> </v>
      </c>
      <c r="BR122">
        <f ca="1">IF(ISBLANK(INDIRECT("Q122"))," ",(INDIRECT("Q122")))</f>
        <v>0</v>
      </c>
      <c r="BS122" t="str">
        <f ca="1">IF(ISBLANK(INDIRECT("R122"))," ",(INDIRECT("R122")))</f>
        <v xml:space="preserve"> </v>
      </c>
      <c r="BT122" t="str">
        <f ca="1">IF(ISBLANK(INDIRECT("S122"))," ",(INDIRECT("S122")))</f>
        <v xml:space="preserve"> </v>
      </c>
    </row>
    <row r="123" spans="1:72" x14ac:dyDescent="0.25">
      <c r="A123" s="174">
        <v>118</v>
      </c>
      <c r="B123" s="116"/>
      <c r="C123" s="117"/>
      <c r="D123" s="116"/>
      <c r="E123" s="117"/>
      <c r="F123" s="116"/>
      <c r="G123" s="116"/>
      <c r="H123" s="116"/>
      <c r="I123" s="116"/>
      <c r="J123" s="116"/>
      <c r="K123" s="116"/>
      <c r="L123" s="116"/>
      <c r="M123" s="116"/>
      <c r="N123" s="116"/>
      <c r="O123" s="123"/>
      <c r="P123" s="123"/>
      <c r="Q123" s="246">
        <f t="shared" si="3"/>
        <v>0</v>
      </c>
      <c r="R123" s="74"/>
      <c r="S123" s="116"/>
      <c r="BA123">
        <f ca="1">IF(ISBLANK(INDIRECT("A123"))," ",(INDIRECT("A123")))</f>
        <v>118</v>
      </c>
      <c r="BB123" t="str">
        <f ca="1">IF(ISBLANK(INDIRECT("B123"))," ",(INDIRECT("B123")))</f>
        <v xml:space="preserve"> </v>
      </c>
      <c r="BC123" t="str">
        <f ca="1">IF(ISBLANK(INDIRECT("C123"))," ",(INDIRECT("C123")))</f>
        <v xml:space="preserve"> </v>
      </c>
      <c r="BD123" t="str">
        <f ca="1">IF(ISBLANK(INDIRECT("D123"))," ",(INDIRECT("D123")))</f>
        <v xml:space="preserve"> </v>
      </c>
      <c r="BE123" t="str">
        <f ca="1">IF(ISBLANK(INDIRECT("E123"))," ",(INDIRECT("E123")))</f>
        <v xml:space="preserve"> </v>
      </c>
      <c r="BF123" t="str">
        <f ca="1">IF(ISBLANK(INDIRECT("F123"))," ",(INDIRECT("F123")))</f>
        <v xml:space="preserve"> </v>
      </c>
      <c r="BG123" t="str">
        <f ca="1">IF(ISBLANK(INDIRECT("G123"))," ",(INDIRECT("G123")))</f>
        <v xml:space="preserve"> </v>
      </c>
      <c r="BH123" t="str">
        <f ca="1">IF(ISBLANK(INDIRECT("H123"))," ",(INDIRECT("H123")))</f>
        <v xml:space="preserve"> </v>
      </c>
      <c r="BI123" t="str">
        <f ca="1">IF(ISBLANK(INDIRECT("I123"))," ",(INDIRECT("I123")))</f>
        <v xml:space="preserve"> </v>
      </c>
      <c r="BJ123" t="str">
        <f ca="1">IF(ISBLANK(INDIRECT("J123"))," ",(INDIRECT("J123")))</f>
        <v xml:space="preserve"> </v>
      </c>
      <c r="BK123" t="str">
        <f ca="1">IF(ISBLANK(INDIRECT("K123"))," ",(INDIRECT("K123")))</f>
        <v xml:space="preserve"> </v>
      </c>
      <c r="BL123" t="str">
        <f ca="1">IF(ISBLANK(INDIRECT("L123"))," ",(INDIRECT("L123")))</f>
        <v xml:space="preserve"> </v>
      </c>
      <c r="BM123" t="str">
        <f ca="1">IF(ISBLANK(INDIRECT("M123"))," ",(INDIRECT("M123")))</f>
        <v xml:space="preserve"> </v>
      </c>
      <c r="BN123" t="str">
        <f ca="1">IF(ISBLANK(INDIRECT("N123"))," ",(INDIRECT("N123")))</f>
        <v xml:space="preserve"> </v>
      </c>
      <c r="BO123" t="str">
        <f t="shared" ca="1" si="2"/>
        <v xml:space="preserve"> </v>
      </c>
      <c r="BP123" t="str">
        <f ca="1">IF(ISBLANK(INDIRECT("O123"))," ",(INDIRECT("O123")))</f>
        <v xml:space="preserve"> </v>
      </c>
      <c r="BQ123" t="str">
        <f ca="1">IF(ISBLANK(INDIRECT("P123"))," ",(INDIRECT("P123")))</f>
        <v xml:space="preserve"> </v>
      </c>
      <c r="BR123">
        <f ca="1">IF(ISBLANK(INDIRECT("Q123"))," ",(INDIRECT("Q123")))</f>
        <v>0</v>
      </c>
      <c r="BS123" t="str">
        <f ca="1">IF(ISBLANK(INDIRECT("R123"))," ",(INDIRECT("R123")))</f>
        <v xml:space="preserve"> </v>
      </c>
      <c r="BT123" t="str">
        <f ca="1">IF(ISBLANK(INDIRECT("S123"))," ",(INDIRECT("S123")))</f>
        <v xml:space="preserve"> </v>
      </c>
    </row>
    <row r="124" spans="1:72" x14ac:dyDescent="0.25">
      <c r="A124" s="174">
        <v>119</v>
      </c>
      <c r="B124" s="116"/>
      <c r="C124" s="117"/>
      <c r="D124" s="116"/>
      <c r="E124" s="117"/>
      <c r="F124" s="116"/>
      <c r="G124" s="116"/>
      <c r="H124" s="116"/>
      <c r="I124" s="116"/>
      <c r="J124" s="116"/>
      <c r="K124" s="116"/>
      <c r="L124" s="116"/>
      <c r="M124" s="116"/>
      <c r="N124" s="116"/>
      <c r="O124" s="123"/>
      <c r="P124" s="123"/>
      <c r="Q124" s="246">
        <f t="shared" si="3"/>
        <v>0</v>
      </c>
      <c r="R124" s="74"/>
      <c r="S124" s="116"/>
      <c r="BA124">
        <f ca="1">IF(ISBLANK(INDIRECT("A124"))," ",(INDIRECT("A124")))</f>
        <v>119</v>
      </c>
      <c r="BB124" t="str">
        <f ca="1">IF(ISBLANK(INDIRECT("B124"))," ",(INDIRECT("B124")))</f>
        <v xml:space="preserve"> </v>
      </c>
      <c r="BC124" t="str">
        <f ca="1">IF(ISBLANK(INDIRECT("C124"))," ",(INDIRECT("C124")))</f>
        <v xml:space="preserve"> </v>
      </c>
      <c r="BD124" t="str">
        <f ca="1">IF(ISBLANK(INDIRECT("D124"))," ",(INDIRECT("D124")))</f>
        <v xml:space="preserve"> </v>
      </c>
      <c r="BE124" t="str">
        <f ca="1">IF(ISBLANK(INDIRECT("E124"))," ",(INDIRECT("E124")))</f>
        <v xml:space="preserve"> </v>
      </c>
      <c r="BF124" t="str">
        <f ca="1">IF(ISBLANK(INDIRECT("F124"))," ",(INDIRECT("F124")))</f>
        <v xml:space="preserve"> </v>
      </c>
      <c r="BG124" t="str">
        <f ca="1">IF(ISBLANK(INDIRECT("G124"))," ",(INDIRECT("G124")))</f>
        <v xml:space="preserve"> </v>
      </c>
      <c r="BH124" t="str">
        <f ca="1">IF(ISBLANK(INDIRECT("H124"))," ",(INDIRECT("H124")))</f>
        <v xml:space="preserve"> </v>
      </c>
      <c r="BI124" t="str">
        <f ca="1">IF(ISBLANK(INDIRECT("I124"))," ",(INDIRECT("I124")))</f>
        <v xml:space="preserve"> </v>
      </c>
      <c r="BJ124" t="str">
        <f ca="1">IF(ISBLANK(INDIRECT("J124"))," ",(INDIRECT("J124")))</f>
        <v xml:space="preserve"> </v>
      </c>
      <c r="BK124" t="str">
        <f ca="1">IF(ISBLANK(INDIRECT("K124"))," ",(INDIRECT("K124")))</f>
        <v xml:space="preserve"> </v>
      </c>
      <c r="BL124" t="str">
        <f ca="1">IF(ISBLANK(INDIRECT("L124"))," ",(INDIRECT("L124")))</f>
        <v xml:space="preserve"> </v>
      </c>
      <c r="BM124" t="str">
        <f ca="1">IF(ISBLANK(INDIRECT("M124"))," ",(INDIRECT("M124")))</f>
        <v xml:space="preserve"> </v>
      </c>
      <c r="BN124" t="str">
        <f ca="1">IF(ISBLANK(INDIRECT("N124"))," ",(INDIRECT("N124")))</f>
        <v xml:space="preserve"> </v>
      </c>
      <c r="BO124" t="str">
        <f t="shared" ca="1" si="2"/>
        <v xml:space="preserve"> </v>
      </c>
      <c r="BP124" t="str">
        <f ca="1">IF(ISBLANK(INDIRECT("O124"))," ",(INDIRECT("O124")))</f>
        <v xml:space="preserve"> </v>
      </c>
      <c r="BQ124" t="str">
        <f ca="1">IF(ISBLANK(INDIRECT("P124"))," ",(INDIRECT("P124")))</f>
        <v xml:space="preserve"> </v>
      </c>
      <c r="BR124">
        <f ca="1">IF(ISBLANK(INDIRECT("Q124"))," ",(INDIRECT("Q124")))</f>
        <v>0</v>
      </c>
      <c r="BS124" t="str">
        <f ca="1">IF(ISBLANK(INDIRECT("R124"))," ",(INDIRECT("R124")))</f>
        <v xml:space="preserve"> </v>
      </c>
      <c r="BT124" t="str">
        <f ca="1">IF(ISBLANK(INDIRECT("S124"))," ",(INDIRECT("S124")))</f>
        <v xml:space="preserve"> </v>
      </c>
    </row>
    <row r="125" spans="1:72" x14ac:dyDescent="0.25">
      <c r="A125" s="174">
        <v>120</v>
      </c>
      <c r="B125" s="116"/>
      <c r="C125" s="117"/>
      <c r="D125" s="116"/>
      <c r="E125" s="117"/>
      <c r="F125" s="116"/>
      <c r="G125" s="116"/>
      <c r="H125" s="116"/>
      <c r="I125" s="116"/>
      <c r="J125" s="116"/>
      <c r="K125" s="116"/>
      <c r="L125" s="116"/>
      <c r="M125" s="116"/>
      <c r="N125" s="116"/>
      <c r="O125" s="123"/>
      <c r="P125" s="123"/>
      <c r="Q125" s="246">
        <f t="shared" si="3"/>
        <v>0</v>
      </c>
      <c r="R125" s="74"/>
      <c r="S125" s="116"/>
      <c r="BA125">
        <f ca="1">IF(ISBLANK(INDIRECT("A125"))," ",(INDIRECT("A125")))</f>
        <v>120</v>
      </c>
      <c r="BB125" t="str">
        <f ca="1">IF(ISBLANK(INDIRECT("B125"))," ",(INDIRECT("B125")))</f>
        <v xml:space="preserve"> </v>
      </c>
      <c r="BC125" t="str">
        <f ca="1">IF(ISBLANK(INDIRECT("C125"))," ",(INDIRECT("C125")))</f>
        <v xml:space="preserve"> </v>
      </c>
      <c r="BD125" t="str">
        <f ca="1">IF(ISBLANK(INDIRECT("D125"))," ",(INDIRECT("D125")))</f>
        <v xml:space="preserve"> </v>
      </c>
      <c r="BE125" t="str">
        <f ca="1">IF(ISBLANK(INDIRECT("E125"))," ",(INDIRECT("E125")))</f>
        <v xml:space="preserve"> </v>
      </c>
      <c r="BF125" t="str">
        <f ca="1">IF(ISBLANK(INDIRECT("F125"))," ",(INDIRECT("F125")))</f>
        <v xml:space="preserve"> </v>
      </c>
      <c r="BG125" t="str">
        <f ca="1">IF(ISBLANK(INDIRECT("G125"))," ",(INDIRECT("G125")))</f>
        <v xml:space="preserve"> </v>
      </c>
      <c r="BH125" t="str">
        <f ca="1">IF(ISBLANK(INDIRECT("H125"))," ",(INDIRECT("H125")))</f>
        <v xml:space="preserve"> </v>
      </c>
      <c r="BI125" t="str">
        <f ca="1">IF(ISBLANK(INDIRECT("I125"))," ",(INDIRECT("I125")))</f>
        <v xml:space="preserve"> </v>
      </c>
      <c r="BJ125" t="str">
        <f ca="1">IF(ISBLANK(INDIRECT("J125"))," ",(INDIRECT("J125")))</f>
        <v xml:space="preserve"> </v>
      </c>
      <c r="BK125" t="str">
        <f ca="1">IF(ISBLANK(INDIRECT("K125"))," ",(INDIRECT("K125")))</f>
        <v xml:space="preserve"> </v>
      </c>
      <c r="BL125" t="str">
        <f ca="1">IF(ISBLANK(INDIRECT("L125"))," ",(INDIRECT("L125")))</f>
        <v xml:space="preserve"> </v>
      </c>
      <c r="BM125" t="str">
        <f ca="1">IF(ISBLANK(INDIRECT("M125"))," ",(INDIRECT("M125")))</f>
        <v xml:space="preserve"> </v>
      </c>
      <c r="BN125" t="str">
        <f ca="1">IF(ISBLANK(INDIRECT("N125"))," ",(INDIRECT("N125")))</f>
        <v xml:space="preserve"> </v>
      </c>
      <c r="BO125" t="str">
        <f t="shared" ca="1" si="2"/>
        <v xml:space="preserve"> </v>
      </c>
      <c r="BP125" t="str">
        <f ca="1">IF(ISBLANK(INDIRECT("O125"))," ",(INDIRECT("O125")))</f>
        <v xml:space="preserve"> </v>
      </c>
      <c r="BQ125" t="str">
        <f ca="1">IF(ISBLANK(INDIRECT("P125"))," ",(INDIRECT("P125")))</f>
        <v xml:space="preserve"> </v>
      </c>
      <c r="BR125">
        <f ca="1">IF(ISBLANK(INDIRECT("Q125"))," ",(INDIRECT("Q125")))</f>
        <v>0</v>
      </c>
      <c r="BS125" t="str">
        <f ca="1">IF(ISBLANK(INDIRECT("R125"))," ",(INDIRECT("R125")))</f>
        <v xml:space="preserve"> </v>
      </c>
      <c r="BT125" t="str">
        <f ca="1">IF(ISBLANK(INDIRECT("S125"))," ",(INDIRECT("S125")))</f>
        <v xml:space="preserve"> </v>
      </c>
    </row>
    <row r="126" spans="1:72" x14ac:dyDescent="0.25">
      <c r="A126" s="174">
        <v>121</v>
      </c>
      <c r="B126" s="116"/>
      <c r="C126" s="117"/>
      <c r="D126" s="116"/>
      <c r="E126" s="117"/>
      <c r="F126" s="116"/>
      <c r="G126" s="116"/>
      <c r="H126" s="116"/>
      <c r="I126" s="116"/>
      <c r="J126" s="116"/>
      <c r="K126" s="116"/>
      <c r="L126" s="116"/>
      <c r="M126" s="116"/>
      <c r="N126" s="116"/>
      <c r="O126" s="123"/>
      <c r="P126" s="123"/>
      <c r="Q126" s="246">
        <f t="shared" si="3"/>
        <v>0</v>
      </c>
      <c r="R126" s="74"/>
      <c r="S126" s="116"/>
      <c r="BA126">
        <f ca="1">IF(ISBLANK(INDIRECT("A126"))," ",(INDIRECT("A126")))</f>
        <v>121</v>
      </c>
      <c r="BB126" t="str">
        <f ca="1">IF(ISBLANK(INDIRECT("B126"))," ",(INDIRECT("B126")))</f>
        <v xml:space="preserve"> </v>
      </c>
      <c r="BC126" t="str">
        <f ca="1">IF(ISBLANK(INDIRECT("C126"))," ",(INDIRECT("C126")))</f>
        <v xml:space="preserve"> </v>
      </c>
      <c r="BD126" t="str">
        <f ca="1">IF(ISBLANK(INDIRECT("D126"))," ",(INDIRECT("D126")))</f>
        <v xml:space="preserve"> </v>
      </c>
      <c r="BE126" t="str">
        <f ca="1">IF(ISBLANK(INDIRECT("E126"))," ",(INDIRECT("E126")))</f>
        <v xml:space="preserve"> </v>
      </c>
      <c r="BF126" t="str">
        <f ca="1">IF(ISBLANK(INDIRECT("F126"))," ",(INDIRECT("F126")))</f>
        <v xml:space="preserve"> </v>
      </c>
      <c r="BG126" t="str">
        <f ca="1">IF(ISBLANK(INDIRECT("G126"))," ",(INDIRECT("G126")))</f>
        <v xml:space="preserve"> </v>
      </c>
      <c r="BH126" t="str">
        <f ca="1">IF(ISBLANK(INDIRECT("H126"))," ",(INDIRECT("H126")))</f>
        <v xml:space="preserve"> </v>
      </c>
      <c r="BI126" t="str">
        <f ca="1">IF(ISBLANK(INDIRECT("I126"))," ",(INDIRECT("I126")))</f>
        <v xml:space="preserve"> </v>
      </c>
      <c r="BJ126" t="str">
        <f ca="1">IF(ISBLANK(INDIRECT("J126"))," ",(INDIRECT("J126")))</f>
        <v xml:space="preserve"> </v>
      </c>
      <c r="BK126" t="str">
        <f ca="1">IF(ISBLANK(INDIRECT("K126"))," ",(INDIRECT("K126")))</f>
        <v xml:space="preserve"> </v>
      </c>
      <c r="BL126" t="str">
        <f ca="1">IF(ISBLANK(INDIRECT("L126"))," ",(INDIRECT("L126")))</f>
        <v xml:space="preserve"> </v>
      </c>
      <c r="BM126" t="str">
        <f ca="1">IF(ISBLANK(INDIRECT("M126"))," ",(INDIRECT("M126")))</f>
        <v xml:space="preserve"> </v>
      </c>
      <c r="BN126" t="str">
        <f ca="1">IF(ISBLANK(INDIRECT("N126"))," ",(INDIRECT("N126")))</f>
        <v xml:space="preserve"> </v>
      </c>
      <c r="BO126" t="str">
        <f t="shared" ca="1" si="2"/>
        <v xml:space="preserve"> </v>
      </c>
      <c r="BP126" t="str">
        <f ca="1">IF(ISBLANK(INDIRECT("O126"))," ",(INDIRECT("O126")))</f>
        <v xml:space="preserve"> </v>
      </c>
      <c r="BQ126" t="str">
        <f ca="1">IF(ISBLANK(INDIRECT("P126"))," ",(INDIRECT("P126")))</f>
        <v xml:space="preserve"> </v>
      </c>
      <c r="BR126">
        <f ca="1">IF(ISBLANK(INDIRECT("Q126"))," ",(INDIRECT("Q126")))</f>
        <v>0</v>
      </c>
      <c r="BS126" t="str">
        <f ca="1">IF(ISBLANK(INDIRECT("R126"))," ",(INDIRECT("R126")))</f>
        <v xml:space="preserve"> </v>
      </c>
      <c r="BT126" t="str">
        <f ca="1">IF(ISBLANK(INDIRECT("S126"))," ",(INDIRECT("S126")))</f>
        <v xml:space="preserve"> </v>
      </c>
    </row>
    <row r="127" spans="1:72" x14ac:dyDescent="0.25">
      <c r="A127" s="174">
        <v>122</v>
      </c>
      <c r="B127" s="116"/>
      <c r="C127" s="117"/>
      <c r="D127" s="116"/>
      <c r="E127" s="117"/>
      <c r="F127" s="116"/>
      <c r="G127" s="116"/>
      <c r="H127" s="116"/>
      <c r="I127" s="116"/>
      <c r="J127" s="116"/>
      <c r="K127" s="116"/>
      <c r="L127" s="116"/>
      <c r="M127" s="116"/>
      <c r="N127" s="116"/>
      <c r="O127" s="123"/>
      <c r="P127" s="123"/>
      <c r="Q127" s="246">
        <f t="shared" si="3"/>
        <v>0</v>
      </c>
      <c r="R127" s="74"/>
      <c r="S127" s="116"/>
      <c r="BA127">
        <f ca="1">IF(ISBLANK(INDIRECT("A127"))," ",(INDIRECT("A127")))</f>
        <v>122</v>
      </c>
      <c r="BB127" t="str">
        <f ca="1">IF(ISBLANK(INDIRECT("B127"))," ",(INDIRECT("B127")))</f>
        <v xml:space="preserve"> </v>
      </c>
      <c r="BC127" t="str">
        <f ca="1">IF(ISBLANK(INDIRECT("C127"))," ",(INDIRECT("C127")))</f>
        <v xml:space="preserve"> </v>
      </c>
      <c r="BD127" t="str">
        <f ca="1">IF(ISBLANK(INDIRECT("D127"))," ",(INDIRECT("D127")))</f>
        <v xml:space="preserve"> </v>
      </c>
      <c r="BE127" t="str">
        <f ca="1">IF(ISBLANK(INDIRECT("E127"))," ",(INDIRECT("E127")))</f>
        <v xml:space="preserve"> </v>
      </c>
      <c r="BF127" t="str">
        <f ca="1">IF(ISBLANK(INDIRECT("F127"))," ",(INDIRECT("F127")))</f>
        <v xml:space="preserve"> </v>
      </c>
      <c r="BG127" t="str">
        <f ca="1">IF(ISBLANK(INDIRECT("G127"))," ",(INDIRECT("G127")))</f>
        <v xml:space="preserve"> </v>
      </c>
      <c r="BH127" t="str">
        <f ca="1">IF(ISBLANK(INDIRECT("H127"))," ",(INDIRECT("H127")))</f>
        <v xml:space="preserve"> </v>
      </c>
      <c r="BI127" t="str">
        <f ca="1">IF(ISBLANK(INDIRECT("I127"))," ",(INDIRECT("I127")))</f>
        <v xml:space="preserve"> </v>
      </c>
      <c r="BJ127" t="str">
        <f ca="1">IF(ISBLANK(INDIRECT("J127"))," ",(INDIRECT("J127")))</f>
        <v xml:space="preserve"> </v>
      </c>
      <c r="BK127" t="str">
        <f ca="1">IF(ISBLANK(INDIRECT("K127"))," ",(INDIRECT("K127")))</f>
        <v xml:space="preserve"> </v>
      </c>
      <c r="BL127" t="str">
        <f ca="1">IF(ISBLANK(INDIRECT("L127"))," ",(INDIRECT("L127")))</f>
        <v xml:space="preserve"> </v>
      </c>
      <c r="BM127" t="str">
        <f ca="1">IF(ISBLANK(INDIRECT("M127"))," ",(INDIRECT("M127")))</f>
        <v xml:space="preserve"> </v>
      </c>
      <c r="BN127" t="str">
        <f ca="1">IF(ISBLANK(INDIRECT("N127"))," ",(INDIRECT("N127")))</f>
        <v xml:space="preserve"> </v>
      </c>
      <c r="BO127" t="str">
        <f t="shared" ca="1" si="2"/>
        <v xml:space="preserve"> </v>
      </c>
      <c r="BP127" t="str">
        <f ca="1">IF(ISBLANK(INDIRECT("O127"))," ",(INDIRECT("O127")))</f>
        <v xml:space="preserve"> </v>
      </c>
      <c r="BQ127" t="str">
        <f ca="1">IF(ISBLANK(INDIRECT("P127"))," ",(INDIRECT("P127")))</f>
        <v xml:space="preserve"> </v>
      </c>
      <c r="BR127">
        <f ca="1">IF(ISBLANK(INDIRECT("Q127"))," ",(INDIRECT("Q127")))</f>
        <v>0</v>
      </c>
      <c r="BS127" t="str">
        <f ca="1">IF(ISBLANK(INDIRECT("R127"))," ",(INDIRECT("R127")))</f>
        <v xml:space="preserve"> </v>
      </c>
      <c r="BT127" t="str">
        <f ca="1">IF(ISBLANK(INDIRECT("S127"))," ",(INDIRECT("S127")))</f>
        <v xml:space="preserve"> </v>
      </c>
    </row>
    <row r="128" spans="1:72" x14ac:dyDescent="0.25">
      <c r="A128" s="174">
        <v>123</v>
      </c>
      <c r="B128" s="116"/>
      <c r="C128" s="117"/>
      <c r="D128" s="116"/>
      <c r="E128" s="117"/>
      <c r="F128" s="116"/>
      <c r="G128" s="116"/>
      <c r="H128" s="116"/>
      <c r="I128" s="116"/>
      <c r="J128" s="116"/>
      <c r="K128" s="116"/>
      <c r="L128" s="116"/>
      <c r="M128" s="116"/>
      <c r="N128" s="116"/>
      <c r="O128" s="123"/>
      <c r="P128" s="123"/>
      <c r="Q128" s="246">
        <f t="shared" si="3"/>
        <v>0</v>
      </c>
      <c r="R128" s="74"/>
      <c r="S128" s="116"/>
      <c r="BA128">
        <f ca="1">IF(ISBLANK(INDIRECT("A128"))," ",(INDIRECT("A128")))</f>
        <v>123</v>
      </c>
      <c r="BB128" t="str">
        <f ca="1">IF(ISBLANK(INDIRECT("B128"))," ",(INDIRECT("B128")))</f>
        <v xml:space="preserve"> </v>
      </c>
      <c r="BC128" t="str">
        <f ca="1">IF(ISBLANK(INDIRECT("C128"))," ",(INDIRECT("C128")))</f>
        <v xml:space="preserve"> </v>
      </c>
      <c r="BD128" t="str">
        <f ca="1">IF(ISBLANK(INDIRECT("D128"))," ",(INDIRECT("D128")))</f>
        <v xml:space="preserve"> </v>
      </c>
      <c r="BE128" t="str">
        <f ca="1">IF(ISBLANK(INDIRECT("E128"))," ",(INDIRECT("E128")))</f>
        <v xml:space="preserve"> </v>
      </c>
      <c r="BF128" t="str">
        <f ca="1">IF(ISBLANK(INDIRECT("F128"))," ",(INDIRECT("F128")))</f>
        <v xml:space="preserve"> </v>
      </c>
      <c r="BG128" t="str">
        <f ca="1">IF(ISBLANK(INDIRECT("G128"))," ",(INDIRECT("G128")))</f>
        <v xml:space="preserve"> </v>
      </c>
      <c r="BH128" t="str">
        <f ca="1">IF(ISBLANK(INDIRECT("H128"))," ",(INDIRECT("H128")))</f>
        <v xml:space="preserve"> </v>
      </c>
      <c r="BI128" t="str">
        <f ca="1">IF(ISBLANK(INDIRECT("I128"))," ",(INDIRECT("I128")))</f>
        <v xml:space="preserve"> </v>
      </c>
      <c r="BJ128" t="str">
        <f ca="1">IF(ISBLANK(INDIRECT("J128"))," ",(INDIRECT("J128")))</f>
        <v xml:space="preserve"> </v>
      </c>
      <c r="BK128" t="str">
        <f ca="1">IF(ISBLANK(INDIRECT("K128"))," ",(INDIRECT("K128")))</f>
        <v xml:space="preserve"> </v>
      </c>
      <c r="BL128" t="str">
        <f ca="1">IF(ISBLANK(INDIRECT("L128"))," ",(INDIRECT("L128")))</f>
        <v xml:space="preserve"> </v>
      </c>
      <c r="BM128" t="str">
        <f ca="1">IF(ISBLANK(INDIRECT("M128"))," ",(INDIRECT("M128")))</f>
        <v xml:space="preserve"> </v>
      </c>
      <c r="BN128" t="str">
        <f ca="1">IF(ISBLANK(INDIRECT("N128"))," ",(INDIRECT("N128")))</f>
        <v xml:space="preserve"> </v>
      </c>
      <c r="BO128" t="str">
        <f t="shared" ca="1" si="2"/>
        <v xml:space="preserve"> </v>
      </c>
      <c r="BP128" t="str">
        <f ca="1">IF(ISBLANK(INDIRECT("O128"))," ",(INDIRECT("O128")))</f>
        <v xml:space="preserve"> </v>
      </c>
      <c r="BQ128" t="str">
        <f ca="1">IF(ISBLANK(INDIRECT("P128"))," ",(INDIRECT("P128")))</f>
        <v xml:space="preserve"> </v>
      </c>
      <c r="BR128">
        <f ca="1">IF(ISBLANK(INDIRECT("Q128"))," ",(INDIRECT("Q128")))</f>
        <v>0</v>
      </c>
      <c r="BS128" t="str">
        <f ca="1">IF(ISBLANK(INDIRECT("R128"))," ",(INDIRECT("R128")))</f>
        <v xml:space="preserve"> </v>
      </c>
      <c r="BT128" t="str">
        <f ca="1">IF(ISBLANK(INDIRECT("S128"))," ",(INDIRECT("S128")))</f>
        <v xml:space="preserve"> </v>
      </c>
    </row>
    <row r="129" spans="1:72" x14ac:dyDescent="0.25">
      <c r="A129" s="174">
        <v>124</v>
      </c>
      <c r="B129" s="116"/>
      <c r="C129" s="117"/>
      <c r="D129" s="116"/>
      <c r="E129" s="117"/>
      <c r="F129" s="116"/>
      <c r="G129" s="116"/>
      <c r="H129" s="116"/>
      <c r="I129" s="116"/>
      <c r="J129" s="116"/>
      <c r="K129" s="116"/>
      <c r="L129" s="116"/>
      <c r="M129" s="116"/>
      <c r="N129" s="116"/>
      <c r="O129" s="123"/>
      <c r="P129" s="123"/>
      <c r="Q129" s="246">
        <f t="shared" si="3"/>
        <v>0</v>
      </c>
      <c r="R129" s="74"/>
      <c r="S129" s="116"/>
      <c r="BA129">
        <f ca="1">IF(ISBLANK(INDIRECT("A129"))," ",(INDIRECT("A129")))</f>
        <v>124</v>
      </c>
      <c r="BB129" t="str">
        <f ca="1">IF(ISBLANK(INDIRECT("B129"))," ",(INDIRECT("B129")))</f>
        <v xml:space="preserve"> </v>
      </c>
      <c r="BC129" t="str">
        <f ca="1">IF(ISBLANK(INDIRECT("C129"))," ",(INDIRECT("C129")))</f>
        <v xml:space="preserve"> </v>
      </c>
      <c r="BD129" t="str">
        <f ca="1">IF(ISBLANK(INDIRECT("D129"))," ",(INDIRECT("D129")))</f>
        <v xml:space="preserve"> </v>
      </c>
      <c r="BE129" t="str">
        <f ca="1">IF(ISBLANK(INDIRECT("E129"))," ",(INDIRECT("E129")))</f>
        <v xml:space="preserve"> </v>
      </c>
      <c r="BF129" t="str">
        <f ca="1">IF(ISBLANK(INDIRECT("F129"))," ",(INDIRECT("F129")))</f>
        <v xml:space="preserve"> </v>
      </c>
      <c r="BG129" t="str">
        <f ca="1">IF(ISBLANK(INDIRECT("G129"))," ",(INDIRECT("G129")))</f>
        <v xml:space="preserve"> </v>
      </c>
      <c r="BH129" t="str">
        <f ca="1">IF(ISBLANK(INDIRECT("H129"))," ",(INDIRECT("H129")))</f>
        <v xml:space="preserve"> </v>
      </c>
      <c r="BI129" t="str">
        <f ca="1">IF(ISBLANK(INDIRECT("I129"))," ",(INDIRECT("I129")))</f>
        <v xml:space="preserve"> </v>
      </c>
      <c r="BJ129" t="str">
        <f ca="1">IF(ISBLANK(INDIRECT("J129"))," ",(INDIRECT("J129")))</f>
        <v xml:space="preserve"> </v>
      </c>
      <c r="BK129" t="str">
        <f ca="1">IF(ISBLANK(INDIRECT("K129"))," ",(INDIRECT("K129")))</f>
        <v xml:space="preserve"> </v>
      </c>
      <c r="BL129" t="str">
        <f ca="1">IF(ISBLANK(INDIRECT("L129"))," ",(INDIRECT("L129")))</f>
        <v xml:space="preserve"> </v>
      </c>
      <c r="BM129" t="str">
        <f ca="1">IF(ISBLANK(INDIRECT("M129"))," ",(INDIRECT("M129")))</f>
        <v xml:space="preserve"> </v>
      </c>
      <c r="BN129" t="str">
        <f ca="1">IF(ISBLANK(INDIRECT("N129"))," ",(INDIRECT("N129")))</f>
        <v xml:space="preserve"> </v>
      </c>
      <c r="BO129" t="str">
        <f t="shared" ca="1" si="2"/>
        <v xml:space="preserve"> </v>
      </c>
      <c r="BP129" t="str">
        <f ca="1">IF(ISBLANK(INDIRECT("O129"))," ",(INDIRECT("O129")))</f>
        <v xml:space="preserve"> </v>
      </c>
      <c r="BQ129" t="str">
        <f ca="1">IF(ISBLANK(INDIRECT("P129"))," ",(INDIRECT("P129")))</f>
        <v xml:space="preserve"> </v>
      </c>
      <c r="BR129">
        <f ca="1">IF(ISBLANK(INDIRECT("Q129"))," ",(INDIRECT("Q129")))</f>
        <v>0</v>
      </c>
      <c r="BS129" t="str">
        <f ca="1">IF(ISBLANK(INDIRECT("R129"))," ",(INDIRECT("R129")))</f>
        <v xml:space="preserve"> </v>
      </c>
      <c r="BT129" t="str">
        <f ca="1">IF(ISBLANK(INDIRECT("S129"))," ",(INDIRECT("S129")))</f>
        <v xml:space="preserve"> </v>
      </c>
    </row>
    <row r="130" spans="1:72" x14ac:dyDescent="0.25">
      <c r="A130" s="174">
        <v>125</v>
      </c>
      <c r="B130" s="116"/>
      <c r="C130" s="117"/>
      <c r="D130" s="116"/>
      <c r="E130" s="117"/>
      <c r="F130" s="116"/>
      <c r="G130" s="116"/>
      <c r="H130" s="116"/>
      <c r="I130" s="116"/>
      <c r="J130" s="116"/>
      <c r="K130" s="116"/>
      <c r="L130" s="116"/>
      <c r="M130" s="116"/>
      <c r="N130" s="116"/>
      <c r="O130" s="123"/>
      <c r="P130" s="123"/>
      <c r="Q130" s="246">
        <f t="shared" si="3"/>
        <v>0</v>
      </c>
      <c r="R130" s="74"/>
      <c r="S130" s="116"/>
      <c r="BA130">
        <f ca="1">IF(ISBLANK(INDIRECT("A130"))," ",(INDIRECT("A130")))</f>
        <v>125</v>
      </c>
      <c r="BB130" t="str">
        <f ca="1">IF(ISBLANK(INDIRECT("B130"))," ",(INDIRECT("B130")))</f>
        <v xml:space="preserve"> </v>
      </c>
      <c r="BC130" t="str">
        <f ca="1">IF(ISBLANK(INDIRECT("C130"))," ",(INDIRECT("C130")))</f>
        <v xml:space="preserve"> </v>
      </c>
      <c r="BD130" t="str">
        <f ca="1">IF(ISBLANK(INDIRECT("D130"))," ",(INDIRECT("D130")))</f>
        <v xml:space="preserve"> </v>
      </c>
      <c r="BE130" t="str">
        <f ca="1">IF(ISBLANK(INDIRECT("E130"))," ",(INDIRECT("E130")))</f>
        <v xml:space="preserve"> </v>
      </c>
      <c r="BF130" t="str">
        <f ca="1">IF(ISBLANK(INDIRECT("F130"))," ",(INDIRECT("F130")))</f>
        <v xml:space="preserve"> </v>
      </c>
      <c r="BG130" t="str">
        <f ca="1">IF(ISBLANK(INDIRECT("G130"))," ",(INDIRECT("G130")))</f>
        <v xml:space="preserve"> </v>
      </c>
      <c r="BH130" t="str">
        <f ca="1">IF(ISBLANK(INDIRECT("H130"))," ",(INDIRECT("H130")))</f>
        <v xml:space="preserve"> </v>
      </c>
      <c r="BI130" t="str">
        <f ca="1">IF(ISBLANK(INDIRECT("I130"))," ",(INDIRECT("I130")))</f>
        <v xml:space="preserve"> </v>
      </c>
      <c r="BJ130" t="str">
        <f ca="1">IF(ISBLANK(INDIRECT("J130"))," ",(INDIRECT("J130")))</f>
        <v xml:space="preserve"> </v>
      </c>
      <c r="BK130" t="str">
        <f ca="1">IF(ISBLANK(INDIRECT("K130"))," ",(INDIRECT("K130")))</f>
        <v xml:space="preserve"> </v>
      </c>
      <c r="BL130" t="str">
        <f ca="1">IF(ISBLANK(INDIRECT("L130"))," ",(INDIRECT("L130")))</f>
        <v xml:space="preserve"> </v>
      </c>
      <c r="BM130" t="str">
        <f ca="1">IF(ISBLANK(INDIRECT("M130"))," ",(INDIRECT("M130")))</f>
        <v xml:space="preserve"> </v>
      </c>
      <c r="BN130" t="str">
        <f ca="1">IF(ISBLANK(INDIRECT("N130"))," ",(INDIRECT("N130")))</f>
        <v xml:space="preserve"> </v>
      </c>
      <c r="BO130" t="str">
        <f t="shared" ca="1" si="2"/>
        <v xml:space="preserve"> </v>
      </c>
      <c r="BP130" t="str">
        <f ca="1">IF(ISBLANK(INDIRECT("O130"))," ",(INDIRECT("O130")))</f>
        <v xml:space="preserve"> </v>
      </c>
      <c r="BQ130" t="str">
        <f ca="1">IF(ISBLANK(INDIRECT("P130"))," ",(INDIRECT("P130")))</f>
        <v xml:space="preserve"> </v>
      </c>
      <c r="BR130">
        <f ca="1">IF(ISBLANK(INDIRECT("Q130"))," ",(INDIRECT("Q130")))</f>
        <v>0</v>
      </c>
      <c r="BS130" t="str">
        <f ca="1">IF(ISBLANK(INDIRECT("R130"))," ",(INDIRECT("R130")))</f>
        <v xml:space="preserve"> </v>
      </c>
      <c r="BT130" t="str">
        <f ca="1">IF(ISBLANK(INDIRECT("S130"))," ",(INDIRECT("S130")))</f>
        <v xml:space="preserve"> </v>
      </c>
    </row>
    <row r="131" spans="1:72" x14ac:dyDescent="0.25">
      <c r="A131" s="174">
        <v>126</v>
      </c>
      <c r="B131" s="116"/>
      <c r="C131" s="117"/>
      <c r="D131" s="116"/>
      <c r="E131" s="117"/>
      <c r="F131" s="116"/>
      <c r="G131" s="116"/>
      <c r="H131" s="116"/>
      <c r="I131" s="116"/>
      <c r="J131" s="116"/>
      <c r="K131" s="116"/>
      <c r="L131" s="116"/>
      <c r="M131" s="116"/>
      <c r="N131" s="116"/>
      <c r="O131" s="123"/>
      <c r="P131" s="123"/>
      <c r="Q131" s="246">
        <f t="shared" si="3"/>
        <v>0</v>
      </c>
      <c r="R131" s="74"/>
      <c r="S131" s="116"/>
      <c r="BA131">
        <f ca="1">IF(ISBLANK(INDIRECT("A131"))," ",(INDIRECT("A131")))</f>
        <v>126</v>
      </c>
      <c r="BB131" t="str">
        <f ca="1">IF(ISBLANK(INDIRECT("B131"))," ",(INDIRECT("B131")))</f>
        <v xml:space="preserve"> </v>
      </c>
      <c r="BC131" t="str">
        <f ca="1">IF(ISBLANK(INDIRECT("C131"))," ",(INDIRECT("C131")))</f>
        <v xml:space="preserve"> </v>
      </c>
      <c r="BD131" t="str">
        <f ca="1">IF(ISBLANK(INDIRECT("D131"))," ",(INDIRECT("D131")))</f>
        <v xml:space="preserve"> </v>
      </c>
      <c r="BE131" t="str">
        <f ca="1">IF(ISBLANK(INDIRECT("E131"))," ",(INDIRECT("E131")))</f>
        <v xml:space="preserve"> </v>
      </c>
      <c r="BF131" t="str">
        <f ca="1">IF(ISBLANK(INDIRECT("F131"))," ",(INDIRECT("F131")))</f>
        <v xml:space="preserve"> </v>
      </c>
      <c r="BG131" t="str">
        <f ca="1">IF(ISBLANK(INDIRECT("G131"))," ",(INDIRECT("G131")))</f>
        <v xml:space="preserve"> </v>
      </c>
      <c r="BH131" t="str">
        <f ca="1">IF(ISBLANK(INDIRECT("H131"))," ",(INDIRECT("H131")))</f>
        <v xml:space="preserve"> </v>
      </c>
      <c r="BI131" t="str">
        <f ca="1">IF(ISBLANK(INDIRECT("I131"))," ",(INDIRECT("I131")))</f>
        <v xml:space="preserve"> </v>
      </c>
      <c r="BJ131" t="str">
        <f ca="1">IF(ISBLANK(INDIRECT("J131"))," ",(INDIRECT("J131")))</f>
        <v xml:space="preserve"> </v>
      </c>
      <c r="BK131" t="str">
        <f ca="1">IF(ISBLANK(INDIRECT("K131"))," ",(INDIRECT("K131")))</f>
        <v xml:space="preserve"> </v>
      </c>
      <c r="BL131" t="str">
        <f ca="1">IF(ISBLANK(INDIRECT("L131"))," ",(INDIRECT("L131")))</f>
        <v xml:space="preserve"> </v>
      </c>
      <c r="BM131" t="str">
        <f ca="1">IF(ISBLANK(INDIRECT("M131"))," ",(INDIRECT("M131")))</f>
        <v xml:space="preserve"> </v>
      </c>
      <c r="BN131" t="str">
        <f ca="1">IF(ISBLANK(INDIRECT("N131"))," ",(INDIRECT("N131")))</f>
        <v xml:space="preserve"> </v>
      </c>
      <c r="BO131" t="str">
        <f t="shared" ca="1" si="2"/>
        <v xml:space="preserve"> </v>
      </c>
      <c r="BP131" t="str">
        <f ca="1">IF(ISBLANK(INDIRECT("O131"))," ",(INDIRECT("O131")))</f>
        <v xml:space="preserve"> </v>
      </c>
      <c r="BQ131" t="str">
        <f ca="1">IF(ISBLANK(INDIRECT("P131"))," ",(INDIRECT("P131")))</f>
        <v xml:space="preserve"> </v>
      </c>
      <c r="BR131">
        <f ca="1">IF(ISBLANK(INDIRECT("Q131"))," ",(INDIRECT("Q131")))</f>
        <v>0</v>
      </c>
      <c r="BS131" t="str">
        <f ca="1">IF(ISBLANK(INDIRECT("R131"))," ",(INDIRECT("R131")))</f>
        <v xml:space="preserve"> </v>
      </c>
      <c r="BT131" t="str">
        <f ca="1">IF(ISBLANK(INDIRECT("S131"))," ",(INDIRECT("S131")))</f>
        <v xml:space="preserve"> </v>
      </c>
    </row>
    <row r="132" spans="1:72" x14ac:dyDescent="0.25">
      <c r="A132" s="174">
        <v>127</v>
      </c>
      <c r="B132" s="116"/>
      <c r="C132" s="117"/>
      <c r="D132" s="116"/>
      <c r="E132" s="117"/>
      <c r="F132" s="116"/>
      <c r="G132" s="116"/>
      <c r="H132" s="116"/>
      <c r="I132" s="116"/>
      <c r="J132" s="116"/>
      <c r="K132" s="116"/>
      <c r="L132" s="116"/>
      <c r="M132" s="116"/>
      <c r="N132" s="116"/>
      <c r="O132" s="123"/>
      <c r="P132" s="123"/>
      <c r="Q132" s="246">
        <f t="shared" si="3"/>
        <v>0</v>
      </c>
      <c r="R132" s="74"/>
      <c r="S132" s="116"/>
      <c r="BA132">
        <f ca="1">IF(ISBLANK(INDIRECT("A132"))," ",(INDIRECT("A132")))</f>
        <v>127</v>
      </c>
      <c r="BB132" t="str">
        <f ca="1">IF(ISBLANK(INDIRECT("B132"))," ",(INDIRECT("B132")))</f>
        <v xml:space="preserve"> </v>
      </c>
      <c r="BC132" t="str">
        <f ca="1">IF(ISBLANK(INDIRECT("C132"))," ",(INDIRECT("C132")))</f>
        <v xml:space="preserve"> </v>
      </c>
      <c r="BD132" t="str">
        <f ca="1">IF(ISBLANK(INDIRECT("D132"))," ",(INDIRECT("D132")))</f>
        <v xml:space="preserve"> </v>
      </c>
      <c r="BE132" t="str">
        <f ca="1">IF(ISBLANK(INDIRECT("E132"))," ",(INDIRECT("E132")))</f>
        <v xml:space="preserve"> </v>
      </c>
      <c r="BF132" t="str">
        <f ca="1">IF(ISBLANK(INDIRECT("F132"))," ",(INDIRECT("F132")))</f>
        <v xml:space="preserve"> </v>
      </c>
      <c r="BG132" t="str">
        <f ca="1">IF(ISBLANK(INDIRECT("G132"))," ",(INDIRECT("G132")))</f>
        <v xml:space="preserve"> </v>
      </c>
      <c r="BH132" t="str">
        <f ca="1">IF(ISBLANK(INDIRECT("H132"))," ",(INDIRECT("H132")))</f>
        <v xml:space="preserve"> </v>
      </c>
      <c r="BI132" t="str">
        <f ca="1">IF(ISBLANK(INDIRECT("I132"))," ",(INDIRECT("I132")))</f>
        <v xml:space="preserve"> </v>
      </c>
      <c r="BJ132" t="str">
        <f ca="1">IF(ISBLANK(INDIRECT("J132"))," ",(INDIRECT("J132")))</f>
        <v xml:space="preserve"> </v>
      </c>
      <c r="BK132" t="str">
        <f ca="1">IF(ISBLANK(INDIRECT("K132"))," ",(INDIRECT("K132")))</f>
        <v xml:space="preserve"> </v>
      </c>
      <c r="BL132" t="str">
        <f ca="1">IF(ISBLANK(INDIRECT("L132"))," ",(INDIRECT("L132")))</f>
        <v xml:space="preserve"> </v>
      </c>
      <c r="BM132" t="str">
        <f ca="1">IF(ISBLANK(INDIRECT("M132"))," ",(INDIRECT("M132")))</f>
        <v xml:space="preserve"> </v>
      </c>
      <c r="BN132" t="str">
        <f ca="1">IF(ISBLANK(INDIRECT("N132"))," ",(INDIRECT("N132")))</f>
        <v xml:space="preserve"> </v>
      </c>
      <c r="BO132" t="str">
        <f t="shared" ca="1" si="2"/>
        <v xml:space="preserve"> </v>
      </c>
      <c r="BP132" t="str">
        <f ca="1">IF(ISBLANK(INDIRECT("O132"))," ",(INDIRECT("O132")))</f>
        <v xml:space="preserve"> </v>
      </c>
      <c r="BQ132" t="str">
        <f ca="1">IF(ISBLANK(INDIRECT("P132"))," ",(INDIRECT("P132")))</f>
        <v xml:space="preserve"> </v>
      </c>
      <c r="BR132">
        <f ca="1">IF(ISBLANK(INDIRECT("Q132"))," ",(INDIRECT("Q132")))</f>
        <v>0</v>
      </c>
      <c r="BS132" t="str">
        <f ca="1">IF(ISBLANK(INDIRECT("R132"))," ",(INDIRECT("R132")))</f>
        <v xml:space="preserve"> </v>
      </c>
      <c r="BT132" t="str">
        <f ca="1">IF(ISBLANK(INDIRECT("S132"))," ",(INDIRECT("S132")))</f>
        <v xml:space="preserve"> </v>
      </c>
    </row>
    <row r="133" spans="1:72" x14ac:dyDescent="0.25">
      <c r="A133" s="174">
        <v>128</v>
      </c>
      <c r="B133" s="116"/>
      <c r="C133" s="117"/>
      <c r="D133" s="116"/>
      <c r="E133" s="117"/>
      <c r="F133" s="116"/>
      <c r="G133" s="116"/>
      <c r="H133" s="116"/>
      <c r="I133" s="116"/>
      <c r="J133" s="116"/>
      <c r="K133" s="116"/>
      <c r="L133" s="116"/>
      <c r="M133" s="116"/>
      <c r="N133" s="116"/>
      <c r="O133" s="123"/>
      <c r="P133" s="123"/>
      <c r="Q133" s="246">
        <f t="shared" si="3"/>
        <v>0</v>
      </c>
      <c r="R133" s="74"/>
      <c r="S133" s="116"/>
      <c r="BA133">
        <f ca="1">IF(ISBLANK(INDIRECT("A133"))," ",(INDIRECT("A133")))</f>
        <v>128</v>
      </c>
      <c r="BB133" t="str">
        <f ca="1">IF(ISBLANK(INDIRECT("B133"))," ",(INDIRECT("B133")))</f>
        <v xml:space="preserve"> </v>
      </c>
      <c r="BC133" t="str">
        <f ca="1">IF(ISBLANK(INDIRECT("C133"))," ",(INDIRECT("C133")))</f>
        <v xml:space="preserve"> </v>
      </c>
      <c r="BD133" t="str">
        <f ca="1">IF(ISBLANK(INDIRECT("D133"))," ",(INDIRECT("D133")))</f>
        <v xml:space="preserve"> </v>
      </c>
      <c r="BE133" t="str">
        <f ca="1">IF(ISBLANK(INDIRECT("E133"))," ",(INDIRECT("E133")))</f>
        <v xml:space="preserve"> </v>
      </c>
      <c r="BF133" t="str">
        <f ca="1">IF(ISBLANK(INDIRECT("F133"))," ",(INDIRECT("F133")))</f>
        <v xml:space="preserve"> </v>
      </c>
      <c r="BG133" t="str">
        <f ca="1">IF(ISBLANK(INDIRECT("G133"))," ",(INDIRECT("G133")))</f>
        <v xml:space="preserve"> </v>
      </c>
      <c r="BH133" t="str">
        <f ca="1">IF(ISBLANK(INDIRECT("H133"))," ",(INDIRECT("H133")))</f>
        <v xml:space="preserve"> </v>
      </c>
      <c r="BI133" t="str">
        <f ca="1">IF(ISBLANK(INDIRECT("I133"))," ",(INDIRECT("I133")))</f>
        <v xml:space="preserve"> </v>
      </c>
      <c r="BJ133" t="str">
        <f ca="1">IF(ISBLANK(INDIRECT("J133"))," ",(INDIRECT("J133")))</f>
        <v xml:space="preserve"> </v>
      </c>
      <c r="BK133" t="str">
        <f ca="1">IF(ISBLANK(INDIRECT("K133"))," ",(INDIRECT("K133")))</f>
        <v xml:space="preserve"> </v>
      </c>
      <c r="BL133" t="str">
        <f ca="1">IF(ISBLANK(INDIRECT("L133"))," ",(INDIRECT("L133")))</f>
        <v xml:space="preserve"> </v>
      </c>
      <c r="BM133" t="str">
        <f ca="1">IF(ISBLANK(INDIRECT("M133"))," ",(INDIRECT("M133")))</f>
        <v xml:space="preserve"> </v>
      </c>
      <c r="BN133" t="str">
        <f ca="1">IF(ISBLANK(INDIRECT("N133"))," ",(INDIRECT("N133")))</f>
        <v xml:space="preserve"> </v>
      </c>
      <c r="BO133" t="str">
        <f t="shared" ca="1" si="2"/>
        <v xml:space="preserve"> </v>
      </c>
      <c r="BP133" t="str">
        <f ca="1">IF(ISBLANK(INDIRECT("O133"))," ",(INDIRECT("O133")))</f>
        <v xml:space="preserve"> </v>
      </c>
      <c r="BQ133" t="str">
        <f ca="1">IF(ISBLANK(INDIRECT("P133"))," ",(INDIRECT("P133")))</f>
        <v xml:space="preserve"> </v>
      </c>
      <c r="BR133">
        <f ca="1">IF(ISBLANK(INDIRECT("Q133"))," ",(INDIRECT("Q133")))</f>
        <v>0</v>
      </c>
      <c r="BS133" t="str">
        <f ca="1">IF(ISBLANK(INDIRECT("R133"))," ",(INDIRECT("R133")))</f>
        <v xml:space="preserve"> </v>
      </c>
      <c r="BT133" t="str">
        <f ca="1">IF(ISBLANK(INDIRECT("S133"))," ",(INDIRECT("S133")))</f>
        <v xml:space="preserve"> </v>
      </c>
    </row>
    <row r="134" spans="1:72" x14ac:dyDescent="0.25">
      <c r="A134" s="174">
        <v>129</v>
      </c>
      <c r="B134" s="116"/>
      <c r="C134" s="117"/>
      <c r="D134" s="116"/>
      <c r="E134" s="117"/>
      <c r="F134" s="116"/>
      <c r="G134" s="116"/>
      <c r="H134" s="116"/>
      <c r="I134" s="116"/>
      <c r="J134" s="116"/>
      <c r="K134" s="116"/>
      <c r="L134" s="116"/>
      <c r="M134" s="116"/>
      <c r="N134" s="116"/>
      <c r="O134" s="123"/>
      <c r="P134" s="123"/>
      <c r="Q134" s="246">
        <f t="shared" si="3"/>
        <v>0</v>
      </c>
      <c r="R134" s="74"/>
      <c r="S134" s="116"/>
      <c r="BA134">
        <f ca="1">IF(ISBLANK(INDIRECT("A134"))," ",(INDIRECT("A134")))</f>
        <v>129</v>
      </c>
      <c r="BB134" t="str">
        <f ca="1">IF(ISBLANK(INDIRECT("B134"))," ",(INDIRECT("B134")))</f>
        <v xml:space="preserve"> </v>
      </c>
      <c r="BC134" t="str">
        <f ca="1">IF(ISBLANK(INDIRECT("C134"))," ",(INDIRECT("C134")))</f>
        <v xml:space="preserve"> </v>
      </c>
      <c r="BD134" t="str">
        <f ca="1">IF(ISBLANK(INDIRECT("D134"))," ",(INDIRECT("D134")))</f>
        <v xml:space="preserve"> </v>
      </c>
      <c r="BE134" t="str">
        <f ca="1">IF(ISBLANK(INDIRECT("E134"))," ",(INDIRECT("E134")))</f>
        <v xml:space="preserve"> </v>
      </c>
      <c r="BF134" t="str">
        <f ca="1">IF(ISBLANK(INDIRECT("F134"))," ",(INDIRECT("F134")))</f>
        <v xml:space="preserve"> </v>
      </c>
      <c r="BG134" t="str">
        <f ca="1">IF(ISBLANK(INDIRECT("G134"))," ",(INDIRECT("G134")))</f>
        <v xml:space="preserve"> </v>
      </c>
      <c r="BH134" t="str">
        <f ca="1">IF(ISBLANK(INDIRECT("H134"))," ",(INDIRECT("H134")))</f>
        <v xml:space="preserve"> </v>
      </c>
      <c r="BI134" t="str">
        <f ca="1">IF(ISBLANK(INDIRECT("I134"))," ",(INDIRECT("I134")))</f>
        <v xml:space="preserve"> </v>
      </c>
      <c r="BJ134" t="str">
        <f ca="1">IF(ISBLANK(INDIRECT("J134"))," ",(INDIRECT("J134")))</f>
        <v xml:space="preserve"> </v>
      </c>
      <c r="BK134" t="str">
        <f ca="1">IF(ISBLANK(INDIRECT("K134"))," ",(INDIRECT("K134")))</f>
        <v xml:space="preserve"> </v>
      </c>
      <c r="BL134" t="str">
        <f ca="1">IF(ISBLANK(INDIRECT("L134"))," ",(INDIRECT("L134")))</f>
        <v xml:space="preserve"> </v>
      </c>
      <c r="BM134" t="str">
        <f ca="1">IF(ISBLANK(INDIRECT("M134"))," ",(INDIRECT("M134")))</f>
        <v xml:space="preserve"> </v>
      </c>
      <c r="BN134" t="str">
        <f ca="1">IF(ISBLANK(INDIRECT("N134"))," ",(INDIRECT("N134")))</f>
        <v xml:space="preserve"> </v>
      </c>
      <c r="BO134" t="str">
        <f t="shared" ref="BO134:BO197" ca="1" si="4">IF((CONCATENATE(BD134,", ",BE134,", ",BF134," region,",BG134," district, ",BH134," ",BI134,", ",BJ134,"  ",BK134,", bldg",BL134,", к. ",BM134," (",BN134,")"))=$BO$5," ",IF((CONCATENATE(BD134,", ",BE134,", ",BF134," region,",BG134," district, ",BH134," ",BI134,", ",BJ134,"  ",BK134,", bldg",BL134,", к. ",BM134," (",BN134,")"))=$BO$3," ",IF((CONCATENATE(BD134,", ",BE134,", ",BF134," region,",BG134," district, ",BH134," ",BI134,", ",BJ134,"  ",BK134,", bldg",BL134,", к. ",BM134," (",BN134,")"))=$BO$4,"-",CONCATENATE(BD134,", ",BE134,", ",BF134," region,",BG134," district, ",BH134," ",BI134,", ",BJ134,"  ",BK134,", bldg",BL134,", к. ",BM134," (",BN134,")"))))</f>
        <v xml:space="preserve"> </v>
      </c>
      <c r="BP134" t="str">
        <f ca="1">IF(ISBLANK(INDIRECT("O134"))," ",(INDIRECT("O134")))</f>
        <v xml:space="preserve"> </v>
      </c>
      <c r="BQ134" t="str">
        <f ca="1">IF(ISBLANK(INDIRECT("P134"))," ",(INDIRECT("P134")))</f>
        <v xml:space="preserve"> </v>
      </c>
      <c r="BR134">
        <f ca="1">IF(ISBLANK(INDIRECT("Q134"))," ",(INDIRECT("Q134")))</f>
        <v>0</v>
      </c>
      <c r="BS134" t="str">
        <f ca="1">IF(ISBLANK(INDIRECT("R134"))," ",(INDIRECT("R134")))</f>
        <v xml:space="preserve"> </v>
      </c>
      <c r="BT134" t="str">
        <f ca="1">IF(ISBLANK(INDIRECT("S134"))," ",(INDIRECT("S134")))</f>
        <v xml:space="preserve"> </v>
      </c>
    </row>
    <row r="135" spans="1:72" x14ac:dyDescent="0.25">
      <c r="A135" s="174">
        <v>130</v>
      </c>
      <c r="B135" s="116"/>
      <c r="C135" s="117"/>
      <c r="D135" s="116"/>
      <c r="E135" s="117"/>
      <c r="F135" s="116"/>
      <c r="G135" s="116"/>
      <c r="H135" s="116"/>
      <c r="I135" s="116"/>
      <c r="J135" s="116"/>
      <c r="K135" s="116"/>
      <c r="L135" s="116"/>
      <c r="M135" s="116"/>
      <c r="N135" s="116"/>
      <c r="O135" s="123"/>
      <c r="P135" s="123"/>
      <c r="Q135" s="246">
        <f t="shared" si="3"/>
        <v>0</v>
      </c>
      <c r="R135" s="74"/>
      <c r="S135" s="116"/>
      <c r="BA135">
        <f ca="1">IF(ISBLANK(INDIRECT("A135"))," ",(INDIRECT("A135")))</f>
        <v>130</v>
      </c>
      <c r="BB135" t="str">
        <f ca="1">IF(ISBLANK(INDIRECT("B135"))," ",(INDIRECT("B135")))</f>
        <v xml:space="preserve"> </v>
      </c>
      <c r="BC135" t="str">
        <f ca="1">IF(ISBLANK(INDIRECT("C135"))," ",(INDIRECT("C135")))</f>
        <v xml:space="preserve"> </v>
      </c>
      <c r="BD135" t="str">
        <f ca="1">IF(ISBLANK(INDIRECT("D135"))," ",(INDIRECT("D135")))</f>
        <v xml:space="preserve"> </v>
      </c>
      <c r="BE135" t="str">
        <f ca="1">IF(ISBLANK(INDIRECT("E135"))," ",(INDIRECT("E135")))</f>
        <v xml:space="preserve"> </v>
      </c>
      <c r="BF135" t="str">
        <f ca="1">IF(ISBLANK(INDIRECT("F135"))," ",(INDIRECT("F135")))</f>
        <v xml:space="preserve"> </v>
      </c>
      <c r="BG135" t="str">
        <f ca="1">IF(ISBLANK(INDIRECT("G135"))," ",(INDIRECT("G135")))</f>
        <v xml:space="preserve"> </v>
      </c>
      <c r="BH135" t="str">
        <f ca="1">IF(ISBLANK(INDIRECT("H135"))," ",(INDIRECT("H135")))</f>
        <v xml:space="preserve"> </v>
      </c>
      <c r="BI135" t="str">
        <f ca="1">IF(ISBLANK(INDIRECT("I135"))," ",(INDIRECT("I135")))</f>
        <v xml:space="preserve"> </v>
      </c>
      <c r="BJ135" t="str">
        <f ca="1">IF(ISBLANK(INDIRECT("J135"))," ",(INDIRECT("J135")))</f>
        <v xml:space="preserve"> </v>
      </c>
      <c r="BK135" t="str">
        <f ca="1">IF(ISBLANK(INDIRECT("K135"))," ",(INDIRECT("K135")))</f>
        <v xml:space="preserve"> </v>
      </c>
      <c r="BL135" t="str">
        <f ca="1">IF(ISBLANK(INDIRECT("L135"))," ",(INDIRECT("L135")))</f>
        <v xml:space="preserve"> </v>
      </c>
      <c r="BM135" t="str">
        <f ca="1">IF(ISBLANK(INDIRECT("M135"))," ",(INDIRECT("M135")))</f>
        <v xml:space="preserve"> </v>
      </c>
      <c r="BN135" t="str">
        <f ca="1">IF(ISBLANK(INDIRECT("N135"))," ",(INDIRECT("N135")))</f>
        <v xml:space="preserve"> </v>
      </c>
      <c r="BO135" t="str">
        <f t="shared" ca="1" si="4"/>
        <v xml:space="preserve"> </v>
      </c>
      <c r="BP135" t="str">
        <f ca="1">IF(ISBLANK(INDIRECT("O135"))," ",(INDIRECT("O135")))</f>
        <v xml:space="preserve"> </v>
      </c>
      <c r="BQ135" t="str">
        <f ca="1">IF(ISBLANK(INDIRECT("P135"))," ",(INDIRECT("P135")))</f>
        <v xml:space="preserve"> </v>
      </c>
      <c r="BR135">
        <f ca="1">IF(ISBLANK(INDIRECT("Q135"))," ",(INDIRECT("Q135")))</f>
        <v>0</v>
      </c>
      <c r="BS135" t="str">
        <f ca="1">IF(ISBLANK(INDIRECT("R135"))," ",(INDIRECT("R135")))</f>
        <v xml:space="preserve"> </v>
      </c>
      <c r="BT135" t="str">
        <f ca="1">IF(ISBLANK(INDIRECT("S135"))," ",(INDIRECT("S135")))</f>
        <v xml:space="preserve"> </v>
      </c>
    </row>
    <row r="136" spans="1:72" x14ac:dyDescent="0.25">
      <c r="A136" s="174">
        <v>131</v>
      </c>
      <c r="B136" s="116"/>
      <c r="C136" s="117"/>
      <c r="D136" s="116"/>
      <c r="E136" s="117"/>
      <c r="F136" s="116"/>
      <c r="G136" s="116"/>
      <c r="H136" s="116"/>
      <c r="I136" s="116"/>
      <c r="J136" s="116"/>
      <c r="K136" s="116"/>
      <c r="L136" s="116"/>
      <c r="M136" s="116"/>
      <c r="N136" s="116"/>
      <c r="O136" s="123"/>
      <c r="P136" s="123"/>
      <c r="Q136" s="246">
        <f t="shared" ref="Q136:Q199" si="5">P136+O136</f>
        <v>0</v>
      </c>
      <c r="R136" s="74"/>
      <c r="S136" s="116"/>
      <c r="BA136">
        <f ca="1">IF(ISBLANK(INDIRECT("A136"))," ",(INDIRECT("A136")))</f>
        <v>131</v>
      </c>
      <c r="BB136" t="str">
        <f ca="1">IF(ISBLANK(INDIRECT("B136"))," ",(INDIRECT("B136")))</f>
        <v xml:space="preserve"> </v>
      </c>
      <c r="BC136" t="str">
        <f ca="1">IF(ISBLANK(INDIRECT("C136"))," ",(INDIRECT("C136")))</f>
        <v xml:space="preserve"> </v>
      </c>
      <c r="BD136" t="str">
        <f ca="1">IF(ISBLANK(INDIRECT("D136"))," ",(INDIRECT("D136")))</f>
        <v xml:space="preserve"> </v>
      </c>
      <c r="BE136" t="str">
        <f ca="1">IF(ISBLANK(INDIRECT("E136"))," ",(INDIRECT("E136")))</f>
        <v xml:space="preserve"> </v>
      </c>
      <c r="BF136" t="str">
        <f ca="1">IF(ISBLANK(INDIRECT("F136"))," ",(INDIRECT("F136")))</f>
        <v xml:space="preserve"> </v>
      </c>
      <c r="BG136" t="str">
        <f ca="1">IF(ISBLANK(INDIRECT("G136"))," ",(INDIRECT("G136")))</f>
        <v xml:space="preserve"> </v>
      </c>
      <c r="BH136" t="str">
        <f ca="1">IF(ISBLANK(INDIRECT("H136"))," ",(INDIRECT("H136")))</f>
        <v xml:space="preserve"> </v>
      </c>
      <c r="BI136" t="str">
        <f ca="1">IF(ISBLANK(INDIRECT("I136"))," ",(INDIRECT("I136")))</f>
        <v xml:space="preserve"> </v>
      </c>
      <c r="BJ136" t="str">
        <f ca="1">IF(ISBLANK(INDIRECT("J136"))," ",(INDIRECT("J136")))</f>
        <v xml:space="preserve"> </v>
      </c>
      <c r="BK136" t="str">
        <f ca="1">IF(ISBLANK(INDIRECT("K136"))," ",(INDIRECT("K136")))</f>
        <v xml:space="preserve"> </v>
      </c>
      <c r="BL136" t="str">
        <f ca="1">IF(ISBLANK(INDIRECT("L136"))," ",(INDIRECT("L136")))</f>
        <v xml:space="preserve"> </v>
      </c>
      <c r="BM136" t="str">
        <f ca="1">IF(ISBLANK(INDIRECT("M136"))," ",(INDIRECT("M136")))</f>
        <v xml:space="preserve"> </v>
      </c>
      <c r="BN136" t="str">
        <f ca="1">IF(ISBLANK(INDIRECT("N136"))," ",(INDIRECT("N136")))</f>
        <v xml:space="preserve"> </v>
      </c>
      <c r="BO136" t="str">
        <f t="shared" ca="1" si="4"/>
        <v xml:space="preserve"> </v>
      </c>
      <c r="BP136" t="str">
        <f ca="1">IF(ISBLANK(INDIRECT("O136"))," ",(INDIRECT("O136")))</f>
        <v xml:space="preserve"> </v>
      </c>
      <c r="BQ136" t="str">
        <f ca="1">IF(ISBLANK(INDIRECT("P136"))," ",(INDIRECT("P136")))</f>
        <v xml:space="preserve"> </v>
      </c>
      <c r="BR136">
        <f ca="1">IF(ISBLANK(INDIRECT("Q136"))," ",(INDIRECT("Q136")))</f>
        <v>0</v>
      </c>
      <c r="BS136" t="str">
        <f ca="1">IF(ISBLANK(INDIRECT("R136"))," ",(INDIRECT("R136")))</f>
        <v xml:space="preserve"> </v>
      </c>
      <c r="BT136" t="str">
        <f ca="1">IF(ISBLANK(INDIRECT("S136"))," ",(INDIRECT("S136")))</f>
        <v xml:space="preserve"> </v>
      </c>
    </row>
    <row r="137" spans="1:72" x14ac:dyDescent="0.25">
      <c r="A137" s="174">
        <v>132</v>
      </c>
      <c r="B137" s="116"/>
      <c r="C137" s="117"/>
      <c r="D137" s="116"/>
      <c r="E137" s="117"/>
      <c r="F137" s="116"/>
      <c r="G137" s="116"/>
      <c r="H137" s="116"/>
      <c r="I137" s="116"/>
      <c r="J137" s="116"/>
      <c r="K137" s="116"/>
      <c r="L137" s="116"/>
      <c r="M137" s="116"/>
      <c r="N137" s="116"/>
      <c r="O137" s="123"/>
      <c r="P137" s="123"/>
      <c r="Q137" s="246">
        <f t="shared" si="5"/>
        <v>0</v>
      </c>
      <c r="R137" s="74"/>
      <c r="S137" s="116"/>
      <c r="BA137">
        <f ca="1">IF(ISBLANK(INDIRECT("A137"))," ",(INDIRECT("A137")))</f>
        <v>132</v>
      </c>
      <c r="BB137" t="str">
        <f ca="1">IF(ISBLANK(INDIRECT("B137"))," ",(INDIRECT("B137")))</f>
        <v xml:space="preserve"> </v>
      </c>
      <c r="BC137" t="str">
        <f ca="1">IF(ISBLANK(INDIRECT("C137"))," ",(INDIRECT("C137")))</f>
        <v xml:space="preserve"> </v>
      </c>
      <c r="BD137" t="str">
        <f ca="1">IF(ISBLANK(INDIRECT("D137"))," ",(INDIRECT("D137")))</f>
        <v xml:space="preserve"> </v>
      </c>
      <c r="BE137" t="str">
        <f ca="1">IF(ISBLANK(INDIRECT("E137"))," ",(INDIRECT("E137")))</f>
        <v xml:space="preserve"> </v>
      </c>
      <c r="BF137" t="str">
        <f ca="1">IF(ISBLANK(INDIRECT("F137"))," ",(INDIRECT("F137")))</f>
        <v xml:space="preserve"> </v>
      </c>
      <c r="BG137" t="str">
        <f ca="1">IF(ISBLANK(INDIRECT("G137"))," ",(INDIRECT("G137")))</f>
        <v xml:space="preserve"> </v>
      </c>
      <c r="BH137" t="str">
        <f ca="1">IF(ISBLANK(INDIRECT("H137"))," ",(INDIRECT("H137")))</f>
        <v xml:space="preserve"> </v>
      </c>
      <c r="BI137" t="str">
        <f ca="1">IF(ISBLANK(INDIRECT("I137"))," ",(INDIRECT("I137")))</f>
        <v xml:space="preserve"> </v>
      </c>
      <c r="BJ137" t="str">
        <f ca="1">IF(ISBLANK(INDIRECT("J137"))," ",(INDIRECT("J137")))</f>
        <v xml:space="preserve"> </v>
      </c>
      <c r="BK137" t="str">
        <f ca="1">IF(ISBLANK(INDIRECT("K137"))," ",(INDIRECT("K137")))</f>
        <v xml:space="preserve"> </v>
      </c>
      <c r="BL137" t="str">
        <f ca="1">IF(ISBLANK(INDIRECT("L137"))," ",(INDIRECT("L137")))</f>
        <v xml:space="preserve"> </v>
      </c>
      <c r="BM137" t="str">
        <f ca="1">IF(ISBLANK(INDIRECT("M137"))," ",(INDIRECT("M137")))</f>
        <v xml:space="preserve"> </v>
      </c>
      <c r="BN137" t="str">
        <f ca="1">IF(ISBLANK(INDIRECT("N137"))," ",(INDIRECT("N137")))</f>
        <v xml:space="preserve"> </v>
      </c>
      <c r="BO137" t="str">
        <f t="shared" ca="1" si="4"/>
        <v xml:space="preserve"> </v>
      </c>
      <c r="BP137" t="str">
        <f ca="1">IF(ISBLANK(INDIRECT("O137"))," ",(INDIRECT("O137")))</f>
        <v xml:space="preserve"> </v>
      </c>
      <c r="BQ137" t="str">
        <f ca="1">IF(ISBLANK(INDIRECT("P137"))," ",(INDIRECT("P137")))</f>
        <v xml:space="preserve"> </v>
      </c>
      <c r="BR137">
        <f ca="1">IF(ISBLANK(INDIRECT("Q137"))," ",(INDIRECT("Q137")))</f>
        <v>0</v>
      </c>
      <c r="BS137" t="str">
        <f ca="1">IF(ISBLANK(INDIRECT("R137"))," ",(INDIRECT("R137")))</f>
        <v xml:space="preserve"> </v>
      </c>
      <c r="BT137" t="str">
        <f ca="1">IF(ISBLANK(INDIRECT("S137"))," ",(INDIRECT("S137")))</f>
        <v xml:space="preserve"> </v>
      </c>
    </row>
    <row r="138" spans="1:72" x14ac:dyDescent="0.25">
      <c r="A138" s="174">
        <v>133</v>
      </c>
      <c r="B138" s="116"/>
      <c r="C138" s="117"/>
      <c r="D138" s="116"/>
      <c r="E138" s="117"/>
      <c r="F138" s="116"/>
      <c r="G138" s="116"/>
      <c r="H138" s="116"/>
      <c r="I138" s="116"/>
      <c r="J138" s="116"/>
      <c r="K138" s="116"/>
      <c r="L138" s="116"/>
      <c r="M138" s="116"/>
      <c r="N138" s="116"/>
      <c r="O138" s="123"/>
      <c r="P138" s="123"/>
      <c r="Q138" s="246">
        <f t="shared" si="5"/>
        <v>0</v>
      </c>
      <c r="R138" s="74"/>
      <c r="S138" s="116"/>
      <c r="BA138">
        <f ca="1">IF(ISBLANK(INDIRECT("A138"))," ",(INDIRECT("A138")))</f>
        <v>133</v>
      </c>
      <c r="BB138" t="str">
        <f ca="1">IF(ISBLANK(INDIRECT("B138"))," ",(INDIRECT("B138")))</f>
        <v xml:space="preserve"> </v>
      </c>
      <c r="BC138" t="str">
        <f ca="1">IF(ISBLANK(INDIRECT("C138"))," ",(INDIRECT("C138")))</f>
        <v xml:space="preserve"> </v>
      </c>
      <c r="BD138" t="str">
        <f ca="1">IF(ISBLANK(INDIRECT("D138"))," ",(INDIRECT("D138")))</f>
        <v xml:space="preserve"> </v>
      </c>
      <c r="BE138" t="str">
        <f ca="1">IF(ISBLANK(INDIRECT("E138"))," ",(INDIRECT("E138")))</f>
        <v xml:space="preserve"> </v>
      </c>
      <c r="BF138" t="str">
        <f ca="1">IF(ISBLANK(INDIRECT("F138"))," ",(INDIRECT("F138")))</f>
        <v xml:space="preserve"> </v>
      </c>
      <c r="BG138" t="str">
        <f ca="1">IF(ISBLANK(INDIRECT("G138"))," ",(INDIRECT("G138")))</f>
        <v xml:space="preserve"> </v>
      </c>
      <c r="BH138" t="str">
        <f ca="1">IF(ISBLANK(INDIRECT("H138"))," ",(INDIRECT("H138")))</f>
        <v xml:space="preserve"> </v>
      </c>
      <c r="BI138" t="str">
        <f ca="1">IF(ISBLANK(INDIRECT("I138"))," ",(INDIRECT("I138")))</f>
        <v xml:space="preserve"> </v>
      </c>
      <c r="BJ138" t="str">
        <f ca="1">IF(ISBLANK(INDIRECT("J138"))," ",(INDIRECT("J138")))</f>
        <v xml:space="preserve"> </v>
      </c>
      <c r="BK138" t="str">
        <f ca="1">IF(ISBLANK(INDIRECT("K138"))," ",(INDIRECT("K138")))</f>
        <v xml:space="preserve"> </v>
      </c>
      <c r="BL138" t="str">
        <f ca="1">IF(ISBLANK(INDIRECT("L138"))," ",(INDIRECT("L138")))</f>
        <v xml:space="preserve"> </v>
      </c>
      <c r="BM138" t="str">
        <f ca="1">IF(ISBLANK(INDIRECT("M138"))," ",(INDIRECT("M138")))</f>
        <v xml:space="preserve"> </v>
      </c>
      <c r="BN138" t="str">
        <f ca="1">IF(ISBLANK(INDIRECT("N138"))," ",(INDIRECT("N138")))</f>
        <v xml:space="preserve"> </v>
      </c>
      <c r="BO138" t="str">
        <f t="shared" ca="1" si="4"/>
        <v xml:space="preserve"> </v>
      </c>
      <c r="BP138" t="str">
        <f ca="1">IF(ISBLANK(INDIRECT("O138"))," ",(INDIRECT("O138")))</f>
        <v xml:space="preserve"> </v>
      </c>
      <c r="BQ138" t="str">
        <f ca="1">IF(ISBLANK(INDIRECT("P138"))," ",(INDIRECT("P138")))</f>
        <v xml:space="preserve"> </v>
      </c>
      <c r="BR138">
        <f ca="1">IF(ISBLANK(INDIRECT("Q138"))," ",(INDIRECT("Q138")))</f>
        <v>0</v>
      </c>
      <c r="BS138" t="str">
        <f ca="1">IF(ISBLANK(INDIRECT("R138"))," ",(INDIRECT("R138")))</f>
        <v xml:space="preserve"> </v>
      </c>
      <c r="BT138" t="str">
        <f ca="1">IF(ISBLANK(INDIRECT("S138"))," ",(INDIRECT("S138")))</f>
        <v xml:space="preserve"> </v>
      </c>
    </row>
    <row r="139" spans="1:72" x14ac:dyDescent="0.25">
      <c r="A139" s="174">
        <v>134</v>
      </c>
      <c r="B139" s="116"/>
      <c r="C139" s="117"/>
      <c r="D139" s="116"/>
      <c r="E139" s="117"/>
      <c r="F139" s="116"/>
      <c r="G139" s="116"/>
      <c r="H139" s="116"/>
      <c r="I139" s="116"/>
      <c r="J139" s="116"/>
      <c r="K139" s="116"/>
      <c r="L139" s="116"/>
      <c r="M139" s="116"/>
      <c r="N139" s="116"/>
      <c r="O139" s="123"/>
      <c r="P139" s="123"/>
      <c r="Q139" s="246">
        <f t="shared" si="5"/>
        <v>0</v>
      </c>
      <c r="R139" s="74"/>
      <c r="S139" s="116"/>
      <c r="BA139">
        <f ca="1">IF(ISBLANK(INDIRECT("A139"))," ",(INDIRECT("A139")))</f>
        <v>134</v>
      </c>
      <c r="BB139" t="str">
        <f ca="1">IF(ISBLANK(INDIRECT("B139"))," ",(INDIRECT("B139")))</f>
        <v xml:space="preserve"> </v>
      </c>
      <c r="BC139" t="str">
        <f ca="1">IF(ISBLANK(INDIRECT("C139"))," ",(INDIRECT("C139")))</f>
        <v xml:space="preserve"> </v>
      </c>
      <c r="BD139" t="str">
        <f ca="1">IF(ISBLANK(INDIRECT("D139"))," ",(INDIRECT("D139")))</f>
        <v xml:space="preserve"> </v>
      </c>
      <c r="BE139" t="str">
        <f ca="1">IF(ISBLANK(INDIRECT("E139"))," ",(INDIRECT("E139")))</f>
        <v xml:space="preserve"> </v>
      </c>
      <c r="BF139" t="str">
        <f ca="1">IF(ISBLANK(INDIRECT("F139"))," ",(INDIRECT("F139")))</f>
        <v xml:space="preserve"> </v>
      </c>
      <c r="BG139" t="str">
        <f ca="1">IF(ISBLANK(INDIRECT("G139"))," ",(INDIRECT("G139")))</f>
        <v xml:space="preserve"> </v>
      </c>
      <c r="BH139" t="str">
        <f ca="1">IF(ISBLANK(INDIRECT("H139"))," ",(INDIRECT("H139")))</f>
        <v xml:space="preserve"> </v>
      </c>
      <c r="BI139" t="str">
        <f ca="1">IF(ISBLANK(INDIRECT("I139"))," ",(INDIRECT("I139")))</f>
        <v xml:space="preserve"> </v>
      </c>
      <c r="BJ139" t="str">
        <f ca="1">IF(ISBLANK(INDIRECT("J139"))," ",(INDIRECT("J139")))</f>
        <v xml:space="preserve"> </v>
      </c>
      <c r="BK139" t="str">
        <f ca="1">IF(ISBLANK(INDIRECT("K139"))," ",(INDIRECT("K139")))</f>
        <v xml:space="preserve"> </v>
      </c>
      <c r="BL139" t="str">
        <f ca="1">IF(ISBLANK(INDIRECT("L139"))," ",(INDIRECT("L139")))</f>
        <v xml:space="preserve"> </v>
      </c>
      <c r="BM139" t="str">
        <f ca="1">IF(ISBLANK(INDIRECT("M139"))," ",(INDIRECT("M139")))</f>
        <v xml:space="preserve"> </v>
      </c>
      <c r="BN139" t="str">
        <f ca="1">IF(ISBLANK(INDIRECT("N139"))," ",(INDIRECT("N139")))</f>
        <v xml:space="preserve"> </v>
      </c>
      <c r="BO139" t="str">
        <f t="shared" ca="1" si="4"/>
        <v xml:space="preserve"> </v>
      </c>
      <c r="BP139" t="str">
        <f ca="1">IF(ISBLANK(INDIRECT("O139"))," ",(INDIRECT("O139")))</f>
        <v xml:space="preserve"> </v>
      </c>
      <c r="BQ139" t="str">
        <f ca="1">IF(ISBLANK(INDIRECT("P139"))," ",(INDIRECT("P139")))</f>
        <v xml:space="preserve"> </v>
      </c>
      <c r="BR139">
        <f ca="1">IF(ISBLANK(INDIRECT("Q139"))," ",(INDIRECT("Q139")))</f>
        <v>0</v>
      </c>
      <c r="BS139" t="str">
        <f ca="1">IF(ISBLANK(INDIRECT("R139"))," ",(INDIRECT("R139")))</f>
        <v xml:space="preserve"> </v>
      </c>
      <c r="BT139" t="str">
        <f ca="1">IF(ISBLANK(INDIRECT("S139"))," ",(INDIRECT("S139")))</f>
        <v xml:space="preserve"> </v>
      </c>
    </row>
    <row r="140" spans="1:72" x14ac:dyDescent="0.25">
      <c r="A140" s="174">
        <v>135</v>
      </c>
      <c r="B140" s="116"/>
      <c r="C140" s="117"/>
      <c r="D140" s="116"/>
      <c r="E140" s="117"/>
      <c r="F140" s="116"/>
      <c r="G140" s="116"/>
      <c r="H140" s="116"/>
      <c r="I140" s="116"/>
      <c r="J140" s="116"/>
      <c r="K140" s="116"/>
      <c r="L140" s="116"/>
      <c r="M140" s="116"/>
      <c r="N140" s="116"/>
      <c r="O140" s="123"/>
      <c r="P140" s="123"/>
      <c r="Q140" s="246">
        <f t="shared" si="5"/>
        <v>0</v>
      </c>
      <c r="R140" s="74"/>
      <c r="S140" s="116"/>
      <c r="BA140">
        <f ca="1">IF(ISBLANK(INDIRECT("A140"))," ",(INDIRECT("A140")))</f>
        <v>135</v>
      </c>
      <c r="BB140" t="str">
        <f ca="1">IF(ISBLANK(INDIRECT("B140"))," ",(INDIRECT("B140")))</f>
        <v xml:space="preserve"> </v>
      </c>
      <c r="BC140" t="str">
        <f ca="1">IF(ISBLANK(INDIRECT("C140"))," ",(INDIRECT("C140")))</f>
        <v xml:space="preserve"> </v>
      </c>
      <c r="BD140" t="str">
        <f ca="1">IF(ISBLANK(INDIRECT("D140"))," ",(INDIRECT("D140")))</f>
        <v xml:space="preserve"> </v>
      </c>
      <c r="BE140" t="str">
        <f ca="1">IF(ISBLANK(INDIRECT("E140"))," ",(INDIRECT("E140")))</f>
        <v xml:space="preserve"> </v>
      </c>
      <c r="BF140" t="str">
        <f ca="1">IF(ISBLANK(INDIRECT("F140"))," ",(INDIRECT("F140")))</f>
        <v xml:space="preserve"> </v>
      </c>
      <c r="BG140" t="str">
        <f ca="1">IF(ISBLANK(INDIRECT("G140"))," ",(INDIRECT("G140")))</f>
        <v xml:space="preserve"> </v>
      </c>
      <c r="BH140" t="str">
        <f ca="1">IF(ISBLANK(INDIRECT("H140"))," ",(INDIRECT("H140")))</f>
        <v xml:space="preserve"> </v>
      </c>
      <c r="BI140" t="str">
        <f ca="1">IF(ISBLANK(INDIRECT("I140"))," ",(INDIRECT("I140")))</f>
        <v xml:space="preserve"> </v>
      </c>
      <c r="BJ140" t="str">
        <f ca="1">IF(ISBLANK(INDIRECT("J140"))," ",(INDIRECT("J140")))</f>
        <v xml:space="preserve"> </v>
      </c>
      <c r="BK140" t="str">
        <f ca="1">IF(ISBLANK(INDIRECT("K140"))," ",(INDIRECT("K140")))</f>
        <v xml:space="preserve"> </v>
      </c>
      <c r="BL140" t="str">
        <f ca="1">IF(ISBLANK(INDIRECT("L140"))," ",(INDIRECT("L140")))</f>
        <v xml:space="preserve"> </v>
      </c>
      <c r="BM140" t="str">
        <f ca="1">IF(ISBLANK(INDIRECT("M140"))," ",(INDIRECT("M140")))</f>
        <v xml:space="preserve"> </v>
      </c>
      <c r="BN140" t="str">
        <f ca="1">IF(ISBLANK(INDIRECT("N140"))," ",(INDIRECT("N140")))</f>
        <v xml:space="preserve"> </v>
      </c>
      <c r="BO140" t="str">
        <f t="shared" ca="1" si="4"/>
        <v xml:space="preserve"> </v>
      </c>
      <c r="BP140" t="str">
        <f ca="1">IF(ISBLANK(INDIRECT("O140"))," ",(INDIRECT("O140")))</f>
        <v xml:space="preserve"> </v>
      </c>
      <c r="BQ140" t="str">
        <f ca="1">IF(ISBLANK(INDIRECT("P140"))," ",(INDIRECT("P140")))</f>
        <v xml:space="preserve"> </v>
      </c>
      <c r="BR140">
        <f ca="1">IF(ISBLANK(INDIRECT("Q140"))," ",(INDIRECT("Q140")))</f>
        <v>0</v>
      </c>
      <c r="BS140" t="str">
        <f ca="1">IF(ISBLANK(INDIRECT("R140"))," ",(INDIRECT("R140")))</f>
        <v xml:space="preserve"> </v>
      </c>
      <c r="BT140" t="str">
        <f ca="1">IF(ISBLANK(INDIRECT("S140"))," ",(INDIRECT("S140")))</f>
        <v xml:space="preserve"> </v>
      </c>
    </row>
    <row r="141" spans="1:72" x14ac:dyDescent="0.25">
      <c r="A141" s="174">
        <v>136</v>
      </c>
      <c r="B141" s="116"/>
      <c r="C141" s="117"/>
      <c r="D141" s="116"/>
      <c r="E141" s="117"/>
      <c r="F141" s="116"/>
      <c r="G141" s="116"/>
      <c r="H141" s="116"/>
      <c r="I141" s="116"/>
      <c r="J141" s="116"/>
      <c r="K141" s="116"/>
      <c r="L141" s="116"/>
      <c r="M141" s="116"/>
      <c r="N141" s="116"/>
      <c r="O141" s="123"/>
      <c r="P141" s="123"/>
      <c r="Q141" s="246">
        <f t="shared" si="5"/>
        <v>0</v>
      </c>
      <c r="R141" s="74"/>
      <c r="S141" s="116"/>
      <c r="BA141">
        <f ca="1">IF(ISBLANK(INDIRECT("A141"))," ",(INDIRECT("A141")))</f>
        <v>136</v>
      </c>
      <c r="BB141" t="str">
        <f ca="1">IF(ISBLANK(INDIRECT("B141"))," ",(INDIRECT("B141")))</f>
        <v xml:space="preserve"> </v>
      </c>
      <c r="BC141" t="str">
        <f ca="1">IF(ISBLANK(INDIRECT("C141"))," ",(INDIRECT("C141")))</f>
        <v xml:space="preserve"> </v>
      </c>
      <c r="BD141" t="str">
        <f ca="1">IF(ISBLANK(INDIRECT("D141"))," ",(INDIRECT("D141")))</f>
        <v xml:space="preserve"> </v>
      </c>
      <c r="BE141" t="str">
        <f ca="1">IF(ISBLANK(INDIRECT("E141"))," ",(INDIRECT("E141")))</f>
        <v xml:space="preserve"> </v>
      </c>
      <c r="BF141" t="str">
        <f ca="1">IF(ISBLANK(INDIRECT("F141"))," ",(INDIRECT("F141")))</f>
        <v xml:space="preserve"> </v>
      </c>
      <c r="BG141" t="str">
        <f ca="1">IF(ISBLANK(INDIRECT("G141"))," ",(INDIRECT("G141")))</f>
        <v xml:space="preserve"> </v>
      </c>
      <c r="BH141" t="str">
        <f ca="1">IF(ISBLANK(INDIRECT("H141"))," ",(INDIRECT("H141")))</f>
        <v xml:space="preserve"> </v>
      </c>
      <c r="BI141" t="str">
        <f ca="1">IF(ISBLANK(INDIRECT("I141"))," ",(INDIRECT("I141")))</f>
        <v xml:space="preserve"> </v>
      </c>
      <c r="BJ141" t="str">
        <f ca="1">IF(ISBLANK(INDIRECT("J141"))," ",(INDIRECT("J141")))</f>
        <v xml:space="preserve"> </v>
      </c>
      <c r="BK141" t="str">
        <f ca="1">IF(ISBLANK(INDIRECT("K141"))," ",(INDIRECT("K141")))</f>
        <v xml:space="preserve"> </v>
      </c>
      <c r="BL141" t="str">
        <f ca="1">IF(ISBLANK(INDIRECT("L141"))," ",(INDIRECT("L141")))</f>
        <v xml:space="preserve"> </v>
      </c>
      <c r="BM141" t="str">
        <f ca="1">IF(ISBLANK(INDIRECT("M141"))," ",(INDIRECT("M141")))</f>
        <v xml:space="preserve"> </v>
      </c>
      <c r="BN141" t="str">
        <f ca="1">IF(ISBLANK(INDIRECT("N141"))," ",(INDIRECT("N141")))</f>
        <v xml:space="preserve"> </v>
      </c>
      <c r="BO141" t="str">
        <f t="shared" ca="1" si="4"/>
        <v xml:space="preserve"> </v>
      </c>
      <c r="BP141" t="str">
        <f ca="1">IF(ISBLANK(INDIRECT("O141"))," ",(INDIRECT("O141")))</f>
        <v xml:space="preserve"> </v>
      </c>
      <c r="BQ141" t="str">
        <f ca="1">IF(ISBLANK(INDIRECT("P141"))," ",(INDIRECT("P141")))</f>
        <v xml:space="preserve"> </v>
      </c>
      <c r="BR141">
        <f ca="1">IF(ISBLANK(INDIRECT("Q141"))," ",(INDIRECT("Q141")))</f>
        <v>0</v>
      </c>
      <c r="BS141" t="str">
        <f ca="1">IF(ISBLANK(INDIRECT("R141"))," ",(INDIRECT("R141")))</f>
        <v xml:space="preserve"> </v>
      </c>
      <c r="BT141" t="str">
        <f ca="1">IF(ISBLANK(INDIRECT("S141"))," ",(INDIRECT("S141")))</f>
        <v xml:space="preserve"> </v>
      </c>
    </row>
    <row r="142" spans="1:72" x14ac:dyDescent="0.25">
      <c r="A142" s="174">
        <v>137</v>
      </c>
      <c r="B142" s="116"/>
      <c r="C142" s="117"/>
      <c r="D142" s="116"/>
      <c r="E142" s="117"/>
      <c r="F142" s="116"/>
      <c r="G142" s="116"/>
      <c r="H142" s="116"/>
      <c r="I142" s="116"/>
      <c r="J142" s="116"/>
      <c r="K142" s="116"/>
      <c r="L142" s="116"/>
      <c r="M142" s="116"/>
      <c r="N142" s="116"/>
      <c r="O142" s="123"/>
      <c r="P142" s="123"/>
      <c r="Q142" s="246">
        <f t="shared" si="5"/>
        <v>0</v>
      </c>
      <c r="R142" s="74"/>
      <c r="S142" s="116"/>
      <c r="BA142">
        <f ca="1">IF(ISBLANK(INDIRECT("A142"))," ",(INDIRECT("A142")))</f>
        <v>137</v>
      </c>
      <c r="BB142" t="str">
        <f ca="1">IF(ISBLANK(INDIRECT("B142"))," ",(INDIRECT("B142")))</f>
        <v xml:space="preserve"> </v>
      </c>
      <c r="BC142" t="str">
        <f ca="1">IF(ISBLANK(INDIRECT("C142"))," ",(INDIRECT("C142")))</f>
        <v xml:space="preserve"> </v>
      </c>
      <c r="BD142" t="str">
        <f ca="1">IF(ISBLANK(INDIRECT("D142"))," ",(INDIRECT("D142")))</f>
        <v xml:space="preserve"> </v>
      </c>
      <c r="BE142" t="str">
        <f ca="1">IF(ISBLANK(INDIRECT("E142"))," ",(INDIRECT("E142")))</f>
        <v xml:space="preserve"> </v>
      </c>
      <c r="BF142" t="str">
        <f ca="1">IF(ISBLANK(INDIRECT("F142"))," ",(INDIRECT("F142")))</f>
        <v xml:space="preserve"> </v>
      </c>
      <c r="BG142" t="str">
        <f ca="1">IF(ISBLANK(INDIRECT("G142"))," ",(INDIRECT("G142")))</f>
        <v xml:space="preserve"> </v>
      </c>
      <c r="BH142" t="str">
        <f ca="1">IF(ISBLANK(INDIRECT("H142"))," ",(INDIRECT("H142")))</f>
        <v xml:space="preserve"> </v>
      </c>
      <c r="BI142" t="str">
        <f ca="1">IF(ISBLANK(INDIRECT("I142"))," ",(INDIRECT("I142")))</f>
        <v xml:space="preserve"> </v>
      </c>
      <c r="BJ142" t="str">
        <f ca="1">IF(ISBLANK(INDIRECT("J142"))," ",(INDIRECT("J142")))</f>
        <v xml:space="preserve"> </v>
      </c>
      <c r="BK142" t="str">
        <f ca="1">IF(ISBLANK(INDIRECT("K142"))," ",(INDIRECT("K142")))</f>
        <v xml:space="preserve"> </v>
      </c>
      <c r="BL142" t="str">
        <f ca="1">IF(ISBLANK(INDIRECT("L142"))," ",(INDIRECT("L142")))</f>
        <v xml:space="preserve"> </v>
      </c>
      <c r="BM142" t="str">
        <f ca="1">IF(ISBLANK(INDIRECT("M142"))," ",(INDIRECT("M142")))</f>
        <v xml:space="preserve"> </v>
      </c>
      <c r="BN142" t="str">
        <f ca="1">IF(ISBLANK(INDIRECT("N142"))," ",(INDIRECT("N142")))</f>
        <v xml:space="preserve"> </v>
      </c>
      <c r="BO142" t="str">
        <f t="shared" ca="1" si="4"/>
        <v xml:space="preserve"> </v>
      </c>
      <c r="BP142" t="str">
        <f ca="1">IF(ISBLANK(INDIRECT("O142"))," ",(INDIRECT("O142")))</f>
        <v xml:space="preserve"> </v>
      </c>
      <c r="BQ142" t="str">
        <f ca="1">IF(ISBLANK(INDIRECT("P142"))," ",(INDIRECT("P142")))</f>
        <v xml:space="preserve"> </v>
      </c>
      <c r="BR142">
        <f ca="1">IF(ISBLANK(INDIRECT("Q142"))," ",(INDIRECT("Q142")))</f>
        <v>0</v>
      </c>
      <c r="BS142" t="str">
        <f ca="1">IF(ISBLANK(INDIRECT("R142"))," ",(INDIRECT("R142")))</f>
        <v xml:space="preserve"> </v>
      </c>
      <c r="BT142" t="str">
        <f ca="1">IF(ISBLANK(INDIRECT("S142"))," ",(INDIRECT("S142")))</f>
        <v xml:space="preserve"> </v>
      </c>
    </row>
    <row r="143" spans="1:72" x14ac:dyDescent="0.25">
      <c r="A143" s="174">
        <v>138</v>
      </c>
      <c r="B143" s="116"/>
      <c r="C143" s="117"/>
      <c r="D143" s="116"/>
      <c r="E143" s="117"/>
      <c r="F143" s="116"/>
      <c r="G143" s="116"/>
      <c r="H143" s="116"/>
      <c r="I143" s="116"/>
      <c r="J143" s="116"/>
      <c r="K143" s="116"/>
      <c r="L143" s="116"/>
      <c r="M143" s="116"/>
      <c r="N143" s="116"/>
      <c r="O143" s="123"/>
      <c r="P143" s="123"/>
      <c r="Q143" s="246">
        <f t="shared" si="5"/>
        <v>0</v>
      </c>
      <c r="R143" s="74"/>
      <c r="S143" s="116"/>
      <c r="BA143">
        <f ca="1">IF(ISBLANK(INDIRECT("A143"))," ",(INDIRECT("A143")))</f>
        <v>138</v>
      </c>
      <c r="BB143" t="str">
        <f ca="1">IF(ISBLANK(INDIRECT("B143"))," ",(INDIRECT("B143")))</f>
        <v xml:space="preserve"> </v>
      </c>
      <c r="BC143" t="str">
        <f ca="1">IF(ISBLANK(INDIRECT("C143"))," ",(INDIRECT("C143")))</f>
        <v xml:space="preserve"> </v>
      </c>
      <c r="BD143" t="str">
        <f ca="1">IF(ISBLANK(INDIRECT("D143"))," ",(INDIRECT("D143")))</f>
        <v xml:space="preserve"> </v>
      </c>
      <c r="BE143" t="str">
        <f ca="1">IF(ISBLANK(INDIRECT("E143"))," ",(INDIRECT("E143")))</f>
        <v xml:space="preserve"> </v>
      </c>
      <c r="BF143" t="str">
        <f ca="1">IF(ISBLANK(INDIRECT("F143"))," ",(INDIRECT("F143")))</f>
        <v xml:space="preserve"> </v>
      </c>
      <c r="BG143" t="str">
        <f ca="1">IF(ISBLANK(INDIRECT("G143"))," ",(INDIRECT("G143")))</f>
        <v xml:space="preserve"> </v>
      </c>
      <c r="BH143" t="str">
        <f ca="1">IF(ISBLANK(INDIRECT("H143"))," ",(INDIRECT("H143")))</f>
        <v xml:space="preserve"> </v>
      </c>
      <c r="BI143" t="str">
        <f ca="1">IF(ISBLANK(INDIRECT("I143"))," ",(INDIRECT("I143")))</f>
        <v xml:space="preserve"> </v>
      </c>
      <c r="BJ143" t="str">
        <f ca="1">IF(ISBLANK(INDIRECT("J143"))," ",(INDIRECT("J143")))</f>
        <v xml:space="preserve"> </v>
      </c>
      <c r="BK143" t="str">
        <f ca="1">IF(ISBLANK(INDIRECT("K143"))," ",(INDIRECT("K143")))</f>
        <v xml:space="preserve"> </v>
      </c>
      <c r="BL143" t="str">
        <f ca="1">IF(ISBLANK(INDIRECT("L143"))," ",(INDIRECT("L143")))</f>
        <v xml:space="preserve"> </v>
      </c>
      <c r="BM143" t="str">
        <f ca="1">IF(ISBLANK(INDIRECT("M143"))," ",(INDIRECT("M143")))</f>
        <v xml:space="preserve"> </v>
      </c>
      <c r="BN143" t="str">
        <f ca="1">IF(ISBLANK(INDIRECT("N143"))," ",(INDIRECT("N143")))</f>
        <v xml:space="preserve"> </v>
      </c>
      <c r="BO143" t="str">
        <f t="shared" ca="1" si="4"/>
        <v xml:space="preserve"> </v>
      </c>
      <c r="BP143" t="str">
        <f ca="1">IF(ISBLANK(INDIRECT("O143"))," ",(INDIRECT("O143")))</f>
        <v xml:space="preserve"> </v>
      </c>
      <c r="BQ143" t="str">
        <f ca="1">IF(ISBLANK(INDIRECT("P143"))," ",(INDIRECT("P143")))</f>
        <v xml:space="preserve"> </v>
      </c>
      <c r="BR143">
        <f ca="1">IF(ISBLANK(INDIRECT("Q143"))," ",(INDIRECT("Q143")))</f>
        <v>0</v>
      </c>
      <c r="BS143" t="str">
        <f ca="1">IF(ISBLANK(INDIRECT("R143"))," ",(INDIRECT("R143")))</f>
        <v xml:space="preserve"> </v>
      </c>
      <c r="BT143" t="str">
        <f ca="1">IF(ISBLANK(INDIRECT("S143"))," ",(INDIRECT("S143")))</f>
        <v xml:space="preserve"> </v>
      </c>
    </row>
    <row r="144" spans="1:72" x14ac:dyDescent="0.25">
      <c r="A144" s="174">
        <v>139</v>
      </c>
      <c r="B144" s="116"/>
      <c r="C144" s="117"/>
      <c r="D144" s="116"/>
      <c r="E144" s="117"/>
      <c r="F144" s="116"/>
      <c r="G144" s="116"/>
      <c r="H144" s="116"/>
      <c r="I144" s="116"/>
      <c r="J144" s="116"/>
      <c r="K144" s="116"/>
      <c r="L144" s="116"/>
      <c r="M144" s="116"/>
      <c r="N144" s="116"/>
      <c r="O144" s="123"/>
      <c r="P144" s="123"/>
      <c r="Q144" s="246">
        <f t="shared" si="5"/>
        <v>0</v>
      </c>
      <c r="R144" s="74"/>
      <c r="S144" s="116"/>
      <c r="BA144">
        <f ca="1">IF(ISBLANK(INDIRECT("A144"))," ",(INDIRECT("A144")))</f>
        <v>139</v>
      </c>
      <c r="BB144" t="str">
        <f ca="1">IF(ISBLANK(INDIRECT("B144"))," ",(INDIRECT("B144")))</f>
        <v xml:space="preserve"> </v>
      </c>
      <c r="BC144" t="str">
        <f ca="1">IF(ISBLANK(INDIRECT("C144"))," ",(INDIRECT("C144")))</f>
        <v xml:space="preserve"> </v>
      </c>
      <c r="BD144" t="str">
        <f ca="1">IF(ISBLANK(INDIRECT("D144"))," ",(INDIRECT("D144")))</f>
        <v xml:space="preserve"> </v>
      </c>
      <c r="BE144" t="str">
        <f ca="1">IF(ISBLANK(INDIRECT("E144"))," ",(INDIRECT("E144")))</f>
        <v xml:space="preserve"> </v>
      </c>
      <c r="BF144" t="str">
        <f ca="1">IF(ISBLANK(INDIRECT("F144"))," ",(INDIRECT("F144")))</f>
        <v xml:space="preserve"> </v>
      </c>
      <c r="BG144" t="str">
        <f ca="1">IF(ISBLANK(INDIRECT("G144"))," ",(INDIRECT("G144")))</f>
        <v xml:space="preserve"> </v>
      </c>
      <c r="BH144" t="str">
        <f ca="1">IF(ISBLANK(INDIRECT("H144"))," ",(INDIRECT("H144")))</f>
        <v xml:space="preserve"> </v>
      </c>
      <c r="BI144" t="str">
        <f ca="1">IF(ISBLANK(INDIRECT("I144"))," ",(INDIRECT("I144")))</f>
        <v xml:space="preserve"> </v>
      </c>
      <c r="BJ144" t="str">
        <f ca="1">IF(ISBLANK(INDIRECT("J144"))," ",(INDIRECT("J144")))</f>
        <v xml:space="preserve"> </v>
      </c>
      <c r="BK144" t="str">
        <f ca="1">IF(ISBLANK(INDIRECT("K144"))," ",(INDIRECT("K144")))</f>
        <v xml:space="preserve"> </v>
      </c>
      <c r="BL144" t="str">
        <f ca="1">IF(ISBLANK(INDIRECT("L144"))," ",(INDIRECT("L144")))</f>
        <v xml:space="preserve"> </v>
      </c>
      <c r="BM144" t="str">
        <f ca="1">IF(ISBLANK(INDIRECT("M144"))," ",(INDIRECT("M144")))</f>
        <v xml:space="preserve"> </v>
      </c>
      <c r="BN144" t="str">
        <f ca="1">IF(ISBLANK(INDIRECT("N144"))," ",(INDIRECT("N144")))</f>
        <v xml:space="preserve"> </v>
      </c>
      <c r="BO144" t="str">
        <f t="shared" ca="1" si="4"/>
        <v xml:space="preserve"> </v>
      </c>
      <c r="BP144" t="str">
        <f ca="1">IF(ISBLANK(INDIRECT("O144"))," ",(INDIRECT("O144")))</f>
        <v xml:space="preserve"> </v>
      </c>
      <c r="BQ144" t="str">
        <f ca="1">IF(ISBLANK(INDIRECT("P144"))," ",(INDIRECT("P144")))</f>
        <v xml:space="preserve"> </v>
      </c>
      <c r="BR144">
        <f ca="1">IF(ISBLANK(INDIRECT("Q144"))," ",(INDIRECT("Q144")))</f>
        <v>0</v>
      </c>
      <c r="BS144" t="str">
        <f ca="1">IF(ISBLANK(INDIRECT("R144"))," ",(INDIRECT("R144")))</f>
        <v xml:space="preserve"> </v>
      </c>
      <c r="BT144" t="str">
        <f ca="1">IF(ISBLANK(INDIRECT("S144"))," ",(INDIRECT("S144")))</f>
        <v xml:space="preserve"> </v>
      </c>
    </row>
    <row r="145" spans="1:72" x14ac:dyDescent="0.25">
      <c r="A145" s="174">
        <v>140</v>
      </c>
      <c r="B145" s="116"/>
      <c r="C145" s="117"/>
      <c r="D145" s="116"/>
      <c r="E145" s="117"/>
      <c r="F145" s="116"/>
      <c r="G145" s="116"/>
      <c r="H145" s="116"/>
      <c r="I145" s="116"/>
      <c r="J145" s="116"/>
      <c r="K145" s="116"/>
      <c r="L145" s="116"/>
      <c r="M145" s="116"/>
      <c r="N145" s="116"/>
      <c r="O145" s="123"/>
      <c r="P145" s="123"/>
      <c r="Q145" s="246">
        <f t="shared" si="5"/>
        <v>0</v>
      </c>
      <c r="R145" s="74"/>
      <c r="S145" s="116"/>
      <c r="BA145">
        <f ca="1">IF(ISBLANK(INDIRECT("A145"))," ",(INDIRECT("A145")))</f>
        <v>140</v>
      </c>
      <c r="BB145" t="str">
        <f ca="1">IF(ISBLANK(INDIRECT("B145"))," ",(INDIRECT("B145")))</f>
        <v xml:space="preserve"> </v>
      </c>
      <c r="BC145" t="str">
        <f ca="1">IF(ISBLANK(INDIRECT("C145"))," ",(INDIRECT("C145")))</f>
        <v xml:space="preserve"> </v>
      </c>
      <c r="BD145" t="str">
        <f ca="1">IF(ISBLANK(INDIRECT("D145"))," ",(INDIRECT("D145")))</f>
        <v xml:space="preserve"> </v>
      </c>
      <c r="BE145" t="str">
        <f ca="1">IF(ISBLANK(INDIRECT("E145"))," ",(INDIRECT("E145")))</f>
        <v xml:space="preserve"> </v>
      </c>
      <c r="BF145" t="str">
        <f ca="1">IF(ISBLANK(INDIRECT("F145"))," ",(INDIRECT("F145")))</f>
        <v xml:space="preserve"> </v>
      </c>
      <c r="BG145" t="str">
        <f ca="1">IF(ISBLANK(INDIRECT("G145"))," ",(INDIRECT("G145")))</f>
        <v xml:space="preserve"> </v>
      </c>
      <c r="BH145" t="str">
        <f ca="1">IF(ISBLANK(INDIRECT("H145"))," ",(INDIRECT("H145")))</f>
        <v xml:space="preserve"> </v>
      </c>
      <c r="BI145" t="str">
        <f ca="1">IF(ISBLANK(INDIRECT("I145"))," ",(INDIRECT("I145")))</f>
        <v xml:space="preserve"> </v>
      </c>
      <c r="BJ145" t="str">
        <f ca="1">IF(ISBLANK(INDIRECT("J145"))," ",(INDIRECT("J145")))</f>
        <v xml:space="preserve"> </v>
      </c>
      <c r="BK145" t="str">
        <f ca="1">IF(ISBLANK(INDIRECT("K145"))," ",(INDIRECT("K145")))</f>
        <v xml:space="preserve"> </v>
      </c>
      <c r="BL145" t="str">
        <f ca="1">IF(ISBLANK(INDIRECT("L145"))," ",(INDIRECT("L145")))</f>
        <v xml:space="preserve"> </v>
      </c>
      <c r="BM145" t="str">
        <f ca="1">IF(ISBLANK(INDIRECT("M145"))," ",(INDIRECT("M145")))</f>
        <v xml:space="preserve"> </v>
      </c>
      <c r="BN145" t="str">
        <f ca="1">IF(ISBLANK(INDIRECT("N145"))," ",(INDIRECT("N145")))</f>
        <v xml:space="preserve"> </v>
      </c>
      <c r="BO145" t="str">
        <f t="shared" ca="1" si="4"/>
        <v xml:space="preserve"> </v>
      </c>
      <c r="BP145" t="str">
        <f ca="1">IF(ISBLANK(INDIRECT("O145"))," ",(INDIRECT("O145")))</f>
        <v xml:space="preserve"> </v>
      </c>
      <c r="BQ145" t="str">
        <f ca="1">IF(ISBLANK(INDIRECT("P145"))," ",(INDIRECT("P145")))</f>
        <v xml:space="preserve"> </v>
      </c>
      <c r="BR145">
        <f ca="1">IF(ISBLANK(INDIRECT("Q145"))," ",(INDIRECT("Q145")))</f>
        <v>0</v>
      </c>
      <c r="BS145" t="str">
        <f ca="1">IF(ISBLANK(INDIRECT("R145"))," ",(INDIRECT("R145")))</f>
        <v xml:space="preserve"> </v>
      </c>
      <c r="BT145" t="str">
        <f ca="1">IF(ISBLANK(INDIRECT("S145"))," ",(INDIRECT("S145")))</f>
        <v xml:space="preserve"> </v>
      </c>
    </row>
    <row r="146" spans="1:72" x14ac:dyDescent="0.25">
      <c r="A146" s="174">
        <v>141</v>
      </c>
      <c r="B146" s="116"/>
      <c r="C146" s="117"/>
      <c r="D146" s="116"/>
      <c r="E146" s="117"/>
      <c r="F146" s="116"/>
      <c r="G146" s="116"/>
      <c r="H146" s="116"/>
      <c r="I146" s="116"/>
      <c r="J146" s="116"/>
      <c r="K146" s="116"/>
      <c r="L146" s="116"/>
      <c r="M146" s="116"/>
      <c r="N146" s="116"/>
      <c r="O146" s="123"/>
      <c r="P146" s="123"/>
      <c r="Q146" s="246">
        <f t="shared" si="5"/>
        <v>0</v>
      </c>
      <c r="R146" s="74"/>
      <c r="S146" s="116"/>
      <c r="BA146">
        <f ca="1">IF(ISBLANK(INDIRECT("A146"))," ",(INDIRECT("A146")))</f>
        <v>141</v>
      </c>
      <c r="BB146" t="str">
        <f ca="1">IF(ISBLANK(INDIRECT("B146"))," ",(INDIRECT("B146")))</f>
        <v xml:space="preserve"> </v>
      </c>
      <c r="BC146" t="str">
        <f ca="1">IF(ISBLANK(INDIRECT("C146"))," ",(INDIRECT("C146")))</f>
        <v xml:space="preserve"> </v>
      </c>
      <c r="BD146" t="str">
        <f ca="1">IF(ISBLANK(INDIRECT("D146"))," ",(INDIRECT("D146")))</f>
        <v xml:space="preserve"> </v>
      </c>
      <c r="BE146" t="str">
        <f ca="1">IF(ISBLANK(INDIRECT("E146"))," ",(INDIRECT("E146")))</f>
        <v xml:space="preserve"> </v>
      </c>
      <c r="BF146" t="str">
        <f ca="1">IF(ISBLANK(INDIRECT("F146"))," ",(INDIRECT("F146")))</f>
        <v xml:space="preserve"> </v>
      </c>
      <c r="BG146" t="str">
        <f ca="1">IF(ISBLANK(INDIRECT("G146"))," ",(INDIRECT("G146")))</f>
        <v xml:space="preserve"> </v>
      </c>
      <c r="BH146" t="str">
        <f ca="1">IF(ISBLANK(INDIRECT("H146"))," ",(INDIRECT("H146")))</f>
        <v xml:space="preserve"> </v>
      </c>
      <c r="BI146" t="str">
        <f ca="1">IF(ISBLANK(INDIRECT("I146"))," ",(INDIRECT("I146")))</f>
        <v xml:space="preserve"> </v>
      </c>
      <c r="BJ146" t="str">
        <f ca="1">IF(ISBLANK(INDIRECT("J146"))," ",(INDIRECT("J146")))</f>
        <v xml:space="preserve"> </v>
      </c>
      <c r="BK146" t="str">
        <f ca="1">IF(ISBLANK(INDIRECT("K146"))," ",(INDIRECT("K146")))</f>
        <v xml:space="preserve"> </v>
      </c>
      <c r="BL146" t="str">
        <f ca="1">IF(ISBLANK(INDIRECT("L146"))," ",(INDIRECT("L146")))</f>
        <v xml:space="preserve"> </v>
      </c>
      <c r="BM146" t="str">
        <f ca="1">IF(ISBLANK(INDIRECT("M146"))," ",(INDIRECT("M146")))</f>
        <v xml:space="preserve"> </v>
      </c>
      <c r="BN146" t="str">
        <f ca="1">IF(ISBLANK(INDIRECT("N146"))," ",(INDIRECT("N146")))</f>
        <v xml:space="preserve"> </v>
      </c>
      <c r="BO146" t="str">
        <f t="shared" ca="1" si="4"/>
        <v xml:space="preserve"> </v>
      </c>
      <c r="BP146" t="str">
        <f ca="1">IF(ISBLANK(INDIRECT("O146"))," ",(INDIRECT("O146")))</f>
        <v xml:space="preserve"> </v>
      </c>
      <c r="BQ146" t="str">
        <f ca="1">IF(ISBLANK(INDIRECT("P146"))," ",(INDIRECT("P146")))</f>
        <v xml:space="preserve"> </v>
      </c>
      <c r="BR146">
        <f ca="1">IF(ISBLANK(INDIRECT("Q146"))," ",(INDIRECT("Q146")))</f>
        <v>0</v>
      </c>
      <c r="BS146" t="str">
        <f ca="1">IF(ISBLANK(INDIRECT("R146"))," ",(INDIRECT("R146")))</f>
        <v xml:space="preserve"> </v>
      </c>
      <c r="BT146" t="str">
        <f ca="1">IF(ISBLANK(INDIRECT("S146"))," ",(INDIRECT("S146")))</f>
        <v xml:space="preserve"> </v>
      </c>
    </row>
    <row r="147" spans="1:72" x14ac:dyDescent="0.25">
      <c r="A147" s="174">
        <v>142</v>
      </c>
      <c r="B147" s="116"/>
      <c r="C147" s="117"/>
      <c r="D147" s="116"/>
      <c r="E147" s="117"/>
      <c r="F147" s="116"/>
      <c r="G147" s="116"/>
      <c r="H147" s="116"/>
      <c r="I147" s="116"/>
      <c r="J147" s="116"/>
      <c r="K147" s="116"/>
      <c r="L147" s="116"/>
      <c r="M147" s="116"/>
      <c r="N147" s="116"/>
      <c r="O147" s="123"/>
      <c r="P147" s="123"/>
      <c r="Q147" s="246">
        <f t="shared" si="5"/>
        <v>0</v>
      </c>
      <c r="R147" s="74"/>
      <c r="S147" s="116"/>
      <c r="BA147">
        <f ca="1">IF(ISBLANK(INDIRECT("A147"))," ",(INDIRECT("A147")))</f>
        <v>142</v>
      </c>
      <c r="BB147" t="str">
        <f ca="1">IF(ISBLANK(INDIRECT("B147"))," ",(INDIRECT("B147")))</f>
        <v xml:space="preserve"> </v>
      </c>
      <c r="BC147" t="str">
        <f ca="1">IF(ISBLANK(INDIRECT("C147"))," ",(INDIRECT("C147")))</f>
        <v xml:space="preserve"> </v>
      </c>
      <c r="BD147" t="str">
        <f ca="1">IF(ISBLANK(INDIRECT("D147"))," ",(INDIRECT("D147")))</f>
        <v xml:space="preserve"> </v>
      </c>
      <c r="BE147" t="str">
        <f ca="1">IF(ISBLANK(INDIRECT("E147"))," ",(INDIRECT("E147")))</f>
        <v xml:space="preserve"> </v>
      </c>
      <c r="BF147" t="str">
        <f ca="1">IF(ISBLANK(INDIRECT("F147"))," ",(INDIRECT("F147")))</f>
        <v xml:space="preserve"> </v>
      </c>
      <c r="BG147" t="str">
        <f ca="1">IF(ISBLANK(INDIRECT("G147"))," ",(INDIRECT("G147")))</f>
        <v xml:space="preserve"> </v>
      </c>
      <c r="BH147" t="str">
        <f ca="1">IF(ISBLANK(INDIRECT("H147"))," ",(INDIRECT("H147")))</f>
        <v xml:space="preserve"> </v>
      </c>
      <c r="BI147" t="str">
        <f ca="1">IF(ISBLANK(INDIRECT("I147"))," ",(INDIRECT("I147")))</f>
        <v xml:space="preserve"> </v>
      </c>
      <c r="BJ147" t="str">
        <f ca="1">IF(ISBLANK(INDIRECT("J147"))," ",(INDIRECT("J147")))</f>
        <v xml:space="preserve"> </v>
      </c>
      <c r="BK147" t="str">
        <f ca="1">IF(ISBLANK(INDIRECT("K147"))," ",(INDIRECT("K147")))</f>
        <v xml:space="preserve"> </v>
      </c>
      <c r="BL147" t="str">
        <f ca="1">IF(ISBLANK(INDIRECT("L147"))," ",(INDIRECT("L147")))</f>
        <v xml:space="preserve"> </v>
      </c>
      <c r="BM147" t="str">
        <f ca="1">IF(ISBLANK(INDIRECT("M147"))," ",(INDIRECT("M147")))</f>
        <v xml:space="preserve"> </v>
      </c>
      <c r="BN147" t="str">
        <f ca="1">IF(ISBLANK(INDIRECT("N147"))," ",(INDIRECT("N147")))</f>
        <v xml:space="preserve"> </v>
      </c>
      <c r="BO147" t="str">
        <f t="shared" ca="1" si="4"/>
        <v xml:space="preserve"> </v>
      </c>
      <c r="BP147" t="str">
        <f ca="1">IF(ISBLANK(INDIRECT("O147"))," ",(INDIRECT("O147")))</f>
        <v xml:space="preserve"> </v>
      </c>
      <c r="BQ147" t="str">
        <f ca="1">IF(ISBLANK(INDIRECT("P147"))," ",(INDIRECT("P147")))</f>
        <v xml:space="preserve"> </v>
      </c>
      <c r="BR147">
        <f ca="1">IF(ISBLANK(INDIRECT("Q147"))," ",(INDIRECT("Q147")))</f>
        <v>0</v>
      </c>
      <c r="BS147" t="str">
        <f ca="1">IF(ISBLANK(INDIRECT("R147"))," ",(INDIRECT("R147")))</f>
        <v xml:space="preserve"> </v>
      </c>
      <c r="BT147" t="str">
        <f ca="1">IF(ISBLANK(INDIRECT("S147"))," ",(INDIRECT("S147")))</f>
        <v xml:space="preserve"> </v>
      </c>
    </row>
    <row r="148" spans="1:72" x14ac:dyDescent="0.25">
      <c r="A148" s="174">
        <v>143</v>
      </c>
      <c r="B148" s="116"/>
      <c r="C148" s="117"/>
      <c r="D148" s="116"/>
      <c r="E148" s="117"/>
      <c r="F148" s="116"/>
      <c r="G148" s="116"/>
      <c r="H148" s="116"/>
      <c r="I148" s="116"/>
      <c r="J148" s="116"/>
      <c r="K148" s="116"/>
      <c r="L148" s="116"/>
      <c r="M148" s="116"/>
      <c r="N148" s="116"/>
      <c r="O148" s="123"/>
      <c r="P148" s="123"/>
      <c r="Q148" s="246">
        <f t="shared" si="5"/>
        <v>0</v>
      </c>
      <c r="R148" s="74"/>
      <c r="S148" s="116"/>
      <c r="BA148">
        <f ca="1">IF(ISBLANK(INDIRECT("A148"))," ",(INDIRECT("A148")))</f>
        <v>143</v>
      </c>
      <c r="BB148" t="str">
        <f ca="1">IF(ISBLANK(INDIRECT("B148"))," ",(INDIRECT("B148")))</f>
        <v xml:space="preserve"> </v>
      </c>
      <c r="BC148" t="str">
        <f ca="1">IF(ISBLANK(INDIRECT("C148"))," ",(INDIRECT("C148")))</f>
        <v xml:space="preserve"> </v>
      </c>
      <c r="BD148" t="str">
        <f ca="1">IF(ISBLANK(INDIRECT("D148"))," ",(INDIRECT("D148")))</f>
        <v xml:space="preserve"> </v>
      </c>
      <c r="BE148" t="str">
        <f ca="1">IF(ISBLANK(INDIRECT("E148"))," ",(INDIRECT("E148")))</f>
        <v xml:space="preserve"> </v>
      </c>
      <c r="BF148" t="str">
        <f ca="1">IF(ISBLANK(INDIRECT("F148"))," ",(INDIRECT("F148")))</f>
        <v xml:space="preserve"> </v>
      </c>
      <c r="BG148" t="str">
        <f ca="1">IF(ISBLANK(INDIRECT("G148"))," ",(INDIRECT("G148")))</f>
        <v xml:space="preserve"> </v>
      </c>
      <c r="BH148" t="str">
        <f ca="1">IF(ISBLANK(INDIRECT("H148"))," ",(INDIRECT("H148")))</f>
        <v xml:space="preserve"> </v>
      </c>
      <c r="BI148" t="str">
        <f ca="1">IF(ISBLANK(INDIRECT("I148"))," ",(INDIRECT("I148")))</f>
        <v xml:space="preserve"> </v>
      </c>
      <c r="BJ148" t="str">
        <f ca="1">IF(ISBLANK(INDIRECT("J148"))," ",(INDIRECT("J148")))</f>
        <v xml:space="preserve"> </v>
      </c>
      <c r="BK148" t="str">
        <f ca="1">IF(ISBLANK(INDIRECT("K148"))," ",(INDIRECT("K148")))</f>
        <v xml:space="preserve"> </v>
      </c>
      <c r="BL148" t="str">
        <f ca="1">IF(ISBLANK(INDIRECT("L148"))," ",(INDIRECT("L148")))</f>
        <v xml:space="preserve"> </v>
      </c>
      <c r="BM148" t="str">
        <f ca="1">IF(ISBLANK(INDIRECT("M148"))," ",(INDIRECT("M148")))</f>
        <v xml:space="preserve"> </v>
      </c>
      <c r="BN148" t="str">
        <f ca="1">IF(ISBLANK(INDIRECT("N148"))," ",(INDIRECT("N148")))</f>
        <v xml:space="preserve"> </v>
      </c>
      <c r="BO148" t="str">
        <f t="shared" ca="1" si="4"/>
        <v xml:space="preserve"> </v>
      </c>
      <c r="BP148" t="str">
        <f ca="1">IF(ISBLANK(INDIRECT("O148"))," ",(INDIRECT("O148")))</f>
        <v xml:space="preserve"> </v>
      </c>
      <c r="BQ148" t="str">
        <f ca="1">IF(ISBLANK(INDIRECT("P148"))," ",(INDIRECT("P148")))</f>
        <v xml:space="preserve"> </v>
      </c>
      <c r="BR148">
        <f ca="1">IF(ISBLANK(INDIRECT("Q148"))," ",(INDIRECT("Q148")))</f>
        <v>0</v>
      </c>
      <c r="BS148" t="str">
        <f ca="1">IF(ISBLANK(INDIRECT("R148"))," ",(INDIRECT("R148")))</f>
        <v xml:space="preserve"> </v>
      </c>
      <c r="BT148" t="str">
        <f ca="1">IF(ISBLANK(INDIRECT("S148"))," ",(INDIRECT("S148")))</f>
        <v xml:space="preserve"> </v>
      </c>
    </row>
    <row r="149" spans="1:72" x14ac:dyDescent="0.25">
      <c r="A149" s="174">
        <v>144</v>
      </c>
      <c r="B149" s="116"/>
      <c r="C149" s="117"/>
      <c r="D149" s="116"/>
      <c r="E149" s="117"/>
      <c r="F149" s="116"/>
      <c r="G149" s="116"/>
      <c r="H149" s="116"/>
      <c r="I149" s="116"/>
      <c r="J149" s="116"/>
      <c r="K149" s="116"/>
      <c r="L149" s="116"/>
      <c r="M149" s="116"/>
      <c r="N149" s="116"/>
      <c r="O149" s="123"/>
      <c r="P149" s="123"/>
      <c r="Q149" s="246">
        <f t="shared" si="5"/>
        <v>0</v>
      </c>
      <c r="R149" s="74"/>
      <c r="S149" s="116"/>
      <c r="BA149">
        <f ca="1">IF(ISBLANK(INDIRECT("A149"))," ",(INDIRECT("A149")))</f>
        <v>144</v>
      </c>
      <c r="BB149" t="str">
        <f ca="1">IF(ISBLANK(INDIRECT("B149"))," ",(INDIRECT("B149")))</f>
        <v xml:space="preserve"> </v>
      </c>
      <c r="BC149" t="str">
        <f ca="1">IF(ISBLANK(INDIRECT("C149"))," ",(INDIRECT("C149")))</f>
        <v xml:space="preserve"> </v>
      </c>
      <c r="BD149" t="str">
        <f ca="1">IF(ISBLANK(INDIRECT("D149"))," ",(INDIRECT("D149")))</f>
        <v xml:space="preserve"> </v>
      </c>
      <c r="BE149" t="str">
        <f ca="1">IF(ISBLANK(INDIRECT("E149"))," ",(INDIRECT("E149")))</f>
        <v xml:space="preserve"> </v>
      </c>
      <c r="BF149" t="str">
        <f ca="1">IF(ISBLANK(INDIRECT("F149"))," ",(INDIRECT("F149")))</f>
        <v xml:space="preserve"> </v>
      </c>
      <c r="BG149" t="str">
        <f ca="1">IF(ISBLANK(INDIRECT("G149"))," ",(INDIRECT("G149")))</f>
        <v xml:space="preserve"> </v>
      </c>
      <c r="BH149" t="str">
        <f ca="1">IF(ISBLANK(INDIRECT("H149"))," ",(INDIRECT("H149")))</f>
        <v xml:space="preserve"> </v>
      </c>
      <c r="BI149" t="str">
        <f ca="1">IF(ISBLANK(INDIRECT("I149"))," ",(INDIRECT("I149")))</f>
        <v xml:space="preserve"> </v>
      </c>
      <c r="BJ149" t="str">
        <f ca="1">IF(ISBLANK(INDIRECT("J149"))," ",(INDIRECT("J149")))</f>
        <v xml:space="preserve"> </v>
      </c>
      <c r="BK149" t="str">
        <f ca="1">IF(ISBLANK(INDIRECT("K149"))," ",(INDIRECT("K149")))</f>
        <v xml:space="preserve"> </v>
      </c>
      <c r="BL149" t="str">
        <f ca="1">IF(ISBLANK(INDIRECT("L149"))," ",(INDIRECT("L149")))</f>
        <v xml:space="preserve"> </v>
      </c>
      <c r="BM149" t="str">
        <f ca="1">IF(ISBLANK(INDIRECT("M149"))," ",(INDIRECT("M149")))</f>
        <v xml:space="preserve"> </v>
      </c>
      <c r="BN149" t="str">
        <f ca="1">IF(ISBLANK(INDIRECT("N149"))," ",(INDIRECT("N149")))</f>
        <v xml:space="preserve"> </v>
      </c>
      <c r="BO149" t="str">
        <f t="shared" ca="1" si="4"/>
        <v xml:space="preserve"> </v>
      </c>
      <c r="BP149" t="str">
        <f ca="1">IF(ISBLANK(INDIRECT("O149"))," ",(INDIRECT("O149")))</f>
        <v xml:space="preserve"> </v>
      </c>
      <c r="BQ149" t="str">
        <f ca="1">IF(ISBLANK(INDIRECT("P149"))," ",(INDIRECT("P149")))</f>
        <v xml:space="preserve"> </v>
      </c>
      <c r="BR149">
        <f ca="1">IF(ISBLANK(INDIRECT("Q149"))," ",(INDIRECT("Q149")))</f>
        <v>0</v>
      </c>
      <c r="BS149" t="str">
        <f ca="1">IF(ISBLANK(INDIRECT("R149"))," ",(INDIRECT("R149")))</f>
        <v xml:space="preserve"> </v>
      </c>
      <c r="BT149" t="str">
        <f ca="1">IF(ISBLANK(INDIRECT("S149"))," ",(INDIRECT("S149")))</f>
        <v xml:space="preserve"> </v>
      </c>
    </row>
    <row r="150" spans="1:72" x14ac:dyDescent="0.25">
      <c r="A150" s="174">
        <v>145</v>
      </c>
      <c r="B150" s="116"/>
      <c r="C150" s="117"/>
      <c r="D150" s="116"/>
      <c r="E150" s="117"/>
      <c r="F150" s="116"/>
      <c r="G150" s="116"/>
      <c r="H150" s="116"/>
      <c r="I150" s="116"/>
      <c r="J150" s="116"/>
      <c r="K150" s="116"/>
      <c r="L150" s="116"/>
      <c r="M150" s="116"/>
      <c r="N150" s="116"/>
      <c r="O150" s="123"/>
      <c r="P150" s="123"/>
      <c r="Q150" s="246">
        <f t="shared" si="5"/>
        <v>0</v>
      </c>
      <c r="R150" s="74"/>
      <c r="S150" s="116"/>
      <c r="BA150">
        <f ca="1">IF(ISBLANK(INDIRECT("A150"))," ",(INDIRECT("A150")))</f>
        <v>145</v>
      </c>
      <c r="BB150" t="str">
        <f ca="1">IF(ISBLANK(INDIRECT("B150"))," ",(INDIRECT("B150")))</f>
        <v xml:space="preserve"> </v>
      </c>
      <c r="BC150" t="str">
        <f ca="1">IF(ISBLANK(INDIRECT("C150"))," ",(INDIRECT("C150")))</f>
        <v xml:space="preserve"> </v>
      </c>
      <c r="BD150" t="str">
        <f ca="1">IF(ISBLANK(INDIRECT("D150"))," ",(INDIRECT("D150")))</f>
        <v xml:space="preserve"> </v>
      </c>
      <c r="BE150" t="str">
        <f ca="1">IF(ISBLANK(INDIRECT("E150"))," ",(INDIRECT("E150")))</f>
        <v xml:space="preserve"> </v>
      </c>
      <c r="BF150" t="str">
        <f ca="1">IF(ISBLANK(INDIRECT("F150"))," ",(INDIRECT("F150")))</f>
        <v xml:space="preserve"> </v>
      </c>
      <c r="BG150" t="str">
        <f ca="1">IF(ISBLANK(INDIRECT("G150"))," ",(INDIRECT("G150")))</f>
        <v xml:space="preserve"> </v>
      </c>
      <c r="BH150" t="str">
        <f ca="1">IF(ISBLANK(INDIRECT("H150"))," ",(INDIRECT("H150")))</f>
        <v xml:space="preserve"> </v>
      </c>
      <c r="BI150" t="str">
        <f ca="1">IF(ISBLANK(INDIRECT("I150"))," ",(INDIRECT("I150")))</f>
        <v xml:space="preserve"> </v>
      </c>
      <c r="BJ150" t="str">
        <f ca="1">IF(ISBLANK(INDIRECT("J150"))," ",(INDIRECT("J150")))</f>
        <v xml:space="preserve"> </v>
      </c>
      <c r="BK150" t="str">
        <f ca="1">IF(ISBLANK(INDIRECT("K150"))," ",(INDIRECT("K150")))</f>
        <v xml:space="preserve"> </v>
      </c>
      <c r="BL150" t="str">
        <f ca="1">IF(ISBLANK(INDIRECT("L150"))," ",(INDIRECT("L150")))</f>
        <v xml:space="preserve"> </v>
      </c>
      <c r="BM150" t="str">
        <f ca="1">IF(ISBLANK(INDIRECT("M150"))," ",(INDIRECT("M150")))</f>
        <v xml:space="preserve"> </v>
      </c>
      <c r="BN150" t="str">
        <f ca="1">IF(ISBLANK(INDIRECT("N150"))," ",(INDIRECT("N150")))</f>
        <v xml:space="preserve"> </v>
      </c>
      <c r="BO150" t="str">
        <f t="shared" ca="1" si="4"/>
        <v xml:space="preserve"> </v>
      </c>
      <c r="BP150" t="str">
        <f ca="1">IF(ISBLANK(INDIRECT("O150"))," ",(INDIRECT("O150")))</f>
        <v xml:space="preserve"> </v>
      </c>
      <c r="BQ150" t="str">
        <f ca="1">IF(ISBLANK(INDIRECT("P150"))," ",(INDIRECT("P150")))</f>
        <v xml:space="preserve"> </v>
      </c>
      <c r="BR150">
        <f ca="1">IF(ISBLANK(INDIRECT("Q150"))," ",(INDIRECT("Q150")))</f>
        <v>0</v>
      </c>
      <c r="BS150" t="str">
        <f ca="1">IF(ISBLANK(INDIRECT("R150"))," ",(INDIRECT("R150")))</f>
        <v xml:space="preserve"> </v>
      </c>
      <c r="BT150" t="str">
        <f ca="1">IF(ISBLANK(INDIRECT("S150"))," ",(INDIRECT("S150")))</f>
        <v xml:space="preserve"> </v>
      </c>
    </row>
    <row r="151" spans="1:72" x14ac:dyDescent="0.25">
      <c r="A151" s="174">
        <v>146</v>
      </c>
      <c r="B151" s="116"/>
      <c r="C151" s="117"/>
      <c r="D151" s="116"/>
      <c r="E151" s="117"/>
      <c r="F151" s="116"/>
      <c r="G151" s="116"/>
      <c r="H151" s="116"/>
      <c r="I151" s="116"/>
      <c r="J151" s="116"/>
      <c r="K151" s="116"/>
      <c r="L151" s="116"/>
      <c r="M151" s="116"/>
      <c r="N151" s="116"/>
      <c r="O151" s="123"/>
      <c r="P151" s="123"/>
      <c r="Q151" s="246">
        <f t="shared" si="5"/>
        <v>0</v>
      </c>
      <c r="R151" s="74"/>
      <c r="S151" s="116"/>
      <c r="BA151">
        <f ca="1">IF(ISBLANK(INDIRECT("A151"))," ",(INDIRECT("A151")))</f>
        <v>146</v>
      </c>
      <c r="BB151" t="str">
        <f ca="1">IF(ISBLANK(INDIRECT("B151"))," ",(INDIRECT("B151")))</f>
        <v xml:space="preserve"> </v>
      </c>
      <c r="BC151" t="str">
        <f ca="1">IF(ISBLANK(INDIRECT("C151"))," ",(INDIRECT("C151")))</f>
        <v xml:space="preserve"> </v>
      </c>
      <c r="BD151" t="str">
        <f ca="1">IF(ISBLANK(INDIRECT("D151"))," ",(INDIRECT("D151")))</f>
        <v xml:space="preserve"> </v>
      </c>
      <c r="BE151" t="str">
        <f ca="1">IF(ISBLANK(INDIRECT("E151"))," ",(INDIRECT("E151")))</f>
        <v xml:space="preserve"> </v>
      </c>
      <c r="BF151" t="str">
        <f ca="1">IF(ISBLANK(INDIRECT("F151"))," ",(INDIRECT("F151")))</f>
        <v xml:space="preserve"> </v>
      </c>
      <c r="BG151" t="str">
        <f ca="1">IF(ISBLANK(INDIRECT("G151"))," ",(INDIRECT("G151")))</f>
        <v xml:space="preserve"> </v>
      </c>
      <c r="BH151" t="str">
        <f ca="1">IF(ISBLANK(INDIRECT("H151"))," ",(INDIRECT("H151")))</f>
        <v xml:space="preserve"> </v>
      </c>
      <c r="BI151" t="str">
        <f ca="1">IF(ISBLANK(INDIRECT("I151"))," ",(INDIRECT("I151")))</f>
        <v xml:space="preserve"> </v>
      </c>
      <c r="BJ151" t="str">
        <f ca="1">IF(ISBLANK(INDIRECT("J151"))," ",(INDIRECT("J151")))</f>
        <v xml:space="preserve"> </v>
      </c>
      <c r="BK151" t="str">
        <f ca="1">IF(ISBLANK(INDIRECT("K151"))," ",(INDIRECT("K151")))</f>
        <v xml:space="preserve"> </v>
      </c>
      <c r="BL151" t="str">
        <f ca="1">IF(ISBLANK(INDIRECT("L151"))," ",(INDIRECT("L151")))</f>
        <v xml:space="preserve"> </v>
      </c>
      <c r="BM151" t="str">
        <f ca="1">IF(ISBLANK(INDIRECT("M151"))," ",(INDIRECT("M151")))</f>
        <v xml:space="preserve"> </v>
      </c>
      <c r="BN151" t="str">
        <f ca="1">IF(ISBLANK(INDIRECT("N151"))," ",(INDIRECT("N151")))</f>
        <v xml:space="preserve"> </v>
      </c>
      <c r="BO151" t="str">
        <f t="shared" ca="1" si="4"/>
        <v xml:space="preserve"> </v>
      </c>
      <c r="BP151" t="str">
        <f ca="1">IF(ISBLANK(INDIRECT("O151"))," ",(INDIRECT("O151")))</f>
        <v xml:space="preserve"> </v>
      </c>
      <c r="BQ151" t="str">
        <f ca="1">IF(ISBLANK(INDIRECT("P151"))," ",(INDIRECT("P151")))</f>
        <v xml:space="preserve"> </v>
      </c>
      <c r="BR151">
        <f ca="1">IF(ISBLANK(INDIRECT("Q151"))," ",(INDIRECT("Q151")))</f>
        <v>0</v>
      </c>
      <c r="BS151" t="str">
        <f ca="1">IF(ISBLANK(INDIRECT("R151"))," ",(INDIRECT("R151")))</f>
        <v xml:space="preserve"> </v>
      </c>
      <c r="BT151" t="str">
        <f ca="1">IF(ISBLANK(INDIRECT("S151"))," ",(INDIRECT("S151")))</f>
        <v xml:space="preserve"> </v>
      </c>
    </row>
    <row r="152" spans="1:72" x14ac:dyDescent="0.25">
      <c r="A152" s="174">
        <v>147</v>
      </c>
      <c r="B152" s="116"/>
      <c r="C152" s="117"/>
      <c r="D152" s="116"/>
      <c r="E152" s="117"/>
      <c r="F152" s="116"/>
      <c r="G152" s="116"/>
      <c r="H152" s="116"/>
      <c r="I152" s="116"/>
      <c r="J152" s="116"/>
      <c r="K152" s="116"/>
      <c r="L152" s="116"/>
      <c r="M152" s="116"/>
      <c r="N152" s="116"/>
      <c r="O152" s="123"/>
      <c r="P152" s="123"/>
      <c r="Q152" s="246">
        <f t="shared" si="5"/>
        <v>0</v>
      </c>
      <c r="R152" s="74"/>
      <c r="S152" s="116"/>
      <c r="BA152">
        <f ca="1">IF(ISBLANK(INDIRECT("A152"))," ",(INDIRECT("A152")))</f>
        <v>147</v>
      </c>
      <c r="BB152" t="str">
        <f ca="1">IF(ISBLANK(INDIRECT("B152"))," ",(INDIRECT("B152")))</f>
        <v xml:space="preserve"> </v>
      </c>
      <c r="BC152" t="str">
        <f ca="1">IF(ISBLANK(INDIRECT("C152"))," ",(INDIRECT("C152")))</f>
        <v xml:space="preserve"> </v>
      </c>
      <c r="BD152" t="str">
        <f ca="1">IF(ISBLANK(INDIRECT("D152"))," ",(INDIRECT("D152")))</f>
        <v xml:space="preserve"> </v>
      </c>
      <c r="BE152" t="str">
        <f ca="1">IF(ISBLANK(INDIRECT("E152"))," ",(INDIRECT("E152")))</f>
        <v xml:space="preserve"> </v>
      </c>
      <c r="BF152" t="str">
        <f ca="1">IF(ISBLANK(INDIRECT("F152"))," ",(INDIRECT("F152")))</f>
        <v xml:space="preserve"> </v>
      </c>
      <c r="BG152" t="str">
        <f ca="1">IF(ISBLANK(INDIRECT("G152"))," ",(INDIRECT("G152")))</f>
        <v xml:space="preserve"> </v>
      </c>
      <c r="BH152" t="str">
        <f ca="1">IF(ISBLANK(INDIRECT("H152"))," ",(INDIRECT("H152")))</f>
        <v xml:space="preserve"> </v>
      </c>
      <c r="BI152" t="str">
        <f ca="1">IF(ISBLANK(INDIRECT("I152"))," ",(INDIRECT("I152")))</f>
        <v xml:space="preserve"> </v>
      </c>
      <c r="BJ152" t="str">
        <f ca="1">IF(ISBLANK(INDIRECT("J152"))," ",(INDIRECT("J152")))</f>
        <v xml:space="preserve"> </v>
      </c>
      <c r="BK152" t="str">
        <f ca="1">IF(ISBLANK(INDIRECT("K152"))," ",(INDIRECT("K152")))</f>
        <v xml:space="preserve"> </v>
      </c>
      <c r="BL152" t="str">
        <f ca="1">IF(ISBLANK(INDIRECT("L152"))," ",(INDIRECT("L152")))</f>
        <v xml:space="preserve"> </v>
      </c>
      <c r="BM152" t="str">
        <f ca="1">IF(ISBLANK(INDIRECT("M152"))," ",(INDIRECT("M152")))</f>
        <v xml:space="preserve"> </v>
      </c>
      <c r="BN152" t="str">
        <f ca="1">IF(ISBLANK(INDIRECT("N152"))," ",(INDIRECT("N152")))</f>
        <v xml:space="preserve"> </v>
      </c>
      <c r="BO152" t="str">
        <f t="shared" ca="1" si="4"/>
        <v xml:space="preserve"> </v>
      </c>
      <c r="BP152" t="str">
        <f ca="1">IF(ISBLANK(INDIRECT("O152"))," ",(INDIRECT("O152")))</f>
        <v xml:space="preserve"> </v>
      </c>
      <c r="BQ152" t="str">
        <f ca="1">IF(ISBLANK(INDIRECT("P152"))," ",(INDIRECT("P152")))</f>
        <v xml:space="preserve"> </v>
      </c>
      <c r="BR152">
        <f ca="1">IF(ISBLANK(INDIRECT("Q152"))," ",(INDIRECT("Q152")))</f>
        <v>0</v>
      </c>
      <c r="BS152" t="str">
        <f ca="1">IF(ISBLANK(INDIRECT("R152"))," ",(INDIRECT("R152")))</f>
        <v xml:space="preserve"> </v>
      </c>
      <c r="BT152" t="str">
        <f ca="1">IF(ISBLANK(INDIRECT("S152"))," ",(INDIRECT("S152")))</f>
        <v xml:space="preserve"> </v>
      </c>
    </row>
    <row r="153" spans="1:72" x14ac:dyDescent="0.25">
      <c r="A153" s="174">
        <v>148</v>
      </c>
      <c r="B153" s="116"/>
      <c r="C153" s="117"/>
      <c r="D153" s="116"/>
      <c r="E153" s="117"/>
      <c r="F153" s="116"/>
      <c r="G153" s="116"/>
      <c r="H153" s="116"/>
      <c r="I153" s="116"/>
      <c r="J153" s="116"/>
      <c r="K153" s="116"/>
      <c r="L153" s="116"/>
      <c r="M153" s="116"/>
      <c r="N153" s="116"/>
      <c r="O153" s="123"/>
      <c r="P153" s="123"/>
      <c r="Q153" s="246">
        <f t="shared" si="5"/>
        <v>0</v>
      </c>
      <c r="R153" s="74"/>
      <c r="S153" s="116"/>
      <c r="BA153">
        <f ca="1">IF(ISBLANK(INDIRECT("A153"))," ",(INDIRECT("A153")))</f>
        <v>148</v>
      </c>
      <c r="BB153" t="str">
        <f ca="1">IF(ISBLANK(INDIRECT("B153"))," ",(INDIRECT("B153")))</f>
        <v xml:space="preserve"> </v>
      </c>
      <c r="BC153" t="str">
        <f ca="1">IF(ISBLANK(INDIRECT("C153"))," ",(INDIRECT("C153")))</f>
        <v xml:space="preserve"> </v>
      </c>
      <c r="BD153" t="str">
        <f ca="1">IF(ISBLANK(INDIRECT("D153"))," ",(INDIRECT("D153")))</f>
        <v xml:space="preserve"> </v>
      </c>
      <c r="BE153" t="str">
        <f ca="1">IF(ISBLANK(INDIRECT("E153"))," ",(INDIRECT("E153")))</f>
        <v xml:space="preserve"> </v>
      </c>
      <c r="BF153" t="str">
        <f ca="1">IF(ISBLANK(INDIRECT("F153"))," ",(INDIRECT("F153")))</f>
        <v xml:space="preserve"> </v>
      </c>
      <c r="BG153" t="str">
        <f ca="1">IF(ISBLANK(INDIRECT("G153"))," ",(INDIRECT("G153")))</f>
        <v xml:space="preserve"> </v>
      </c>
      <c r="BH153" t="str">
        <f ca="1">IF(ISBLANK(INDIRECT("H153"))," ",(INDIRECT("H153")))</f>
        <v xml:space="preserve"> </v>
      </c>
      <c r="BI153" t="str">
        <f ca="1">IF(ISBLANK(INDIRECT("I153"))," ",(INDIRECT("I153")))</f>
        <v xml:space="preserve"> </v>
      </c>
      <c r="BJ153" t="str">
        <f ca="1">IF(ISBLANK(INDIRECT("J153"))," ",(INDIRECT("J153")))</f>
        <v xml:space="preserve"> </v>
      </c>
      <c r="BK153" t="str">
        <f ca="1">IF(ISBLANK(INDIRECT("K153"))," ",(INDIRECT("K153")))</f>
        <v xml:space="preserve"> </v>
      </c>
      <c r="BL153" t="str">
        <f ca="1">IF(ISBLANK(INDIRECT("L153"))," ",(INDIRECT("L153")))</f>
        <v xml:space="preserve"> </v>
      </c>
      <c r="BM153" t="str">
        <f ca="1">IF(ISBLANK(INDIRECT("M153"))," ",(INDIRECT("M153")))</f>
        <v xml:space="preserve"> </v>
      </c>
      <c r="BN153" t="str">
        <f ca="1">IF(ISBLANK(INDIRECT("N153"))," ",(INDIRECT("N153")))</f>
        <v xml:space="preserve"> </v>
      </c>
      <c r="BO153" t="str">
        <f t="shared" ca="1" si="4"/>
        <v xml:space="preserve"> </v>
      </c>
      <c r="BP153" t="str">
        <f ca="1">IF(ISBLANK(INDIRECT("O153"))," ",(INDIRECT("O153")))</f>
        <v xml:space="preserve"> </v>
      </c>
      <c r="BQ153" t="str">
        <f ca="1">IF(ISBLANK(INDIRECT("P153"))," ",(INDIRECT("P153")))</f>
        <v xml:space="preserve"> </v>
      </c>
      <c r="BR153">
        <f ca="1">IF(ISBLANK(INDIRECT("Q153"))," ",(INDIRECT("Q153")))</f>
        <v>0</v>
      </c>
      <c r="BS153" t="str">
        <f ca="1">IF(ISBLANK(INDIRECT("R153"))," ",(INDIRECT("R153")))</f>
        <v xml:space="preserve"> </v>
      </c>
      <c r="BT153" t="str">
        <f ca="1">IF(ISBLANK(INDIRECT("S153"))," ",(INDIRECT("S153")))</f>
        <v xml:space="preserve"> </v>
      </c>
    </row>
    <row r="154" spans="1:72" x14ac:dyDescent="0.25">
      <c r="A154" s="174">
        <v>149</v>
      </c>
      <c r="B154" s="116"/>
      <c r="C154" s="117"/>
      <c r="D154" s="116"/>
      <c r="E154" s="117"/>
      <c r="F154" s="116"/>
      <c r="G154" s="116"/>
      <c r="H154" s="116"/>
      <c r="I154" s="116"/>
      <c r="J154" s="116"/>
      <c r="K154" s="116"/>
      <c r="L154" s="116"/>
      <c r="M154" s="116"/>
      <c r="N154" s="116"/>
      <c r="O154" s="123"/>
      <c r="P154" s="123"/>
      <c r="Q154" s="246">
        <f t="shared" si="5"/>
        <v>0</v>
      </c>
      <c r="R154" s="74"/>
      <c r="S154" s="116"/>
      <c r="BA154">
        <f ca="1">IF(ISBLANK(INDIRECT("A154"))," ",(INDIRECT("A154")))</f>
        <v>149</v>
      </c>
      <c r="BB154" t="str">
        <f ca="1">IF(ISBLANK(INDIRECT("B154"))," ",(INDIRECT("B154")))</f>
        <v xml:space="preserve"> </v>
      </c>
      <c r="BC154" t="str">
        <f ca="1">IF(ISBLANK(INDIRECT("C154"))," ",(INDIRECT("C154")))</f>
        <v xml:space="preserve"> </v>
      </c>
      <c r="BD154" t="str">
        <f ca="1">IF(ISBLANK(INDIRECT("D154"))," ",(INDIRECT("D154")))</f>
        <v xml:space="preserve"> </v>
      </c>
      <c r="BE154" t="str">
        <f ca="1">IF(ISBLANK(INDIRECT("E154"))," ",(INDIRECT("E154")))</f>
        <v xml:space="preserve"> </v>
      </c>
      <c r="BF154" t="str">
        <f ca="1">IF(ISBLANK(INDIRECT("F154"))," ",(INDIRECT("F154")))</f>
        <v xml:space="preserve"> </v>
      </c>
      <c r="BG154" t="str">
        <f ca="1">IF(ISBLANK(INDIRECT("G154"))," ",(INDIRECT("G154")))</f>
        <v xml:space="preserve"> </v>
      </c>
      <c r="BH154" t="str">
        <f ca="1">IF(ISBLANK(INDIRECT("H154"))," ",(INDIRECT("H154")))</f>
        <v xml:space="preserve"> </v>
      </c>
      <c r="BI154" t="str">
        <f ca="1">IF(ISBLANK(INDIRECT("I154"))," ",(INDIRECT("I154")))</f>
        <v xml:space="preserve"> </v>
      </c>
      <c r="BJ154" t="str">
        <f ca="1">IF(ISBLANK(INDIRECT("J154"))," ",(INDIRECT("J154")))</f>
        <v xml:space="preserve"> </v>
      </c>
      <c r="BK154" t="str">
        <f ca="1">IF(ISBLANK(INDIRECT("K154"))," ",(INDIRECT("K154")))</f>
        <v xml:space="preserve"> </v>
      </c>
      <c r="BL154" t="str">
        <f ca="1">IF(ISBLANK(INDIRECT("L154"))," ",(INDIRECT("L154")))</f>
        <v xml:space="preserve"> </v>
      </c>
      <c r="BM154" t="str">
        <f ca="1">IF(ISBLANK(INDIRECT("M154"))," ",(INDIRECT("M154")))</f>
        <v xml:space="preserve"> </v>
      </c>
      <c r="BN154" t="str">
        <f ca="1">IF(ISBLANK(INDIRECT("N154"))," ",(INDIRECT("N154")))</f>
        <v xml:space="preserve"> </v>
      </c>
      <c r="BO154" t="str">
        <f t="shared" ca="1" si="4"/>
        <v xml:space="preserve"> </v>
      </c>
      <c r="BP154" t="str">
        <f ca="1">IF(ISBLANK(INDIRECT("O154"))," ",(INDIRECT("O154")))</f>
        <v xml:space="preserve"> </v>
      </c>
      <c r="BQ154" t="str">
        <f ca="1">IF(ISBLANK(INDIRECT("P154"))," ",(INDIRECT("P154")))</f>
        <v xml:space="preserve"> </v>
      </c>
      <c r="BR154">
        <f ca="1">IF(ISBLANK(INDIRECT("Q154"))," ",(INDIRECT("Q154")))</f>
        <v>0</v>
      </c>
      <c r="BS154" t="str">
        <f ca="1">IF(ISBLANK(INDIRECT("R154"))," ",(INDIRECT("R154")))</f>
        <v xml:space="preserve"> </v>
      </c>
      <c r="BT154" t="str">
        <f ca="1">IF(ISBLANK(INDIRECT("S154"))," ",(INDIRECT("S154")))</f>
        <v xml:space="preserve"> </v>
      </c>
    </row>
    <row r="155" spans="1:72" x14ac:dyDescent="0.25">
      <c r="A155" s="174">
        <v>150</v>
      </c>
      <c r="B155" s="116"/>
      <c r="C155" s="117"/>
      <c r="D155" s="116"/>
      <c r="E155" s="117"/>
      <c r="F155" s="116"/>
      <c r="G155" s="116"/>
      <c r="H155" s="116"/>
      <c r="I155" s="116"/>
      <c r="J155" s="116"/>
      <c r="K155" s="116"/>
      <c r="L155" s="116"/>
      <c r="M155" s="116"/>
      <c r="N155" s="116"/>
      <c r="O155" s="123"/>
      <c r="P155" s="123"/>
      <c r="Q155" s="246">
        <f t="shared" si="5"/>
        <v>0</v>
      </c>
      <c r="R155" s="74"/>
      <c r="S155" s="116"/>
      <c r="BA155">
        <f ca="1">IF(ISBLANK(INDIRECT("A155"))," ",(INDIRECT("A155")))</f>
        <v>150</v>
      </c>
      <c r="BB155" t="str">
        <f ca="1">IF(ISBLANK(INDIRECT("B155"))," ",(INDIRECT("B155")))</f>
        <v xml:space="preserve"> </v>
      </c>
      <c r="BC155" t="str">
        <f ca="1">IF(ISBLANK(INDIRECT("C155"))," ",(INDIRECT("C155")))</f>
        <v xml:space="preserve"> </v>
      </c>
      <c r="BD155" t="str">
        <f ca="1">IF(ISBLANK(INDIRECT("D155"))," ",(INDIRECT("D155")))</f>
        <v xml:space="preserve"> </v>
      </c>
      <c r="BE155" t="str">
        <f ca="1">IF(ISBLANK(INDIRECT("E155"))," ",(INDIRECT("E155")))</f>
        <v xml:space="preserve"> </v>
      </c>
      <c r="BF155" t="str">
        <f ca="1">IF(ISBLANK(INDIRECT("F155"))," ",(INDIRECT("F155")))</f>
        <v xml:space="preserve"> </v>
      </c>
      <c r="BG155" t="str">
        <f ca="1">IF(ISBLANK(INDIRECT("G155"))," ",(INDIRECT("G155")))</f>
        <v xml:space="preserve"> </v>
      </c>
      <c r="BH155" t="str">
        <f ca="1">IF(ISBLANK(INDIRECT("H155"))," ",(INDIRECT("H155")))</f>
        <v xml:space="preserve"> </v>
      </c>
      <c r="BI155" t="str">
        <f ca="1">IF(ISBLANK(INDIRECT("I155"))," ",(INDIRECT("I155")))</f>
        <v xml:space="preserve"> </v>
      </c>
      <c r="BJ155" t="str">
        <f ca="1">IF(ISBLANK(INDIRECT("J155"))," ",(INDIRECT("J155")))</f>
        <v xml:space="preserve"> </v>
      </c>
      <c r="BK155" t="str">
        <f ca="1">IF(ISBLANK(INDIRECT("K155"))," ",(INDIRECT("K155")))</f>
        <v xml:space="preserve"> </v>
      </c>
      <c r="BL155" t="str">
        <f ca="1">IF(ISBLANK(INDIRECT("L155"))," ",(INDIRECT("L155")))</f>
        <v xml:space="preserve"> </v>
      </c>
      <c r="BM155" t="str">
        <f ca="1">IF(ISBLANK(INDIRECT("M155"))," ",(INDIRECT("M155")))</f>
        <v xml:space="preserve"> </v>
      </c>
      <c r="BN155" t="str">
        <f ca="1">IF(ISBLANK(INDIRECT("N155"))," ",(INDIRECT("N155")))</f>
        <v xml:space="preserve"> </v>
      </c>
      <c r="BO155" t="str">
        <f t="shared" ca="1" si="4"/>
        <v xml:space="preserve"> </v>
      </c>
      <c r="BP155" t="str">
        <f ca="1">IF(ISBLANK(INDIRECT("O155"))," ",(INDIRECT("O155")))</f>
        <v xml:space="preserve"> </v>
      </c>
      <c r="BQ155" t="str">
        <f ca="1">IF(ISBLANK(INDIRECT("P155"))," ",(INDIRECT("P155")))</f>
        <v xml:space="preserve"> </v>
      </c>
      <c r="BR155">
        <f ca="1">IF(ISBLANK(INDIRECT("Q155"))," ",(INDIRECT("Q155")))</f>
        <v>0</v>
      </c>
      <c r="BS155" t="str">
        <f ca="1">IF(ISBLANK(INDIRECT("R155"))," ",(INDIRECT("R155")))</f>
        <v xml:space="preserve"> </v>
      </c>
      <c r="BT155" t="str">
        <f ca="1">IF(ISBLANK(INDIRECT("S155"))," ",(INDIRECT("S155")))</f>
        <v xml:space="preserve"> </v>
      </c>
    </row>
    <row r="156" spans="1:72" x14ac:dyDescent="0.25">
      <c r="A156" s="174">
        <v>151</v>
      </c>
      <c r="B156" s="116"/>
      <c r="C156" s="117"/>
      <c r="D156" s="116"/>
      <c r="E156" s="117"/>
      <c r="F156" s="116"/>
      <c r="G156" s="116"/>
      <c r="H156" s="116"/>
      <c r="I156" s="116"/>
      <c r="J156" s="116"/>
      <c r="K156" s="116"/>
      <c r="L156" s="116"/>
      <c r="M156" s="116"/>
      <c r="N156" s="116"/>
      <c r="O156" s="123"/>
      <c r="P156" s="123"/>
      <c r="Q156" s="246">
        <f t="shared" si="5"/>
        <v>0</v>
      </c>
      <c r="R156" s="74"/>
      <c r="S156" s="116"/>
      <c r="BA156">
        <f ca="1">IF(ISBLANK(INDIRECT("A156"))," ",(INDIRECT("A156")))</f>
        <v>151</v>
      </c>
      <c r="BB156" t="str">
        <f ca="1">IF(ISBLANK(INDIRECT("B156"))," ",(INDIRECT("B156")))</f>
        <v xml:space="preserve"> </v>
      </c>
      <c r="BC156" t="str">
        <f ca="1">IF(ISBLANK(INDIRECT("C156"))," ",(INDIRECT("C156")))</f>
        <v xml:space="preserve"> </v>
      </c>
      <c r="BD156" t="str">
        <f ca="1">IF(ISBLANK(INDIRECT("D156"))," ",(INDIRECT("D156")))</f>
        <v xml:space="preserve"> </v>
      </c>
      <c r="BE156" t="str">
        <f ca="1">IF(ISBLANK(INDIRECT("E156"))," ",(INDIRECT("E156")))</f>
        <v xml:space="preserve"> </v>
      </c>
      <c r="BF156" t="str">
        <f ca="1">IF(ISBLANK(INDIRECT("F156"))," ",(INDIRECT("F156")))</f>
        <v xml:space="preserve"> </v>
      </c>
      <c r="BG156" t="str">
        <f ca="1">IF(ISBLANK(INDIRECT("G156"))," ",(INDIRECT("G156")))</f>
        <v xml:space="preserve"> </v>
      </c>
      <c r="BH156" t="str">
        <f ca="1">IF(ISBLANK(INDIRECT("H156"))," ",(INDIRECT("H156")))</f>
        <v xml:space="preserve"> </v>
      </c>
      <c r="BI156" t="str">
        <f ca="1">IF(ISBLANK(INDIRECT("I156"))," ",(INDIRECT("I156")))</f>
        <v xml:space="preserve"> </v>
      </c>
      <c r="BJ156" t="str">
        <f ca="1">IF(ISBLANK(INDIRECT("J156"))," ",(INDIRECT("J156")))</f>
        <v xml:space="preserve"> </v>
      </c>
      <c r="BK156" t="str">
        <f ca="1">IF(ISBLANK(INDIRECT("K156"))," ",(INDIRECT("K156")))</f>
        <v xml:space="preserve"> </v>
      </c>
      <c r="BL156" t="str">
        <f ca="1">IF(ISBLANK(INDIRECT("L156"))," ",(INDIRECT("L156")))</f>
        <v xml:space="preserve"> </v>
      </c>
      <c r="BM156" t="str">
        <f ca="1">IF(ISBLANK(INDIRECT("M156"))," ",(INDIRECT("M156")))</f>
        <v xml:space="preserve"> </v>
      </c>
      <c r="BN156" t="str">
        <f ca="1">IF(ISBLANK(INDIRECT("N156"))," ",(INDIRECT("N156")))</f>
        <v xml:space="preserve"> </v>
      </c>
      <c r="BO156" t="str">
        <f t="shared" ca="1" si="4"/>
        <v xml:space="preserve"> </v>
      </c>
      <c r="BP156" t="str">
        <f ca="1">IF(ISBLANK(INDIRECT("O156"))," ",(INDIRECT("O156")))</f>
        <v xml:space="preserve"> </v>
      </c>
      <c r="BQ156" t="str">
        <f ca="1">IF(ISBLANK(INDIRECT("P156"))," ",(INDIRECT("P156")))</f>
        <v xml:space="preserve"> </v>
      </c>
      <c r="BR156">
        <f ca="1">IF(ISBLANK(INDIRECT("Q156"))," ",(INDIRECT("Q156")))</f>
        <v>0</v>
      </c>
      <c r="BS156" t="str">
        <f ca="1">IF(ISBLANK(INDIRECT("R156"))," ",(INDIRECT("R156")))</f>
        <v xml:space="preserve"> </v>
      </c>
      <c r="BT156" t="str">
        <f ca="1">IF(ISBLANK(INDIRECT("S156"))," ",(INDIRECT("S156")))</f>
        <v xml:space="preserve"> </v>
      </c>
    </row>
    <row r="157" spans="1:72" x14ac:dyDescent="0.25">
      <c r="A157" s="174">
        <v>152</v>
      </c>
      <c r="B157" s="116"/>
      <c r="C157" s="117"/>
      <c r="D157" s="116"/>
      <c r="E157" s="117"/>
      <c r="F157" s="116"/>
      <c r="G157" s="116"/>
      <c r="H157" s="116"/>
      <c r="I157" s="116"/>
      <c r="J157" s="116"/>
      <c r="K157" s="116"/>
      <c r="L157" s="116"/>
      <c r="M157" s="116"/>
      <c r="N157" s="116"/>
      <c r="O157" s="123"/>
      <c r="P157" s="123"/>
      <c r="Q157" s="246">
        <f t="shared" si="5"/>
        <v>0</v>
      </c>
      <c r="R157" s="74"/>
      <c r="S157" s="116"/>
      <c r="BA157">
        <f ca="1">IF(ISBLANK(INDIRECT("A157"))," ",(INDIRECT("A157")))</f>
        <v>152</v>
      </c>
      <c r="BB157" t="str">
        <f ca="1">IF(ISBLANK(INDIRECT("B157"))," ",(INDIRECT("B157")))</f>
        <v xml:space="preserve"> </v>
      </c>
      <c r="BC157" t="str">
        <f ca="1">IF(ISBLANK(INDIRECT("C157"))," ",(INDIRECT("C157")))</f>
        <v xml:space="preserve"> </v>
      </c>
      <c r="BD157" t="str">
        <f ca="1">IF(ISBLANK(INDIRECT("D157"))," ",(INDIRECT("D157")))</f>
        <v xml:space="preserve"> </v>
      </c>
      <c r="BE157" t="str">
        <f ca="1">IF(ISBLANK(INDIRECT("E157"))," ",(INDIRECT("E157")))</f>
        <v xml:space="preserve"> </v>
      </c>
      <c r="BF157" t="str">
        <f ca="1">IF(ISBLANK(INDIRECT("F157"))," ",(INDIRECT("F157")))</f>
        <v xml:space="preserve"> </v>
      </c>
      <c r="BG157" t="str">
        <f ca="1">IF(ISBLANK(INDIRECT("G157"))," ",(INDIRECT("G157")))</f>
        <v xml:space="preserve"> </v>
      </c>
      <c r="BH157" t="str">
        <f ca="1">IF(ISBLANK(INDIRECT("H157"))," ",(INDIRECT("H157")))</f>
        <v xml:space="preserve"> </v>
      </c>
      <c r="BI157" t="str">
        <f ca="1">IF(ISBLANK(INDIRECT("I157"))," ",(INDIRECT("I157")))</f>
        <v xml:space="preserve"> </v>
      </c>
      <c r="BJ157" t="str">
        <f ca="1">IF(ISBLANK(INDIRECT("J157"))," ",(INDIRECT("J157")))</f>
        <v xml:space="preserve"> </v>
      </c>
      <c r="BK157" t="str">
        <f ca="1">IF(ISBLANK(INDIRECT("K157"))," ",(INDIRECT("K157")))</f>
        <v xml:space="preserve"> </v>
      </c>
      <c r="BL157" t="str">
        <f ca="1">IF(ISBLANK(INDIRECT("L157"))," ",(INDIRECT("L157")))</f>
        <v xml:space="preserve"> </v>
      </c>
      <c r="BM157" t="str">
        <f ca="1">IF(ISBLANK(INDIRECT("M157"))," ",(INDIRECT("M157")))</f>
        <v xml:space="preserve"> </v>
      </c>
      <c r="BN157" t="str">
        <f ca="1">IF(ISBLANK(INDIRECT("N157"))," ",(INDIRECT("N157")))</f>
        <v xml:space="preserve"> </v>
      </c>
      <c r="BO157" t="str">
        <f t="shared" ca="1" si="4"/>
        <v xml:space="preserve"> </v>
      </c>
      <c r="BP157" t="str">
        <f ca="1">IF(ISBLANK(INDIRECT("O157"))," ",(INDIRECT("O157")))</f>
        <v xml:space="preserve"> </v>
      </c>
      <c r="BQ157" t="str">
        <f ca="1">IF(ISBLANK(INDIRECT("P157"))," ",(INDIRECT("P157")))</f>
        <v xml:space="preserve"> </v>
      </c>
      <c r="BR157">
        <f ca="1">IF(ISBLANK(INDIRECT("Q157"))," ",(INDIRECT("Q157")))</f>
        <v>0</v>
      </c>
      <c r="BS157" t="str">
        <f ca="1">IF(ISBLANK(INDIRECT("R157"))," ",(INDIRECT("R157")))</f>
        <v xml:space="preserve"> </v>
      </c>
      <c r="BT157" t="str">
        <f ca="1">IF(ISBLANK(INDIRECT("S157"))," ",(INDIRECT("S157")))</f>
        <v xml:space="preserve"> </v>
      </c>
    </row>
    <row r="158" spans="1:72" x14ac:dyDescent="0.25">
      <c r="A158" s="174">
        <v>153</v>
      </c>
      <c r="B158" s="116"/>
      <c r="C158" s="117"/>
      <c r="D158" s="116"/>
      <c r="E158" s="117"/>
      <c r="F158" s="116"/>
      <c r="G158" s="116"/>
      <c r="H158" s="116"/>
      <c r="I158" s="116"/>
      <c r="J158" s="116"/>
      <c r="K158" s="116"/>
      <c r="L158" s="116"/>
      <c r="M158" s="116"/>
      <c r="N158" s="116"/>
      <c r="O158" s="123"/>
      <c r="P158" s="123"/>
      <c r="Q158" s="246">
        <f t="shared" si="5"/>
        <v>0</v>
      </c>
      <c r="R158" s="74"/>
      <c r="S158" s="116"/>
      <c r="BA158">
        <f ca="1">IF(ISBLANK(INDIRECT("A158"))," ",(INDIRECT("A158")))</f>
        <v>153</v>
      </c>
      <c r="BB158" t="str">
        <f ca="1">IF(ISBLANK(INDIRECT("B158"))," ",(INDIRECT("B158")))</f>
        <v xml:space="preserve"> </v>
      </c>
      <c r="BC158" t="str">
        <f ca="1">IF(ISBLANK(INDIRECT("C158"))," ",(INDIRECT("C158")))</f>
        <v xml:space="preserve"> </v>
      </c>
      <c r="BD158" t="str">
        <f ca="1">IF(ISBLANK(INDIRECT("D158"))," ",(INDIRECT("D158")))</f>
        <v xml:space="preserve"> </v>
      </c>
      <c r="BE158" t="str">
        <f ca="1">IF(ISBLANK(INDIRECT("E158"))," ",(INDIRECT("E158")))</f>
        <v xml:space="preserve"> </v>
      </c>
      <c r="BF158" t="str">
        <f ca="1">IF(ISBLANK(INDIRECT("F158"))," ",(INDIRECT("F158")))</f>
        <v xml:space="preserve"> </v>
      </c>
      <c r="BG158" t="str">
        <f ca="1">IF(ISBLANK(INDIRECT("G158"))," ",(INDIRECT("G158")))</f>
        <v xml:space="preserve"> </v>
      </c>
      <c r="BH158" t="str">
        <f ca="1">IF(ISBLANK(INDIRECT("H158"))," ",(INDIRECT("H158")))</f>
        <v xml:space="preserve"> </v>
      </c>
      <c r="BI158" t="str">
        <f ca="1">IF(ISBLANK(INDIRECT("I158"))," ",(INDIRECT("I158")))</f>
        <v xml:space="preserve"> </v>
      </c>
      <c r="BJ158" t="str">
        <f ca="1">IF(ISBLANK(INDIRECT("J158"))," ",(INDIRECT("J158")))</f>
        <v xml:space="preserve"> </v>
      </c>
      <c r="BK158" t="str">
        <f ca="1">IF(ISBLANK(INDIRECT("K158"))," ",(INDIRECT("K158")))</f>
        <v xml:space="preserve"> </v>
      </c>
      <c r="BL158" t="str">
        <f ca="1">IF(ISBLANK(INDIRECT("L158"))," ",(INDIRECT("L158")))</f>
        <v xml:space="preserve"> </v>
      </c>
      <c r="BM158" t="str">
        <f ca="1">IF(ISBLANK(INDIRECT("M158"))," ",(INDIRECT("M158")))</f>
        <v xml:space="preserve"> </v>
      </c>
      <c r="BN158" t="str">
        <f ca="1">IF(ISBLANK(INDIRECT("N158"))," ",(INDIRECT("N158")))</f>
        <v xml:space="preserve"> </v>
      </c>
      <c r="BO158" t="str">
        <f t="shared" ca="1" si="4"/>
        <v xml:space="preserve"> </v>
      </c>
      <c r="BP158" t="str">
        <f ca="1">IF(ISBLANK(INDIRECT("O158"))," ",(INDIRECT("O158")))</f>
        <v xml:space="preserve"> </v>
      </c>
      <c r="BQ158" t="str">
        <f ca="1">IF(ISBLANK(INDIRECT("P158"))," ",(INDIRECT("P158")))</f>
        <v xml:space="preserve"> </v>
      </c>
      <c r="BR158">
        <f ca="1">IF(ISBLANK(INDIRECT("Q158"))," ",(INDIRECT("Q158")))</f>
        <v>0</v>
      </c>
      <c r="BS158" t="str">
        <f ca="1">IF(ISBLANK(INDIRECT("R158"))," ",(INDIRECT("R158")))</f>
        <v xml:space="preserve"> </v>
      </c>
      <c r="BT158" t="str">
        <f ca="1">IF(ISBLANK(INDIRECT("S158"))," ",(INDIRECT("S158")))</f>
        <v xml:space="preserve"> </v>
      </c>
    </row>
    <row r="159" spans="1:72" x14ac:dyDescent="0.25">
      <c r="A159" s="174">
        <v>154</v>
      </c>
      <c r="B159" s="116"/>
      <c r="C159" s="117"/>
      <c r="D159" s="116"/>
      <c r="E159" s="117"/>
      <c r="F159" s="116"/>
      <c r="G159" s="116"/>
      <c r="H159" s="116"/>
      <c r="I159" s="116"/>
      <c r="J159" s="116"/>
      <c r="K159" s="116"/>
      <c r="L159" s="116"/>
      <c r="M159" s="116"/>
      <c r="N159" s="116"/>
      <c r="O159" s="123"/>
      <c r="P159" s="123"/>
      <c r="Q159" s="246">
        <f t="shared" si="5"/>
        <v>0</v>
      </c>
      <c r="R159" s="74"/>
      <c r="S159" s="116"/>
      <c r="BA159">
        <f ca="1">IF(ISBLANK(INDIRECT("A159"))," ",(INDIRECT("A159")))</f>
        <v>154</v>
      </c>
      <c r="BB159" t="str">
        <f ca="1">IF(ISBLANK(INDIRECT("B159"))," ",(INDIRECT("B159")))</f>
        <v xml:space="preserve"> </v>
      </c>
      <c r="BC159" t="str">
        <f ca="1">IF(ISBLANK(INDIRECT("C159"))," ",(INDIRECT("C159")))</f>
        <v xml:space="preserve"> </v>
      </c>
      <c r="BD159" t="str">
        <f ca="1">IF(ISBLANK(INDIRECT("D159"))," ",(INDIRECT("D159")))</f>
        <v xml:space="preserve"> </v>
      </c>
      <c r="BE159" t="str">
        <f ca="1">IF(ISBLANK(INDIRECT("E159"))," ",(INDIRECT("E159")))</f>
        <v xml:space="preserve"> </v>
      </c>
      <c r="BF159" t="str">
        <f ca="1">IF(ISBLANK(INDIRECT("F159"))," ",(INDIRECT("F159")))</f>
        <v xml:space="preserve"> </v>
      </c>
      <c r="BG159" t="str">
        <f ca="1">IF(ISBLANK(INDIRECT("G159"))," ",(INDIRECT("G159")))</f>
        <v xml:space="preserve"> </v>
      </c>
      <c r="BH159" t="str">
        <f ca="1">IF(ISBLANK(INDIRECT("H159"))," ",(INDIRECT("H159")))</f>
        <v xml:space="preserve"> </v>
      </c>
      <c r="BI159" t="str">
        <f ca="1">IF(ISBLANK(INDIRECT("I159"))," ",(INDIRECT("I159")))</f>
        <v xml:space="preserve"> </v>
      </c>
      <c r="BJ159" t="str">
        <f ca="1">IF(ISBLANK(INDIRECT("J159"))," ",(INDIRECT("J159")))</f>
        <v xml:space="preserve"> </v>
      </c>
      <c r="BK159" t="str">
        <f ca="1">IF(ISBLANK(INDIRECT("K159"))," ",(INDIRECT("K159")))</f>
        <v xml:space="preserve"> </v>
      </c>
      <c r="BL159" t="str">
        <f ca="1">IF(ISBLANK(INDIRECT("L159"))," ",(INDIRECT("L159")))</f>
        <v xml:space="preserve"> </v>
      </c>
      <c r="BM159" t="str">
        <f ca="1">IF(ISBLANK(INDIRECT("M159"))," ",(INDIRECT("M159")))</f>
        <v xml:space="preserve"> </v>
      </c>
      <c r="BN159" t="str">
        <f ca="1">IF(ISBLANK(INDIRECT("N159"))," ",(INDIRECT("N159")))</f>
        <v xml:space="preserve"> </v>
      </c>
      <c r="BO159" t="str">
        <f t="shared" ca="1" si="4"/>
        <v xml:space="preserve"> </v>
      </c>
      <c r="BP159" t="str">
        <f ca="1">IF(ISBLANK(INDIRECT("O159"))," ",(INDIRECT("O159")))</f>
        <v xml:space="preserve"> </v>
      </c>
      <c r="BQ159" t="str">
        <f ca="1">IF(ISBLANK(INDIRECT("P159"))," ",(INDIRECT("P159")))</f>
        <v xml:space="preserve"> </v>
      </c>
      <c r="BR159">
        <f ca="1">IF(ISBLANK(INDIRECT("Q159"))," ",(INDIRECT("Q159")))</f>
        <v>0</v>
      </c>
      <c r="BS159" t="str">
        <f ca="1">IF(ISBLANK(INDIRECT("R159"))," ",(INDIRECT("R159")))</f>
        <v xml:space="preserve"> </v>
      </c>
      <c r="BT159" t="str">
        <f ca="1">IF(ISBLANK(INDIRECT("S159"))," ",(INDIRECT("S159")))</f>
        <v xml:space="preserve"> </v>
      </c>
    </row>
    <row r="160" spans="1:72" x14ac:dyDescent="0.25">
      <c r="A160" s="174">
        <v>155</v>
      </c>
      <c r="B160" s="116"/>
      <c r="C160" s="117"/>
      <c r="D160" s="116"/>
      <c r="E160" s="117"/>
      <c r="F160" s="116"/>
      <c r="G160" s="116"/>
      <c r="H160" s="116"/>
      <c r="I160" s="116"/>
      <c r="J160" s="116"/>
      <c r="K160" s="116"/>
      <c r="L160" s="116"/>
      <c r="M160" s="116"/>
      <c r="N160" s="116"/>
      <c r="O160" s="123"/>
      <c r="P160" s="123"/>
      <c r="Q160" s="246">
        <f t="shared" si="5"/>
        <v>0</v>
      </c>
      <c r="R160" s="74"/>
      <c r="S160" s="116"/>
      <c r="BA160">
        <f ca="1">IF(ISBLANK(INDIRECT("A160"))," ",(INDIRECT("A160")))</f>
        <v>155</v>
      </c>
      <c r="BB160" t="str">
        <f ca="1">IF(ISBLANK(INDIRECT("B160"))," ",(INDIRECT("B160")))</f>
        <v xml:space="preserve"> </v>
      </c>
      <c r="BC160" t="str">
        <f ca="1">IF(ISBLANK(INDIRECT("C160"))," ",(INDIRECT("C160")))</f>
        <v xml:space="preserve"> </v>
      </c>
      <c r="BD160" t="str">
        <f ca="1">IF(ISBLANK(INDIRECT("D160"))," ",(INDIRECT("D160")))</f>
        <v xml:space="preserve"> </v>
      </c>
      <c r="BE160" t="str">
        <f ca="1">IF(ISBLANK(INDIRECT("E160"))," ",(INDIRECT("E160")))</f>
        <v xml:space="preserve"> </v>
      </c>
      <c r="BF160" t="str">
        <f ca="1">IF(ISBLANK(INDIRECT("F160"))," ",(INDIRECT("F160")))</f>
        <v xml:space="preserve"> </v>
      </c>
      <c r="BG160" t="str">
        <f ca="1">IF(ISBLANK(INDIRECT("G160"))," ",(INDIRECT("G160")))</f>
        <v xml:space="preserve"> </v>
      </c>
      <c r="BH160" t="str">
        <f ca="1">IF(ISBLANK(INDIRECT("H160"))," ",(INDIRECT("H160")))</f>
        <v xml:space="preserve"> </v>
      </c>
      <c r="BI160" t="str">
        <f ca="1">IF(ISBLANK(INDIRECT("I160"))," ",(INDIRECT("I160")))</f>
        <v xml:space="preserve"> </v>
      </c>
      <c r="BJ160" t="str">
        <f ca="1">IF(ISBLANK(INDIRECT("J160"))," ",(INDIRECT("J160")))</f>
        <v xml:space="preserve"> </v>
      </c>
      <c r="BK160" t="str">
        <f ca="1">IF(ISBLANK(INDIRECT("K160"))," ",(INDIRECT("K160")))</f>
        <v xml:space="preserve"> </v>
      </c>
      <c r="BL160" t="str">
        <f ca="1">IF(ISBLANK(INDIRECT("L160"))," ",(INDIRECT("L160")))</f>
        <v xml:space="preserve"> </v>
      </c>
      <c r="BM160" t="str">
        <f ca="1">IF(ISBLANK(INDIRECT("M160"))," ",(INDIRECT("M160")))</f>
        <v xml:space="preserve"> </v>
      </c>
      <c r="BN160" t="str">
        <f ca="1">IF(ISBLANK(INDIRECT("N160"))," ",(INDIRECT("N160")))</f>
        <v xml:space="preserve"> </v>
      </c>
      <c r="BO160" t="str">
        <f t="shared" ca="1" si="4"/>
        <v xml:space="preserve"> </v>
      </c>
      <c r="BP160" t="str">
        <f ca="1">IF(ISBLANK(INDIRECT("O160"))," ",(INDIRECT("O160")))</f>
        <v xml:space="preserve"> </v>
      </c>
      <c r="BQ160" t="str">
        <f ca="1">IF(ISBLANK(INDIRECT("P160"))," ",(INDIRECT("P160")))</f>
        <v xml:space="preserve"> </v>
      </c>
      <c r="BR160">
        <f ca="1">IF(ISBLANK(INDIRECT("Q160"))," ",(INDIRECT("Q160")))</f>
        <v>0</v>
      </c>
      <c r="BS160" t="str">
        <f ca="1">IF(ISBLANK(INDIRECT("R160"))," ",(INDIRECT("R160")))</f>
        <v xml:space="preserve"> </v>
      </c>
      <c r="BT160" t="str">
        <f ca="1">IF(ISBLANK(INDIRECT("S160"))," ",(INDIRECT("S160")))</f>
        <v xml:space="preserve"> </v>
      </c>
    </row>
    <row r="161" spans="1:72" x14ac:dyDescent="0.25">
      <c r="A161" s="174">
        <v>156</v>
      </c>
      <c r="B161" s="116"/>
      <c r="C161" s="117"/>
      <c r="D161" s="116"/>
      <c r="E161" s="117"/>
      <c r="F161" s="116"/>
      <c r="G161" s="116"/>
      <c r="H161" s="116"/>
      <c r="I161" s="116"/>
      <c r="J161" s="116"/>
      <c r="K161" s="116"/>
      <c r="L161" s="116"/>
      <c r="M161" s="116"/>
      <c r="N161" s="116"/>
      <c r="O161" s="123"/>
      <c r="P161" s="123"/>
      <c r="Q161" s="246">
        <f t="shared" si="5"/>
        <v>0</v>
      </c>
      <c r="R161" s="74"/>
      <c r="S161" s="116"/>
      <c r="BA161">
        <f ca="1">IF(ISBLANK(INDIRECT("A161"))," ",(INDIRECT("A161")))</f>
        <v>156</v>
      </c>
      <c r="BB161" t="str">
        <f ca="1">IF(ISBLANK(INDIRECT("B161"))," ",(INDIRECT("B161")))</f>
        <v xml:space="preserve"> </v>
      </c>
      <c r="BC161" t="str">
        <f ca="1">IF(ISBLANK(INDIRECT("C161"))," ",(INDIRECT("C161")))</f>
        <v xml:space="preserve"> </v>
      </c>
      <c r="BD161" t="str">
        <f ca="1">IF(ISBLANK(INDIRECT("D161"))," ",(INDIRECT("D161")))</f>
        <v xml:space="preserve"> </v>
      </c>
      <c r="BE161" t="str">
        <f ca="1">IF(ISBLANK(INDIRECT("E161"))," ",(INDIRECT("E161")))</f>
        <v xml:space="preserve"> </v>
      </c>
      <c r="BF161" t="str">
        <f ca="1">IF(ISBLANK(INDIRECT("F161"))," ",(INDIRECT("F161")))</f>
        <v xml:space="preserve"> </v>
      </c>
      <c r="BG161" t="str">
        <f ca="1">IF(ISBLANK(INDIRECT("G161"))," ",(INDIRECT("G161")))</f>
        <v xml:space="preserve"> </v>
      </c>
      <c r="BH161" t="str">
        <f ca="1">IF(ISBLANK(INDIRECT("H161"))," ",(INDIRECT("H161")))</f>
        <v xml:space="preserve"> </v>
      </c>
      <c r="BI161" t="str">
        <f ca="1">IF(ISBLANK(INDIRECT("I161"))," ",(INDIRECT("I161")))</f>
        <v xml:space="preserve"> </v>
      </c>
      <c r="BJ161" t="str">
        <f ca="1">IF(ISBLANK(INDIRECT("J161"))," ",(INDIRECT("J161")))</f>
        <v xml:space="preserve"> </v>
      </c>
      <c r="BK161" t="str">
        <f ca="1">IF(ISBLANK(INDIRECT("K161"))," ",(INDIRECT("K161")))</f>
        <v xml:space="preserve"> </v>
      </c>
      <c r="BL161" t="str">
        <f ca="1">IF(ISBLANK(INDIRECT("L161"))," ",(INDIRECT("L161")))</f>
        <v xml:space="preserve"> </v>
      </c>
      <c r="BM161" t="str">
        <f ca="1">IF(ISBLANK(INDIRECT("M161"))," ",(INDIRECT("M161")))</f>
        <v xml:space="preserve"> </v>
      </c>
      <c r="BN161" t="str">
        <f ca="1">IF(ISBLANK(INDIRECT("N161"))," ",(INDIRECT("N161")))</f>
        <v xml:space="preserve"> </v>
      </c>
      <c r="BO161" t="str">
        <f t="shared" ca="1" si="4"/>
        <v xml:space="preserve"> </v>
      </c>
      <c r="BP161" t="str">
        <f ca="1">IF(ISBLANK(INDIRECT("O161"))," ",(INDIRECT("O161")))</f>
        <v xml:space="preserve"> </v>
      </c>
      <c r="BQ161" t="str">
        <f ca="1">IF(ISBLANK(INDIRECT("P161"))," ",(INDIRECT("P161")))</f>
        <v xml:space="preserve"> </v>
      </c>
      <c r="BR161">
        <f ca="1">IF(ISBLANK(INDIRECT("Q161"))," ",(INDIRECT("Q161")))</f>
        <v>0</v>
      </c>
      <c r="BS161" t="str">
        <f ca="1">IF(ISBLANK(INDIRECT("R161"))," ",(INDIRECT("R161")))</f>
        <v xml:space="preserve"> </v>
      </c>
      <c r="BT161" t="str">
        <f ca="1">IF(ISBLANK(INDIRECT("S161"))," ",(INDIRECT("S161")))</f>
        <v xml:space="preserve"> </v>
      </c>
    </row>
    <row r="162" spans="1:72" x14ac:dyDescent="0.25">
      <c r="A162" s="174">
        <v>157</v>
      </c>
      <c r="B162" s="116"/>
      <c r="C162" s="117"/>
      <c r="D162" s="116"/>
      <c r="E162" s="117"/>
      <c r="F162" s="116"/>
      <c r="G162" s="116"/>
      <c r="H162" s="116"/>
      <c r="I162" s="116"/>
      <c r="J162" s="116"/>
      <c r="K162" s="116"/>
      <c r="L162" s="116"/>
      <c r="M162" s="116"/>
      <c r="N162" s="116"/>
      <c r="O162" s="123"/>
      <c r="P162" s="123"/>
      <c r="Q162" s="246">
        <f t="shared" si="5"/>
        <v>0</v>
      </c>
      <c r="R162" s="74"/>
      <c r="S162" s="116"/>
      <c r="BA162">
        <f ca="1">IF(ISBLANK(INDIRECT("A162"))," ",(INDIRECT("A162")))</f>
        <v>157</v>
      </c>
      <c r="BB162" t="str">
        <f ca="1">IF(ISBLANK(INDIRECT("B162"))," ",(INDIRECT("B162")))</f>
        <v xml:space="preserve"> </v>
      </c>
      <c r="BC162" t="str">
        <f ca="1">IF(ISBLANK(INDIRECT("C162"))," ",(INDIRECT("C162")))</f>
        <v xml:space="preserve"> </v>
      </c>
      <c r="BD162" t="str">
        <f ca="1">IF(ISBLANK(INDIRECT("D162"))," ",(INDIRECT("D162")))</f>
        <v xml:space="preserve"> </v>
      </c>
      <c r="BE162" t="str">
        <f ca="1">IF(ISBLANK(INDIRECT("E162"))," ",(INDIRECT("E162")))</f>
        <v xml:space="preserve"> </v>
      </c>
      <c r="BF162" t="str">
        <f ca="1">IF(ISBLANK(INDIRECT("F162"))," ",(INDIRECT("F162")))</f>
        <v xml:space="preserve"> </v>
      </c>
      <c r="BG162" t="str">
        <f ca="1">IF(ISBLANK(INDIRECT("G162"))," ",(INDIRECT("G162")))</f>
        <v xml:space="preserve"> </v>
      </c>
      <c r="BH162" t="str">
        <f ca="1">IF(ISBLANK(INDIRECT("H162"))," ",(INDIRECT("H162")))</f>
        <v xml:space="preserve"> </v>
      </c>
      <c r="BI162" t="str">
        <f ca="1">IF(ISBLANK(INDIRECT("I162"))," ",(INDIRECT("I162")))</f>
        <v xml:space="preserve"> </v>
      </c>
      <c r="BJ162" t="str">
        <f ca="1">IF(ISBLANK(INDIRECT("J162"))," ",(INDIRECT("J162")))</f>
        <v xml:space="preserve"> </v>
      </c>
      <c r="BK162" t="str">
        <f ca="1">IF(ISBLANK(INDIRECT("K162"))," ",(INDIRECT("K162")))</f>
        <v xml:space="preserve"> </v>
      </c>
      <c r="BL162" t="str">
        <f ca="1">IF(ISBLANK(INDIRECT("L162"))," ",(INDIRECT("L162")))</f>
        <v xml:space="preserve"> </v>
      </c>
      <c r="BM162" t="str">
        <f ca="1">IF(ISBLANK(INDIRECT("M162"))," ",(INDIRECT("M162")))</f>
        <v xml:space="preserve"> </v>
      </c>
      <c r="BN162" t="str">
        <f ca="1">IF(ISBLANK(INDIRECT("N162"))," ",(INDIRECT("N162")))</f>
        <v xml:space="preserve"> </v>
      </c>
      <c r="BO162" t="str">
        <f t="shared" ca="1" si="4"/>
        <v xml:space="preserve"> </v>
      </c>
      <c r="BP162" t="str">
        <f ca="1">IF(ISBLANK(INDIRECT("O162"))," ",(INDIRECT("O162")))</f>
        <v xml:space="preserve"> </v>
      </c>
      <c r="BQ162" t="str">
        <f ca="1">IF(ISBLANK(INDIRECT("P162"))," ",(INDIRECT("P162")))</f>
        <v xml:space="preserve"> </v>
      </c>
      <c r="BR162">
        <f ca="1">IF(ISBLANK(INDIRECT("Q162"))," ",(INDIRECT("Q162")))</f>
        <v>0</v>
      </c>
      <c r="BS162" t="str">
        <f ca="1">IF(ISBLANK(INDIRECT("R162"))," ",(INDIRECT("R162")))</f>
        <v xml:space="preserve"> </v>
      </c>
      <c r="BT162" t="str">
        <f ca="1">IF(ISBLANK(INDIRECT("S162"))," ",(INDIRECT("S162")))</f>
        <v xml:space="preserve"> </v>
      </c>
    </row>
    <row r="163" spans="1:72" x14ac:dyDescent="0.25">
      <c r="A163" s="174">
        <v>158</v>
      </c>
      <c r="B163" s="116"/>
      <c r="C163" s="117"/>
      <c r="D163" s="116"/>
      <c r="E163" s="117"/>
      <c r="F163" s="116"/>
      <c r="G163" s="116"/>
      <c r="H163" s="116"/>
      <c r="I163" s="116"/>
      <c r="J163" s="116"/>
      <c r="K163" s="116"/>
      <c r="L163" s="116"/>
      <c r="M163" s="116"/>
      <c r="N163" s="116"/>
      <c r="O163" s="123"/>
      <c r="P163" s="123"/>
      <c r="Q163" s="246">
        <f t="shared" si="5"/>
        <v>0</v>
      </c>
      <c r="R163" s="74"/>
      <c r="S163" s="116"/>
      <c r="BA163">
        <f ca="1">IF(ISBLANK(INDIRECT("A163"))," ",(INDIRECT("A163")))</f>
        <v>158</v>
      </c>
      <c r="BB163" t="str">
        <f ca="1">IF(ISBLANK(INDIRECT("B163"))," ",(INDIRECT("B163")))</f>
        <v xml:space="preserve"> </v>
      </c>
      <c r="BC163" t="str">
        <f ca="1">IF(ISBLANK(INDIRECT("C163"))," ",(INDIRECT("C163")))</f>
        <v xml:space="preserve"> </v>
      </c>
      <c r="BD163" t="str">
        <f ca="1">IF(ISBLANK(INDIRECT("D163"))," ",(INDIRECT("D163")))</f>
        <v xml:space="preserve"> </v>
      </c>
      <c r="BE163" t="str">
        <f ca="1">IF(ISBLANK(INDIRECT("E163"))," ",(INDIRECT("E163")))</f>
        <v xml:space="preserve"> </v>
      </c>
      <c r="BF163" t="str">
        <f ca="1">IF(ISBLANK(INDIRECT("F163"))," ",(INDIRECT("F163")))</f>
        <v xml:space="preserve"> </v>
      </c>
      <c r="BG163" t="str">
        <f ca="1">IF(ISBLANK(INDIRECT("G163"))," ",(INDIRECT("G163")))</f>
        <v xml:space="preserve"> </v>
      </c>
      <c r="BH163" t="str">
        <f ca="1">IF(ISBLANK(INDIRECT("H163"))," ",(INDIRECT("H163")))</f>
        <v xml:space="preserve"> </v>
      </c>
      <c r="BI163" t="str">
        <f ca="1">IF(ISBLANK(INDIRECT("I163"))," ",(INDIRECT("I163")))</f>
        <v xml:space="preserve"> </v>
      </c>
      <c r="BJ163" t="str">
        <f ca="1">IF(ISBLANK(INDIRECT("J163"))," ",(INDIRECT("J163")))</f>
        <v xml:space="preserve"> </v>
      </c>
      <c r="BK163" t="str">
        <f ca="1">IF(ISBLANK(INDIRECT("K163"))," ",(INDIRECT("K163")))</f>
        <v xml:space="preserve"> </v>
      </c>
      <c r="BL163" t="str">
        <f ca="1">IF(ISBLANK(INDIRECT("L163"))," ",(INDIRECT("L163")))</f>
        <v xml:space="preserve"> </v>
      </c>
      <c r="BM163" t="str">
        <f ca="1">IF(ISBLANK(INDIRECT("M163"))," ",(INDIRECT("M163")))</f>
        <v xml:space="preserve"> </v>
      </c>
      <c r="BN163" t="str">
        <f ca="1">IF(ISBLANK(INDIRECT("N163"))," ",(INDIRECT("N163")))</f>
        <v xml:space="preserve"> </v>
      </c>
      <c r="BO163" t="str">
        <f t="shared" ca="1" si="4"/>
        <v xml:space="preserve"> </v>
      </c>
      <c r="BP163" t="str">
        <f ca="1">IF(ISBLANK(INDIRECT("O163"))," ",(INDIRECT("O163")))</f>
        <v xml:space="preserve"> </v>
      </c>
      <c r="BQ163" t="str">
        <f ca="1">IF(ISBLANK(INDIRECT("P163"))," ",(INDIRECT("P163")))</f>
        <v xml:space="preserve"> </v>
      </c>
      <c r="BR163">
        <f ca="1">IF(ISBLANK(INDIRECT("Q163"))," ",(INDIRECT("Q163")))</f>
        <v>0</v>
      </c>
      <c r="BS163" t="str">
        <f ca="1">IF(ISBLANK(INDIRECT("R163"))," ",(INDIRECT("R163")))</f>
        <v xml:space="preserve"> </v>
      </c>
      <c r="BT163" t="str">
        <f ca="1">IF(ISBLANK(INDIRECT("S163"))," ",(INDIRECT("S163")))</f>
        <v xml:space="preserve"> </v>
      </c>
    </row>
    <row r="164" spans="1:72" x14ac:dyDescent="0.25">
      <c r="A164" s="174">
        <v>159</v>
      </c>
      <c r="B164" s="116"/>
      <c r="C164" s="117"/>
      <c r="D164" s="116"/>
      <c r="E164" s="117"/>
      <c r="F164" s="116"/>
      <c r="G164" s="116"/>
      <c r="H164" s="116"/>
      <c r="I164" s="116"/>
      <c r="J164" s="116"/>
      <c r="K164" s="116"/>
      <c r="L164" s="116"/>
      <c r="M164" s="116"/>
      <c r="N164" s="116"/>
      <c r="O164" s="123"/>
      <c r="P164" s="123"/>
      <c r="Q164" s="246">
        <f t="shared" si="5"/>
        <v>0</v>
      </c>
      <c r="R164" s="74"/>
      <c r="S164" s="116"/>
      <c r="BA164">
        <f ca="1">IF(ISBLANK(INDIRECT("A164"))," ",(INDIRECT("A164")))</f>
        <v>159</v>
      </c>
      <c r="BB164" t="str">
        <f ca="1">IF(ISBLANK(INDIRECT("B164"))," ",(INDIRECT("B164")))</f>
        <v xml:space="preserve"> </v>
      </c>
      <c r="BC164" t="str">
        <f ca="1">IF(ISBLANK(INDIRECT("C164"))," ",(INDIRECT("C164")))</f>
        <v xml:space="preserve"> </v>
      </c>
      <c r="BD164" t="str">
        <f ca="1">IF(ISBLANK(INDIRECT("D164"))," ",(INDIRECT("D164")))</f>
        <v xml:space="preserve"> </v>
      </c>
      <c r="BE164" t="str">
        <f ca="1">IF(ISBLANK(INDIRECT("E164"))," ",(INDIRECT("E164")))</f>
        <v xml:space="preserve"> </v>
      </c>
      <c r="BF164" t="str">
        <f ca="1">IF(ISBLANK(INDIRECT("F164"))," ",(INDIRECT("F164")))</f>
        <v xml:space="preserve"> </v>
      </c>
      <c r="BG164" t="str">
        <f ca="1">IF(ISBLANK(INDIRECT("G164"))," ",(INDIRECT("G164")))</f>
        <v xml:space="preserve"> </v>
      </c>
      <c r="BH164" t="str">
        <f ca="1">IF(ISBLANK(INDIRECT("H164"))," ",(INDIRECT("H164")))</f>
        <v xml:space="preserve"> </v>
      </c>
      <c r="BI164" t="str">
        <f ca="1">IF(ISBLANK(INDIRECT("I164"))," ",(INDIRECT("I164")))</f>
        <v xml:space="preserve"> </v>
      </c>
      <c r="BJ164" t="str">
        <f ca="1">IF(ISBLANK(INDIRECT("J164"))," ",(INDIRECT("J164")))</f>
        <v xml:space="preserve"> </v>
      </c>
      <c r="BK164" t="str">
        <f ca="1">IF(ISBLANK(INDIRECT("K164"))," ",(INDIRECT("K164")))</f>
        <v xml:space="preserve"> </v>
      </c>
      <c r="BL164" t="str">
        <f ca="1">IF(ISBLANK(INDIRECT("L164"))," ",(INDIRECT("L164")))</f>
        <v xml:space="preserve"> </v>
      </c>
      <c r="BM164" t="str">
        <f ca="1">IF(ISBLANK(INDIRECT("M164"))," ",(INDIRECT("M164")))</f>
        <v xml:space="preserve"> </v>
      </c>
      <c r="BN164" t="str">
        <f ca="1">IF(ISBLANK(INDIRECT("N164"))," ",(INDIRECT("N164")))</f>
        <v xml:space="preserve"> </v>
      </c>
      <c r="BO164" t="str">
        <f t="shared" ca="1" si="4"/>
        <v xml:space="preserve"> </v>
      </c>
      <c r="BP164" t="str">
        <f ca="1">IF(ISBLANK(INDIRECT("O164"))," ",(INDIRECT("O164")))</f>
        <v xml:space="preserve"> </v>
      </c>
      <c r="BQ164" t="str">
        <f ca="1">IF(ISBLANK(INDIRECT("P164"))," ",(INDIRECT("P164")))</f>
        <v xml:space="preserve"> </v>
      </c>
      <c r="BR164">
        <f ca="1">IF(ISBLANK(INDIRECT("Q164"))," ",(INDIRECT("Q164")))</f>
        <v>0</v>
      </c>
      <c r="BS164" t="str">
        <f ca="1">IF(ISBLANK(INDIRECT("R164"))," ",(INDIRECT("R164")))</f>
        <v xml:space="preserve"> </v>
      </c>
      <c r="BT164" t="str">
        <f ca="1">IF(ISBLANK(INDIRECT("S164"))," ",(INDIRECT("S164")))</f>
        <v xml:space="preserve"> </v>
      </c>
    </row>
    <row r="165" spans="1:72" x14ac:dyDescent="0.25">
      <c r="A165" s="174">
        <v>160</v>
      </c>
      <c r="B165" s="116"/>
      <c r="C165" s="117"/>
      <c r="D165" s="116"/>
      <c r="E165" s="117"/>
      <c r="F165" s="116"/>
      <c r="G165" s="116"/>
      <c r="H165" s="116"/>
      <c r="I165" s="116"/>
      <c r="J165" s="116"/>
      <c r="K165" s="116"/>
      <c r="L165" s="116"/>
      <c r="M165" s="116"/>
      <c r="N165" s="116"/>
      <c r="O165" s="123"/>
      <c r="P165" s="123"/>
      <c r="Q165" s="246">
        <f t="shared" si="5"/>
        <v>0</v>
      </c>
      <c r="R165" s="74"/>
      <c r="S165" s="116"/>
      <c r="BA165">
        <f ca="1">IF(ISBLANK(INDIRECT("A165"))," ",(INDIRECT("A165")))</f>
        <v>160</v>
      </c>
      <c r="BB165" t="str">
        <f ca="1">IF(ISBLANK(INDIRECT("B165"))," ",(INDIRECT("B165")))</f>
        <v xml:space="preserve"> </v>
      </c>
      <c r="BC165" t="str">
        <f ca="1">IF(ISBLANK(INDIRECT("C165"))," ",(INDIRECT("C165")))</f>
        <v xml:space="preserve"> </v>
      </c>
      <c r="BD165" t="str">
        <f ca="1">IF(ISBLANK(INDIRECT("D165"))," ",(INDIRECT("D165")))</f>
        <v xml:space="preserve"> </v>
      </c>
      <c r="BE165" t="str">
        <f ca="1">IF(ISBLANK(INDIRECT("E165"))," ",(INDIRECT("E165")))</f>
        <v xml:space="preserve"> </v>
      </c>
      <c r="BF165" t="str">
        <f ca="1">IF(ISBLANK(INDIRECT("F165"))," ",(INDIRECT("F165")))</f>
        <v xml:space="preserve"> </v>
      </c>
      <c r="BG165" t="str">
        <f ca="1">IF(ISBLANK(INDIRECT("G165"))," ",(INDIRECT("G165")))</f>
        <v xml:space="preserve"> </v>
      </c>
      <c r="BH165" t="str">
        <f ca="1">IF(ISBLANK(INDIRECT("H165"))," ",(INDIRECT("H165")))</f>
        <v xml:space="preserve"> </v>
      </c>
      <c r="BI165" t="str">
        <f ca="1">IF(ISBLANK(INDIRECT("I165"))," ",(INDIRECT("I165")))</f>
        <v xml:space="preserve"> </v>
      </c>
      <c r="BJ165" t="str">
        <f ca="1">IF(ISBLANK(INDIRECT("J165"))," ",(INDIRECT("J165")))</f>
        <v xml:space="preserve"> </v>
      </c>
      <c r="BK165" t="str">
        <f ca="1">IF(ISBLANK(INDIRECT("K165"))," ",(INDIRECT("K165")))</f>
        <v xml:space="preserve"> </v>
      </c>
      <c r="BL165" t="str">
        <f ca="1">IF(ISBLANK(INDIRECT("L165"))," ",(INDIRECT("L165")))</f>
        <v xml:space="preserve"> </v>
      </c>
      <c r="BM165" t="str">
        <f ca="1">IF(ISBLANK(INDIRECT("M165"))," ",(INDIRECT("M165")))</f>
        <v xml:space="preserve"> </v>
      </c>
      <c r="BN165" t="str">
        <f ca="1">IF(ISBLANK(INDIRECT("N165"))," ",(INDIRECT("N165")))</f>
        <v xml:space="preserve"> </v>
      </c>
      <c r="BO165" t="str">
        <f t="shared" ca="1" si="4"/>
        <v xml:space="preserve"> </v>
      </c>
      <c r="BP165" t="str">
        <f ca="1">IF(ISBLANK(INDIRECT("O165"))," ",(INDIRECT("O165")))</f>
        <v xml:space="preserve"> </v>
      </c>
      <c r="BQ165" t="str">
        <f ca="1">IF(ISBLANK(INDIRECT("P165"))," ",(INDIRECT("P165")))</f>
        <v xml:space="preserve"> </v>
      </c>
      <c r="BR165">
        <f ca="1">IF(ISBLANK(INDIRECT("Q165"))," ",(INDIRECT("Q165")))</f>
        <v>0</v>
      </c>
      <c r="BS165" t="str">
        <f ca="1">IF(ISBLANK(INDIRECT("R165"))," ",(INDIRECT("R165")))</f>
        <v xml:space="preserve"> </v>
      </c>
      <c r="BT165" t="str">
        <f ca="1">IF(ISBLANK(INDIRECT("S165"))," ",(INDIRECT("S165")))</f>
        <v xml:space="preserve"> </v>
      </c>
    </row>
    <row r="166" spans="1:72" x14ac:dyDescent="0.25">
      <c r="A166" s="174">
        <v>161</v>
      </c>
      <c r="B166" s="116"/>
      <c r="C166" s="117"/>
      <c r="D166" s="116"/>
      <c r="E166" s="117"/>
      <c r="F166" s="116"/>
      <c r="G166" s="116"/>
      <c r="H166" s="116"/>
      <c r="I166" s="116"/>
      <c r="J166" s="116"/>
      <c r="K166" s="116"/>
      <c r="L166" s="116"/>
      <c r="M166" s="116"/>
      <c r="N166" s="116"/>
      <c r="O166" s="123"/>
      <c r="P166" s="123"/>
      <c r="Q166" s="246">
        <f t="shared" si="5"/>
        <v>0</v>
      </c>
      <c r="R166" s="74"/>
      <c r="S166" s="116"/>
      <c r="BA166">
        <f ca="1">IF(ISBLANK(INDIRECT("A166"))," ",(INDIRECT("A166")))</f>
        <v>161</v>
      </c>
      <c r="BB166" t="str">
        <f ca="1">IF(ISBLANK(INDIRECT("B166"))," ",(INDIRECT("B166")))</f>
        <v xml:space="preserve"> </v>
      </c>
      <c r="BC166" t="str">
        <f ca="1">IF(ISBLANK(INDIRECT("C166"))," ",(INDIRECT("C166")))</f>
        <v xml:space="preserve"> </v>
      </c>
      <c r="BD166" t="str">
        <f ca="1">IF(ISBLANK(INDIRECT("D166"))," ",(INDIRECT("D166")))</f>
        <v xml:space="preserve"> </v>
      </c>
      <c r="BE166" t="str">
        <f ca="1">IF(ISBLANK(INDIRECT("E166"))," ",(INDIRECT("E166")))</f>
        <v xml:space="preserve"> </v>
      </c>
      <c r="BF166" t="str">
        <f ca="1">IF(ISBLANK(INDIRECT("F166"))," ",(INDIRECT("F166")))</f>
        <v xml:space="preserve"> </v>
      </c>
      <c r="BG166" t="str">
        <f ca="1">IF(ISBLANK(INDIRECT("G166"))," ",(INDIRECT("G166")))</f>
        <v xml:space="preserve"> </v>
      </c>
      <c r="BH166" t="str">
        <f ca="1">IF(ISBLANK(INDIRECT("H166"))," ",(INDIRECT("H166")))</f>
        <v xml:space="preserve"> </v>
      </c>
      <c r="BI166" t="str">
        <f ca="1">IF(ISBLANK(INDIRECT("I166"))," ",(INDIRECT("I166")))</f>
        <v xml:space="preserve"> </v>
      </c>
      <c r="BJ166" t="str">
        <f ca="1">IF(ISBLANK(INDIRECT("J166"))," ",(INDIRECT("J166")))</f>
        <v xml:space="preserve"> </v>
      </c>
      <c r="BK166" t="str">
        <f ca="1">IF(ISBLANK(INDIRECT("K166"))," ",(INDIRECT("K166")))</f>
        <v xml:space="preserve"> </v>
      </c>
      <c r="BL166" t="str">
        <f ca="1">IF(ISBLANK(INDIRECT("L166"))," ",(INDIRECT("L166")))</f>
        <v xml:space="preserve"> </v>
      </c>
      <c r="BM166" t="str">
        <f ca="1">IF(ISBLANK(INDIRECT("M166"))," ",(INDIRECT("M166")))</f>
        <v xml:space="preserve"> </v>
      </c>
      <c r="BN166" t="str">
        <f ca="1">IF(ISBLANK(INDIRECT("N166"))," ",(INDIRECT("N166")))</f>
        <v xml:space="preserve"> </v>
      </c>
      <c r="BO166" t="str">
        <f t="shared" ca="1" si="4"/>
        <v xml:space="preserve"> </v>
      </c>
      <c r="BP166" t="str">
        <f ca="1">IF(ISBLANK(INDIRECT("O166"))," ",(INDIRECT("O166")))</f>
        <v xml:space="preserve"> </v>
      </c>
      <c r="BQ166" t="str">
        <f ca="1">IF(ISBLANK(INDIRECT("P166"))," ",(INDIRECT("P166")))</f>
        <v xml:space="preserve"> </v>
      </c>
      <c r="BR166">
        <f ca="1">IF(ISBLANK(INDIRECT("Q166"))," ",(INDIRECT("Q166")))</f>
        <v>0</v>
      </c>
      <c r="BS166" t="str">
        <f ca="1">IF(ISBLANK(INDIRECT("R166"))," ",(INDIRECT("R166")))</f>
        <v xml:space="preserve"> </v>
      </c>
      <c r="BT166" t="str">
        <f ca="1">IF(ISBLANK(INDIRECT("S166"))," ",(INDIRECT("S166")))</f>
        <v xml:space="preserve"> </v>
      </c>
    </row>
    <row r="167" spans="1:72" x14ac:dyDescent="0.25">
      <c r="A167" s="174">
        <v>162</v>
      </c>
      <c r="B167" s="116"/>
      <c r="C167" s="117"/>
      <c r="D167" s="116"/>
      <c r="E167" s="117"/>
      <c r="F167" s="116"/>
      <c r="G167" s="116"/>
      <c r="H167" s="116"/>
      <c r="I167" s="116"/>
      <c r="J167" s="116"/>
      <c r="K167" s="116"/>
      <c r="L167" s="116"/>
      <c r="M167" s="116"/>
      <c r="N167" s="116"/>
      <c r="O167" s="123"/>
      <c r="P167" s="123"/>
      <c r="Q167" s="246">
        <f t="shared" si="5"/>
        <v>0</v>
      </c>
      <c r="R167" s="74"/>
      <c r="S167" s="116"/>
      <c r="BA167">
        <f ca="1">IF(ISBLANK(INDIRECT("A167"))," ",(INDIRECT("A167")))</f>
        <v>162</v>
      </c>
      <c r="BB167" t="str">
        <f ca="1">IF(ISBLANK(INDIRECT("B167"))," ",(INDIRECT("B167")))</f>
        <v xml:space="preserve"> </v>
      </c>
      <c r="BC167" t="str">
        <f ca="1">IF(ISBLANK(INDIRECT("C167"))," ",(INDIRECT("C167")))</f>
        <v xml:space="preserve"> </v>
      </c>
      <c r="BD167" t="str">
        <f ca="1">IF(ISBLANK(INDIRECT("D167"))," ",(INDIRECT("D167")))</f>
        <v xml:space="preserve"> </v>
      </c>
      <c r="BE167" t="str">
        <f ca="1">IF(ISBLANK(INDIRECT("E167"))," ",(INDIRECT("E167")))</f>
        <v xml:space="preserve"> </v>
      </c>
      <c r="BF167" t="str">
        <f ca="1">IF(ISBLANK(INDIRECT("F167"))," ",(INDIRECT("F167")))</f>
        <v xml:space="preserve"> </v>
      </c>
      <c r="BG167" t="str">
        <f ca="1">IF(ISBLANK(INDIRECT("G167"))," ",(INDIRECT("G167")))</f>
        <v xml:space="preserve"> </v>
      </c>
      <c r="BH167" t="str">
        <f ca="1">IF(ISBLANK(INDIRECT("H167"))," ",(INDIRECT("H167")))</f>
        <v xml:space="preserve"> </v>
      </c>
      <c r="BI167" t="str">
        <f ca="1">IF(ISBLANK(INDIRECT("I167"))," ",(INDIRECT("I167")))</f>
        <v xml:space="preserve"> </v>
      </c>
      <c r="BJ167" t="str">
        <f ca="1">IF(ISBLANK(INDIRECT("J167"))," ",(INDIRECT("J167")))</f>
        <v xml:space="preserve"> </v>
      </c>
      <c r="BK167" t="str">
        <f ca="1">IF(ISBLANK(INDIRECT("K167"))," ",(INDIRECT("K167")))</f>
        <v xml:space="preserve"> </v>
      </c>
      <c r="BL167" t="str">
        <f ca="1">IF(ISBLANK(INDIRECT("L167"))," ",(INDIRECT("L167")))</f>
        <v xml:space="preserve"> </v>
      </c>
      <c r="BM167" t="str">
        <f ca="1">IF(ISBLANK(INDIRECT("M167"))," ",(INDIRECT("M167")))</f>
        <v xml:space="preserve"> </v>
      </c>
      <c r="BN167" t="str">
        <f ca="1">IF(ISBLANK(INDIRECT("N167"))," ",(INDIRECT("N167")))</f>
        <v xml:space="preserve"> </v>
      </c>
      <c r="BO167" t="str">
        <f t="shared" ca="1" si="4"/>
        <v xml:space="preserve"> </v>
      </c>
      <c r="BP167" t="str">
        <f ca="1">IF(ISBLANK(INDIRECT("O167"))," ",(INDIRECT("O167")))</f>
        <v xml:space="preserve"> </v>
      </c>
      <c r="BQ167" t="str">
        <f ca="1">IF(ISBLANK(INDIRECT("P167"))," ",(INDIRECT("P167")))</f>
        <v xml:space="preserve"> </v>
      </c>
      <c r="BR167">
        <f ca="1">IF(ISBLANK(INDIRECT("Q167"))," ",(INDIRECT("Q167")))</f>
        <v>0</v>
      </c>
      <c r="BS167" t="str">
        <f ca="1">IF(ISBLANK(INDIRECT("R167"))," ",(INDIRECT("R167")))</f>
        <v xml:space="preserve"> </v>
      </c>
      <c r="BT167" t="str">
        <f ca="1">IF(ISBLANK(INDIRECT("S167"))," ",(INDIRECT("S167")))</f>
        <v xml:space="preserve"> </v>
      </c>
    </row>
    <row r="168" spans="1:72" x14ac:dyDescent="0.25">
      <c r="A168" s="174">
        <v>163</v>
      </c>
      <c r="B168" s="116"/>
      <c r="C168" s="117"/>
      <c r="D168" s="116"/>
      <c r="E168" s="117"/>
      <c r="F168" s="116"/>
      <c r="G168" s="116"/>
      <c r="H168" s="116"/>
      <c r="I168" s="116"/>
      <c r="J168" s="116"/>
      <c r="K168" s="116"/>
      <c r="L168" s="116"/>
      <c r="M168" s="116"/>
      <c r="N168" s="116"/>
      <c r="O168" s="123"/>
      <c r="P168" s="123"/>
      <c r="Q168" s="246">
        <f t="shared" si="5"/>
        <v>0</v>
      </c>
      <c r="R168" s="74"/>
      <c r="S168" s="116"/>
      <c r="BA168">
        <f ca="1">IF(ISBLANK(INDIRECT("A168"))," ",(INDIRECT("A168")))</f>
        <v>163</v>
      </c>
      <c r="BB168" t="str">
        <f ca="1">IF(ISBLANK(INDIRECT("B168"))," ",(INDIRECT("B168")))</f>
        <v xml:space="preserve"> </v>
      </c>
      <c r="BC168" t="str">
        <f ca="1">IF(ISBLANK(INDIRECT("C168"))," ",(INDIRECT("C168")))</f>
        <v xml:space="preserve"> </v>
      </c>
      <c r="BD168" t="str">
        <f ca="1">IF(ISBLANK(INDIRECT("D168"))," ",(INDIRECT("D168")))</f>
        <v xml:space="preserve"> </v>
      </c>
      <c r="BE168" t="str">
        <f ca="1">IF(ISBLANK(INDIRECT("E168"))," ",(INDIRECT("E168")))</f>
        <v xml:space="preserve"> </v>
      </c>
      <c r="BF168" t="str">
        <f ca="1">IF(ISBLANK(INDIRECT("F168"))," ",(INDIRECT("F168")))</f>
        <v xml:space="preserve"> </v>
      </c>
      <c r="BG168" t="str">
        <f ca="1">IF(ISBLANK(INDIRECT("G168"))," ",(INDIRECT("G168")))</f>
        <v xml:space="preserve"> </v>
      </c>
      <c r="BH168" t="str">
        <f ca="1">IF(ISBLANK(INDIRECT("H168"))," ",(INDIRECT("H168")))</f>
        <v xml:space="preserve"> </v>
      </c>
      <c r="BI168" t="str">
        <f ca="1">IF(ISBLANK(INDIRECT("I168"))," ",(INDIRECT("I168")))</f>
        <v xml:space="preserve"> </v>
      </c>
      <c r="BJ168" t="str">
        <f ca="1">IF(ISBLANK(INDIRECT("J168"))," ",(INDIRECT("J168")))</f>
        <v xml:space="preserve"> </v>
      </c>
      <c r="BK168" t="str">
        <f ca="1">IF(ISBLANK(INDIRECT("K168"))," ",(INDIRECT("K168")))</f>
        <v xml:space="preserve"> </v>
      </c>
      <c r="BL168" t="str">
        <f ca="1">IF(ISBLANK(INDIRECT("L168"))," ",(INDIRECT("L168")))</f>
        <v xml:space="preserve"> </v>
      </c>
      <c r="BM168" t="str">
        <f ca="1">IF(ISBLANK(INDIRECT("M168"))," ",(INDIRECT("M168")))</f>
        <v xml:space="preserve"> </v>
      </c>
      <c r="BN168" t="str">
        <f ca="1">IF(ISBLANK(INDIRECT("N168"))," ",(INDIRECT("N168")))</f>
        <v xml:space="preserve"> </v>
      </c>
      <c r="BO168" t="str">
        <f t="shared" ca="1" si="4"/>
        <v xml:space="preserve"> </v>
      </c>
      <c r="BP168" t="str">
        <f ca="1">IF(ISBLANK(INDIRECT("O168"))," ",(INDIRECT("O168")))</f>
        <v xml:space="preserve"> </v>
      </c>
      <c r="BQ168" t="str">
        <f ca="1">IF(ISBLANK(INDIRECT("P168"))," ",(INDIRECT("P168")))</f>
        <v xml:space="preserve"> </v>
      </c>
      <c r="BR168">
        <f ca="1">IF(ISBLANK(INDIRECT("Q168"))," ",(INDIRECT("Q168")))</f>
        <v>0</v>
      </c>
      <c r="BS168" t="str">
        <f ca="1">IF(ISBLANK(INDIRECT("R168"))," ",(INDIRECT("R168")))</f>
        <v xml:space="preserve"> </v>
      </c>
      <c r="BT168" t="str">
        <f ca="1">IF(ISBLANK(INDIRECT("S168"))," ",(INDIRECT("S168")))</f>
        <v xml:space="preserve"> </v>
      </c>
    </row>
    <row r="169" spans="1:72" x14ac:dyDescent="0.25">
      <c r="A169" s="174">
        <v>164</v>
      </c>
      <c r="B169" s="116"/>
      <c r="C169" s="117"/>
      <c r="D169" s="116"/>
      <c r="E169" s="117"/>
      <c r="F169" s="116"/>
      <c r="G169" s="116"/>
      <c r="H169" s="116"/>
      <c r="I169" s="116"/>
      <c r="J169" s="116"/>
      <c r="K169" s="116"/>
      <c r="L169" s="116"/>
      <c r="M169" s="116"/>
      <c r="N169" s="116"/>
      <c r="O169" s="123"/>
      <c r="P169" s="123"/>
      <c r="Q169" s="246">
        <f t="shared" si="5"/>
        <v>0</v>
      </c>
      <c r="R169" s="74"/>
      <c r="S169" s="116"/>
      <c r="BA169">
        <f ca="1">IF(ISBLANK(INDIRECT("A169"))," ",(INDIRECT("A169")))</f>
        <v>164</v>
      </c>
      <c r="BB169" t="str">
        <f ca="1">IF(ISBLANK(INDIRECT("B169"))," ",(INDIRECT("B169")))</f>
        <v xml:space="preserve"> </v>
      </c>
      <c r="BC169" t="str">
        <f ca="1">IF(ISBLANK(INDIRECT("C169"))," ",(INDIRECT("C169")))</f>
        <v xml:space="preserve"> </v>
      </c>
      <c r="BD169" t="str">
        <f ca="1">IF(ISBLANK(INDIRECT("D169"))," ",(INDIRECT("D169")))</f>
        <v xml:space="preserve"> </v>
      </c>
      <c r="BE169" t="str">
        <f ca="1">IF(ISBLANK(INDIRECT("E169"))," ",(INDIRECT("E169")))</f>
        <v xml:space="preserve"> </v>
      </c>
      <c r="BF169" t="str">
        <f ca="1">IF(ISBLANK(INDIRECT("F169"))," ",(INDIRECT("F169")))</f>
        <v xml:space="preserve"> </v>
      </c>
      <c r="BG169" t="str">
        <f ca="1">IF(ISBLANK(INDIRECT("G169"))," ",(INDIRECT("G169")))</f>
        <v xml:space="preserve"> </v>
      </c>
      <c r="BH169" t="str">
        <f ca="1">IF(ISBLANK(INDIRECT("H169"))," ",(INDIRECT("H169")))</f>
        <v xml:space="preserve"> </v>
      </c>
      <c r="BI169" t="str">
        <f ca="1">IF(ISBLANK(INDIRECT("I169"))," ",(INDIRECT("I169")))</f>
        <v xml:space="preserve"> </v>
      </c>
      <c r="BJ169" t="str">
        <f ca="1">IF(ISBLANK(INDIRECT("J169"))," ",(INDIRECT("J169")))</f>
        <v xml:space="preserve"> </v>
      </c>
      <c r="BK169" t="str">
        <f ca="1">IF(ISBLANK(INDIRECT("K169"))," ",(INDIRECT("K169")))</f>
        <v xml:space="preserve"> </v>
      </c>
      <c r="BL169" t="str">
        <f ca="1">IF(ISBLANK(INDIRECT("L169"))," ",(INDIRECT("L169")))</f>
        <v xml:space="preserve"> </v>
      </c>
      <c r="BM169" t="str">
        <f ca="1">IF(ISBLANK(INDIRECT("M169"))," ",(INDIRECT("M169")))</f>
        <v xml:space="preserve"> </v>
      </c>
      <c r="BN169" t="str">
        <f ca="1">IF(ISBLANK(INDIRECT("N169"))," ",(INDIRECT("N169")))</f>
        <v xml:space="preserve"> </v>
      </c>
      <c r="BO169" t="str">
        <f t="shared" ca="1" si="4"/>
        <v xml:space="preserve"> </v>
      </c>
      <c r="BP169" t="str">
        <f ca="1">IF(ISBLANK(INDIRECT("O169"))," ",(INDIRECT("O169")))</f>
        <v xml:space="preserve"> </v>
      </c>
      <c r="BQ169" t="str">
        <f ca="1">IF(ISBLANK(INDIRECT("P169"))," ",(INDIRECT("P169")))</f>
        <v xml:space="preserve"> </v>
      </c>
      <c r="BR169">
        <f ca="1">IF(ISBLANK(INDIRECT("Q169"))," ",(INDIRECT("Q169")))</f>
        <v>0</v>
      </c>
      <c r="BS169" t="str">
        <f ca="1">IF(ISBLANK(INDIRECT("R169"))," ",(INDIRECT("R169")))</f>
        <v xml:space="preserve"> </v>
      </c>
      <c r="BT169" t="str">
        <f ca="1">IF(ISBLANK(INDIRECT("S169"))," ",(INDIRECT("S169")))</f>
        <v xml:space="preserve"> </v>
      </c>
    </row>
    <row r="170" spans="1:72" x14ac:dyDescent="0.25">
      <c r="A170" s="174">
        <v>165</v>
      </c>
      <c r="B170" s="116"/>
      <c r="C170" s="117"/>
      <c r="D170" s="116"/>
      <c r="E170" s="117"/>
      <c r="F170" s="116"/>
      <c r="G170" s="116"/>
      <c r="H170" s="116"/>
      <c r="I170" s="116"/>
      <c r="J170" s="116"/>
      <c r="K170" s="116"/>
      <c r="L170" s="116"/>
      <c r="M170" s="116"/>
      <c r="N170" s="116"/>
      <c r="O170" s="123"/>
      <c r="P170" s="123"/>
      <c r="Q170" s="246">
        <f t="shared" si="5"/>
        <v>0</v>
      </c>
      <c r="R170" s="74"/>
      <c r="S170" s="116"/>
      <c r="BA170">
        <f ca="1">IF(ISBLANK(INDIRECT("A170"))," ",(INDIRECT("A170")))</f>
        <v>165</v>
      </c>
      <c r="BB170" t="str">
        <f ca="1">IF(ISBLANK(INDIRECT("B170"))," ",(INDIRECT("B170")))</f>
        <v xml:space="preserve"> </v>
      </c>
      <c r="BC170" t="str">
        <f ca="1">IF(ISBLANK(INDIRECT("C170"))," ",(INDIRECT("C170")))</f>
        <v xml:space="preserve"> </v>
      </c>
      <c r="BD170" t="str">
        <f ca="1">IF(ISBLANK(INDIRECT("D170"))," ",(INDIRECT("D170")))</f>
        <v xml:space="preserve"> </v>
      </c>
      <c r="BE170" t="str">
        <f ca="1">IF(ISBLANK(INDIRECT("E170"))," ",(INDIRECT("E170")))</f>
        <v xml:space="preserve"> </v>
      </c>
      <c r="BF170" t="str">
        <f ca="1">IF(ISBLANK(INDIRECT("F170"))," ",(INDIRECT("F170")))</f>
        <v xml:space="preserve"> </v>
      </c>
      <c r="BG170" t="str">
        <f ca="1">IF(ISBLANK(INDIRECT("G170"))," ",(INDIRECT("G170")))</f>
        <v xml:space="preserve"> </v>
      </c>
      <c r="BH170" t="str">
        <f ca="1">IF(ISBLANK(INDIRECT("H170"))," ",(INDIRECT("H170")))</f>
        <v xml:space="preserve"> </v>
      </c>
      <c r="BI170" t="str">
        <f ca="1">IF(ISBLANK(INDIRECT("I170"))," ",(INDIRECT("I170")))</f>
        <v xml:space="preserve"> </v>
      </c>
      <c r="BJ170" t="str">
        <f ca="1">IF(ISBLANK(INDIRECT("J170"))," ",(INDIRECT("J170")))</f>
        <v xml:space="preserve"> </v>
      </c>
      <c r="BK170" t="str">
        <f ca="1">IF(ISBLANK(INDIRECT("K170"))," ",(INDIRECT("K170")))</f>
        <v xml:space="preserve"> </v>
      </c>
      <c r="BL170" t="str">
        <f ca="1">IF(ISBLANK(INDIRECT("L170"))," ",(INDIRECT("L170")))</f>
        <v xml:space="preserve"> </v>
      </c>
      <c r="BM170" t="str">
        <f ca="1">IF(ISBLANK(INDIRECT("M170"))," ",(INDIRECT("M170")))</f>
        <v xml:space="preserve"> </v>
      </c>
      <c r="BN170" t="str">
        <f ca="1">IF(ISBLANK(INDIRECT("N170"))," ",(INDIRECT("N170")))</f>
        <v xml:space="preserve"> </v>
      </c>
      <c r="BO170" t="str">
        <f t="shared" ca="1" si="4"/>
        <v xml:space="preserve"> </v>
      </c>
      <c r="BP170" t="str">
        <f ca="1">IF(ISBLANK(INDIRECT("O170"))," ",(INDIRECT("O170")))</f>
        <v xml:space="preserve"> </v>
      </c>
      <c r="BQ170" t="str">
        <f ca="1">IF(ISBLANK(INDIRECT("P170"))," ",(INDIRECT("P170")))</f>
        <v xml:space="preserve"> </v>
      </c>
      <c r="BR170">
        <f ca="1">IF(ISBLANK(INDIRECT("Q170"))," ",(INDIRECT("Q170")))</f>
        <v>0</v>
      </c>
      <c r="BS170" t="str">
        <f ca="1">IF(ISBLANK(INDIRECT("R170"))," ",(INDIRECT("R170")))</f>
        <v xml:space="preserve"> </v>
      </c>
      <c r="BT170" t="str">
        <f ca="1">IF(ISBLANK(INDIRECT("S170"))," ",(INDIRECT("S170")))</f>
        <v xml:space="preserve"> </v>
      </c>
    </row>
    <row r="171" spans="1:72" x14ac:dyDescent="0.25">
      <c r="A171" s="174">
        <v>166</v>
      </c>
      <c r="B171" s="116"/>
      <c r="C171" s="117"/>
      <c r="D171" s="116"/>
      <c r="E171" s="117"/>
      <c r="F171" s="116"/>
      <c r="G171" s="116"/>
      <c r="H171" s="116"/>
      <c r="I171" s="116"/>
      <c r="J171" s="116"/>
      <c r="K171" s="116"/>
      <c r="L171" s="116"/>
      <c r="M171" s="116"/>
      <c r="N171" s="116"/>
      <c r="O171" s="123"/>
      <c r="P171" s="123"/>
      <c r="Q171" s="246">
        <f t="shared" si="5"/>
        <v>0</v>
      </c>
      <c r="R171" s="74"/>
      <c r="S171" s="116"/>
      <c r="BA171">
        <f ca="1">IF(ISBLANK(INDIRECT("A171"))," ",(INDIRECT("A171")))</f>
        <v>166</v>
      </c>
      <c r="BB171" t="str">
        <f ca="1">IF(ISBLANK(INDIRECT("B171"))," ",(INDIRECT("B171")))</f>
        <v xml:space="preserve"> </v>
      </c>
      <c r="BC171" t="str">
        <f ca="1">IF(ISBLANK(INDIRECT("C171"))," ",(INDIRECT("C171")))</f>
        <v xml:space="preserve"> </v>
      </c>
      <c r="BD171" t="str">
        <f ca="1">IF(ISBLANK(INDIRECT("D171"))," ",(INDIRECT("D171")))</f>
        <v xml:space="preserve"> </v>
      </c>
      <c r="BE171" t="str">
        <f ca="1">IF(ISBLANK(INDIRECT("E171"))," ",(INDIRECT("E171")))</f>
        <v xml:space="preserve"> </v>
      </c>
      <c r="BF171" t="str">
        <f ca="1">IF(ISBLANK(INDIRECT("F171"))," ",(INDIRECT("F171")))</f>
        <v xml:space="preserve"> </v>
      </c>
      <c r="BG171" t="str">
        <f ca="1">IF(ISBLANK(INDIRECT("G171"))," ",(INDIRECT("G171")))</f>
        <v xml:space="preserve"> </v>
      </c>
      <c r="BH171" t="str">
        <f ca="1">IF(ISBLANK(INDIRECT("H171"))," ",(INDIRECT("H171")))</f>
        <v xml:space="preserve"> </v>
      </c>
      <c r="BI171" t="str">
        <f ca="1">IF(ISBLANK(INDIRECT("I171"))," ",(INDIRECT("I171")))</f>
        <v xml:space="preserve"> </v>
      </c>
      <c r="BJ171" t="str">
        <f ca="1">IF(ISBLANK(INDIRECT("J171"))," ",(INDIRECT("J171")))</f>
        <v xml:space="preserve"> </v>
      </c>
      <c r="BK171" t="str">
        <f ca="1">IF(ISBLANK(INDIRECT("K171"))," ",(INDIRECT("K171")))</f>
        <v xml:space="preserve"> </v>
      </c>
      <c r="BL171" t="str">
        <f ca="1">IF(ISBLANK(INDIRECT("L171"))," ",(INDIRECT("L171")))</f>
        <v xml:space="preserve"> </v>
      </c>
      <c r="BM171" t="str">
        <f ca="1">IF(ISBLANK(INDIRECT("M171"))," ",(INDIRECT("M171")))</f>
        <v xml:space="preserve"> </v>
      </c>
      <c r="BN171" t="str">
        <f ca="1">IF(ISBLANK(INDIRECT("N171"))," ",(INDIRECT("N171")))</f>
        <v xml:space="preserve"> </v>
      </c>
      <c r="BO171" t="str">
        <f t="shared" ca="1" si="4"/>
        <v xml:space="preserve"> </v>
      </c>
      <c r="BP171" t="str">
        <f ca="1">IF(ISBLANK(INDIRECT("O171"))," ",(INDIRECT("O171")))</f>
        <v xml:space="preserve"> </v>
      </c>
      <c r="BQ171" t="str">
        <f ca="1">IF(ISBLANK(INDIRECT("P171"))," ",(INDIRECT("P171")))</f>
        <v xml:space="preserve"> </v>
      </c>
      <c r="BR171">
        <f ca="1">IF(ISBLANK(INDIRECT("Q171"))," ",(INDIRECT("Q171")))</f>
        <v>0</v>
      </c>
      <c r="BS171" t="str">
        <f ca="1">IF(ISBLANK(INDIRECT("R171"))," ",(INDIRECT("R171")))</f>
        <v xml:space="preserve"> </v>
      </c>
      <c r="BT171" t="str">
        <f ca="1">IF(ISBLANK(INDIRECT("S171"))," ",(INDIRECT("S171")))</f>
        <v xml:space="preserve"> </v>
      </c>
    </row>
    <row r="172" spans="1:72" x14ac:dyDescent="0.25">
      <c r="A172" s="174">
        <v>167</v>
      </c>
      <c r="B172" s="116"/>
      <c r="C172" s="117"/>
      <c r="D172" s="116"/>
      <c r="E172" s="117"/>
      <c r="F172" s="116"/>
      <c r="G172" s="116"/>
      <c r="H172" s="116"/>
      <c r="I172" s="116"/>
      <c r="J172" s="116"/>
      <c r="K172" s="116"/>
      <c r="L172" s="116"/>
      <c r="M172" s="116"/>
      <c r="N172" s="116"/>
      <c r="O172" s="123"/>
      <c r="P172" s="123"/>
      <c r="Q172" s="246">
        <f t="shared" si="5"/>
        <v>0</v>
      </c>
      <c r="R172" s="74"/>
      <c r="S172" s="116"/>
      <c r="BA172">
        <f ca="1">IF(ISBLANK(INDIRECT("A172"))," ",(INDIRECT("A172")))</f>
        <v>167</v>
      </c>
      <c r="BB172" t="str">
        <f ca="1">IF(ISBLANK(INDIRECT("B172"))," ",(INDIRECT("B172")))</f>
        <v xml:space="preserve"> </v>
      </c>
      <c r="BC172" t="str">
        <f ca="1">IF(ISBLANK(INDIRECT("C172"))," ",(INDIRECT("C172")))</f>
        <v xml:space="preserve"> </v>
      </c>
      <c r="BD172" t="str">
        <f ca="1">IF(ISBLANK(INDIRECT("D172"))," ",(INDIRECT("D172")))</f>
        <v xml:space="preserve"> </v>
      </c>
      <c r="BE172" t="str">
        <f ca="1">IF(ISBLANK(INDIRECT("E172"))," ",(INDIRECT("E172")))</f>
        <v xml:space="preserve"> </v>
      </c>
      <c r="BF172" t="str">
        <f ca="1">IF(ISBLANK(INDIRECT("F172"))," ",(INDIRECT("F172")))</f>
        <v xml:space="preserve"> </v>
      </c>
      <c r="BG172" t="str">
        <f ca="1">IF(ISBLANK(INDIRECT("G172"))," ",(INDIRECT("G172")))</f>
        <v xml:space="preserve"> </v>
      </c>
      <c r="BH172" t="str">
        <f ca="1">IF(ISBLANK(INDIRECT("H172"))," ",(INDIRECT("H172")))</f>
        <v xml:space="preserve"> </v>
      </c>
      <c r="BI172" t="str">
        <f ca="1">IF(ISBLANK(INDIRECT("I172"))," ",(INDIRECT("I172")))</f>
        <v xml:space="preserve"> </v>
      </c>
      <c r="BJ172" t="str">
        <f ca="1">IF(ISBLANK(INDIRECT("J172"))," ",(INDIRECT("J172")))</f>
        <v xml:space="preserve"> </v>
      </c>
      <c r="BK172" t="str">
        <f ca="1">IF(ISBLANK(INDIRECT("K172"))," ",(INDIRECT("K172")))</f>
        <v xml:space="preserve"> </v>
      </c>
      <c r="BL172" t="str">
        <f ca="1">IF(ISBLANK(INDIRECT("L172"))," ",(INDIRECT("L172")))</f>
        <v xml:space="preserve"> </v>
      </c>
      <c r="BM172" t="str">
        <f ca="1">IF(ISBLANK(INDIRECT("M172"))," ",(INDIRECT("M172")))</f>
        <v xml:space="preserve"> </v>
      </c>
      <c r="BN172" t="str">
        <f ca="1">IF(ISBLANK(INDIRECT("N172"))," ",(INDIRECT("N172")))</f>
        <v xml:space="preserve"> </v>
      </c>
      <c r="BO172" t="str">
        <f t="shared" ca="1" si="4"/>
        <v xml:space="preserve"> </v>
      </c>
      <c r="BP172" t="str">
        <f ca="1">IF(ISBLANK(INDIRECT("O172"))," ",(INDIRECT("O172")))</f>
        <v xml:space="preserve"> </v>
      </c>
      <c r="BQ172" t="str">
        <f ca="1">IF(ISBLANK(INDIRECT("P172"))," ",(INDIRECT("P172")))</f>
        <v xml:space="preserve"> </v>
      </c>
      <c r="BR172">
        <f ca="1">IF(ISBLANK(INDIRECT("Q172"))," ",(INDIRECT("Q172")))</f>
        <v>0</v>
      </c>
      <c r="BS172" t="str">
        <f ca="1">IF(ISBLANK(INDIRECT("R172"))," ",(INDIRECT("R172")))</f>
        <v xml:space="preserve"> </v>
      </c>
      <c r="BT172" t="str">
        <f ca="1">IF(ISBLANK(INDIRECT("S172"))," ",(INDIRECT("S172")))</f>
        <v xml:space="preserve"> </v>
      </c>
    </row>
    <row r="173" spans="1:72" x14ac:dyDescent="0.25">
      <c r="A173" s="174">
        <v>168</v>
      </c>
      <c r="B173" s="116"/>
      <c r="C173" s="117"/>
      <c r="D173" s="116"/>
      <c r="E173" s="117"/>
      <c r="F173" s="116"/>
      <c r="G173" s="116"/>
      <c r="H173" s="116"/>
      <c r="I173" s="116"/>
      <c r="J173" s="116"/>
      <c r="K173" s="116"/>
      <c r="L173" s="116"/>
      <c r="M173" s="116"/>
      <c r="N173" s="116"/>
      <c r="O173" s="123"/>
      <c r="P173" s="123"/>
      <c r="Q173" s="246">
        <f t="shared" si="5"/>
        <v>0</v>
      </c>
      <c r="R173" s="74"/>
      <c r="S173" s="116"/>
      <c r="BA173">
        <f ca="1">IF(ISBLANK(INDIRECT("A173"))," ",(INDIRECT("A173")))</f>
        <v>168</v>
      </c>
      <c r="BB173" t="str">
        <f ca="1">IF(ISBLANK(INDIRECT("B173"))," ",(INDIRECT("B173")))</f>
        <v xml:space="preserve"> </v>
      </c>
      <c r="BC173" t="str">
        <f ca="1">IF(ISBLANK(INDIRECT("C173"))," ",(INDIRECT("C173")))</f>
        <v xml:space="preserve"> </v>
      </c>
      <c r="BD173" t="str">
        <f ca="1">IF(ISBLANK(INDIRECT("D173"))," ",(INDIRECT("D173")))</f>
        <v xml:space="preserve"> </v>
      </c>
      <c r="BE173" t="str">
        <f ca="1">IF(ISBLANK(INDIRECT("E173"))," ",(INDIRECT("E173")))</f>
        <v xml:space="preserve"> </v>
      </c>
      <c r="BF173" t="str">
        <f ca="1">IF(ISBLANK(INDIRECT("F173"))," ",(INDIRECT("F173")))</f>
        <v xml:space="preserve"> </v>
      </c>
      <c r="BG173" t="str">
        <f ca="1">IF(ISBLANK(INDIRECT("G173"))," ",(INDIRECT("G173")))</f>
        <v xml:space="preserve"> </v>
      </c>
      <c r="BH173" t="str">
        <f ca="1">IF(ISBLANK(INDIRECT("H173"))," ",(INDIRECT("H173")))</f>
        <v xml:space="preserve"> </v>
      </c>
      <c r="BI173" t="str">
        <f ca="1">IF(ISBLANK(INDIRECT("I173"))," ",(INDIRECT("I173")))</f>
        <v xml:space="preserve"> </v>
      </c>
      <c r="BJ173" t="str">
        <f ca="1">IF(ISBLANK(INDIRECT("J173"))," ",(INDIRECT("J173")))</f>
        <v xml:space="preserve"> </v>
      </c>
      <c r="BK173" t="str">
        <f ca="1">IF(ISBLANK(INDIRECT("K173"))," ",(INDIRECT("K173")))</f>
        <v xml:space="preserve"> </v>
      </c>
      <c r="BL173" t="str">
        <f ca="1">IF(ISBLANK(INDIRECT("L173"))," ",(INDIRECT("L173")))</f>
        <v xml:space="preserve"> </v>
      </c>
      <c r="BM173" t="str">
        <f ca="1">IF(ISBLANK(INDIRECT("M173"))," ",(INDIRECT("M173")))</f>
        <v xml:space="preserve"> </v>
      </c>
      <c r="BN173" t="str">
        <f ca="1">IF(ISBLANK(INDIRECT("N173"))," ",(INDIRECT("N173")))</f>
        <v xml:space="preserve"> </v>
      </c>
      <c r="BO173" t="str">
        <f t="shared" ca="1" si="4"/>
        <v xml:space="preserve"> </v>
      </c>
      <c r="BP173" t="str">
        <f ca="1">IF(ISBLANK(INDIRECT("O173"))," ",(INDIRECT("O173")))</f>
        <v xml:space="preserve"> </v>
      </c>
      <c r="BQ173" t="str">
        <f ca="1">IF(ISBLANK(INDIRECT("P173"))," ",(INDIRECT("P173")))</f>
        <v xml:space="preserve"> </v>
      </c>
      <c r="BR173">
        <f ca="1">IF(ISBLANK(INDIRECT("Q173"))," ",(INDIRECT("Q173")))</f>
        <v>0</v>
      </c>
      <c r="BS173" t="str">
        <f ca="1">IF(ISBLANK(INDIRECT("R173"))," ",(INDIRECT("R173")))</f>
        <v xml:space="preserve"> </v>
      </c>
      <c r="BT173" t="str">
        <f ca="1">IF(ISBLANK(INDIRECT("S173"))," ",(INDIRECT("S173")))</f>
        <v xml:space="preserve"> </v>
      </c>
    </row>
    <row r="174" spans="1:72" x14ac:dyDescent="0.25">
      <c r="A174" s="174">
        <v>169</v>
      </c>
      <c r="B174" s="116"/>
      <c r="C174" s="117"/>
      <c r="D174" s="116"/>
      <c r="E174" s="117"/>
      <c r="F174" s="116"/>
      <c r="G174" s="116"/>
      <c r="H174" s="116"/>
      <c r="I174" s="116"/>
      <c r="J174" s="116"/>
      <c r="K174" s="116"/>
      <c r="L174" s="116"/>
      <c r="M174" s="116"/>
      <c r="N174" s="116"/>
      <c r="O174" s="123"/>
      <c r="P174" s="123"/>
      <c r="Q174" s="246">
        <f t="shared" si="5"/>
        <v>0</v>
      </c>
      <c r="R174" s="74"/>
      <c r="S174" s="116"/>
      <c r="BA174">
        <f ca="1">IF(ISBLANK(INDIRECT("A174"))," ",(INDIRECT("A174")))</f>
        <v>169</v>
      </c>
      <c r="BB174" t="str">
        <f ca="1">IF(ISBLANK(INDIRECT("B174"))," ",(INDIRECT("B174")))</f>
        <v xml:space="preserve"> </v>
      </c>
      <c r="BC174" t="str">
        <f ca="1">IF(ISBLANK(INDIRECT("C174"))," ",(INDIRECT("C174")))</f>
        <v xml:space="preserve"> </v>
      </c>
      <c r="BD174" t="str">
        <f ca="1">IF(ISBLANK(INDIRECT("D174"))," ",(INDIRECT("D174")))</f>
        <v xml:space="preserve"> </v>
      </c>
      <c r="BE174" t="str">
        <f ca="1">IF(ISBLANK(INDIRECT("E174"))," ",(INDIRECT("E174")))</f>
        <v xml:space="preserve"> </v>
      </c>
      <c r="BF174" t="str">
        <f ca="1">IF(ISBLANK(INDIRECT("F174"))," ",(INDIRECT("F174")))</f>
        <v xml:space="preserve"> </v>
      </c>
      <c r="BG174" t="str">
        <f ca="1">IF(ISBLANK(INDIRECT("G174"))," ",(INDIRECT("G174")))</f>
        <v xml:space="preserve"> </v>
      </c>
      <c r="BH174" t="str">
        <f ca="1">IF(ISBLANK(INDIRECT("H174"))," ",(INDIRECT("H174")))</f>
        <v xml:space="preserve"> </v>
      </c>
      <c r="BI174" t="str">
        <f ca="1">IF(ISBLANK(INDIRECT("I174"))," ",(INDIRECT("I174")))</f>
        <v xml:space="preserve"> </v>
      </c>
      <c r="BJ174" t="str">
        <f ca="1">IF(ISBLANK(INDIRECT("J174"))," ",(INDIRECT("J174")))</f>
        <v xml:space="preserve"> </v>
      </c>
      <c r="BK174" t="str">
        <f ca="1">IF(ISBLANK(INDIRECT("K174"))," ",(INDIRECT("K174")))</f>
        <v xml:space="preserve"> </v>
      </c>
      <c r="BL174" t="str">
        <f ca="1">IF(ISBLANK(INDIRECT("L174"))," ",(INDIRECT("L174")))</f>
        <v xml:space="preserve"> </v>
      </c>
      <c r="BM174" t="str">
        <f ca="1">IF(ISBLANK(INDIRECT("M174"))," ",(INDIRECT("M174")))</f>
        <v xml:space="preserve"> </v>
      </c>
      <c r="BN174" t="str">
        <f ca="1">IF(ISBLANK(INDIRECT("N174"))," ",(INDIRECT("N174")))</f>
        <v xml:space="preserve"> </v>
      </c>
      <c r="BO174" t="str">
        <f t="shared" ca="1" si="4"/>
        <v xml:space="preserve"> </v>
      </c>
      <c r="BP174" t="str">
        <f ca="1">IF(ISBLANK(INDIRECT("O174"))," ",(INDIRECT("O174")))</f>
        <v xml:space="preserve"> </v>
      </c>
      <c r="BQ174" t="str">
        <f ca="1">IF(ISBLANK(INDIRECT("P174"))," ",(INDIRECT("P174")))</f>
        <v xml:space="preserve"> </v>
      </c>
      <c r="BR174">
        <f ca="1">IF(ISBLANK(INDIRECT("Q174"))," ",(INDIRECT("Q174")))</f>
        <v>0</v>
      </c>
      <c r="BS174" t="str">
        <f ca="1">IF(ISBLANK(INDIRECT("R174"))," ",(INDIRECT("R174")))</f>
        <v xml:space="preserve"> </v>
      </c>
      <c r="BT174" t="str">
        <f ca="1">IF(ISBLANK(INDIRECT("S174"))," ",(INDIRECT("S174")))</f>
        <v xml:space="preserve"> </v>
      </c>
    </row>
    <row r="175" spans="1:72" x14ac:dyDescent="0.25">
      <c r="A175" s="174">
        <v>170</v>
      </c>
      <c r="B175" s="116"/>
      <c r="C175" s="117"/>
      <c r="D175" s="116"/>
      <c r="E175" s="117"/>
      <c r="F175" s="116"/>
      <c r="G175" s="116"/>
      <c r="H175" s="116"/>
      <c r="I175" s="116"/>
      <c r="J175" s="116"/>
      <c r="K175" s="116"/>
      <c r="L175" s="116"/>
      <c r="M175" s="116"/>
      <c r="N175" s="116"/>
      <c r="O175" s="123"/>
      <c r="P175" s="123"/>
      <c r="Q175" s="246">
        <f t="shared" si="5"/>
        <v>0</v>
      </c>
      <c r="R175" s="74"/>
      <c r="S175" s="116"/>
      <c r="BA175">
        <f ca="1">IF(ISBLANK(INDIRECT("A175"))," ",(INDIRECT("A175")))</f>
        <v>170</v>
      </c>
      <c r="BB175" t="str">
        <f ca="1">IF(ISBLANK(INDIRECT("B175"))," ",(INDIRECT("B175")))</f>
        <v xml:space="preserve"> </v>
      </c>
      <c r="BC175" t="str">
        <f ca="1">IF(ISBLANK(INDIRECT("C175"))," ",(INDIRECT("C175")))</f>
        <v xml:space="preserve"> </v>
      </c>
      <c r="BD175" t="str">
        <f ca="1">IF(ISBLANK(INDIRECT("D175"))," ",(INDIRECT("D175")))</f>
        <v xml:space="preserve"> </v>
      </c>
      <c r="BE175" t="str">
        <f ca="1">IF(ISBLANK(INDIRECT("E175"))," ",(INDIRECT("E175")))</f>
        <v xml:space="preserve"> </v>
      </c>
      <c r="BF175" t="str">
        <f ca="1">IF(ISBLANK(INDIRECT("F175"))," ",(INDIRECT("F175")))</f>
        <v xml:space="preserve"> </v>
      </c>
      <c r="BG175" t="str">
        <f ca="1">IF(ISBLANK(INDIRECT("G175"))," ",(INDIRECT("G175")))</f>
        <v xml:space="preserve"> </v>
      </c>
      <c r="BH175" t="str">
        <f ca="1">IF(ISBLANK(INDIRECT("H175"))," ",(INDIRECT("H175")))</f>
        <v xml:space="preserve"> </v>
      </c>
      <c r="BI175" t="str">
        <f ca="1">IF(ISBLANK(INDIRECT("I175"))," ",(INDIRECT("I175")))</f>
        <v xml:space="preserve"> </v>
      </c>
      <c r="BJ175" t="str">
        <f ca="1">IF(ISBLANK(INDIRECT("J175"))," ",(INDIRECT("J175")))</f>
        <v xml:space="preserve"> </v>
      </c>
      <c r="BK175" t="str">
        <f ca="1">IF(ISBLANK(INDIRECT("K175"))," ",(INDIRECT("K175")))</f>
        <v xml:space="preserve"> </v>
      </c>
      <c r="BL175" t="str">
        <f ca="1">IF(ISBLANK(INDIRECT("L175"))," ",(INDIRECT("L175")))</f>
        <v xml:space="preserve"> </v>
      </c>
      <c r="BM175" t="str">
        <f ca="1">IF(ISBLANK(INDIRECT("M175"))," ",(INDIRECT("M175")))</f>
        <v xml:space="preserve"> </v>
      </c>
      <c r="BN175" t="str">
        <f ca="1">IF(ISBLANK(INDIRECT("N175"))," ",(INDIRECT("N175")))</f>
        <v xml:space="preserve"> </v>
      </c>
      <c r="BO175" t="str">
        <f t="shared" ca="1" si="4"/>
        <v xml:space="preserve"> </v>
      </c>
      <c r="BP175" t="str">
        <f ca="1">IF(ISBLANK(INDIRECT("O175"))," ",(INDIRECT("O175")))</f>
        <v xml:space="preserve"> </v>
      </c>
      <c r="BQ175" t="str">
        <f ca="1">IF(ISBLANK(INDIRECT("P175"))," ",(INDIRECT("P175")))</f>
        <v xml:space="preserve"> </v>
      </c>
      <c r="BR175">
        <f ca="1">IF(ISBLANK(INDIRECT("Q175"))," ",(INDIRECT("Q175")))</f>
        <v>0</v>
      </c>
      <c r="BS175" t="str">
        <f ca="1">IF(ISBLANK(INDIRECT("R175"))," ",(INDIRECT("R175")))</f>
        <v xml:space="preserve"> </v>
      </c>
      <c r="BT175" t="str">
        <f ca="1">IF(ISBLANK(INDIRECT("S175"))," ",(INDIRECT("S175")))</f>
        <v xml:space="preserve"> </v>
      </c>
    </row>
    <row r="176" spans="1:72" x14ac:dyDescent="0.25">
      <c r="A176" s="174">
        <v>171</v>
      </c>
      <c r="B176" s="116"/>
      <c r="C176" s="117"/>
      <c r="D176" s="116"/>
      <c r="E176" s="117"/>
      <c r="F176" s="116"/>
      <c r="G176" s="116"/>
      <c r="H176" s="116"/>
      <c r="I176" s="116"/>
      <c r="J176" s="116"/>
      <c r="K176" s="116"/>
      <c r="L176" s="116"/>
      <c r="M176" s="116"/>
      <c r="N176" s="116"/>
      <c r="O176" s="123"/>
      <c r="P176" s="123"/>
      <c r="Q176" s="246">
        <f t="shared" si="5"/>
        <v>0</v>
      </c>
      <c r="R176" s="74"/>
      <c r="S176" s="116"/>
      <c r="BA176">
        <f ca="1">IF(ISBLANK(INDIRECT("A176"))," ",(INDIRECT("A176")))</f>
        <v>171</v>
      </c>
      <c r="BB176" t="str">
        <f ca="1">IF(ISBLANK(INDIRECT("B176"))," ",(INDIRECT("B176")))</f>
        <v xml:space="preserve"> </v>
      </c>
      <c r="BC176" t="str">
        <f ca="1">IF(ISBLANK(INDIRECT("C176"))," ",(INDIRECT("C176")))</f>
        <v xml:space="preserve"> </v>
      </c>
      <c r="BD176" t="str">
        <f ca="1">IF(ISBLANK(INDIRECT("D176"))," ",(INDIRECT("D176")))</f>
        <v xml:space="preserve"> </v>
      </c>
      <c r="BE176" t="str">
        <f ca="1">IF(ISBLANK(INDIRECT("E176"))," ",(INDIRECT("E176")))</f>
        <v xml:space="preserve"> </v>
      </c>
      <c r="BF176" t="str">
        <f ca="1">IF(ISBLANK(INDIRECT("F176"))," ",(INDIRECT("F176")))</f>
        <v xml:space="preserve"> </v>
      </c>
      <c r="BG176" t="str">
        <f ca="1">IF(ISBLANK(INDIRECT("G176"))," ",(INDIRECT("G176")))</f>
        <v xml:space="preserve"> </v>
      </c>
      <c r="BH176" t="str">
        <f ca="1">IF(ISBLANK(INDIRECT("H176"))," ",(INDIRECT("H176")))</f>
        <v xml:space="preserve"> </v>
      </c>
      <c r="BI176" t="str">
        <f ca="1">IF(ISBLANK(INDIRECT("I176"))," ",(INDIRECT("I176")))</f>
        <v xml:space="preserve"> </v>
      </c>
      <c r="BJ176" t="str">
        <f ca="1">IF(ISBLANK(INDIRECT("J176"))," ",(INDIRECT("J176")))</f>
        <v xml:space="preserve"> </v>
      </c>
      <c r="BK176" t="str">
        <f ca="1">IF(ISBLANK(INDIRECT("K176"))," ",(INDIRECT("K176")))</f>
        <v xml:space="preserve"> </v>
      </c>
      <c r="BL176" t="str">
        <f ca="1">IF(ISBLANK(INDIRECT("L176"))," ",(INDIRECT("L176")))</f>
        <v xml:space="preserve"> </v>
      </c>
      <c r="BM176" t="str">
        <f ca="1">IF(ISBLANK(INDIRECT("M176"))," ",(INDIRECT("M176")))</f>
        <v xml:space="preserve"> </v>
      </c>
      <c r="BN176" t="str">
        <f ca="1">IF(ISBLANK(INDIRECT("N176"))," ",(INDIRECT("N176")))</f>
        <v xml:space="preserve"> </v>
      </c>
      <c r="BO176" t="str">
        <f t="shared" ca="1" si="4"/>
        <v xml:space="preserve"> </v>
      </c>
      <c r="BP176" t="str">
        <f ca="1">IF(ISBLANK(INDIRECT("O176"))," ",(INDIRECT("O176")))</f>
        <v xml:space="preserve"> </v>
      </c>
      <c r="BQ176" t="str">
        <f ca="1">IF(ISBLANK(INDIRECT("P176"))," ",(INDIRECT("P176")))</f>
        <v xml:space="preserve"> </v>
      </c>
      <c r="BR176">
        <f ca="1">IF(ISBLANK(INDIRECT("Q176"))," ",(INDIRECT("Q176")))</f>
        <v>0</v>
      </c>
      <c r="BS176" t="str">
        <f ca="1">IF(ISBLANK(INDIRECT("R176"))," ",(INDIRECT("R176")))</f>
        <v xml:space="preserve"> </v>
      </c>
      <c r="BT176" t="str">
        <f ca="1">IF(ISBLANK(INDIRECT("S176"))," ",(INDIRECT("S176")))</f>
        <v xml:space="preserve"> </v>
      </c>
    </row>
    <row r="177" spans="1:72" x14ac:dyDescent="0.25">
      <c r="A177" s="174">
        <v>172</v>
      </c>
      <c r="B177" s="116"/>
      <c r="C177" s="117"/>
      <c r="D177" s="116"/>
      <c r="E177" s="117"/>
      <c r="F177" s="116"/>
      <c r="G177" s="116"/>
      <c r="H177" s="116"/>
      <c r="I177" s="116"/>
      <c r="J177" s="116"/>
      <c r="K177" s="116"/>
      <c r="L177" s="116"/>
      <c r="M177" s="116"/>
      <c r="N177" s="116"/>
      <c r="O177" s="123"/>
      <c r="P177" s="123"/>
      <c r="Q177" s="246">
        <f t="shared" si="5"/>
        <v>0</v>
      </c>
      <c r="R177" s="74"/>
      <c r="S177" s="116"/>
      <c r="BA177">
        <f ca="1">IF(ISBLANK(INDIRECT("A177"))," ",(INDIRECT("A177")))</f>
        <v>172</v>
      </c>
      <c r="BB177" t="str">
        <f ca="1">IF(ISBLANK(INDIRECT("B177"))," ",(INDIRECT("B177")))</f>
        <v xml:space="preserve"> </v>
      </c>
      <c r="BC177" t="str">
        <f ca="1">IF(ISBLANK(INDIRECT("C177"))," ",(INDIRECT("C177")))</f>
        <v xml:space="preserve"> </v>
      </c>
      <c r="BD177" t="str">
        <f ca="1">IF(ISBLANK(INDIRECT("D177"))," ",(INDIRECT("D177")))</f>
        <v xml:space="preserve"> </v>
      </c>
      <c r="BE177" t="str">
        <f ca="1">IF(ISBLANK(INDIRECT("E177"))," ",(INDIRECT("E177")))</f>
        <v xml:space="preserve"> </v>
      </c>
      <c r="BF177" t="str">
        <f ca="1">IF(ISBLANK(INDIRECT("F177"))," ",(INDIRECT("F177")))</f>
        <v xml:space="preserve"> </v>
      </c>
      <c r="BG177" t="str">
        <f ca="1">IF(ISBLANK(INDIRECT("G177"))," ",(INDIRECT("G177")))</f>
        <v xml:space="preserve"> </v>
      </c>
      <c r="BH177" t="str">
        <f ca="1">IF(ISBLANK(INDIRECT("H177"))," ",(INDIRECT("H177")))</f>
        <v xml:space="preserve"> </v>
      </c>
      <c r="BI177" t="str">
        <f ca="1">IF(ISBLANK(INDIRECT("I177"))," ",(INDIRECT("I177")))</f>
        <v xml:space="preserve"> </v>
      </c>
      <c r="BJ177" t="str">
        <f ca="1">IF(ISBLANK(INDIRECT("J177"))," ",(INDIRECT("J177")))</f>
        <v xml:space="preserve"> </v>
      </c>
      <c r="BK177" t="str">
        <f ca="1">IF(ISBLANK(INDIRECT("K177"))," ",(INDIRECT("K177")))</f>
        <v xml:space="preserve"> </v>
      </c>
      <c r="BL177" t="str">
        <f ca="1">IF(ISBLANK(INDIRECT("L177"))," ",(INDIRECT("L177")))</f>
        <v xml:space="preserve"> </v>
      </c>
      <c r="BM177" t="str">
        <f ca="1">IF(ISBLANK(INDIRECT("M177"))," ",(INDIRECT("M177")))</f>
        <v xml:space="preserve"> </v>
      </c>
      <c r="BN177" t="str">
        <f ca="1">IF(ISBLANK(INDIRECT("N177"))," ",(INDIRECT("N177")))</f>
        <v xml:space="preserve"> </v>
      </c>
      <c r="BO177" t="str">
        <f t="shared" ca="1" si="4"/>
        <v xml:space="preserve"> </v>
      </c>
      <c r="BP177" t="str">
        <f ca="1">IF(ISBLANK(INDIRECT("O177"))," ",(INDIRECT("O177")))</f>
        <v xml:space="preserve"> </v>
      </c>
      <c r="BQ177" t="str">
        <f ca="1">IF(ISBLANK(INDIRECT("P177"))," ",(INDIRECT("P177")))</f>
        <v xml:space="preserve"> </v>
      </c>
      <c r="BR177">
        <f ca="1">IF(ISBLANK(INDIRECT("Q177"))," ",(INDIRECT("Q177")))</f>
        <v>0</v>
      </c>
      <c r="BS177" t="str">
        <f ca="1">IF(ISBLANK(INDIRECT("R177"))," ",(INDIRECT("R177")))</f>
        <v xml:space="preserve"> </v>
      </c>
      <c r="BT177" t="str">
        <f ca="1">IF(ISBLANK(INDIRECT("S177"))," ",(INDIRECT("S177")))</f>
        <v xml:space="preserve"> </v>
      </c>
    </row>
    <row r="178" spans="1:72" x14ac:dyDescent="0.25">
      <c r="A178" s="174">
        <v>173</v>
      </c>
      <c r="B178" s="116"/>
      <c r="C178" s="117"/>
      <c r="D178" s="116"/>
      <c r="E178" s="117"/>
      <c r="F178" s="116"/>
      <c r="G178" s="116"/>
      <c r="H178" s="116"/>
      <c r="I178" s="116"/>
      <c r="J178" s="116"/>
      <c r="K178" s="116"/>
      <c r="L178" s="116"/>
      <c r="M178" s="116"/>
      <c r="N178" s="116"/>
      <c r="O178" s="123"/>
      <c r="P178" s="123"/>
      <c r="Q178" s="246">
        <f t="shared" si="5"/>
        <v>0</v>
      </c>
      <c r="R178" s="74"/>
      <c r="S178" s="116"/>
      <c r="BA178">
        <f ca="1">IF(ISBLANK(INDIRECT("A178"))," ",(INDIRECT("A178")))</f>
        <v>173</v>
      </c>
      <c r="BB178" t="str">
        <f ca="1">IF(ISBLANK(INDIRECT("B178"))," ",(INDIRECT("B178")))</f>
        <v xml:space="preserve"> </v>
      </c>
      <c r="BC178" t="str">
        <f ca="1">IF(ISBLANK(INDIRECT("C178"))," ",(INDIRECT("C178")))</f>
        <v xml:space="preserve"> </v>
      </c>
      <c r="BD178" t="str">
        <f ca="1">IF(ISBLANK(INDIRECT("D178"))," ",(INDIRECT("D178")))</f>
        <v xml:space="preserve"> </v>
      </c>
      <c r="BE178" t="str">
        <f ca="1">IF(ISBLANK(INDIRECT("E178"))," ",(INDIRECT("E178")))</f>
        <v xml:space="preserve"> </v>
      </c>
      <c r="BF178" t="str">
        <f ca="1">IF(ISBLANK(INDIRECT("F178"))," ",(INDIRECT("F178")))</f>
        <v xml:space="preserve"> </v>
      </c>
      <c r="BG178" t="str">
        <f ca="1">IF(ISBLANK(INDIRECT("G178"))," ",(INDIRECT("G178")))</f>
        <v xml:space="preserve"> </v>
      </c>
      <c r="BH178" t="str">
        <f ca="1">IF(ISBLANK(INDIRECT("H178"))," ",(INDIRECT("H178")))</f>
        <v xml:space="preserve"> </v>
      </c>
      <c r="BI178" t="str">
        <f ca="1">IF(ISBLANK(INDIRECT("I178"))," ",(INDIRECT("I178")))</f>
        <v xml:space="preserve"> </v>
      </c>
      <c r="BJ178" t="str">
        <f ca="1">IF(ISBLANK(INDIRECT("J178"))," ",(INDIRECT("J178")))</f>
        <v xml:space="preserve"> </v>
      </c>
      <c r="BK178" t="str">
        <f ca="1">IF(ISBLANK(INDIRECT("K178"))," ",(INDIRECT("K178")))</f>
        <v xml:space="preserve"> </v>
      </c>
      <c r="BL178" t="str">
        <f ca="1">IF(ISBLANK(INDIRECT("L178"))," ",(INDIRECT("L178")))</f>
        <v xml:space="preserve"> </v>
      </c>
      <c r="BM178" t="str">
        <f ca="1">IF(ISBLANK(INDIRECT("M178"))," ",(INDIRECT("M178")))</f>
        <v xml:space="preserve"> </v>
      </c>
      <c r="BN178" t="str">
        <f ca="1">IF(ISBLANK(INDIRECT("N178"))," ",(INDIRECT("N178")))</f>
        <v xml:space="preserve"> </v>
      </c>
      <c r="BO178" t="str">
        <f t="shared" ca="1" si="4"/>
        <v xml:space="preserve"> </v>
      </c>
      <c r="BP178" t="str">
        <f ca="1">IF(ISBLANK(INDIRECT("O178"))," ",(INDIRECT("O178")))</f>
        <v xml:space="preserve"> </v>
      </c>
      <c r="BQ178" t="str">
        <f ca="1">IF(ISBLANK(INDIRECT("P178"))," ",(INDIRECT("P178")))</f>
        <v xml:space="preserve"> </v>
      </c>
      <c r="BR178">
        <f ca="1">IF(ISBLANK(INDIRECT("Q178"))," ",(INDIRECT("Q178")))</f>
        <v>0</v>
      </c>
      <c r="BS178" t="str">
        <f ca="1">IF(ISBLANK(INDIRECT("R178"))," ",(INDIRECT("R178")))</f>
        <v xml:space="preserve"> </v>
      </c>
      <c r="BT178" t="str">
        <f ca="1">IF(ISBLANK(INDIRECT("S178"))," ",(INDIRECT("S178")))</f>
        <v xml:space="preserve"> </v>
      </c>
    </row>
    <row r="179" spans="1:72" x14ac:dyDescent="0.25">
      <c r="A179" s="174">
        <v>174</v>
      </c>
      <c r="B179" s="116"/>
      <c r="C179" s="117"/>
      <c r="D179" s="116"/>
      <c r="E179" s="117"/>
      <c r="F179" s="116"/>
      <c r="G179" s="116"/>
      <c r="H179" s="116"/>
      <c r="I179" s="116"/>
      <c r="J179" s="116"/>
      <c r="K179" s="116"/>
      <c r="L179" s="116"/>
      <c r="M179" s="116"/>
      <c r="N179" s="116"/>
      <c r="O179" s="123"/>
      <c r="P179" s="123"/>
      <c r="Q179" s="246">
        <f t="shared" si="5"/>
        <v>0</v>
      </c>
      <c r="R179" s="74"/>
      <c r="S179" s="116"/>
      <c r="BA179">
        <f ca="1">IF(ISBLANK(INDIRECT("A179"))," ",(INDIRECT("A179")))</f>
        <v>174</v>
      </c>
      <c r="BB179" t="str">
        <f ca="1">IF(ISBLANK(INDIRECT("B179"))," ",(INDIRECT("B179")))</f>
        <v xml:space="preserve"> </v>
      </c>
      <c r="BC179" t="str">
        <f ca="1">IF(ISBLANK(INDIRECT("C179"))," ",(INDIRECT("C179")))</f>
        <v xml:space="preserve"> </v>
      </c>
      <c r="BD179" t="str">
        <f ca="1">IF(ISBLANK(INDIRECT("D179"))," ",(INDIRECT("D179")))</f>
        <v xml:space="preserve"> </v>
      </c>
      <c r="BE179" t="str">
        <f ca="1">IF(ISBLANK(INDIRECT("E179"))," ",(INDIRECT("E179")))</f>
        <v xml:space="preserve"> </v>
      </c>
      <c r="BF179" t="str">
        <f ca="1">IF(ISBLANK(INDIRECT("F179"))," ",(INDIRECT("F179")))</f>
        <v xml:space="preserve"> </v>
      </c>
      <c r="BG179" t="str">
        <f ca="1">IF(ISBLANK(INDIRECT("G179"))," ",(INDIRECT("G179")))</f>
        <v xml:space="preserve"> </v>
      </c>
      <c r="BH179" t="str">
        <f ca="1">IF(ISBLANK(INDIRECT("H179"))," ",(INDIRECT("H179")))</f>
        <v xml:space="preserve"> </v>
      </c>
      <c r="BI179" t="str">
        <f ca="1">IF(ISBLANK(INDIRECT("I179"))," ",(INDIRECT("I179")))</f>
        <v xml:space="preserve"> </v>
      </c>
      <c r="BJ179" t="str">
        <f ca="1">IF(ISBLANK(INDIRECT("J179"))," ",(INDIRECT("J179")))</f>
        <v xml:space="preserve"> </v>
      </c>
      <c r="BK179" t="str">
        <f ca="1">IF(ISBLANK(INDIRECT("K179"))," ",(INDIRECT("K179")))</f>
        <v xml:space="preserve"> </v>
      </c>
      <c r="BL179" t="str">
        <f ca="1">IF(ISBLANK(INDIRECT("L179"))," ",(INDIRECT("L179")))</f>
        <v xml:space="preserve"> </v>
      </c>
      <c r="BM179" t="str">
        <f ca="1">IF(ISBLANK(INDIRECT("M179"))," ",(INDIRECT("M179")))</f>
        <v xml:space="preserve"> </v>
      </c>
      <c r="BN179" t="str">
        <f ca="1">IF(ISBLANK(INDIRECT("N179"))," ",(INDIRECT("N179")))</f>
        <v xml:space="preserve"> </v>
      </c>
      <c r="BO179" t="str">
        <f t="shared" ca="1" si="4"/>
        <v xml:space="preserve"> </v>
      </c>
      <c r="BP179" t="str">
        <f ca="1">IF(ISBLANK(INDIRECT("O179"))," ",(INDIRECT("O179")))</f>
        <v xml:space="preserve"> </v>
      </c>
      <c r="BQ179" t="str">
        <f ca="1">IF(ISBLANK(INDIRECT("P179"))," ",(INDIRECT("P179")))</f>
        <v xml:space="preserve"> </v>
      </c>
      <c r="BR179">
        <f ca="1">IF(ISBLANK(INDIRECT("Q179"))," ",(INDIRECT("Q179")))</f>
        <v>0</v>
      </c>
      <c r="BS179" t="str">
        <f ca="1">IF(ISBLANK(INDIRECT("R179"))," ",(INDIRECT("R179")))</f>
        <v xml:space="preserve"> </v>
      </c>
      <c r="BT179" t="str">
        <f ca="1">IF(ISBLANK(INDIRECT("S179"))," ",(INDIRECT("S179")))</f>
        <v xml:space="preserve"> </v>
      </c>
    </row>
    <row r="180" spans="1:72" x14ac:dyDescent="0.25">
      <c r="A180" s="174">
        <v>175</v>
      </c>
      <c r="B180" s="116"/>
      <c r="C180" s="117"/>
      <c r="D180" s="116"/>
      <c r="E180" s="117"/>
      <c r="F180" s="116"/>
      <c r="G180" s="116"/>
      <c r="H180" s="116"/>
      <c r="I180" s="116"/>
      <c r="J180" s="116"/>
      <c r="K180" s="116"/>
      <c r="L180" s="116"/>
      <c r="M180" s="116"/>
      <c r="N180" s="116"/>
      <c r="O180" s="123"/>
      <c r="P180" s="123"/>
      <c r="Q180" s="246">
        <f t="shared" si="5"/>
        <v>0</v>
      </c>
      <c r="R180" s="74"/>
      <c r="S180" s="116"/>
      <c r="BA180">
        <f ca="1">IF(ISBLANK(INDIRECT("A180"))," ",(INDIRECT("A180")))</f>
        <v>175</v>
      </c>
      <c r="BB180" t="str">
        <f ca="1">IF(ISBLANK(INDIRECT("B180"))," ",(INDIRECT("B180")))</f>
        <v xml:space="preserve"> </v>
      </c>
      <c r="BC180" t="str">
        <f ca="1">IF(ISBLANK(INDIRECT("C180"))," ",(INDIRECT("C180")))</f>
        <v xml:space="preserve"> </v>
      </c>
      <c r="BD180" t="str">
        <f ca="1">IF(ISBLANK(INDIRECT("D180"))," ",(INDIRECT("D180")))</f>
        <v xml:space="preserve"> </v>
      </c>
      <c r="BE180" t="str">
        <f ca="1">IF(ISBLANK(INDIRECT("E180"))," ",(INDIRECT("E180")))</f>
        <v xml:space="preserve"> </v>
      </c>
      <c r="BF180" t="str">
        <f ca="1">IF(ISBLANK(INDIRECT("F180"))," ",(INDIRECT("F180")))</f>
        <v xml:space="preserve"> </v>
      </c>
      <c r="BG180" t="str">
        <f ca="1">IF(ISBLANK(INDIRECT("G180"))," ",(INDIRECT("G180")))</f>
        <v xml:space="preserve"> </v>
      </c>
      <c r="BH180" t="str">
        <f ca="1">IF(ISBLANK(INDIRECT("H180"))," ",(INDIRECT("H180")))</f>
        <v xml:space="preserve"> </v>
      </c>
      <c r="BI180" t="str">
        <f ca="1">IF(ISBLANK(INDIRECT("I180"))," ",(INDIRECT("I180")))</f>
        <v xml:space="preserve"> </v>
      </c>
      <c r="BJ180" t="str">
        <f ca="1">IF(ISBLANK(INDIRECT("J180"))," ",(INDIRECT("J180")))</f>
        <v xml:space="preserve"> </v>
      </c>
      <c r="BK180" t="str">
        <f ca="1">IF(ISBLANK(INDIRECT("K180"))," ",(INDIRECT("K180")))</f>
        <v xml:space="preserve"> </v>
      </c>
      <c r="BL180" t="str">
        <f ca="1">IF(ISBLANK(INDIRECT("L180"))," ",(INDIRECT("L180")))</f>
        <v xml:space="preserve"> </v>
      </c>
      <c r="BM180" t="str">
        <f ca="1">IF(ISBLANK(INDIRECT("M180"))," ",(INDIRECT("M180")))</f>
        <v xml:space="preserve"> </v>
      </c>
      <c r="BN180" t="str">
        <f ca="1">IF(ISBLANK(INDIRECT("N180"))," ",(INDIRECT("N180")))</f>
        <v xml:space="preserve"> </v>
      </c>
      <c r="BO180" t="str">
        <f t="shared" ca="1" si="4"/>
        <v xml:space="preserve"> </v>
      </c>
      <c r="BP180" t="str">
        <f ca="1">IF(ISBLANK(INDIRECT("O180"))," ",(INDIRECT("O180")))</f>
        <v xml:space="preserve"> </v>
      </c>
      <c r="BQ180" t="str">
        <f ca="1">IF(ISBLANK(INDIRECT("P180"))," ",(INDIRECT("P180")))</f>
        <v xml:space="preserve"> </v>
      </c>
      <c r="BR180">
        <f ca="1">IF(ISBLANK(INDIRECT("Q180"))," ",(INDIRECT("Q180")))</f>
        <v>0</v>
      </c>
      <c r="BS180" t="str">
        <f ca="1">IF(ISBLANK(INDIRECT("R180"))," ",(INDIRECT("R180")))</f>
        <v xml:space="preserve"> </v>
      </c>
      <c r="BT180" t="str">
        <f ca="1">IF(ISBLANK(INDIRECT("S180"))," ",(INDIRECT("S180")))</f>
        <v xml:space="preserve"> </v>
      </c>
    </row>
    <row r="181" spans="1:72" x14ac:dyDescent="0.25">
      <c r="A181" s="174">
        <v>176</v>
      </c>
      <c r="B181" s="116"/>
      <c r="C181" s="117"/>
      <c r="D181" s="116"/>
      <c r="E181" s="117"/>
      <c r="F181" s="116"/>
      <c r="G181" s="116"/>
      <c r="H181" s="116"/>
      <c r="I181" s="116"/>
      <c r="J181" s="116"/>
      <c r="K181" s="116"/>
      <c r="L181" s="116"/>
      <c r="M181" s="116"/>
      <c r="N181" s="116"/>
      <c r="O181" s="123"/>
      <c r="P181" s="123"/>
      <c r="Q181" s="246">
        <f t="shared" si="5"/>
        <v>0</v>
      </c>
      <c r="R181" s="74"/>
      <c r="S181" s="116"/>
      <c r="BA181">
        <f ca="1">IF(ISBLANK(INDIRECT("A181"))," ",(INDIRECT("A181")))</f>
        <v>176</v>
      </c>
      <c r="BB181" t="str">
        <f ca="1">IF(ISBLANK(INDIRECT("B181"))," ",(INDIRECT("B181")))</f>
        <v xml:space="preserve"> </v>
      </c>
      <c r="BC181" t="str">
        <f ca="1">IF(ISBLANK(INDIRECT("C181"))," ",(INDIRECT("C181")))</f>
        <v xml:space="preserve"> </v>
      </c>
      <c r="BD181" t="str">
        <f ca="1">IF(ISBLANK(INDIRECT("D181"))," ",(INDIRECT("D181")))</f>
        <v xml:space="preserve"> </v>
      </c>
      <c r="BE181" t="str">
        <f ca="1">IF(ISBLANK(INDIRECT("E181"))," ",(INDIRECT("E181")))</f>
        <v xml:space="preserve"> </v>
      </c>
      <c r="BF181" t="str">
        <f ca="1">IF(ISBLANK(INDIRECT("F181"))," ",(INDIRECT("F181")))</f>
        <v xml:space="preserve"> </v>
      </c>
      <c r="BG181" t="str">
        <f ca="1">IF(ISBLANK(INDIRECT("G181"))," ",(INDIRECT("G181")))</f>
        <v xml:space="preserve"> </v>
      </c>
      <c r="BH181" t="str">
        <f ca="1">IF(ISBLANK(INDIRECT("H181"))," ",(INDIRECT("H181")))</f>
        <v xml:space="preserve"> </v>
      </c>
      <c r="BI181" t="str">
        <f ca="1">IF(ISBLANK(INDIRECT("I181"))," ",(INDIRECT("I181")))</f>
        <v xml:space="preserve"> </v>
      </c>
      <c r="BJ181" t="str">
        <f ca="1">IF(ISBLANK(INDIRECT("J181"))," ",(INDIRECT("J181")))</f>
        <v xml:space="preserve"> </v>
      </c>
      <c r="BK181" t="str">
        <f ca="1">IF(ISBLANK(INDIRECT("K181"))," ",(INDIRECT("K181")))</f>
        <v xml:space="preserve"> </v>
      </c>
      <c r="BL181" t="str">
        <f ca="1">IF(ISBLANK(INDIRECT("L181"))," ",(INDIRECT("L181")))</f>
        <v xml:space="preserve"> </v>
      </c>
      <c r="BM181" t="str">
        <f ca="1">IF(ISBLANK(INDIRECT("M181"))," ",(INDIRECT("M181")))</f>
        <v xml:space="preserve"> </v>
      </c>
      <c r="BN181" t="str">
        <f ca="1">IF(ISBLANK(INDIRECT("N181"))," ",(INDIRECT("N181")))</f>
        <v xml:space="preserve"> </v>
      </c>
      <c r="BO181" t="str">
        <f t="shared" ca="1" si="4"/>
        <v xml:space="preserve"> </v>
      </c>
      <c r="BP181" t="str">
        <f ca="1">IF(ISBLANK(INDIRECT("O181"))," ",(INDIRECT("O181")))</f>
        <v xml:space="preserve"> </v>
      </c>
      <c r="BQ181" t="str">
        <f ca="1">IF(ISBLANK(INDIRECT("P181"))," ",(INDIRECT("P181")))</f>
        <v xml:space="preserve"> </v>
      </c>
      <c r="BR181">
        <f ca="1">IF(ISBLANK(INDIRECT("Q181"))," ",(INDIRECT("Q181")))</f>
        <v>0</v>
      </c>
      <c r="BS181" t="str">
        <f ca="1">IF(ISBLANK(INDIRECT("R181"))," ",(INDIRECT("R181")))</f>
        <v xml:space="preserve"> </v>
      </c>
      <c r="BT181" t="str">
        <f ca="1">IF(ISBLANK(INDIRECT("S181"))," ",(INDIRECT("S181")))</f>
        <v xml:space="preserve"> </v>
      </c>
    </row>
    <row r="182" spans="1:72" x14ac:dyDescent="0.25">
      <c r="A182" s="174">
        <v>177</v>
      </c>
      <c r="B182" s="116"/>
      <c r="C182" s="117"/>
      <c r="D182" s="116"/>
      <c r="E182" s="117"/>
      <c r="F182" s="116"/>
      <c r="G182" s="116"/>
      <c r="H182" s="116"/>
      <c r="I182" s="116"/>
      <c r="J182" s="116"/>
      <c r="K182" s="116"/>
      <c r="L182" s="116"/>
      <c r="M182" s="116"/>
      <c r="N182" s="116"/>
      <c r="O182" s="123"/>
      <c r="P182" s="123"/>
      <c r="Q182" s="246">
        <f t="shared" si="5"/>
        <v>0</v>
      </c>
      <c r="R182" s="74"/>
      <c r="S182" s="116"/>
      <c r="BA182">
        <f ca="1">IF(ISBLANK(INDIRECT("A182"))," ",(INDIRECT("A182")))</f>
        <v>177</v>
      </c>
      <c r="BB182" t="str">
        <f ca="1">IF(ISBLANK(INDIRECT("B182"))," ",(INDIRECT("B182")))</f>
        <v xml:space="preserve"> </v>
      </c>
      <c r="BC182" t="str">
        <f ca="1">IF(ISBLANK(INDIRECT("C182"))," ",(INDIRECT("C182")))</f>
        <v xml:space="preserve"> </v>
      </c>
      <c r="BD182" t="str">
        <f ca="1">IF(ISBLANK(INDIRECT("D182"))," ",(INDIRECT("D182")))</f>
        <v xml:space="preserve"> </v>
      </c>
      <c r="BE182" t="str">
        <f ca="1">IF(ISBLANK(INDIRECT("E182"))," ",(INDIRECT("E182")))</f>
        <v xml:space="preserve"> </v>
      </c>
      <c r="BF182" t="str">
        <f ca="1">IF(ISBLANK(INDIRECT("F182"))," ",(INDIRECT("F182")))</f>
        <v xml:space="preserve"> </v>
      </c>
      <c r="BG182" t="str">
        <f ca="1">IF(ISBLANK(INDIRECT("G182"))," ",(INDIRECT("G182")))</f>
        <v xml:space="preserve"> </v>
      </c>
      <c r="BH182" t="str">
        <f ca="1">IF(ISBLANK(INDIRECT("H182"))," ",(INDIRECT("H182")))</f>
        <v xml:space="preserve"> </v>
      </c>
      <c r="BI182" t="str">
        <f ca="1">IF(ISBLANK(INDIRECT("I182"))," ",(INDIRECT("I182")))</f>
        <v xml:space="preserve"> </v>
      </c>
      <c r="BJ182" t="str">
        <f ca="1">IF(ISBLANK(INDIRECT("J182"))," ",(INDIRECT("J182")))</f>
        <v xml:space="preserve"> </v>
      </c>
      <c r="BK182" t="str">
        <f ca="1">IF(ISBLANK(INDIRECT("K182"))," ",(INDIRECT("K182")))</f>
        <v xml:space="preserve"> </v>
      </c>
      <c r="BL182" t="str">
        <f ca="1">IF(ISBLANK(INDIRECT("L182"))," ",(INDIRECT("L182")))</f>
        <v xml:space="preserve"> </v>
      </c>
      <c r="BM182" t="str">
        <f ca="1">IF(ISBLANK(INDIRECT("M182"))," ",(INDIRECT("M182")))</f>
        <v xml:space="preserve"> </v>
      </c>
      <c r="BN182" t="str">
        <f ca="1">IF(ISBLANK(INDIRECT("N182"))," ",(INDIRECT("N182")))</f>
        <v xml:space="preserve"> </v>
      </c>
      <c r="BO182" t="str">
        <f t="shared" ca="1" si="4"/>
        <v xml:space="preserve"> </v>
      </c>
      <c r="BP182" t="str">
        <f ca="1">IF(ISBLANK(INDIRECT("O182"))," ",(INDIRECT("O182")))</f>
        <v xml:space="preserve"> </v>
      </c>
      <c r="BQ182" t="str">
        <f ca="1">IF(ISBLANK(INDIRECT("P182"))," ",(INDIRECT("P182")))</f>
        <v xml:space="preserve"> </v>
      </c>
      <c r="BR182">
        <f ca="1">IF(ISBLANK(INDIRECT("Q182"))," ",(INDIRECT("Q182")))</f>
        <v>0</v>
      </c>
      <c r="BS182" t="str">
        <f ca="1">IF(ISBLANK(INDIRECT("R182"))," ",(INDIRECT("R182")))</f>
        <v xml:space="preserve"> </v>
      </c>
      <c r="BT182" t="str">
        <f ca="1">IF(ISBLANK(INDIRECT("S182"))," ",(INDIRECT("S182")))</f>
        <v xml:space="preserve"> </v>
      </c>
    </row>
    <row r="183" spans="1:72" x14ac:dyDescent="0.25">
      <c r="A183" s="174">
        <v>178</v>
      </c>
      <c r="B183" s="116"/>
      <c r="C183" s="117"/>
      <c r="D183" s="116"/>
      <c r="E183" s="117"/>
      <c r="F183" s="116"/>
      <c r="G183" s="116"/>
      <c r="H183" s="116"/>
      <c r="I183" s="116"/>
      <c r="J183" s="116"/>
      <c r="K183" s="116"/>
      <c r="L183" s="116"/>
      <c r="M183" s="116"/>
      <c r="N183" s="116"/>
      <c r="O183" s="123"/>
      <c r="P183" s="123"/>
      <c r="Q183" s="246">
        <f t="shared" si="5"/>
        <v>0</v>
      </c>
      <c r="R183" s="74"/>
      <c r="S183" s="116"/>
      <c r="BA183">
        <f ca="1">IF(ISBLANK(INDIRECT("A183"))," ",(INDIRECT("A183")))</f>
        <v>178</v>
      </c>
      <c r="BB183" t="str">
        <f ca="1">IF(ISBLANK(INDIRECT("B183"))," ",(INDIRECT("B183")))</f>
        <v xml:space="preserve"> </v>
      </c>
      <c r="BC183" t="str">
        <f ca="1">IF(ISBLANK(INDIRECT("C183"))," ",(INDIRECT("C183")))</f>
        <v xml:space="preserve"> </v>
      </c>
      <c r="BD183" t="str">
        <f ca="1">IF(ISBLANK(INDIRECT("D183"))," ",(INDIRECT("D183")))</f>
        <v xml:space="preserve"> </v>
      </c>
      <c r="BE183" t="str">
        <f ca="1">IF(ISBLANK(INDIRECT("E183"))," ",(INDIRECT("E183")))</f>
        <v xml:space="preserve"> </v>
      </c>
      <c r="BF183" t="str">
        <f ca="1">IF(ISBLANK(INDIRECT("F183"))," ",(INDIRECT("F183")))</f>
        <v xml:space="preserve"> </v>
      </c>
      <c r="BG183" t="str">
        <f ca="1">IF(ISBLANK(INDIRECT("G183"))," ",(INDIRECT("G183")))</f>
        <v xml:space="preserve"> </v>
      </c>
      <c r="BH183" t="str">
        <f ca="1">IF(ISBLANK(INDIRECT("H183"))," ",(INDIRECT("H183")))</f>
        <v xml:space="preserve"> </v>
      </c>
      <c r="BI183" t="str">
        <f ca="1">IF(ISBLANK(INDIRECT("I183"))," ",(INDIRECT("I183")))</f>
        <v xml:space="preserve"> </v>
      </c>
      <c r="BJ183" t="str">
        <f ca="1">IF(ISBLANK(INDIRECT("J183"))," ",(INDIRECT("J183")))</f>
        <v xml:space="preserve"> </v>
      </c>
      <c r="BK183" t="str">
        <f ca="1">IF(ISBLANK(INDIRECT("K183"))," ",(INDIRECT("K183")))</f>
        <v xml:space="preserve"> </v>
      </c>
      <c r="BL183" t="str">
        <f ca="1">IF(ISBLANK(INDIRECT("L183"))," ",(INDIRECT("L183")))</f>
        <v xml:space="preserve"> </v>
      </c>
      <c r="BM183" t="str">
        <f ca="1">IF(ISBLANK(INDIRECT("M183"))," ",(INDIRECT("M183")))</f>
        <v xml:space="preserve"> </v>
      </c>
      <c r="BN183" t="str">
        <f ca="1">IF(ISBLANK(INDIRECT("N183"))," ",(INDIRECT("N183")))</f>
        <v xml:space="preserve"> </v>
      </c>
      <c r="BO183" t="str">
        <f t="shared" ca="1" si="4"/>
        <v xml:space="preserve"> </v>
      </c>
      <c r="BP183" t="str">
        <f ca="1">IF(ISBLANK(INDIRECT("O183"))," ",(INDIRECT("O183")))</f>
        <v xml:space="preserve"> </v>
      </c>
      <c r="BQ183" t="str">
        <f ca="1">IF(ISBLANK(INDIRECT("P183"))," ",(INDIRECT("P183")))</f>
        <v xml:space="preserve"> </v>
      </c>
      <c r="BR183">
        <f ca="1">IF(ISBLANK(INDIRECT("Q183"))," ",(INDIRECT("Q183")))</f>
        <v>0</v>
      </c>
      <c r="BS183" t="str">
        <f ca="1">IF(ISBLANK(INDIRECT("R183"))," ",(INDIRECT("R183")))</f>
        <v xml:space="preserve"> </v>
      </c>
      <c r="BT183" t="str">
        <f ca="1">IF(ISBLANK(INDIRECT("S183"))," ",(INDIRECT("S183")))</f>
        <v xml:space="preserve"> </v>
      </c>
    </row>
    <row r="184" spans="1:72" x14ac:dyDescent="0.25">
      <c r="A184" s="174">
        <v>179</v>
      </c>
      <c r="B184" s="116"/>
      <c r="C184" s="117"/>
      <c r="D184" s="116"/>
      <c r="E184" s="117"/>
      <c r="F184" s="116"/>
      <c r="G184" s="116"/>
      <c r="H184" s="116"/>
      <c r="I184" s="116"/>
      <c r="J184" s="116"/>
      <c r="K184" s="116"/>
      <c r="L184" s="116"/>
      <c r="M184" s="116"/>
      <c r="N184" s="116"/>
      <c r="O184" s="123"/>
      <c r="P184" s="123"/>
      <c r="Q184" s="246">
        <f t="shared" si="5"/>
        <v>0</v>
      </c>
      <c r="R184" s="74"/>
      <c r="S184" s="116"/>
      <c r="BA184">
        <f ca="1">IF(ISBLANK(INDIRECT("A184"))," ",(INDIRECT("A184")))</f>
        <v>179</v>
      </c>
      <c r="BB184" t="str">
        <f ca="1">IF(ISBLANK(INDIRECT("B184"))," ",(INDIRECT("B184")))</f>
        <v xml:space="preserve"> </v>
      </c>
      <c r="BC184" t="str">
        <f ca="1">IF(ISBLANK(INDIRECT("C184"))," ",(INDIRECT("C184")))</f>
        <v xml:space="preserve"> </v>
      </c>
      <c r="BD184" t="str">
        <f ca="1">IF(ISBLANK(INDIRECT("D184"))," ",(INDIRECT("D184")))</f>
        <v xml:space="preserve"> </v>
      </c>
      <c r="BE184" t="str">
        <f ca="1">IF(ISBLANK(INDIRECT("E184"))," ",(INDIRECT("E184")))</f>
        <v xml:space="preserve"> </v>
      </c>
      <c r="BF184" t="str">
        <f ca="1">IF(ISBLANK(INDIRECT("F184"))," ",(INDIRECT("F184")))</f>
        <v xml:space="preserve"> </v>
      </c>
      <c r="BG184" t="str">
        <f ca="1">IF(ISBLANK(INDIRECT("G184"))," ",(INDIRECT("G184")))</f>
        <v xml:space="preserve"> </v>
      </c>
      <c r="BH184" t="str">
        <f ca="1">IF(ISBLANK(INDIRECT("H184"))," ",(INDIRECT("H184")))</f>
        <v xml:space="preserve"> </v>
      </c>
      <c r="BI184" t="str">
        <f ca="1">IF(ISBLANK(INDIRECT("I184"))," ",(INDIRECT("I184")))</f>
        <v xml:space="preserve"> </v>
      </c>
      <c r="BJ184" t="str">
        <f ca="1">IF(ISBLANK(INDIRECT("J184"))," ",(INDIRECT("J184")))</f>
        <v xml:space="preserve"> </v>
      </c>
      <c r="BK184" t="str">
        <f ca="1">IF(ISBLANK(INDIRECT("K184"))," ",(INDIRECT("K184")))</f>
        <v xml:space="preserve"> </v>
      </c>
      <c r="BL184" t="str">
        <f ca="1">IF(ISBLANK(INDIRECT("L184"))," ",(INDIRECT("L184")))</f>
        <v xml:space="preserve"> </v>
      </c>
      <c r="BM184" t="str">
        <f ca="1">IF(ISBLANK(INDIRECT("M184"))," ",(INDIRECT("M184")))</f>
        <v xml:space="preserve"> </v>
      </c>
      <c r="BN184" t="str">
        <f ca="1">IF(ISBLANK(INDIRECT("N184"))," ",(INDIRECT("N184")))</f>
        <v xml:space="preserve"> </v>
      </c>
      <c r="BO184" t="str">
        <f t="shared" ca="1" si="4"/>
        <v xml:space="preserve"> </v>
      </c>
      <c r="BP184" t="str">
        <f ca="1">IF(ISBLANK(INDIRECT("O184"))," ",(INDIRECT("O184")))</f>
        <v xml:space="preserve"> </v>
      </c>
      <c r="BQ184" t="str">
        <f ca="1">IF(ISBLANK(INDIRECT("P184"))," ",(INDIRECT("P184")))</f>
        <v xml:space="preserve"> </v>
      </c>
      <c r="BR184">
        <f ca="1">IF(ISBLANK(INDIRECT("Q184"))," ",(INDIRECT("Q184")))</f>
        <v>0</v>
      </c>
      <c r="BS184" t="str">
        <f ca="1">IF(ISBLANK(INDIRECT("R184"))," ",(INDIRECT("R184")))</f>
        <v xml:space="preserve"> </v>
      </c>
      <c r="BT184" t="str">
        <f ca="1">IF(ISBLANK(INDIRECT("S184"))," ",(INDIRECT("S184")))</f>
        <v xml:space="preserve"> </v>
      </c>
    </row>
    <row r="185" spans="1:72" x14ac:dyDescent="0.25">
      <c r="A185" s="174">
        <v>180</v>
      </c>
      <c r="B185" s="116"/>
      <c r="C185" s="117"/>
      <c r="D185" s="116"/>
      <c r="E185" s="117"/>
      <c r="F185" s="116"/>
      <c r="G185" s="116"/>
      <c r="H185" s="116"/>
      <c r="I185" s="116"/>
      <c r="J185" s="116"/>
      <c r="K185" s="116"/>
      <c r="L185" s="116"/>
      <c r="M185" s="116"/>
      <c r="N185" s="116"/>
      <c r="O185" s="123"/>
      <c r="P185" s="123"/>
      <c r="Q185" s="246">
        <f t="shared" si="5"/>
        <v>0</v>
      </c>
      <c r="R185" s="74"/>
      <c r="S185" s="116"/>
      <c r="BA185">
        <f ca="1">IF(ISBLANK(INDIRECT("A185"))," ",(INDIRECT("A185")))</f>
        <v>180</v>
      </c>
      <c r="BB185" t="str">
        <f ca="1">IF(ISBLANK(INDIRECT("B185"))," ",(INDIRECT("B185")))</f>
        <v xml:space="preserve"> </v>
      </c>
      <c r="BC185" t="str">
        <f ca="1">IF(ISBLANK(INDIRECT("C185"))," ",(INDIRECT("C185")))</f>
        <v xml:space="preserve"> </v>
      </c>
      <c r="BD185" t="str">
        <f ca="1">IF(ISBLANK(INDIRECT("D185"))," ",(INDIRECT("D185")))</f>
        <v xml:space="preserve"> </v>
      </c>
      <c r="BE185" t="str">
        <f ca="1">IF(ISBLANK(INDIRECT("E185"))," ",(INDIRECT("E185")))</f>
        <v xml:space="preserve"> </v>
      </c>
      <c r="BF185" t="str">
        <f ca="1">IF(ISBLANK(INDIRECT("F185"))," ",(INDIRECT("F185")))</f>
        <v xml:space="preserve"> </v>
      </c>
      <c r="BG185" t="str">
        <f ca="1">IF(ISBLANK(INDIRECT("G185"))," ",(INDIRECT("G185")))</f>
        <v xml:space="preserve"> </v>
      </c>
      <c r="BH185" t="str">
        <f ca="1">IF(ISBLANK(INDIRECT("H185"))," ",(INDIRECT("H185")))</f>
        <v xml:space="preserve"> </v>
      </c>
      <c r="BI185" t="str">
        <f ca="1">IF(ISBLANK(INDIRECT("I185"))," ",(INDIRECT("I185")))</f>
        <v xml:space="preserve"> </v>
      </c>
      <c r="BJ185" t="str">
        <f ca="1">IF(ISBLANK(INDIRECT("J185"))," ",(INDIRECT("J185")))</f>
        <v xml:space="preserve"> </v>
      </c>
      <c r="BK185" t="str">
        <f ca="1">IF(ISBLANK(INDIRECT("K185"))," ",(INDIRECT("K185")))</f>
        <v xml:space="preserve"> </v>
      </c>
      <c r="BL185" t="str">
        <f ca="1">IF(ISBLANK(INDIRECT("L185"))," ",(INDIRECT("L185")))</f>
        <v xml:space="preserve"> </v>
      </c>
      <c r="BM185" t="str">
        <f ca="1">IF(ISBLANK(INDIRECT("M185"))," ",(INDIRECT("M185")))</f>
        <v xml:space="preserve"> </v>
      </c>
      <c r="BN185" t="str">
        <f ca="1">IF(ISBLANK(INDIRECT("N185"))," ",(INDIRECT("N185")))</f>
        <v xml:space="preserve"> </v>
      </c>
      <c r="BO185" t="str">
        <f t="shared" ca="1" si="4"/>
        <v xml:space="preserve"> </v>
      </c>
      <c r="BP185" t="str">
        <f ca="1">IF(ISBLANK(INDIRECT("O185"))," ",(INDIRECT("O185")))</f>
        <v xml:space="preserve"> </v>
      </c>
      <c r="BQ185" t="str">
        <f ca="1">IF(ISBLANK(INDIRECT("P185"))," ",(INDIRECT("P185")))</f>
        <v xml:space="preserve"> </v>
      </c>
      <c r="BR185">
        <f ca="1">IF(ISBLANK(INDIRECT("Q185"))," ",(INDIRECT("Q185")))</f>
        <v>0</v>
      </c>
      <c r="BS185" t="str">
        <f ca="1">IF(ISBLANK(INDIRECT("R185"))," ",(INDIRECT("R185")))</f>
        <v xml:space="preserve"> </v>
      </c>
      <c r="BT185" t="str">
        <f ca="1">IF(ISBLANK(INDIRECT("S185"))," ",(INDIRECT("S185")))</f>
        <v xml:space="preserve"> </v>
      </c>
    </row>
    <row r="186" spans="1:72" x14ac:dyDescent="0.25">
      <c r="A186" s="174">
        <v>181</v>
      </c>
      <c r="B186" s="116"/>
      <c r="C186" s="117"/>
      <c r="D186" s="116"/>
      <c r="E186" s="117"/>
      <c r="F186" s="116"/>
      <c r="G186" s="116"/>
      <c r="H186" s="116"/>
      <c r="I186" s="116"/>
      <c r="J186" s="116"/>
      <c r="K186" s="116"/>
      <c r="L186" s="116"/>
      <c r="M186" s="116"/>
      <c r="N186" s="116"/>
      <c r="O186" s="123"/>
      <c r="P186" s="123"/>
      <c r="Q186" s="246">
        <f t="shared" si="5"/>
        <v>0</v>
      </c>
      <c r="R186" s="74"/>
      <c r="S186" s="116"/>
      <c r="BA186">
        <f ca="1">IF(ISBLANK(INDIRECT("A186"))," ",(INDIRECT("A186")))</f>
        <v>181</v>
      </c>
      <c r="BB186" t="str">
        <f ca="1">IF(ISBLANK(INDIRECT("B186"))," ",(INDIRECT("B186")))</f>
        <v xml:space="preserve"> </v>
      </c>
      <c r="BC186" t="str">
        <f ca="1">IF(ISBLANK(INDIRECT("C186"))," ",(INDIRECT("C186")))</f>
        <v xml:space="preserve"> </v>
      </c>
      <c r="BD186" t="str">
        <f ca="1">IF(ISBLANK(INDIRECT("D186"))," ",(INDIRECT("D186")))</f>
        <v xml:space="preserve"> </v>
      </c>
      <c r="BE186" t="str">
        <f ca="1">IF(ISBLANK(INDIRECT("E186"))," ",(INDIRECT("E186")))</f>
        <v xml:space="preserve"> </v>
      </c>
      <c r="BF186" t="str">
        <f ca="1">IF(ISBLANK(INDIRECT("F186"))," ",(INDIRECT("F186")))</f>
        <v xml:space="preserve"> </v>
      </c>
      <c r="BG186" t="str">
        <f ca="1">IF(ISBLANK(INDIRECT("G186"))," ",(INDIRECT("G186")))</f>
        <v xml:space="preserve"> </v>
      </c>
      <c r="BH186" t="str">
        <f ca="1">IF(ISBLANK(INDIRECT("H186"))," ",(INDIRECT("H186")))</f>
        <v xml:space="preserve"> </v>
      </c>
      <c r="BI186" t="str">
        <f ca="1">IF(ISBLANK(INDIRECT("I186"))," ",(INDIRECT("I186")))</f>
        <v xml:space="preserve"> </v>
      </c>
      <c r="BJ186" t="str">
        <f ca="1">IF(ISBLANK(INDIRECT("J186"))," ",(INDIRECT("J186")))</f>
        <v xml:space="preserve"> </v>
      </c>
      <c r="BK186" t="str">
        <f ca="1">IF(ISBLANK(INDIRECT("K186"))," ",(INDIRECT("K186")))</f>
        <v xml:space="preserve"> </v>
      </c>
      <c r="BL186" t="str">
        <f ca="1">IF(ISBLANK(INDIRECT("L186"))," ",(INDIRECT("L186")))</f>
        <v xml:space="preserve"> </v>
      </c>
      <c r="BM186" t="str">
        <f ca="1">IF(ISBLANK(INDIRECT("M186"))," ",(INDIRECT("M186")))</f>
        <v xml:space="preserve"> </v>
      </c>
      <c r="BN186" t="str">
        <f ca="1">IF(ISBLANK(INDIRECT("N186"))," ",(INDIRECT("N186")))</f>
        <v xml:space="preserve"> </v>
      </c>
      <c r="BO186" t="str">
        <f t="shared" ca="1" si="4"/>
        <v xml:space="preserve"> </v>
      </c>
      <c r="BP186" t="str">
        <f ca="1">IF(ISBLANK(INDIRECT("O186"))," ",(INDIRECT("O186")))</f>
        <v xml:space="preserve"> </v>
      </c>
      <c r="BQ186" t="str">
        <f ca="1">IF(ISBLANK(INDIRECT("P186"))," ",(INDIRECT("P186")))</f>
        <v xml:space="preserve"> </v>
      </c>
      <c r="BR186">
        <f ca="1">IF(ISBLANK(INDIRECT("Q186"))," ",(INDIRECT("Q186")))</f>
        <v>0</v>
      </c>
      <c r="BS186" t="str">
        <f ca="1">IF(ISBLANK(INDIRECT("R186"))," ",(INDIRECT("R186")))</f>
        <v xml:space="preserve"> </v>
      </c>
      <c r="BT186" t="str">
        <f ca="1">IF(ISBLANK(INDIRECT("S186"))," ",(INDIRECT("S186")))</f>
        <v xml:space="preserve"> </v>
      </c>
    </row>
    <row r="187" spans="1:72" x14ac:dyDescent="0.25">
      <c r="A187" s="174">
        <v>182</v>
      </c>
      <c r="B187" s="116"/>
      <c r="C187" s="117"/>
      <c r="D187" s="116"/>
      <c r="E187" s="117"/>
      <c r="F187" s="116"/>
      <c r="G187" s="116"/>
      <c r="H187" s="116"/>
      <c r="I187" s="116"/>
      <c r="J187" s="116"/>
      <c r="K187" s="116"/>
      <c r="L187" s="116"/>
      <c r="M187" s="116"/>
      <c r="N187" s="116"/>
      <c r="O187" s="123"/>
      <c r="P187" s="123"/>
      <c r="Q187" s="246">
        <f t="shared" si="5"/>
        <v>0</v>
      </c>
      <c r="R187" s="74"/>
      <c r="S187" s="116"/>
      <c r="BA187">
        <f ca="1">IF(ISBLANK(INDIRECT("A187"))," ",(INDIRECT("A187")))</f>
        <v>182</v>
      </c>
      <c r="BB187" t="str">
        <f ca="1">IF(ISBLANK(INDIRECT("B187"))," ",(INDIRECT("B187")))</f>
        <v xml:space="preserve"> </v>
      </c>
      <c r="BC187" t="str">
        <f ca="1">IF(ISBLANK(INDIRECT("C187"))," ",(INDIRECT("C187")))</f>
        <v xml:space="preserve"> </v>
      </c>
      <c r="BD187" t="str">
        <f ca="1">IF(ISBLANK(INDIRECT("D187"))," ",(INDIRECT("D187")))</f>
        <v xml:space="preserve"> </v>
      </c>
      <c r="BE187" t="str">
        <f ca="1">IF(ISBLANK(INDIRECT("E187"))," ",(INDIRECT("E187")))</f>
        <v xml:space="preserve"> </v>
      </c>
      <c r="BF187" t="str">
        <f ca="1">IF(ISBLANK(INDIRECT("F187"))," ",(INDIRECT("F187")))</f>
        <v xml:space="preserve"> </v>
      </c>
      <c r="BG187" t="str">
        <f ca="1">IF(ISBLANK(INDIRECT("G187"))," ",(INDIRECT("G187")))</f>
        <v xml:space="preserve"> </v>
      </c>
      <c r="BH187" t="str">
        <f ca="1">IF(ISBLANK(INDIRECT("H187"))," ",(INDIRECT("H187")))</f>
        <v xml:space="preserve"> </v>
      </c>
      <c r="BI187" t="str">
        <f ca="1">IF(ISBLANK(INDIRECT("I187"))," ",(INDIRECT("I187")))</f>
        <v xml:space="preserve"> </v>
      </c>
      <c r="BJ187" t="str">
        <f ca="1">IF(ISBLANK(INDIRECT("J187"))," ",(INDIRECT("J187")))</f>
        <v xml:space="preserve"> </v>
      </c>
      <c r="BK187" t="str">
        <f ca="1">IF(ISBLANK(INDIRECT("K187"))," ",(INDIRECT("K187")))</f>
        <v xml:space="preserve"> </v>
      </c>
      <c r="BL187" t="str">
        <f ca="1">IF(ISBLANK(INDIRECT("L187"))," ",(INDIRECT("L187")))</f>
        <v xml:space="preserve"> </v>
      </c>
      <c r="BM187" t="str">
        <f ca="1">IF(ISBLANK(INDIRECT("M187"))," ",(INDIRECT("M187")))</f>
        <v xml:space="preserve"> </v>
      </c>
      <c r="BN187" t="str">
        <f ca="1">IF(ISBLANK(INDIRECT("N187"))," ",(INDIRECT("N187")))</f>
        <v xml:space="preserve"> </v>
      </c>
      <c r="BO187" t="str">
        <f t="shared" ca="1" si="4"/>
        <v xml:space="preserve"> </v>
      </c>
      <c r="BP187" t="str">
        <f ca="1">IF(ISBLANK(INDIRECT("O187"))," ",(INDIRECT("O187")))</f>
        <v xml:space="preserve"> </v>
      </c>
      <c r="BQ187" t="str">
        <f ca="1">IF(ISBLANK(INDIRECT("P187"))," ",(INDIRECT("P187")))</f>
        <v xml:space="preserve"> </v>
      </c>
      <c r="BR187">
        <f ca="1">IF(ISBLANK(INDIRECT("Q187"))," ",(INDIRECT("Q187")))</f>
        <v>0</v>
      </c>
      <c r="BS187" t="str">
        <f ca="1">IF(ISBLANK(INDIRECT("R187"))," ",(INDIRECT("R187")))</f>
        <v xml:space="preserve"> </v>
      </c>
      <c r="BT187" t="str">
        <f ca="1">IF(ISBLANK(INDIRECT("S187"))," ",(INDIRECT("S187")))</f>
        <v xml:space="preserve"> </v>
      </c>
    </row>
    <row r="188" spans="1:72" x14ac:dyDescent="0.25">
      <c r="A188" s="174">
        <v>183</v>
      </c>
      <c r="B188" s="116"/>
      <c r="C188" s="117"/>
      <c r="D188" s="116"/>
      <c r="E188" s="117"/>
      <c r="F188" s="116"/>
      <c r="G188" s="116"/>
      <c r="H188" s="116"/>
      <c r="I188" s="116"/>
      <c r="J188" s="116"/>
      <c r="K188" s="116"/>
      <c r="L188" s="116"/>
      <c r="M188" s="116"/>
      <c r="N188" s="116"/>
      <c r="O188" s="123"/>
      <c r="P188" s="123"/>
      <c r="Q188" s="246">
        <f t="shared" si="5"/>
        <v>0</v>
      </c>
      <c r="R188" s="74"/>
      <c r="S188" s="116"/>
      <c r="BA188">
        <f ca="1">IF(ISBLANK(INDIRECT("A188"))," ",(INDIRECT("A188")))</f>
        <v>183</v>
      </c>
      <c r="BB188" t="str">
        <f ca="1">IF(ISBLANK(INDIRECT("B188"))," ",(INDIRECT("B188")))</f>
        <v xml:space="preserve"> </v>
      </c>
      <c r="BC188" t="str">
        <f ca="1">IF(ISBLANK(INDIRECT("C188"))," ",(INDIRECT("C188")))</f>
        <v xml:space="preserve"> </v>
      </c>
      <c r="BD188" t="str">
        <f ca="1">IF(ISBLANK(INDIRECT("D188"))," ",(INDIRECT("D188")))</f>
        <v xml:space="preserve"> </v>
      </c>
      <c r="BE188" t="str">
        <f ca="1">IF(ISBLANK(INDIRECT("E188"))," ",(INDIRECT("E188")))</f>
        <v xml:space="preserve"> </v>
      </c>
      <c r="BF188" t="str">
        <f ca="1">IF(ISBLANK(INDIRECT("F188"))," ",(INDIRECT("F188")))</f>
        <v xml:space="preserve"> </v>
      </c>
      <c r="BG188" t="str">
        <f ca="1">IF(ISBLANK(INDIRECT("G188"))," ",(INDIRECT("G188")))</f>
        <v xml:space="preserve"> </v>
      </c>
      <c r="BH188" t="str">
        <f ca="1">IF(ISBLANK(INDIRECT("H188"))," ",(INDIRECT("H188")))</f>
        <v xml:space="preserve"> </v>
      </c>
      <c r="BI188" t="str">
        <f ca="1">IF(ISBLANK(INDIRECT("I188"))," ",(INDIRECT("I188")))</f>
        <v xml:space="preserve"> </v>
      </c>
      <c r="BJ188" t="str">
        <f ca="1">IF(ISBLANK(INDIRECT("J188"))," ",(INDIRECT("J188")))</f>
        <v xml:space="preserve"> </v>
      </c>
      <c r="BK188" t="str">
        <f ca="1">IF(ISBLANK(INDIRECT("K188"))," ",(INDIRECT("K188")))</f>
        <v xml:space="preserve"> </v>
      </c>
      <c r="BL188" t="str">
        <f ca="1">IF(ISBLANK(INDIRECT("L188"))," ",(INDIRECT("L188")))</f>
        <v xml:space="preserve"> </v>
      </c>
      <c r="BM188" t="str">
        <f ca="1">IF(ISBLANK(INDIRECT("M188"))," ",(INDIRECT("M188")))</f>
        <v xml:space="preserve"> </v>
      </c>
      <c r="BN188" t="str">
        <f ca="1">IF(ISBLANK(INDIRECT("N188"))," ",(INDIRECT("N188")))</f>
        <v xml:space="preserve"> </v>
      </c>
      <c r="BO188" t="str">
        <f t="shared" ca="1" si="4"/>
        <v xml:space="preserve"> </v>
      </c>
      <c r="BP188" t="str">
        <f ca="1">IF(ISBLANK(INDIRECT("O188"))," ",(INDIRECT("O188")))</f>
        <v xml:space="preserve"> </v>
      </c>
      <c r="BQ188" t="str">
        <f ca="1">IF(ISBLANK(INDIRECT("P188"))," ",(INDIRECT("P188")))</f>
        <v xml:space="preserve"> </v>
      </c>
      <c r="BR188">
        <f ca="1">IF(ISBLANK(INDIRECT("Q188"))," ",(INDIRECT("Q188")))</f>
        <v>0</v>
      </c>
      <c r="BS188" t="str">
        <f ca="1">IF(ISBLANK(INDIRECT("R188"))," ",(INDIRECT("R188")))</f>
        <v xml:space="preserve"> </v>
      </c>
      <c r="BT188" t="str">
        <f ca="1">IF(ISBLANK(INDIRECT("S188"))," ",(INDIRECT("S188")))</f>
        <v xml:space="preserve"> </v>
      </c>
    </row>
    <row r="189" spans="1:72" x14ac:dyDescent="0.25">
      <c r="A189" s="174">
        <v>184</v>
      </c>
      <c r="B189" s="116"/>
      <c r="C189" s="117"/>
      <c r="D189" s="116"/>
      <c r="E189" s="117"/>
      <c r="F189" s="116"/>
      <c r="G189" s="116"/>
      <c r="H189" s="116"/>
      <c r="I189" s="116"/>
      <c r="J189" s="116"/>
      <c r="K189" s="116"/>
      <c r="L189" s="116"/>
      <c r="M189" s="116"/>
      <c r="N189" s="116"/>
      <c r="O189" s="123"/>
      <c r="P189" s="123"/>
      <c r="Q189" s="246">
        <f t="shared" si="5"/>
        <v>0</v>
      </c>
      <c r="R189" s="74"/>
      <c r="S189" s="116"/>
      <c r="BA189">
        <f ca="1">IF(ISBLANK(INDIRECT("A189"))," ",(INDIRECT("A189")))</f>
        <v>184</v>
      </c>
      <c r="BB189" t="str">
        <f ca="1">IF(ISBLANK(INDIRECT("B189"))," ",(INDIRECT("B189")))</f>
        <v xml:space="preserve"> </v>
      </c>
      <c r="BC189" t="str">
        <f ca="1">IF(ISBLANK(INDIRECT("C189"))," ",(INDIRECT("C189")))</f>
        <v xml:space="preserve"> </v>
      </c>
      <c r="BD189" t="str">
        <f ca="1">IF(ISBLANK(INDIRECT("D189"))," ",(INDIRECT("D189")))</f>
        <v xml:space="preserve"> </v>
      </c>
      <c r="BE189" t="str">
        <f ca="1">IF(ISBLANK(INDIRECT("E189"))," ",(INDIRECT("E189")))</f>
        <v xml:space="preserve"> </v>
      </c>
      <c r="BF189" t="str">
        <f ca="1">IF(ISBLANK(INDIRECT("F189"))," ",(INDIRECT("F189")))</f>
        <v xml:space="preserve"> </v>
      </c>
      <c r="BG189" t="str">
        <f ca="1">IF(ISBLANK(INDIRECT("G189"))," ",(INDIRECT("G189")))</f>
        <v xml:space="preserve"> </v>
      </c>
      <c r="BH189" t="str">
        <f ca="1">IF(ISBLANK(INDIRECT("H189"))," ",(INDIRECT("H189")))</f>
        <v xml:space="preserve"> </v>
      </c>
      <c r="BI189" t="str">
        <f ca="1">IF(ISBLANK(INDIRECT("I189"))," ",(INDIRECT("I189")))</f>
        <v xml:space="preserve"> </v>
      </c>
      <c r="BJ189" t="str">
        <f ca="1">IF(ISBLANK(INDIRECT("J189"))," ",(INDIRECT("J189")))</f>
        <v xml:space="preserve"> </v>
      </c>
      <c r="BK189" t="str">
        <f ca="1">IF(ISBLANK(INDIRECT("K189"))," ",(INDIRECT("K189")))</f>
        <v xml:space="preserve"> </v>
      </c>
      <c r="BL189" t="str">
        <f ca="1">IF(ISBLANK(INDIRECT("L189"))," ",(INDIRECT("L189")))</f>
        <v xml:space="preserve"> </v>
      </c>
      <c r="BM189" t="str">
        <f ca="1">IF(ISBLANK(INDIRECT("M189"))," ",(INDIRECT("M189")))</f>
        <v xml:space="preserve"> </v>
      </c>
      <c r="BN189" t="str">
        <f ca="1">IF(ISBLANK(INDIRECT("N189"))," ",(INDIRECT("N189")))</f>
        <v xml:space="preserve"> </v>
      </c>
      <c r="BO189" t="str">
        <f t="shared" ca="1" si="4"/>
        <v xml:space="preserve"> </v>
      </c>
      <c r="BP189" t="str">
        <f ca="1">IF(ISBLANK(INDIRECT("O189"))," ",(INDIRECT("O189")))</f>
        <v xml:space="preserve"> </v>
      </c>
      <c r="BQ189" t="str">
        <f ca="1">IF(ISBLANK(INDIRECT("P189"))," ",(INDIRECT("P189")))</f>
        <v xml:space="preserve"> </v>
      </c>
      <c r="BR189">
        <f ca="1">IF(ISBLANK(INDIRECT("Q189"))," ",(INDIRECT("Q189")))</f>
        <v>0</v>
      </c>
      <c r="BS189" t="str">
        <f ca="1">IF(ISBLANK(INDIRECT("R189"))," ",(INDIRECT("R189")))</f>
        <v xml:space="preserve"> </v>
      </c>
      <c r="BT189" t="str">
        <f ca="1">IF(ISBLANK(INDIRECT("S189"))," ",(INDIRECT("S189")))</f>
        <v xml:space="preserve"> </v>
      </c>
    </row>
    <row r="190" spans="1:72" x14ac:dyDescent="0.25">
      <c r="A190" s="174">
        <v>185</v>
      </c>
      <c r="B190" s="116"/>
      <c r="C190" s="117"/>
      <c r="D190" s="116"/>
      <c r="E190" s="117"/>
      <c r="F190" s="116"/>
      <c r="G190" s="116"/>
      <c r="H190" s="116"/>
      <c r="I190" s="116"/>
      <c r="J190" s="116"/>
      <c r="K190" s="116"/>
      <c r="L190" s="116"/>
      <c r="M190" s="116"/>
      <c r="N190" s="116"/>
      <c r="O190" s="123"/>
      <c r="P190" s="123"/>
      <c r="Q190" s="246">
        <f t="shared" si="5"/>
        <v>0</v>
      </c>
      <c r="R190" s="74"/>
      <c r="S190" s="116"/>
      <c r="BA190">
        <f ca="1">IF(ISBLANK(INDIRECT("A190"))," ",(INDIRECT("A190")))</f>
        <v>185</v>
      </c>
      <c r="BB190" t="str">
        <f ca="1">IF(ISBLANK(INDIRECT("B190"))," ",(INDIRECT("B190")))</f>
        <v xml:space="preserve"> </v>
      </c>
      <c r="BC190" t="str">
        <f ca="1">IF(ISBLANK(INDIRECT("C190"))," ",(INDIRECT("C190")))</f>
        <v xml:space="preserve"> </v>
      </c>
      <c r="BD190" t="str">
        <f ca="1">IF(ISBLANK(INDIRECT("D190"))," ",(INDIRECT("D190")))</f>
        <v xml:space="preserve"> </v>
      </c>
      <c r="BE190" t="str">
        <f ca="1">IF(ISBLANK(INDIRECT("E190"))," ",(INDIRECT("E190")))</f>
        <v xml:space="preserve"> </v>
      </c>
      <c r="BF190" t="str">
        <f ca="1">IF(ISBLANK(INDIRECT("F190"))," ",(INDIRECT("F190")))</f>
        <v xml:space="preserve"> </v>
      </c>
      <c r="BG190" t="str">
        <f ca="1">IF(ISBLANK(INDIRECT("G190"))," ",(INDIRECT("G190")))</f>
        <v xml:space="preserve"> </v>
      </c>
      <c r="BH190" t="str">
        <f ca="1">IF(ISBLANK(INDIRECT("H190"))," ",(INDIRECT("H190")))</f>
        <v xml:space="preserve"> </v>
      </c>
      <c r="BI190" t="str">
        <f ca="1">IF(ISBLANK(INDIRECT("I190"))," ",(INDIRECT("I190")))</f>
        <v xml:space="preserve"> </v>
      </c>
      <c r="BJ190" t="str">
        <f ca="1">IF(ISBLANK(INDIRECT("J190"))," ",(INDIRECT("J190")))</f>
        <v xml:space="preserve"> </v>
      </c>
      <c r="BK190" t="str">
        <f ca="1">IF(ISBLANK(INDIRECT("K190"))," ",(INDIRECT("K190")))</f>
        <v xml:space="preserve"> </v>
      </c>
      <c r="BL190" t="str">
        <f ca="1">IF(ISBLANK(INDIRECT("L190"))," ",(INDIRECT("L190")))</f>
        <v xml:space="preserve"> </v>
      </c>
      <c r="BM190" t="str">
        <f ca="1">IF(ISBLANK(INDIRECT("M190"))," ",(INDIRECT("M190")))</f>
        <v xml:space="preserve"> </v>
      </c>
      <c r="BN190" t="str">
        <f ca="1">IF(ISBLANK(INDIRECT("N190"))," ",(INDIRECT("N190")))</f>
        <v xml:space="preserve"> </v>
      </c>
      <c r="BO190" t="str">
        <f t="shared" ca="1" si="4"/>
        <v xml:space="preserve"> </v>
      </c>
      <c r="BP190" t="str">
        <f ca="1">IF(ISBLANK(INDIRECT("O190"))," ",(INDIRECT("O190")))</f>
        <v xml:space="preserve"> </v>
      </c>
      <c r="BQ190" t="str">
        <f ca="1">IF(ISBLANK(INDIRECT("P190"))," ",(INDIRECT("P190")))</f>
        <v xml:space="preserve"> </v>
      </c>
      <c r="BR190">
        <f ca="1">IF(ISBLANK(INDIRECT("Q190"))," ",(INDIRECT("Q190")))</f>
        <v>0</v>
      </c>
      <c r="BS190" t="str">
        <f ca="1">IF(ISBLANK(INDIRECT("R190"))," ",(INDIRECT("R190")))</f>
        <v xml:space="preserve"> </v>
      </c>
      <c r="BT190" t="str">
        <f ca="1">IF(ISBLANK(INDIRECT("S190"))," ",(INDIRECT("S190")))</f>
        <v xml:space="preserve"> </v>
      </c>
    </row>
    <row r="191" spans="1:72" x14ac:dyDescent="0.25">
      <c r="A191" s="174">
        <v>186</v>
      </c>
      <c r="B191" s="116"/>
      <c r="C191" s="117"/>
      <c r="D191" s="116"/>
      <c r="E191" s="117"/>
      <c r="F191" s="116"/>
      <c r="G191" s="116"/>
      <c r="H191" s="116"/>
      <c r="I191" s="116"/>
      <c r="J191" s="116"/>
      <c r="K191" s="116"/>
      <c r="L191" s="116"/>
      <c r="M191" s="116"/>
      <c r="N191" s="116"/>
      <c r="O191" s="123"/>
      <c r="P191" s="123"/>
      <c r="Q191" s="246">
        <f t="shared" si="5"/>
        <v>0</v>
      </c>
      <c r="R191" s="74"/>
      <c r="S191" s="116"/>
      <c r="BA191">
        <f ca="1">IF(ISBLANK(INDIRECT("A191"))," ",(INDIRECT("A191")))</f>
        <v>186</v>
      </c>
      <c r="BB191" t="str">
        <f ca="1">IF(ISBLANK(INDIRECT("B191"))," ",(INDIRECT("B191")))</f>
        <v xml:space="preserve"> </v>
      </c>
      <c r="BC191" t="str">
        <f ca="1">IF(ISBLANK(INDIRECT("C191"))," ",(INDIRECT("C191")))</f>
        <v xml:space="preserve"> </v>
      </c>
      <c r="BD191" t="str">
        <f ca="1">IF(ISBLANK(INDIRECT("D191"))," ",(INDIRECT("D191")))</f>
        <v xml:space="preserve"> </v>
      </c>
      <c r="BE191" t="str">
        <f ca="1">IF(ISBLANK(INDIRECT("E191"))," ",(INDIRECT("E191")))</f>
        <v xml:space="preserve"> </v>
      </c>
      <c r="BF191" t="str">
        <f ca="1">IF(ISBLANK(INDIRECT("F191"))," ",(INDIRECT("F191")))</f>
        <v xml:space="preserve"> </v>
      </c>
      <c r="BG191" t="str">
        <f ca="1">IF(ISBLANK(INDIRECT("G191"))," ",(INDIRECT("G191")))</f>
        <v xml:space="preserve"> </v>
      </c>
      <c r="BH191" t="str">
        <f ca="1">IF(ISBLANK(INDIRECT("H191"))," ",(INDIRECT("H191")))</f>
        <v xml:space="preserve"> </v>
      </c>
      <c r="BI191" t="str">
        <f ca="1">IF(ISBLANK(INDIRECT("I191"))," ",(INDIRECT("I191")))</f>
        <v xml:space="preserve"> </v>
      </c>
      <c r="BJ191" t="str">
        <f ca="1">IF(ISBLANK(INDIRECT("J191"))," ",(INDIRECT("J191")))</f>
        <v xml:space="preserve"> </v>
      </c>
      <c r="BK191" t="str">
        <f ca="1">IF(ISBLANK(INDIRECT("K191"))," ",(INDIRECT("K191")))</f>
        <v xml:space="preserve"> </v>
      </c>
      <c r="BL191" t="str">
        <f ca="1">IF(ISBLANK(INDIRECT("L191"))," ",(INDIRECT("L191")))</f>
        <v xml:space="preserve"> </v>
      </c>
      <c r="BM191" t="str">
        <f ca="1">IF(ISBLANK(INDIRECT("M191"))," ",(INDIRECT("M191")))</f>
        <v xml:space="preserve"> </v>
      </c>
      <c r="BN191" t="str">
        <f ca="1">IF(ISBLANK(INDIRECT("N191"))," ",(INDIRECT("N191")))</f>
        <v xml:space="preserve"> </v>
      </c>
      <c r="BO191" t="str">
        <f t="shared" ca="1" si="4"/>
        <v xml:space="preserve"> </v>
      </c>
      <c r="BP191" t="str">
        <f ca="1">IF(ISBLANK(INDIRECT("O191"))," ",(INDIRECT("O191")))</f>
        <v xml:space="preserve"> </v>
      </c>
      <c r="BQ191" t="str">
        <f ca="1">IF(ISBLANK(INDIRECT("P191"))," ",(INDIRECT("P191")))</f>
        <v xml:space="preserve"> </v>
      </c>
      <c r="BR191">
        <f ca="1">IF(ISBLANK(INDIRECT("Q191"))," ",(INDIRECT("Q191")))</f>
        <v>0</v>
      </c>
      <c r="BS191" t="str">
        <f ca="1">IF(ISBLANK(INDIRECT("R191"))," ",(INDIRECT("R191")))</f>
        <v xml:space="preserve"> </v>
      </c>
      <c r="BT191" t="str">
        <f ca="1">IF(ISBLANK(INDIRECT("S191"))," ",(INDIRECT("S191")))</f>
        <v xml:space="preserve"> </v>
      </c>
    </row>
    <row r="192" spans="1:72" x14ac:dyDescent="0.25">
      <c r="A192" s="174">
        <v>187</v>
      </c>
      <c r="B192" s="116"/>
      <c r="C192" s="117"/>
      <c r="D192" s="116"/>
      <c r="E192" s="117"/>
      <c r="F192" s="116"/>
      <c r="G192" s="116"/>
      <c r="H192" s="116"/>
      <c r="I192" s="116"/>
      <c r="J192" s="116"/>
      <c r="K192" s="116"/>
      <c r="L192" s="116"/>
      <c r="M192" s="116"/>
      <c r="N192" s="116"/>
      <c r="O192" s="123"/>
      <c r="P192" s="123"/>
      <c r="Q192" s="246">
        <f t="shared" si="5"/>
        <v>0</v>
      </c>
      <c r="R192" s="74"/>
      <c r="S192" s="116"/>
      <c r="BA192">
        <f ca="1">IF(ISBLANK(INDIRECT("A192"))," ",(INDIRECT("A192")))</f>
        <v>187</v>
      </c>
      <c r="BB192" t="str">
        <f ca="1">IF(ISBLANK(INDIRECT("B192"))," ",(INDIRECT("B192")))</f>
        <v xml:space="preserve"> </v>
      </c>
      <c r="BC192" t="str">
        <f ca="1">IF(ISBLANK(INDIRECT("C192"))," ",(INDIRECT("C192")))</f>
        <v xml:space="preserve"> </v>
      </c>
      <c r="BD192" t="str">
        <f ca="1">IF(ISBLANK(INDIRECT("D192"))," ",(INDIRECT("D192")))</f>
        <v xml:space="preserve"> </v>
      </c>
      <c r="BE192" t="str">
        <f ca="1">IF(ISBLANK(INDIRECT("E192"))," ",(INDIRECT("E192")))</f>
        <v xml:space="preserve"> </v>
      </c>
      <c r="BF192" t="str">
        <f ca="1">IF(ISBLANK(INDIRECT("F192"))," ",(INDIRECT("F192")))</f>
        <v xml:space="preserve"> </v>
      </c>
      <c r="BG192" t="str">
        <f ca="1">IF(ISBLANK(INDIRECT("G192"))," ",(INDIRECT("G192")))</f>
        <v xml:space="preserve"> </v>
      </c>
      <c r="BH192" t="str">
        <f ca="1">IF(ISBLANK(INDIRECT("H192"))," ",(INDIRECT("H192")))</f>
        <v xml:space="preserve"> </v>
      </c>
      <c r="BI192" t="str">
        <f ca="1">IF(ISBLANK(INDIRECT("I192"))," ",(INDIRECT("I192")))</f>
        <v xml:space="preserve"> </v>
      </c>
      <c r="BJ192" t="str">
        <f ca="1">IF(ISBLANK(INDIRECT("J192"))," ",(INDIRECT("J192")))</f>
        <v xml:space="preserve"> </v>
      </c>
      <c r="BK192" t="str">
        <f ca="1">IF(ISBLANK(INDIRECT("K192"))," ",(INDIRECT("K192")))</f>
        <v xml:space="preserve"> </v>
      </c>
      <c r="BL192" t="str">
        <f ca="1">IF(ISBLANK(INDIRECT("L192"))," ",(INDIRECT("L192")))</f>
        <v xml:space="preserve"> </v>
      </c>
      <c r="BM192" t="str">
        <f ca="1">IF(ISBLANK(INDIRECT("M192"))," ",(INDIRECT("M192")))</f>
        <v xml:space="preserve"> </v>
      </c>
      <c r="BN192" t="str">
        <f ca="1">IF(ISBLANK(INDIRECT("N192"))," ",(INDIRECT("N192")))</f>
        <v xml:space="preserve"> </v>
      </c>
      <c r="BO192" t="str">
        <f t="shared" ca="1" si="4"/>
        <v xml:space="preserve"> </v>
      </c>
      <c r="BP192" t="str">
        <f ca="1">IF(ISBLANK(INDIRECT("O192"))," ",(INDIRECT("O192")))</f>
        <v xml:space="preserve"> </v>
      </c>
      <c r="BQ192" t="str">
        <f ca="1">IF(ISBLANK(INDIRECT("P192"))," ",(INDIRECT("P192")))</f>
        <v xml:space="preserve"> </v>
      </c>
      <c r="BR192">
        <f ca="1">IF(ISBLANK(INDIRECT("Q192"))," ",(INDIRECT("Q192")))</f>
        <v>0</v>
      </c>
      <c r="BS192" t="str">
        <f ca="1">IF(ISBLANK(INDIRECT("R192"))," ",(INDIRECT("R192")))</f>
        <v xml:space="preserve"> </v>
      </c>
      <c r="BT192" t="str">
        <f ca="1">IF(ISBLANK(INDIRECT("S192"))," ",(INDIRECT("S192")))</f>
        <v xml:space="preserve"> </v>
      </c>
    </row>
    <row r="193" spans="1:72" x14ac:dyDescent="0.25">
      <c r="A193" s="174">
        <v>188</v>
      </c>
      <c r="B193" s="116"/>
      <c r="C193" s="117"/>
      <c r="D193" s="116"/>
      <c r="E193" s="117"/>
      <c r="F193" s="116"/>
      <c r="G193" s="116"/>
      <c r="H193" s="116"/>
      <c r="I193" s="116"/>
      <c r="J193" s="116"/>
      <c r="K193" s="116"/>
      <c r="L193" s="116"/>
      <c r="M193" s="116"/>
      <c r="N193" s="116"/>
      <c r="O193" s="123"/>
      <c r="P193" s="123"/>
      <c r="Q193" s="246">
        <f t="shared" si="5"/>
        <v>0</v>
      </c>
      <c r="R193" s="74"/>
      <c r="S193" s="116"/>
      <c r="BA193">
        <f ca="1">IF(ISBLANK(INDIRECT("A193"))," ",(INDIRECT("A193")))</f>
        <v>188</v>
      </c>
      <c r="BB193" t="str">
        <f ca="1">IF(ISBLANK(INDIRECT("B193"))," ",(INDIRECT("B193")))</f>
        <v xml:space="preserve"> </v>
      </c>
      <c r="BC193" t="str">
        <f ca="1">IF(ISBLANK(INDIRECT("C193"))," ",(INDIRECT("C193")))</f>
        <v xml:space="preserve"> </v>
      </c>
      <c r="BD193" t="str">
        <f ca="1">IF(ISBLANK(INDIRECT("D193"))," ",(INDIRECT("D193")))</f>
        <v xml:space="preserve"> </v>
      </c>
      <c r="BE193" t="str">
        <f ca="1">IF(ISBLANK(INDIRECT("E193"))," ",(INDIRECT("E193")))</f>
        <v xml:space="preserve"> </v>
      </c>
      <c r="BF193" t="str">
        <f ca="1">IF(ISBLANK(INDIRECT("F193"))," ",(INDIRECT("F193")))</f>
        <v xml:space="preserve"> </v>
      </c>
      <c r="BG193" t="str">
        <f ca="1">IF(ISBLANK(INDIRECT("G193"))," ",(INDIRECT("G193")))</f>
        <v xml:space="preserve"> </v>
      </c>
      <c r="BH193" t="str">
        <f ca="1">IF(ISBLANK(INDIRECT("H193"))," ",(INDIRECT("H193")))</f>
        <v xml:space="preserve"> </v>
      </c>
      <c r="BI193" t="str">
        <f ca="1">IF(ISBLANK(INDIRECT("I193"))," ",(INDIRECT("I193")))</f>
        <v xml:space="preserve"> </v>
      </c>
      <c r="BJ193" t="str">
        <f ca="1">IF(ISBLANK(INDIRECT("J193"))," ",(INDIRECT("J193")))</f>
        <v xml:space="preserve"> </v>
      </c>
      <c r="BK193" t="str">
        <f ca="1">IF(ISBLANK(INDIRECT("K193"))," ",(INDIRECT("K193")))</f>
        <v xml:space="preserve"> </v>
      </c>
      <c r="BL193" t="str">
        <f ca="1">IF(ISBLANK(INDIRECT("L193"))," ",(INDIRECT("L193")))</f>
        <v xml:space="preserve"> </v>
      </c>
      <c r="BM193" t="str">
        <f ca="1">IF(ISBLANK(INDIRECT("M193"))," ",(INDIRECT("M193")))</f>
        <v xml:space="preserve"> </v>
      </c>
      <c r="BN193" t="str">
        <f ca="1">IF(ISBLANK(INDIRECT("N193"))," ",(INDIRECT("N193")))</f>
        <v xml:space="preserve"> </v>
      </c>
      <c r="BO193" t="str">
        <f t="shared" ca="1" si="4"/>
        <v xml:space="preserve"> </v>
      </c>
      <c r="BP193" t="str">
        <f ca="1">IF(ISBLANK(INDIRECT("O193"))," ",(INDIRECT("O193")))</f>
        <v xml:space="preserve"> </v>
      </c>
      <c r="BQ193" t="str">
        <f ca="1">IF(ISBLANK(INDIRECT("P193"))," ",(INDIRECT("P193")))</f>
        <v xml:space="preserve"> </v>
      </c>
      <c r="BR193">
        <f ca="1">IF(ISBLANK(INDIRECT("Q193"))," ",(INDIRECT("Q193")))</f>
        <v>0</v>
      </c>
      <c r="BS193" t="str">
        <f ca="1">IF(ISBLANK(INDIRECT("R193"))," ",(INDIRECT("R193")))</f>
        <v xml:space="preserve"> </v>
      </c>
      <c r="BT193" t="str">
        <f ca="1">IF(ISBLANK(INDIRECT("S193"))," ",(INDIRECT("S193")))</f>
        <v xml:space="preserve"> </v>
      </c>
    </row>
    <row r="194" spans="1:72" x14ac:dyDescent="0.25">
      <c r="A194" s="174">
        <v>189</v>
      </c>
      <c r="B194" s="116"/>
      <c r="C194" s="117"/>
      <c r="D194" s="116"/>
      <c r="E194" s="117"/>
      <c r="F194" s="116"/>
      <c r="G194" s="116"/>
      <c r="H194" s="116"/>
      <c r="I194" s="116"/>
      <c r="J194" s="116"/>
      <c r="K194" s="116"/>
      <c r="L194" s="116"/>
      <c r="M194" s="116"/>
      <c r="N194" s="116"/>
      <c r="O194" s="123"/>
      <c r="P194" s="123"/>
      <c r="Q194" s="246">
        <f t="shared" si="5"/>
        <v>0</v>
      </c>
      <c r="R194" s="74"/>
      <c r="S194" s="116"/>
      <c r="BA194">
        <f ca="1">IF(ISBLANK(INDIRECT("A194"))," ",(INDIRECT("A194")))</f>
        <v>189</v>
      </c>
      <c r="BB194" t="str">
        <f ca="1">IF(ISBLANK(INDIRECT("B194"))," ",(INDIRECT("B194")))</f>
        <v xml:space="preserve"> </v>
      </c>
      <c r="BC194" t="str">
        <f ca="1">IF(ISBLANK(INDIRECT("C194"))," ",(INDIRECT("C194")))</f>
        <v xml:space="preserve"> </v>
      </c>
      <c r="BD194" t="str">
        <f ca="1">IF(ISBLANK(INDIRECT("D194"))," ",(INDIRECT("D194")))</f>
        <v xml:space="preserve"> </v>
      </c>
      <c r="BE194" t="str">
        <f ca="1">IF(ISBLANK(INDIRECT("E194"))," ",(INDIRECT("E194")))</f>
        <v xml:space="preserve"> </v>
      </c>
      <c r="BF194" t="str">
        <f ca="1">IF(ISBLANK(INDIRECT("F194"))," ",(INDIRECT("F194")))</f>
        <v xml:space="preserve"> </v>
      </c>
      <c r="BG194" t="str">
        <f ca="1">IF(ISBLANK(INDIRECT("G194"))," ",(INDIRECT("G194")))</f>
        <v xml:space="preserve"> </v>
      </c>
      <c r="BH194" t="str">
        <f ca="1">IF(ISBLANK(INDIRECT("H194"))," ",(INDIRECT("H194")))</f>
        <v xml:space="preserve"> </v>
      </c>
      <c r="BI194" t="str">
        <f ca="1">IF(ISBLANK(INDIRECT("I194"))," ",(INDIRECT("I194")))</f>
        <v xml:space="preserve"> </v>
      </c>
      <c r="BJ194" t="str">
        <f ca="1">IF(ISBLANK(INDIRECT("J194"))," ",(INDIRECT("J194")))</f>
        <v xml:space="preserve"> </v>
      </c>
      <c r="BK194" t="str">
        <f ca="1">IF(ISBLANK(INDIRECT("K194"))," ",(INDIRECT("K194")))</f>
        <v xml:space="preserve"> </v>
      </c>
      <c r="BL194" t="str">
        <f ca="1">IF(ISBLANK(INDIRECT("L194"))," ",(INDIRECT("L194")))</f>
        <v xml:space="preserve"> </v>
      </c>
      <c r="BM194" t="str">
        <f ca="1">IF(ISBLANK(INDIRECT("M194"))," ",(INDIRECT("M194")))</f>
        <v xml:space="preserve"> </v>
      </c>
      <c r="BN194" t="str">
        <f ca="1">IF(ISBLANK(INDIRECT("N194"))," ",(INDIRECT("N194")))</f>
        <v xml:space="preserve"> </v>
      </c>
      <c r="BO194" t="str">
        <f t="shared" ca="1" si="4"/>
        <v xml:space="preserve"> </v>
      </c>
      <c r="BP194" t="str">
        <f ca="1">IF(ISBLANK(INDIRECT("O194"))," ",(INDIRECT("O194")))</f>
        <v xml:space="preserve"> </v>
      </c>
      <c r="BQ194" t="str">
        <f ca="1">IF(ISBLANK(INDIRECT("P194"))," ",(INDIRECT("P194")))</f>
        <v xml:space="preserve"> </v>
      </c>
      <c r="BR194">
        <f ca="1">IF(ISBLANK(INDIRECT("Q194"))," ",(INDIRECT("Q194")))</f>
        <v>0</v>
      </c>
      <c r="BS194" t="str">
        <f ca="1">IF(ISBLANK(INDIRECT("R194"))," ",(INDIRECT("R194")))</f>
        <v xml:space="preserve"> </v>
      </c>
      <c r="BT194" t="str">
        <f ca="1">IF(ISBLANK(INDIRECT("S194"))," ",(INDIRECT("S194")))</f>
        <v xml:space="preserve"> </v>
      </c>
    </row>
    <row r="195" spans="1:72" x14ac:dyDescent="0.25">
      <c r="A195" s="174">
        <v>190</v>
      </c>
      <c r="B195" s="116"/>
      <c r="C195" s="117"/>
      <c r="D195" s="116"/>
      <c r="E195" s="117"/>
      <c r="F195" s="116"/>
      <c r="G195" s="116"/>
      <c r="H195" s="116"/>
      <c r="I195" s="116"/>
      <c r="J195" s="116"/>
      <c r="K195" s="116"/>
      <c r="L195" s="116"/>
      <c r="M195" s="116"/>
      <c r="N195" s="116"/>
      <c r="O195" s="123"/>
      <c r="P195" s="123"/>
      <c r="Q195" s="246">
        <f t="shared" si="5"/>
        <v>0</v>
      </c>
      <c r="R195" s="74"/>
      <c r="S195" s="116"/>
      <c r="BA195">
        <f ca="1">IF(ISBLANK(INDIRECT("A195"))," ",(INDIRECT("A195")))</f>
        <v>190</v>
      </c>
      <c r="BB195" t="str">
        <f ca="1">IF(ISBLANK(INDIRECT("B195"))," ",(INDIRECT("B195")))</f>
        <v xml:space="preserve"> </v>
      </c>
      <c r="BC195" t="str">
        <f ca="1">IF(ISBLANK(INDIRECT("C195"))," ",(INDIRECT("C195")))</f>
        <v xml:space="preserve"> </v>
      </c>
      <c r="BD195" t="str">
        <f ca="1">IF(ISBLANK(INDIRECT("D195"))," ",(INDIRECT("D195")))</f>
        <v xml:space="preserve"> </v>
      </c>
      <c r="BE195" t="str">
        <f ca="1">IF(ISBLANK(INDIRECT("E195"))," ",(INDIRECT("E195")))</f>
        <v xml:space="preserve"> </v>
      </c>
      <c r="BF195" t="str">
        <f ca="1">IF(ISBLANK(INDIRECT("F195"))," ",(INDIRECT("F195")))</f>
        <v xml:space="preserve"> </v>
      </c>
      <c r="BG195" t="str">
        <f ca="1">IF(ISBLANK(INDIRECT("G195"))," ",(INDIRECT("G195")))</f>
        <v xml:space="preserve"> </v>
      </c>
      <c r="BH195" t="str">
        <f ca="1">IF(ISBLANK(INDIRECT("H195"))," ",(INDIRECT("H195")))</f>
        <v xml:space="preserve"> </v>
      </c>
      <c r="BI195" t="str">
        <f ca="1">IF(ISBLANK(INDIRECT("I195"))," ",(INDIRECT("I195")))</f>
        <v xml:space="preserve"> </v>
      </c>
      <c r="BJ195" t="str">
        <f ca="1">IF(ISBLANK(INDIRECT("J195"))," ",(INDIRECT("J195")))</f>
        <v xml:space="preserve"> </v>
      </c>
      <c r="BK195" t="str">
        <f ca="1">IF(ISBLANK(INDIRECT("K195"))," ",(INDIRECT("K195")))</f>
        <v xml:space="preserve"> </v>
      </c>
      <c r="BL195" t="str">
        <f ca="1">IF(ISBLANK(INDIRECT("L195"))," ",(INDIRECT("L195")))</f>
        <v xml:space="preserve"> </v>
      </c>
      <c r="BM195" t="str">
        <f ca="1">IF(ISBLANK(INDIRECT("M195"))," ",(INDIRECT("M195")))</f>
        <v xml:space="preserve"> </v>
      </c>
      <c r="BN195" t="str">
        <f ca="1">IF(ISBLANK(INDIRECT("N195"))," ",(INDIRECT("N195")))</f>
        <v xml:space="preserve"> </v>
      </c>
      <c r="BO195" t="str">
        <f t="shared" ca="1" si="4"/>
        <v xml:space="preserve"> </v>
      </c>
      <c r="BP195" t="str">
        <f ca="1">IF(ISBLANK(INDIRECT("O195"))," ",(INDIRECT("O195")))</f>
        <v xml:space="preserve"> </v>
      </c>
      <c r="BQ195" t="str">
        <f ca="1">IF(ISBLANK(INDIRECT("P195"))," ",(INDIRECT("P195")))</f>
        <v xml:space="preserve"> </v>
      </c>
      <c r="BR195">
        <f ca="1">IF(ISBLANK(INDIRECT("Q195"))," ",(INDIRECT("Q195")))</f>
        <v>0</v>
      </c>
      <c r="BS195" t="str">
        <f ca="1">IF(ISBLANK(INDIRECT("R195"))," ",(INDIRECT("R195")))</f>
        <v xml:space="preserve"> </v>
      </c>
      <c r="BT195" t="str">
        <f ca="1">IF(ISBLANK(INDIRECT("S195"))," ",(INDIRECT("S195")))</f>
        <v xml:space="preserve"> </v>
      </c>
    </row>
    <row r="196" spans="1:72" x14ac:dyDescent="0.25">
      <c r="A196" s="174">
        <v>191</v>
      </c>
      <c r="B196" s="116"/>
      <c r="C196" s="117"/>
      <c r="D196" s="116"/>
      <c r="E196" s="117"/>
      <c r="F196" s="116"/>
      <c r="G196" s="116"/>
      <c r="H196" s="116"/>
      <c r="I196" s="116"/>
      <c r="J196" s="116"/>
      <c r="K196" s="116"/>
      <c r="L196" s="116"/>
      <c r="M196" s="116"/>
      <c r="N196" s="116"/>
      <c r="O196" s="123"/>
      <c r="P196" s="123"/>
      <c r="Q196" s="246">
        <f t="shared" si="5"/>
        <v>0</v>
      </c>
      <c r="R196" s="74"/>
      <c r="S196" s="116"/>
      <c r="BA196">
        <f ca="1">IF(ISBLANK(INDIRECT("A196"))," ",(INDIRECT("A196")))</f>
        <v>191</v>
      </c>
      <c r="BB196" t="str">
        <f ca="1">IF(ISBLANK(INDIRECT("B196"))," ",(INDIRECT("B196")))</f>
        <v xml:space="preserve"> </v>
      </c>
      <c r="BC196" t="str">
        <f ca="1">IF(ISBLANK(INDIRECT("C196"))," ",(INDIRECT("C196")))</f>
        <v xml:space="preserve"> </v>
      </c>
      <c r="BD196" t="str">
        <f ca="1">IF(ISBLANK(INDIRECT("D196"))," ",(INDIRECT("D196")))</f>
        <v xml:space="preserve"> </v>
      </c>
      <c r="BE196" t="str">
        <f ca="1">IF(ISBLANK(INDIRECT("E196"))," ",(INDIRECT("E196")))</f>
        <v xml:space="preserve"> </v>
      </c>
      <c r="BF196" t="str">
        <f ca="1">IF(ISBLANK(INDIRECT("F196"))," ",(INDIRECT("F196")))</f>
        <v xml:space="preserve"> </v>
      </c>
      <c r="BG196" t="str">
        <f ca="1">IF(ISBLANK(INDIRECT("G196"))," ",(INDIRECT("G196")))</f>
        <v xml:space="preserve"> </v>
      </c>
      <c r="BH196" t="str">
        <f ca="1">IF(ISBLANK(INDIRECT("H196"))," ",(INDIRECT("H196")))</f>
        <v xml:space="preserve"> </v>
      </c>
      <c r="BI196" t="str">
        <f ca="1">IF(ISBLANK(INDIRECT("I196"))," ",(INDIRECT("I196")))</f>
        <v xml:space="preserve"> </v>
      </c>
      <c r="BJ196" t="str">
        <f ca="1">IF(ISBLANK(INDIRECT("J196"))," ",(INDIRECT("J196")))</f>
        <v xml:space="preserve"> </v>
      </c>
      <c r="BK196" t="str">
        <f ca="1">IF(ISBLANK(INDIRECT("K196"))," ",(INDIRECT("K196")))</f>
        <v xml:space="preserve"> </v>
      </c>
      <c r="BL196" t="str">
        <f ca="1">IF(ISBLANK(INDIRECT("L196"))," ",(INDIRECT("L196")))</f>
        <v xml:space="preserve"> </v>
      </c>
      <c r="BM196" t="str">
        <f ca="1">IF(ISBLANK(INDIRECT("M196"))," ",(INDIRECT("M196")))</f>
        <v xml:space="preserve"> </v>
      </c>
      <c r="BN196" t="str">
        <f ca="1">IF(ISBLANK(INDIRECT("N196"))," ",(INDIRECT("N196")))</f>
        <v xml:space="preserve"> </v>
      </c>
      <c r="BO196" t="str">
        <f t="shared" ca="1" si="4"/>
        <v xml:space="preserve"> </v>
      </c>
      <c r="BP196" t="str">
        <f ca="1">IF(ISBLANK(INDIRECT("O196"))," ",(INDIRECT("O196")))</f>
        <v xml:space="preserve"> </v>
      </c>
      <c r="BQ196" t="str">
        <f ca="1">IF(ISBLANK(INDIRECT("P196"))," ",(INDIRECT("P196")))</f>
        <v xml:space="preserve"> </v>
      </c>
      <c r="BR196">
        <f ca="1">IF(ISBLANK(INDIRECT("Q196"))," ",(INDIRECT("Q196")))</f>
        <v>0</v>
      </c>
      <c r="BS196" t="str">
        <f ca="1">IF(ISBLANK(INDIRECT("R196"))," ",(INDIRECT("R196")))</f>
        <v xml:space="preserve"> </v>
      </c>
      <c r="BT196" t="str">
        <f ca="1">IF(ISBLANK(INDIRECT("S196"))," ",(INDIRECT("S196")))</f>
        <v xml:space="preserve"> </v>
      </c>
    </row>
    <row r="197" spans="1:72" x14ac:dyDescent="0.25">
      <c r="A197" s="174">
        <v>192</v>
      </c>
      <c r="B197" s="116"/>
      <c r="C197" s="117"/>
      <c r="D197" s="116"/>
      <c r="E197" s="117"/>
      <c r="F197" s="116"/>
      <c r="G197" s="116"/>
      <c r="H197" s="116"/>
      <c r="I197" s="116"/>
      <c r="J197" s="116"/>
      <c r="K197" s="116"/>
      <c r="L197" s="116"/>
      <c r="M197" s="116"/>
      <c r="N197" s="116"/>
      <c r="O197" s="123"/>
      <c r="P197" s="123"/>
      <c r="Q197" s="246">
        <f t="shared" si="5"/>
        <v>0</v>
      </c>
      <c r="R197" s="74"/>
      <c r="S197" s="116"/>
      <c r="BA197">
        <f ca="1">IF(ISBLANK(INDIRECT("A197"))," ",(INDIRECT("A197")))</f>
        <v>192</v>
      </c>
      <c r="BB197" t="str">
        <f ca="1">IF(ISBLANK(INDIRECT("B197"))," ",(INDIRECT("B197")))</f>
        <v xml:space="preserve"> </v>
      </c>
      <c r="BC197" t="str">
        <f ca="1">IF(ISBLANK(INDIRECT("C197"))," ",(INDIRECT("C197")))</f>
        <v xml:space="preserve"> </v>
      </c>
      <c r="BD197" t="str">
        <f ca="1">IF(ISBLANK(INDIRECT("D197"))," ",(INDIRECT("D197")))</f>
        <v xml:space="preserve"> </v>
      </c>
      <c r="BE197" t="str">
        <f ca="1">IF(ISBLANK(INDIRECT("E197"))," ",(INDIRECT("E197")))</f>
        <v xml:space="preserve"> </v>
      </c>
      <c r="BF197" t="str">
        <f ca="1">IF(ISBLANK(INDIRECT("F197"))," ",(INDIRECT("F197")))</f>
        <v xml:space="preserve"> </v>
      </c>
      <c r="BG197" t="str">
        <f ca="1">IF(ISBLANK(INDIRECT("G197"))," ",(INDIRECT("G197")))</f>
        <v xml:space="preserve"> </v>
      </c>
      <c r="BH197" t="str">
        <f ca="1">IF(ISBLANK(INDIRECT("H197"))," ",(INDIRECT("H197")))</f>
        <v xml:space="preserve"> </v>
      </c>
      <c r="BI197" t="str">
        <f ca="1">IF(ISBLANK(INDIRECT("I197"))," ",(INDIRECT("I197")))</f>
        <v xml:space="preserve"> </v>
      </c>
      <c r="BJ197" t="str">
        <f ca="1">IF(ISBLANK(INDIRECT("J197"))," ",(INDIRECT("J197")))</f>
        <v xml:space="preserve"> </v>
      </c>
      <c r="BK197" t="str">
        <f ca="1">IF(ISBLANK(INDIRECT("K197"))," ",(INDIRECT("K197")))</f>
        <v xml:space="preserve"> </v>
      </c>
      <c r="BL197" t="str">
        <f ca="1">IF(ISBLANK(INDIRECT("L197"))," ",(INDIRECT("L197")))</f>
        <v xml:space="preserve"> </v>
      </c>
      <c r="BM197" t="str">
        <f ca="1">IF(ISBLANK(INDIRECT("M197"))," ",(INDIRECT("M197")))</f>
        <v xml:space="preserve"> </v>
      </c>
      <c r="BN197" t="str">
        <f ca="1">IF(ISBLANK(INDIRECT("N197"))," ",(INDIRECT("N197")))</f>
        <v xml:space="preserve"> </v>
      </c>
      <c r="BO197" t="str">
        <f t="shared" ca="1" si="4"/>
        <v xml:space="preserve"> </v>
      </c>
      <c r="BP197" t="str">
        <f ca="1">IF(ISBLANK(INDIRECT("O197"))," ",(INDIRECT("O197")))</f>
        <v xml:space="preserve"> </v>
      </c>
      <c r="BQ197" t="str">
        <f ca="1">IF(ISBLANK(INDIRECT("P197"))," ",(INDIRECT("P197")))</f>
        <v xml:space="preserve"> </v>
      </c>
      <c r="BR197">
        <f ca="1">IF(ISBLANK(INDIRECT("Q197"))," ",(INDIRECT("Q197")))</f>
        <v>0</v>
      </c>
      <c r="BS197" t="str">
        <f ca="1">IF(ISBLANK(INDIRECT("R197"))," ",(INDIRECT("R197")))</f>
        <v xml:space="preserve"> </v>
      </c>
      <c r="BT197" t="str">
        <f ca="1">IF(ISBLANK(INDIRECT("S197"))," ",(INDIRECT("S197")))</f>
        <v xml:space="preserve"> </v>
      </c>
    </row>
    <row r="198" spans="1:72" x14ac:dyDescent="0.25">
      <c r="A198" s="174">
        <v>193</v>
      </c>
      <c r="B198" s="116"/>
      <c r="C198" s="117"/>
      <c r="D198" s="116"/>
      <c r="E198" s="117"/>
      <c r="F198" s="116"/>
      <c r="G198" s="116"/>
      <c r="H198" s="116"/>
      <c r="I198" s="116"/>
      <c r="J198" s="116"/>
      <c r="K198" s="116"/>
      <c r="L198" s="116"/>
      <c r="M198" s="116"/>
      <c r="N198" s="116"/>
      <c r="O198" s="123"/>
      <c r="P198" s="123"/>
      <c r="Q198" s="246">
        <f t="shared" si="5"/>
        <v>0</v>
      </c>
      <c r="R198" s="74"/>
      <c r="S198" s="116"/>
      <c r="BA198">
        <f ca="1">IF(ISBLANK(INDIRECT("A198"))," ",(INDIRECT("A198")))</f>
        <v>193</v>
      </c>
      <c r="BB198" t="str">
        <f ca="1">IF(ISBLANK(INDIRECT("B198"))," ",(INDIRECT("B198")))</f>
        <v xml:space="preserve"> </v>
      </c>
      <c r="BC198" t="str">
        <f ca="1">IF(ISBLANK(INDIRECT("C198"))," ",(INDIRECT("C198")))</f>
        <v xml:space="preserve"> </v>
      </c>
      <c r="BD198" t="str">
        <f ca="1">IF(ISBLANK(INDIRECT("D198"))," ",(INDIRECT("D198")))</f>
        <v xml:space="preserve"> </v>
      </c>
      <c r="BE198" t="str">
        <f ca="1">IF(ISBLANK(INDIRECT("E198"))," ",(INDIRECT("E198")))</f>
        <v xml:space="preserve"> </v>
      </c>
      <c r="BF198" t="str">
        <f ca="1">IF(ISBLANK(INDIRECT("F198"))," ",(INDIRECT("F198")))</f>
        <v xml:space="preserve"> </v>
      </c>
      <c r="BG198" t="str">
        <f ca="1">IF(ISBLANK(INDIRECT("G198"))," ",(INDIRECT("G198")))</f>
        <v xml:space="preserve"> </v>
      </c>
      <c r="BH198" t="str">
        <f ca="1">IF(ISBLANK(INDIRECT("H198"))," ",(INDIRECT("H198")))</f>
        <v xml:space="preserve"> </v>
      </c>
      <c r="BI198" t="str">
        <f ca="1">IF(ISBLANK(INDIRECT("I198"))," ",(INDIRECT("I198")))</f>
        <v xml:space="preserve"> </v>
      </c>
      <c r="BJ198" t="str">
        <f ca="1">IF(ISBLANK(INDIRECT("J198"))," ",(INDIRECT("J198")))</f>
        <v xml:space="preserve"> </v>
      </c>
      <c r="BK198" t="str">
        <f ca="1">IF(ISBLANK(INDIRECT("K198"))," ",(INDIRECT("K198")))</f>
        <v xml:space="preserve"> </v>
      </c>
      <c r="BL198" t="str">
        <f ca="1">IF(ISBLANK(INDIRECT("L198"))," ",(INDIRECT("L198")))</f>
        <v xml:space="preserve"> </v>
      </c>
      <c r="BM198" t="str">
        <f ca="1">IF(ISBLANK(INDIRECT("M198"))," ",(INDIRECT("M198")))</f>
        <v xml:space="preserve"> </v>
      </c>
      <c r="BN198" t="str">
        <f ca="1">IF(ISBLANK(INDIRECT("N198"))," ",(INDIRECT("N198")))</f>
        <v xml:space="preserve"> </v>
      </c>
      <c r="BO198" t="str">
        <f t="shared" ref="BO198:BO261" ca="1" si="6">IF((CONCATENATE(BD198,", ",BE198,", ",BF198," region,",BG198," district, ",BH198," ",BI198,", ",BJ198,"  ",BK198,", bldg",BL198,", к. ",BM198," (",BN198,")"))=$BO$5," ",IF((CONCATENATE(BD198,", ",BE198,", ",BF198," region,",BG198," district, ",BH198," ",BI198,", ",BJ198,"  ",BK198,", bldg",BL198,", к. ",BM198," (",BN198,")"))=$BO$3," ",IF((CONCATENATE(BD198,", ",BE198,", ",BF198," region,",BG198," district, ",BH198," ",BI198,", ",BJ198,"  ",BK198,", bldg",BL198,", к. ",BM198," (",BN198,")"))=$BO$4,"-",CONCATENATE(BD198,", ",BE198,", ",BF198," region,",BG198," district, ",BH198," ",BI198,", ",BJ198,"  ",BK198,", bldg",BL198,", к. ",BM198," (",BN198,")"))))</f>
        <v xml:space="preserve"> </v>
      </c>
      <c r="BP198" t="str">
        <f ca="1">IF(ISBLANK(INDIRECT("O198"))," ",(INDIRECT("O198")))</f>
        <v xml:space="preserve"> </v>
      </c>
      <c r="BQ198" t="str">
        <f ca="1">IF(ISBLANK(INDIRECT("P198"))," ",(INDIRECT("P198")))</f>
        <v xml:space="preserve"> </v>
      </c>
      <c r="BR198">
        <f ca="1">IF(ISBLANK(INDIRECT("Q198"))," ",(INDIRECT("Q198")))</f>
        <v>0</v>
      </c>
      <c r="BS198" t="str">
        <f ca="1">IF(ISBLANK(INDIRECT("R198"))," ",(INDIRECT("R198")))</f>
        <v xml:space="preserve"> </v>
      </c>
      <c r="BT198" t="str">
        <f ca="1">IF(ISBLANK(INDIRECT("S198"))," ",(INDIRECT("S198")))</f>
        <v xml:space="preserve"> </v>
      </c>
    </row>
    <row r="199" spans="1:72" x14ac:dyDescent="0.25">
      <c r="A199" s="174">
        <v>194</v>
      </c>
      <c r="B199" s="116"/>
      <c r="C199" s="117"/>
      <c r="D199" s="116"/>
      <c r="E199" s="117"/>
      <c r="F199" s="116"/>
      <c r="G199" s="116"/>
      <c r="H199" s="116"/>
      <c r="I199" s="116"/>
      <c r="J199" s="116"/>
      <c r="K199" s="116"/>
      <c r="L199" s="116"/>
      <c r="M199" s="116"/>
      <c r="N199" s="116"/>
      <c r="O199" s="123"/>
      <c r="P199" s="123"/>
      <c r="Q199" s="246">
        <f t="shared" si="5"/>
        <v>0</v>
      </c>
      <c r="R199" s="74"/>
      <c r="S199" s="116"/>
      <c r="BA199">
        <f ca="1">IF(ISBLANK(INDIRECT("A199"))," ",(INDIRECT("A199")))</f>
        <v>194</v>
      </c>
      <c r="BB199" t="str">
        <f ca="1">IF(ISBLANK(INDIRECT("B199"))," ",(INDIRECT("B199")))</f>
        <v xml:space="preserve"> </v>
      </c>
      <c r="BC199" t="str">
        <f ca="1">IF(ISBLANK(INDIRECT("C199"))," ",(INDIRECT("C199")))</f>
        <v xml:space="preserve"> </v>
      </c>
      <c r="BD199" t="str">
        <f ca="1">IF(ISBLANK(INDIRECT("D199"))," ",(INDIRECT("D199")))</f>
        <v xml:space="preserve"> </v>
      </c>
      <c r="BE199" t="str">
        <f ca="1">IF(ISBLANK(INDIRECT("E199"))," ",(INDIRECT("E199")))</f>
        <v xml:space="preserve"> </v>
      </c>
      <c r="BF199" t="str">
        <f ca="1">IF(ISBLANK(INDIRECT("F199"))," ",(INDIRECT("F199")))</f>
        <v xml:space="preserve"> </v>
      </c>
      <c r="BG199" t="str">
        <f ca="1">IF(ISBLANK(INDIRECT("G199"))," ",(INDIRECT("G199")))</f>
        <v xml:space="preserve"> </v>
      </c>
      <c r="BH199" t="str">
        <f ca="1">IF(ISBLANK(INDIRECT("H199"))," ",(INDIRECT("H199")))</f>
        <v xml:space="preserve"> </v>
      </c>
      <c r="BI199" t="str">
        <f ca="1">IF(ISBLANK(INDIRECT("I199"))," ",(INDIRECT("I199")))</f>
        <v xml:space="preserve"> </v>
      </c>
      <c r="BJ199" t="str">
        <f ca="1">IF(ISBLANK(INDIRECT("J199"))," ",(INDIRECT("J199")))</f>
        <v xml:space="preserve"> </v>
      </c>
      <c r="BK199" t="str">
        <f ca="1">IF(ISBLANK(INDIRECT("K199"))," ",(INDIRECT("K199")))</f>
        <v xml:space="preserve"> </v>
      </c>
      <c r="BL199" t="str">
        <f ca="1">IF(ISBLANK(INDIRECT("L199"))," ",(INDIRECT("L199")))</f>
        <v xml:space="preserve"> </v>
      </c>
      <c r="BM199" t="str">
        <f ca="1">IF(ISBLANK(INDIRECT("M199"))," ",(INDIRECT("M199")))</f>
        <v xml:space="preserve"> </v>
      </c>
      <c r="BN199" t="str">
        <f ca="1">IF(ISBLANK(INDIRECT("N199"))," ",(INDIRECT("N199")))</f>
        <v xml:space="preserve"> </v>
      </c>
      <c r="BO199" t="str">
        <f t="shared" ca="1" si="6"/>
        <v xml:space="preserve"> </v>
      </c>
      <c r="BP199" t="str">
        <f ca="1">IF(ISBLANK(INDIRECT("O199"))," ",(INDIRECT("O199")))</f>
        <v xml:space="preserve"> </v>
      </c>
      <c r="BQ199" t="str">
        <f ca="1">IF(ISBLANK(INDIRECT("P199"))," ",(INDIRECT("P199")))</f>
        <v xml:space="preserve"> </v>
      </c>
      <c r="BR199">
        <f ca="1">IF(ISBLANK(INDIRECT("Q199"))," ",(INDIRECT("Q199")))</f>
        <v>0</v>
      </c>
      <c r="BS199" t="str">
        <f ca="1">IF(ISBLANK(INDIRECT("R199"))," ",(INDIRECT("R199")))</f>
        <v xml:space="preserve"> </v>
      </c>
      <c r="BT199" t="str">
        <f ca="1">IF(ISBLANK(INDIRECT("S199"))," ",(INDIRECT("S199")))</f>
        <v xml:space="preserve"> </v>
      </c>
    </row>
    <row r="200" spans="1:72" x14ac:dyDescent="0.25">
      <c r="A200" s="174">
        <v>195</v>
      </c>
      <c r="B200" s="116"/>
      <c r="C200" s="117"/>
      <c r="D200" s="116"/>
      <c r="E200" s="117"/>
      <c r="F200" s="116"/>
      <c r="G200" s="116"/>
      <c r="H200" s="116"/>
      <c r="I200" s="116"/>
      <c r="J200" s="116"/>
      <c r="K200" s="116"/>
      <c r="L200" s="116"/>
      <c r="M200" s="116"/>
      <c r="N200" s="116"/>
      <c r="O200" s="123"/>
      <c r="P200" s="123"/>
      <c r="Q200" s="246">
        <f t="shared" ref="Q200:Q263" si="7">P200+O200</f>
        <v>0</v>
      </c>
      <c r="R200" s="74"/>
      <c r="S200" s="116"/>
      <c r="BA200">
        <f ca="1">IF(ISBLANK(INDIRECT("A200"))," ",(INDIRECT("A200")))</f>
        <v>195</v>
      </c>
      <c r="BB200" t="str">
        <f ca="1">IF(ISBLANK(INDIRECT("B200"))," ",(INDIRECT("B200")))</f>
        <v xml:space="preserve"> </v>
      </c>
      <c r="BC200" t="str">
        <f ca="1">IF(ISBLANK(INDIRECT("C200"))," ",(INDIRECT("C200")))</f>
        <v xml:space="preserve"> </v>
      </c>
      <c r="BD200" t="str">
        <f ca="1">IF(ISBLANK(INDIRECT("D200"))," ",(INDIRECT("D200")))</f>
        <v xml:space="preserve"> </v>
      </c>
      <c r="BE200" t="str">
        <f ca="1">IF(ISBLANK(INDIRECT("E200"))," ",(INDIRECT("E200")))</f>
        <v xml:space="preserve"> </v>
      </c>
      <c r="BF200" t="str">
        <f ca="1">IF(ISBLANK(INDIRECT("F200"))," ",(INDIRECT("F200")))</f>
        <v xml:space="preserve"> </v>
      </c>
      <c r="BG200" t="str">
        <f ca="1">IF(ISBLANK(INDIRECT("G200"))," ",(INDIRECT("G200")))</f>
        <v xml:space="preserve"> </v>
      </c>
      <c r="BH200" t="str">
        <f ca="1">IF(ISBLANK(INDIRECT("H200"))," ",(INDIRECT("H200")))</f>
        <v xml:space="preserve"> </v>
      </c>
      <c r="BI200" t="str">
        <f ca="1">IF(ISBLANK(INDIRECT("I200"))," ",(INDIRECT("I200")))</f>
        <v xml:space="preserve"> </v>
      </c>
      <c r="BJ200" t="str">
        <f ca="1">IF(ISBLANK(INDIRECT("J200"))," ",(INDIRECT("J200")))</f>
        <v xml:space="preserve"> </v>
      </c>
      <c r="BK200" t="str">
        <f ca="1">IF(ISBLANK(INDIRECT("K200"))," ",(INDIRECT("K200")))</f>
        <v xml:space="preserve"> </v>
      </c>
      <c r="BL200" t="str">
        <f ca="1">IF(ISBLANK(INDIRECT("L200"))," ",(INDIRECT("L200")))</f>
        <v xml:space="preserve"> </v>
      </c>
      <c r="BM200" t="str">
        <f ca="1">IF(ISBLANK(INDIRECT("M200"))," ",(INDIRECT("M200")))</f>
        <v xml:space="preserve"> </v>
      </c>
      <c r="BN200" t="str">
        <f ca="1">IF(ISBLANK(INDIRECT("N200"))," ",(INDIRECT("N200")))</f>
        <v xml:space="preserve"> </v>
      </c>
      <c r="BO200" t="str">
        <f t="shared" ca="1" si="6"/>
        <v xml:space="preserve"> </v>
      </c>
      <c r="BP200" t="str">
        <f ca="1">IF(ISBLANK(INDIRECT("O200"))," ",(INDIRECT("O200")))</f>
        <v xml:space="preserve"> </v>
      </c>
      <c r="BQ200" t="str">
        <f ca="1">IF(ISBLANK(INDIRECT("P200"))," ",(INDIRECT("P200")))</f>
        <v xml:space="preserve"> </v>
      </c>
      <c r="BR200">
        <f ca="1">IF(ISBLANK(INDIRECT("Q200"))," ",(INDIRECT("Q200")))</f>
        <v>0</v>
      </c>
      <c r="BS200" t="str">
        <f ca="1">IF(ISBLANK(INDIRECT("R200"))," ",(INDIRECT("R200")))</f>
        <v xml:space="preserve"> </v>
      </c>
      <c r="BT200" t="str">
        <f ca="1">IF(ISBLANK(INDIRECT("S200"))," ",(INDIRECT("S200")))</f>
        <v xml:space="preserve"> </v>
      </c>
    </row>
    <row r="201" spans="1:72" x14ac:dyDescent="0.25">
      <c r="A201" s="174">
        <v>196</v>
      </c>
      <c r="B201" s="116"/>
      <c r="C201" s="117"/>
      <c r="D201" s="116"/>
      <c r="E201" s="117"/>
      <c r="F201" s="116"/>
      <c r="G201" s="116"/>
      <c r="H201" s="116"/>
      <c r="I201" s="116"/>
      <c r="J201" s="116"/>
      <c r="K201" s="116"/>
      <c r="L201" s="116"/>
      <c r="M201" s="116"/>
      <c r="N201" s="116"/>
      <c r="O201" s="123"/>
      <c r="P201" s="123"/>
      <c r="Q201" s="246">
        <f t="shared" si="7"/>
        <v>0</v>
      </c>
      <c r="R201" s="74"/>
      <c r="S201" s="116"/>
      <c r="BA201">
        <f ca="1">IF(ISBLANK(INDIRECT("A201"))," ",(INDIRECT("A201")))</f>
        <v>196</v>
      </c>
      <c r="BB201" t="str">
        <f ca="1">IF(ISBLANK(INDIRECT("B201"))," ",(INDIRECT("B201")))</f>
        <v xml:space="preserve"> </v>
      </c>
      <c r="BC201" t="str">
        <f ca="1">IF(ISBLANK(INDIRECT("C201"))," ",(INDIRECT("C201")))</f>
        <v xml:space="preserve"> </v>
      </c>
      <c r="BD201" t="str">
        <f ca="1">IF(ISBLANK(INDIRECT("D201"))," ",(INDIRECT("D201")))</f>
        <v xml:space="preserve"> </v>
      </c>
      <c r="BE201" t="str">
        <f ca="1">IF(ISBLANK(INDIRECT("E201"))," ",(INDIRECT("E201")))</f>
        <v xml:space="preserve"> </v>
      </c>
      <c r="BF201" t="str">
        <f ca="1">IF(ISBLANK(INDIRECT("F201"))," ",(INDIRECT("F201")))</f>
        <v xml:space="preserve"> </v>
      </c>
      <c r="BG201" t="str">
        <f ca="1">IF(ISBLANK(INDIRECT("G201"))," ",(INDIRECT("G201")))</f>
        <v xml:space="preserve"> </v>
      </c>
      <c r="BH201" t="str">
        <f ca="1">IF(ISBLANK(INDIRECT("H201"))," ",(INDIRECT("H201")))</f>
        <v xml:space="preserve"> </v>
      </c>
      <c r="BI201" t="str">
        <f ca="1">IF(ISBLANK(INDIRECT("I201"))," ",(INDIRECT("I201")))</f>
        <v xml:space="preserve"> </v>
      </c>
      <c r="BJ201" t="str">
        <f ca="1">IF(ISBLANK(INDIRECT("J201"))," ",(INDIRECT("J201")))</f>
        <v xml:space="preserve"> </v>
      </c>
      <c r="BK201" t="str">
        <f ca="1">IF(ISBLANK(INDIRECT("K201"))," ",(INDIRECT("K201")))</f>
        <v xml:space="preserve"> </v>
      </c>
      <c r="BL201" t="str">
        <f ca="1">IF(ISBLANK(INDIRECT("L201"))," ",(INDIRECT("L201")))</f>
        <v xml:space="preserve"> </v>
      </c>
      <c r="BM201" t="str">
        <f ca="1">IF(ISBLANK(INDIRECT("M201"))," ",(INDIRECT("M201")))</f>
        <v xml:space="preserve"> </v>
      </c>
      <c r="BN201" t="str">
        <f ca="1">IF(ISBLANK(INDIRECT("N201"))," ",(INDIRECT("N201")))</f>
        <v xml:space="preserve"> </v>
      </c>
      <c r="BO201" t="str">
        <f t="shared" ca="1" si="6"/>
        <v xml:space="preserve"> </v>
      </c>
      <c r="BP201" t="str">
        <f ca="1">IF(ISBLANK(INDIRECT("O201"))," ",(INDIRECT("O201")))</f>
        <v xml:space="preserve"> </v>
      </c>
      <c r="BQ201" t="str">
        <f ca="1">IF(ISBLANK(INDIRECT("P201"))," ",(INDIRECT("P201")))</f>
        <v xml:space="preserve"> </v>
      </c>
      <c r="BR201">
        <f ca="1">IF(ISBLANK(INDIRECT("Q201"))," ",(INDIRECT("Q201")))</f>
        <v>0</v>
      </c>
      <c r="BS201" t="str">
        <f ca="1">IF(ISBLANK(INDIRECT("R201"))," ",(INDIRECT("R201")))</f>
        <v xml:space="preserve"> </v>
      </c>
      <c r="BT201" t="str">
        <f ca="1">IF(ISBLANK(INDIRECT("S201"))," ",(INDIRECT("S201")))</f>
        <v xml:space="preserve"> </v>
      </c>
    </row>
    <row r="202" spans="1:72" x14ac:dyDescent="0.25">
      <c r="A202" s="174">
        <v>197</v>
      </c>
      <c r="B202" s="116"/>
      <c r="C202" s="117"/>
      <c r="D202" s="116"/>
      <c r="E202" s="117"/>
      <c r="F202" s="116"/>
      <c r="G202" s="116"/>
      <c r="H202" s="116"/>
      <c r="I202" s="116"/>
      <c r="J202" s="116"/>
      <c r="K202" s="116"/>
      <c r="L202" s="116"/>
      <c r="M202" s="116"/>
      <c r="N202" s="116"/>
      <c r="O202" s="123"/>
      <c r="P202" s="123"/>
      <c r="Q202" s="246">
        <f t="shared" si="7"/>
        <v>0</v>
      </c>
      <c r="R202" s="74"/>
      <c r="S202" s="116"/>
      <c r="BA202">
        <f ca="1">IF(ISBLANK(INDIRECT("A202"))," ",(INDIRECT("A202")))</f>
        <v>197</v>
      </c>
      <c r="BB202" t="str">
        <f ca="1">IF(ISBLANK(INDIRECT("B202"))," ",(INDIRECT("B202")))</f>
        <v xml:space="preserve"> </v>
      </c>
      <c r="BC202" t="str">
        <f ca="1">IF(ISBLANK(INDIRECT("C202"))," ",(INDIRECT("C202")))</f>
        <v xml:space="preserve"> </v>
      </c>
      <c r="BD202" t="str">
        <f ca="1">IF(ISBLANK(INDIRECT("D202"))," ",(INDIRECT("D202")))</f>
        <v xml:space="preserve"> </v>
      </c>
      <c r="BE202" t="str">
        <f ca="1">IF(ISBLANK(INDIRECT("E202"))," ",(INDIRECT("E202")))</f>
        <v xml:space="preserve"> </v>
      </c>
      <c r="BF202" t="str">
        <f ca="1">IF(ISBLANK(INDIRECT("F202"))," ",(INDIRECT("F202")))</f>
        <v xml:space="preserve"> </v>
      </c>
      <c r="BG202" t="str">
        <f ca="1">IF(ISBLANK(INDIRECT("G202"))," ",(INDIRECT("G202")))</f>
        <v xml:space="preserve"> </v>
      </c>
      <c r="BH202" t="str">
        <f ca="1">IF(ISBLANK(INDIRECT("H202"))," ",(INDIRECT("H202")))</f>
        <v xml:space="preserve"> </v>
      </c>
      <c r="BI202" t="str">
        <f ca="1">IF(ISBLANK(INDIRECT("I202"))," ",(INDIRECT("I202")))</f>
        <v xml:space="preserve"> </v>
      </c>
      <c r="BJ202" t="str">
        <f ca="1">IF(ISBLANK(INDIRECT("J202"))," ",(INDIRECT("J202")))</f>
        <v xml:space="preserve"> </v>
      </c>
      <c r="BK202" t="str">
        <f ca="1">IF(ISBLANK(INDIRECT("K202"))," ",(INDIRECT("K202")))</f>
        <v xml:space="preserve"> </v>
      </c>
      <c r="BL202" t="str">
        <f ca="1">IF(ISBLANK(INDIRECT("L202"))," ",(INDIRECT("L202")))</f>
        <v xml:space="preserve"> </v>
      </c>
      <c r="BM202" t="str">
        <f ca="1">IF(ISBLANK(INDIRECT("M202"))," ",(INDIRECT("M202")))</f>
        <v xml:space="preserve"> </v>
      </c>
      <c r="BN202" t="str">
        <f ca="1">IF(ISBLANK(INDIRECT("N202"))," ",(INDIRECT("N202")))</f>
        <v xml:space="preserve"> </v>
      </c>
      <c r="BO202" t="str">
        <f t="shared" ca="1" si="6"/>
        <v xml:space="preserve"> </v>
      </c>
      <c r="BP202" t="str">
        <f ca="1">IF(ISBLANK(INDIRECT("O202"))," ",(INDIRECT("O202")))</f>
        <v xml:space="preserve"> </v>
      </c>
      <c r="BQ202" t="str">
        <f ca="1">IF(ISBLANK(INDIRECT("P202"))," ",(INDIRECT("P202")))</f>
        <v xml:space="preserve"> </v>
      </c>
      <c r="BR202">
        <f ca="1">IF(ISBLANK(INDIRECT("Q202"))," ",(INDIRECT("Q202")))</f>
        <v>0</v>
      </c>
      <c r="BS202" t="str">
        <f ca="1">IF(ISBLANK(INDIRECT("R202"))," ",(INDIRECT("R202")))</f>
        <v xml:space="preserve"> </v>
      </c>
      <c r="BT202" t="str">
        <f ca="1">IF(ISBLANK(INDIRECT("S202"))," ",(INDIRECT("S202")))</f>
        <v xml:space="preserve"> </v>
      </c>
    </row>
    <row r="203" spans="1:72" x14ac:dyDescent="0.25">
      <c r="A203" s="174">
        <v>198</v>
      </c>
      <c r="B203" s="116"/>
      <c r="C203" s="117"/>
      <c r="D203" s="116"/>
      <c r="E203" s="117"/>
      <c r="F203" s="116"/>
      <c r="G203" s="116"/>
      <c r="H203" s="116"/>
      <c r="I203" s="116"/>
      <c r="J203" s="116"/>
      <c r="K203" s="116"/>
      <c r="L203" s="116"/>
      <c r="M203" s="116"/>
      <c r="N203" s="116"/>
      <c r="O203" s="123"/>
      <c r="P203" s="123"/>
      <c r="Q203" s="246">
        <f t="shared" si="7"/>
        <v>0</v>
      </c>
      <c r="R203" s="74"/>
      <c r="S203" s="116"/>
      <c r="BA203">
        <f ca="1">IF(ISBLANK(INDIRECT("A203"))," ",(INDIRECT("A203")))</f>
        <v>198</v>
      </c>
      <c r="BB203" t="str">
        <f ca="1">IF(ISBLANK(INDIRECT("B203"))," ",(INDIRECT("B203")))</f>
        <v xml:space="preserve"> </v>
      </c>
      <c r="BC203" t="str">
        <f ca="1">IF(ISBLANK(INDIRECT("C203"))," ",(INDIRECT("C203")))</f>
        <v xml:space="preserve"> </v>
      </c>
      <c r="BD203" t="str">
        <f ca="1">IF(ISBLANK(INDIRECT("D203"))," ",(INDIRECT("D203")))</f>
        <v xml:space="preserve"> </v>
      </c>
      <c r="BE203" t="str">
        <f ca="1">IF(ISBLANK(INDIRECT("E203"))," ",(INDIRECT("E203")))</f>
        <v xml:space="preserve"> </v>
      </c>
      <c r="BF203" t="str">
        <f ca="1">IF(ISBLANK(INDIRECT("F203"))," ",(INDIRECT("F203")))</f>
        <v xml:space="preserve"> </v>
      </c>
      <c r="BG203" t="str">
        <f ca="1">IF(ISBLANK(INDIRECT("G203"))," ",(INDIRECT("G203")))</f>
        <v xml:space="preserve"> </v>
      </c>
      <c r="BH203" t="str">
        <f ca="1">IF(ISBLANK(INDIRECT("H203"))," ",(INDIRECT("H203")))</f>
        <v xml:space="preserve"> </v>
      </c>
      <c r="BI203" t="str">
        <f ca="1">IF(ISBLANK(INDIRECT("I203"))," ",(INDIRECT("I203")))</f>
        <v xml:space="preserve"> </v>
      </c>
      <c r="BJ203" t="str">
        <f ca="1">IF(ISBLANK(INDIRECT("J203"))," ",(INDIRECT("J203")))</f>
        <v xml:space="preserve"> </v>
      </c>
      <c r="BK203" t="str">
        <f ca="1">IF(ISBLANK(INDIRECT("K203"))," ",(INDIRECT("K203")))</f>
        <v xml:space="preserve"> </v>
      </c>
      <c r="BL203" t="str">
        <f ca="1">IF(ISBLANK(INDIRECT("L203"))," ",(INDIRECT("L203")))</f>
        <v xml:space="preserve"> </v>
      </c>
      <c r="BM203" t="str">
        <f ca="1">IF(ISBLANK(INDIRECT("M203"))," ",(INDIRECT("M203")))</f>
        <v xml:space="preserve"> </v>
      </c>
      <c r="BN203" t="str">
        <f ca="1">IF(ISBLANK(INDIRECT("N203"))," ",(INDIRECT("N203")))</f>
        <v xml:space="preserve"> </v>
      </c>
      <c r="BO203" t="str">
        <f t="shared" ca="1" si="6"/>
        <v xml:space="preserve"> </v>
      </c>
      <c r="BP203" t="str">
        <f ca="1">IF(ISBLANK(INDIRECT("O203"))," ",(INDIRECT("O203")))</f>
        <v xml:space="preserve"> </v>
      </c>
      <c r="BQ203" t="str">
        <f ca="1">IF(ISBLANK(INDIRECT("P203"))," ",(INDIRECT("P203")))</f>
        <v xml:space="preserve"> </v>
      </c>
      <c r="BR203">
        <f ca="1">IF(ISBLANK(INDIRECT("Q203"))," ",(INDIRECT("Q203")))</f>
        <v>0</v>
      </c>
      <c r="BS203" t="str">
        <f ca="1">IF(ISBLANK(INDIRECT("R203"))," ",(INDIRECT("R203")))</f>
        <v xml:space="preserve"> </v>
      </c>
      <c r="BT203" t="str">
        <f ca="1">IF(ISBLANK(INDIRECT("S203"))," ",(INDIRECT("S203")))</f>
        <v xml:space="preserve"> </v>
      </c>
    </row>
    <row r="204" spans="1:72" x14ac:dyDescent="0.25">
      <c r="A204" s="174">
        <v>199</v>
      </c>
      <c r="B204" s="116"/>
      <c r="C204" s="117"/>
      <c r="D204" s="116"/>
      <c r="E204" s="117"/>
      <c r="F204" s="116"/>
      <c r="G204" s="116"/>
      <c r="H204" s="116"/>
      <c r="I204" s="116"/>
      <c r="J204" s="116"/>
      <c r="K204" s="116"/>
      <c r="L204" s="116"/>
      <c r="M204" s="116"/>
      <c r="N204" s="116"/>
      <c r="O204" s="123"/>
      <c r="P204" s="123"/>
      <c r="Q204" s="246">
        <f t="shared" si="7"/>
        <v>0</v>
      </c>
      <c r="R204" s="74"/>
      <c r="S204" s="116"/>
      <c r="BA204">
        <f ca="1">IF(ISBLANK(INDIRECT("A204"))," ",(INDIRECT("A204")))</f>
        <v>199</v>
      </c>
      <c r="BB204" t="str">
        <f ca="1">IF(ISBLANK(INDIRECT("B204"))," ",(INDIRECT("B204")))</f>
        <v xml:space="preserve"> </v>
      </c>
      <c r="BC204" t="str">
        <f ca="1">IF(ISBLANK(INDIRECT("C204"))," ",(INDIRECT("C204")))</f>
        <v xml:space="preserve"> </v>
      </c>
      <c r="BD204" t="str">
        <f ca="1">IF(ISBLANK(INDIRECT("D204"))," ",(INDIRECT("D204")))</f>
        <v xml:space="preserve"> </v>
      </c>
      <c r="BE204" t="str">
        <f ca="1">IF(ISBLANK(INDIRECT("E204"))," ",(INDIRECT("E204")))</f>
        <v xml:space="preserve"> </v>
      </c>
      <c r="BF204" t="str">
        <f ca="1">IF(ISBLANK(INDIRECT("F204"))," ",(INDIRECT("F204")))</f>
        <v xml:space="preserve"> </v>
      </c>
      <c r="BG204" t="str">
        <f ca="1">IF(ISBLANK(INDIRECT("G204"))," ",(INDIRECT("G204")))</f>
        <v xml:space="preserve"> </v>
      </c>
      <c r="BH204" t="str">
        <f ca="1">IF(ISBLANK(INDIRECT("H204"))," ",(INDIRECT("H204")))</f>
        <v xml:space="preserve"> </v>
      </c>
      <c r="BI204" t="str">
        <f ca="1">IF(ISBLANK(INDIRECT("I204"))," ",(INDIRECT("I204")))</f>
        <v xml:space="preserve"> </v>
      </c>
      <c r="BJ204" t="str">
        <f ca="1">IF(ISBLANK(INDIRECT("J204"))," ",(INDIRECT("J204")))</f>
        <v xml:space="preserve"> </v>
      </c>
      <c r="BK204" t="str">
        <f ca="1">IF(ISBLANK(INDIRECT("K204"))," ",(INDIRECT("K204")))</f>
        <v xml:space="preserve"> </v>
      </c>
      <c r="BL204" t="str">
        <f ca="1">IF(ISBLANK(INDIRECT("L204"))," ",(INDIRECT("L204")))</f>
        <v xml:space="preserve"> </v>
      </c>
      <c r="BM204" t="str">
        <f ca="1">IF(ISBLANK(INDIRECT("M204"))," ",(INDIRECT("M204")))</f>
        <v xml:space="preserve"> </v>
      </c>
      <c r="BN204" t="str">
        <f ca="1">IF(ISBLANK(INDIRECT("N204"))," ",(INDIRECT("N204")))</f>
        <v xml:space="preserve"> </v>
      </c>
      <c r="BO204" t="str">
        <f t="shared" ca="1" si="6"/>
        <v xml:space="preserve"> </v>
      </c>
      <c r="BP204" t="str">
        <f ca="1">IF(ISBLANK(INDIRECT("O204"))," ",(INDIRECT("O204")))</f>
        <v xml:space="preserve"> </v>
      </c>
      <c r="BQ204" t="str">
        <f ca="1">IF(ISBLANK(INDIRECT("P204"))," ",(INDIRECT("P204")))</f>
        <v xml:space="preserve"> </v>
      </c>
      <c r="BR204">
        <f ca="1">IF(ISBLANK(INDIRECT("Q204"))," ",(INDIRECT("Q204")))</f>
        <v>0</v>
      </c>
      <c r="BS204" t="str">
        <f ca="1">IF(ISBLANK(INDIRECT("R204"))," ",(INDIRECT("R204")))</f>
        <v xml:space="preserve"> </v>
      </c>
      <c r="BT204" t="str">
        <f ca="1">IF(ISBLANK(INDIRECT("S204"))," ",(INDIRECT("S204")))</f>
        <v xml:space="preserve"> </v>
      </c>
    </row>
    <row r="205" spans="1:72" x14ac:dyDescent="0.25">
      <c r="A205" s="174">
        <v>200</v>
      </c>
      <c r="B205" s="116"/>
      <c r="C205" s="117"/>
      <c r="D205" s="116"/>
      <c r="E205" s="117"/>
      <c r="F205" s="116"/>
      <c r="G205" s="116"/>
      <c r="H205" s="116"/>
      <c r="I205" s="116"/>
      <c r="J205" s="116"/>
      <c r="K205" s="116"/>
      <c r="L205" s="116"/>
      <c r="M205" s="116"/>
      <c r="N205" s="116"/>
      <c r="O205" s="123"/>
      <c r="P205" s="123"/>
      <c r="Q205" s="246">
        <f t="shared" si="7"/>
        <v>0</v>
      </c>
      <c r="R205" s="74"/>
      <c r="S205" s="116"/>
      <c r="BA205">
        <f ca="1">IF(ISBLANK(INDIRECT("A205"))," ",(INDIRECT("A205")))</f>
        <v>200</v>
      </c>
      <c r="BB205" t="str">
        <f ca="1">IF(ISBLANK(INDIRECT("B205"))," ",(INDIRECT("B205")))</f>
        <v xml:space="preserve"> </v>
      </c>
      <c r="BC205" t="str">
        <f ca="1">IF(ISBLANK(INDIRECT("C205"))," ",(INDIRECT("C205")))</f>
        <v xml:space="preserve"> </v>
      </c>
      <c r="BD205" t="str">
        <f ca="1">IF(ISBLANK(INDIRECT("D205"))," ",(INDIRECT("D205")))</f>
        <v xml:space="preserve"> </v>
      </c>
      <c r="BE205" t="str">
        <f ca="1">IF(ISBLANK(INDIRECT("E205"))," ",(INDIRECT("E205")))</f>
        <v xml:space="preserve"> </v>
      </c>
      <c r="BF205" t="str">
        <f ca="1">IF(ISBLANK(INDIRECT("F205"))," ",(INDIRECT("F205")))</f>
        <v xml:space="preserve"> </v>
      </c>
      <c r="BG205" t="str">
        <f ca="1">IF(ISBLANK(INDIRECT("G205"))," ",(INDIRECT("G205")))</f>
        <v xml:space="preserve"> </v>
      </c>
      <c r="BH205" t="str">
        <f ca="1">IF(ISBLANK(INDIRECT("H205"))," ",(INDIRECT("H205")))</f>
        <v xml:space="preserve"> </v>
      </c>
      <c r="BI205" t="str">
        <f ca="1">IF(ISBLANK(INDIRECT("I205"))," ",(INDIRECT("I205")))</f>
        <v xml:space="preserve"> </v>
      </c>
      <c r="BJ205" t="str">
        <f ca="1">IF(ISBLANK(INDIRECT("J205"))," ",(INDIRECT("J205")))</f>
        <v xml:space="preserve"> </v>
      </c>
      <c r="BK205" t="str">
        <f ca="1">IF(ISBLANK(INDIRECT("K205"))," ",(INDIRECT("K205")))</f>
        <v xml:space="preserve"> </v>
      </c>
      <c r="BL205" t="str">
        <f ca="1">IF(ISBLANK(INDIRECT("L205"))," ",(INDIRECT("L205")))</f>
        <v xml:space="preserve"> </v>
      </c>
      <c r="BM205" t="str">
        <f ca="1">IF(ISBLANK(INDIRECT("M205"))," ",(INDIRECT("M205")))</f>
        <v xml:space="preserve"> </v>
      </c>
      <c r="BN205" t="str">
        <f ca="1">IF(ISBLANK(INDIRECT("N205"))," ",(INDIRECT("N205")))</f>
        <v xml:space="preserve"> </v>
      </c>
      <c r="BO205" t="str">
        <f t="shared" ca="1" si="6"/>
        <v xml:space="preserve"> </v>
      </c>
      <c r="BP205" t="str">
        <f ca="1">IF(ISBLANK(INDIRECT("O205"))," ",(INDIRECT("O205")))</f>
        <v xml:space="preserve"> </v>
      </c>
      <c r="BQ205" t="str">
        <f ca="1">IF(ISBLANK(INDIRECT("P205"))," ",(INDIRECT("P205")))</f>
        <v xml:space="preserve"> </v>
      </c>
      <c r="BR205">
        <f ca="1">IF(ISBLANK(INDIRECT("Q205"))," ",(INDIRECT("Q205")))</f>
        <v>0</v>
      </c>
      <c r="BS205" t="str">
        <f ca="1">IF(ISBLANK(INDIRECT("R205"))," ",(INDIRECT("R205")))</f>
        <v xml:space="preserve"> </v>
      </c>
      <c r="BT205" t="str">
        <f ca="1">IF(ISBLANK(INDIRECT("S205"))," ",(INDIRECT("S205")))</f>
        <v xml:space="preserve"> </v>
      </c>
    </row>
    <row r="206" spans="1:72" x14ac:dyDescent="0.25">
      <c r="A206" s="174">
        <v>201</v>
      </c>
      <c r="B206" s="116"/>
      <c r="C206" s="117"/>
      <c r="D206" s="116"/>
      <c r="E206" s="117"/>
      <c r="F206" s="116"/>
      <c r="G206" s="116"/>
      <c r="H206" s="116"/>
      <c r="I206" s="116"/>
      <c r="J206" s="116"/>
      <c r="K206" s="116"/>
      <c r="L206" s="116"/>
      <c r="M206" s="116"/>
      <c r="N206" s="116"/>
      <c r="O206" s="123"/>
      <c r="P206" s="123"/>
      <c r="Q206" s="246">
        <f t="shared" si="7"/>
        <v>0</v>
      </c>
      <c r="R206" s="74"/>
      <c r="S206" s="116"/>
      <c r="BA206">
        <f ca="1">IF(ISBLANK(INDIRECT("A206"))," ",(INDIRECT("A206")))</f>
        <v>201</v>
      </c>
      <c r="BB206" t="str">
        <f ca="1">IF(ISBLANK(INDIRECT("B206"))," ",(INDIRECT("B206")))</f>
        <v xml:space="preserve"> </v>
      </c>
      <c r="BC206" t="str">
        <f ca="1">IF(ISBLANK(INDIRECT("C206"))," ",(INDIRECT("C206")))</f>
        <v xml:space="preserve"> </v>
      </c>
      <c r="BD206" t="str">
        <f ca="1">IF(ISBLANK(INDIRECT("D206"))," ",(INDIRECT("D206")))</f>
        <v xml:space="preserve"> </v>
      </c>
      <c r="BE206" t="str">
        <f ca="1">IF(ISBLANK(INDIRECT("E206"))," ",(INDIRECT("E206")))</f>
        <v xml:space="preserve"> </v>
      </c>
      <c r="BF206" t="str">
        <f ca="1">IF(ISBLANK(INDIRECT("F206"))," ",(INDIRECT("F206")))</f>
        <v xml:space="preserve"> </v>
      </c>
      <c r="BG206" t="str">
        <f ca="1">IF(ISBLANK(INDIRECT("G206"))," ",(INDIRECT("G206")))</f>
        <v xml:space="preserve"> </v>
      </c>
      <c r="BH206" t="str">
        <f ca="1">IF(ISBLANK(INDIRECT("H206"))," ",(INDIRECT("H206")))</f>
        <v xml:space="preserve"> </v>
      </c>
      <c r="BI206" t="str">
        <f ca="1">IF(ISBLANK(INDIRECT("I206"))," ",(INDIRECT("I206")))</f>
        <v xml:space="preserve"> </v>
      </c>
      <c r="BJ206" t="str">
        <f ca="1">IF(ISBLANK(INDIRECT("J206"))," ",(INDIRECT("J206")))</f>
        <v xml:space="preserve"> </v>
      </c>
      <c r="BK206" t="str">
        <f ca="1">IF(ISBLANK(INDIRECT("K206"))," ",(INDIRECT("K206")))</f>
        <v xml:space="preserve"> </v>
      </c>
      <c r="BL206" t="str">
        <f ca="1">IF(ISBLANK(INDIRECT("L206"))," ",(INDIRECT("L206")))</f>
        <v xml:space="preserve"> </v>
      </c>
      <c r="BM206" t="str">
        <f ca="1">IF(ISBLANK(INDIRECT("M206"))," ",(INDIRECT("M206")))</f>
        <v xml:space="preserve"> </v>
      </c>
      <c r="BN206" t="str">
        <f ca="1">IF(ISBLANK(INDIRECT("N206"))," ",(INDIRECT("N206")))</f>
        <v xml:space="preserve"> </v>
      </c>
      <c r="BO206" t="str">
        <f t="shared" ca="1" si="6"/>
        <v xml:space="preserve"> </v>
      </c>
      <c r="BP206" t="str">
        <f ca="1">IF(ISBLANK(INDIRECT("O206"))," ",(INDIRECT("O206")))</f>
        <v xml:space="preserve"> </v>
      </c>
      <c r="BQ206" t="str">
        <f ca="1">IF(ISBLANK(INDIRECT("P206"))," ",(INDIRECT("P206")))</f>
        <v xml:space="preserve"> </v>
      </c>
      <c r="BR206">
        <f ca="1">IF(ISBLANK(INDIRECT("Q206"))," ",(INDIRECT("Q206")))</f>
        <v>0</v>
      </c>
      <c r="BS206" t="str">
        <f ca="1">IF(ISBLANK(INDIRECT("R206"))," ",(INDIRECT("R206")))</f>
        <v xml:space="preserve"> </v>
      </c>
      <c r="BT206" t="str">
        <f ca="1">IF(ISBLANK(INDIRECT("S206"))," ",(INDIRECT("S206")))</f>
        <v xml:space="preserve"> </v>
      </c>
    </row>
    <row r="207" spans="1:72" x14ac:dyDescent="0.25">
      <c r="A207" s="174">
        <v>202</v>
      </c>
      <c r="B207" s="116"/>
      <c r="C207" s="117"/>
      <c r="D207" s="116"/>
      <c r="E207" s="117"/>
      <c r="F207" s="116"/>
      <c r="G207" s="116"/>
      <c r="H207" s="116"/>
      <c r="I207" s="116"/>
      <c r="J207" s="116"/>
      <c r="K207" s="116"/>
      <c r="L207" s="116"/>
      <c r="M207" s="116"/>
      <c r="N207" s="116"/>
      <c r="O207" s="123"/>
      <c r="P207" s="123"/>
      <c r="Q207" s="246">
        <f t="shared" si="7"/>
        <v>0</v>
      </c>
      <c r="R207" s="74"/>
      <c r="S207" s="116"/>
      <c r="BA207">
        <f ca="1">IF(ISBLANK(INDIRECT("A207"))," ",(INDIRECT("A207")))</f>
        <v>202</v>
      </c>
      <c r="BB207" t="str">
        <f ca="1">IF(ISBLANK(INDIRECT("B207"))," ",(INDIRECT("B207")))</f>
        <v xml:space="preserve"> </v>
      </c>
      <c r="BC207" t="str">
        <f ca="1">IF(ISBLANK(INDIRECT("C207"))," ",(INDIRECT("C207")))</f>
        <v xml:space="preserve"> </v>
      </c>
      <c r="BD207" t="str">
        <f ca="1">IF(ISBLANK(INDIRECT("D207"))," ",(INDIRECT("D207")))</f>
        <v xml:space="preserve"> </v>
      </c>
      <c r="BE207" t="str">
        <f ca="1">IF(ISBLANK(INDIRECT("E207"))," ",(INDIRECT("E207")))</f>
        <v xml:space="preserve"> </v>
      </c>
      <c r="BF207" t="str">
        <f ca="1">IF(ISBLANK(INDIRECT("F207"))," ",(INDIRECT("F207")))</f>
        <v xml:space="preserve"> </v>
      </c>
      <c r="BG207" t="str">
        <f ca="1">IF(ISBLANK(INDIRECT("G207"))," ",(INDIRECT("G207")))</f>
        <v xml:space="preserve"> </v>
      </c>
      <c r="BH207" t="str">
        <f ca="1">IF(ISBLANK(INDIRECT("H207"))," ",(INDIRECT("H207")))</f>
        <v xml:space="preserve"> </v>
      </c>
      <c r="BI207" t="str">
        <f ca="1">IF(ISBLANK(INDIRECT("I207"))," ",(INDIRECT("I207")))</f>
        <v xml:space="preserve"> </v>
      </c>
      <c r="BJ207" t="str">
        <f ca="1">IF(ISBLANK(INDIRECT("J207"))," ",(INDIRECT("J207")))</f>
        <v xml:space="preserve"> </v>
      </c>
      <c r="BK207" t="str">
        <f ca="1">IF(ISBLANK(INDIRECT("K207"))," ",(INDIRECT("K207")))</f>
        <v xml:space="preserve"> </v>
      </c>
      <c r="BL207" t="str">
        <f ca="1">IF(ISBLANK(INDIRECT("L207"))," ",(INDIRECT("L207")))</f>
        <v xml:space="preserve"> </v>
      </c>
      <c r="BM207" t="str">
        <f ca="1">IF(ISBLANK(INDIRECT("M207"))," ",(INDIRECT("M207")))</f>
        <v xml:space="preserve"> </v>
      </c>
      <c r="BN207" t="str">
        <f ca="1">IF(ISBLANK(INDIRECT("N207"))," ",(INDIRECT("N207")))</f>
        <v xml:space="preserve"> </v>
      </c>
      <c r="BO207" t="str">
        <f t="shared" ca="1" si="6"/>
        <v xml:space="preserve"> </v>
      </c>
      <c r="BP207" t="str">
        <f ca="1">IF(ISBLANK(INDIRECT("O207"))," ",(INDIRECT("O207")))</f>
        <v xml:space="preserve"> </v>
      </c>
      <c r="BQ207" t="str">
        <f ca="1">IF(ISBLANK(INDIRECT("P207"))," ",(INDIRECT("P207")))</f>
        <v xml:space="preserve"> </v>
      </c>
      <c r="BR207">
        <f ca="1">IF(ISBLANK(INDIRECT("Q207"))," ",(INDIRECT("Q207")))</f>
        <v>0</v>
      </c>
      <c r="BS207" t="str">
        <f ca="1">IF(ISBLANK(INDIRECT("R207"))," ",(INDIRECT("R207")))</f>
        <v xml:space="preserve"> </v>
      </c>
      <c r="BT207" t="str">
        <f ca="1">IF(ISBLANK(INDIRECT("S207"))," ",(INDIRECT("S207")))</f>
        <v xml:space="preserve"> </v>
      </c>
    </row>
    <row r="208" spans="1:72" x14ac:dyDescent="0.25">
      <c r="A208" s="174">
        <v>203</v>
      </c>
      <c r="B208" s="116"/>
      <c r="C208" s="117"/>
      <c r="D208" s="116"/>
      <c r="E208" s="117"/>
      <c r="F208" s="116"/>
      <c r="G208" s="116"/>
      <c r="H208" s="116"/>
      <c r="I208" s="116"/>
      <c r="J208" s="116"/>
      <c r="K208" s="116"/>
      <c r="L208" s="116"/>
      <c r="M208" s="116"/>
      <c r="N208" s="116"/>
      <c r="O208" s="123"/>
      <c r="P208" s="123"/>
      <c r="Q208" s="246">
        <f t="shared" si="7"/>
        <v>0</v>
      </c>
      <c r="R208" s="74"/>
      <c r="S208" s="116"/>
      <c r="BA208">
        <f ca="1">IF(ISBLANK(INDIRECT("A208"))," ",(INDIRECT("A208")))</f>
        <v>203</v>
      </c>
      <c r="BB208" t="str">
        <f ca="1">IF(ISBLANK(INDIRECT("B208"))," ",(INDIRECT("B208")))</f>
        <v xml:space="preserve"> </v>
      </c>
      <c r="BC208" t="str">
        <f ca="1">IF(ISBLANK(INDIRECT("C208"))," ",(INDIRECT("C208")))</f>
        <v xml:space="preserve"> </v>
      </c>
      <c r="BD208" t="str">
        <f ca="1">IF(ISBLANK(INDIRECT("D208"))," ",(INDIRECT("D208")))</f>
        <v xml:space="preserve"> </v>
      </c>
      <c r="BE208" t="str">
        <f ca="1">IF(ISBLANK(INDIRECT("E208"))," ",(INDIRECT("E208")))</f>
        <v xml:space="preserve"> </v>
      </c>
      <c r="BF208" t="str">
        <f ca="1">IF(ISBLANK(INDIRECT("F208"))," ",(INDIRECT("F208")))</f>
        <v xml:space="preserve"> </v>
      </c>
      <c r="BG208" t="str">
        <f ca="1">IF(ISBLANK(INDIRECT("G208"))," ",(INDIRECT("G208")))</f>
        <v xml:space="preserve"> </v>
      </c>
      <c r="BH208" t="str">
        <f ca="1">IF(ISBLANK(INDIRECT("H208"))," ",(INDIRECT("H208")))</f>
        <v xml:space="preserve"> </v>
      </c>
      <c r="BI208" t="str">
        <f ca="1">IF(ISBLANK(INDIRECT("I208"))," ",(INDIRECT("I208")))</f>
        <v xml:space="preserve"> </v>
      </c>
      <c r="BJ208" t="str">
        <f ca="1">IF(ISBLANK(INDIRECT("J208"))," ",(INDIRECT("J208")))</f>
        <v xml:space="preserve"> </v>
      </c>
      <c r="BK208" t="str">
        <f ca="1">IF(ISBLANK(INDIRECT("K208"))," ",(INDIRECT("K208")))</f>
        <v xml:space="preserve"> </v>
      </c>
      <c r="BL208" t="str">
        <f ca="1">IF(ISBLANK(INDIRECT("L208"))," ",(INDIRECT("L208")))</f>
        <v xml:space="preserve"> </v>
      </c>
      <c r="BM208" t="str">
        <f ca="1">IF(ISBLANK(INDIRECT("M208"))," ",(INDIRECT("M208")))</f>
        <v xml:space="preserve"> </v>
      </c>
      <c r="BN208" t="str">
        <f ca="1">IF(ISBLANK(INDIRECT("N208"))," ",(INDIRECT("N208")))</f>
        <v xml:space="preserve"> </v>
      </c>
      <c r="BO208" t="str">
        <f t="shared" ca="1" si="6"/>
        <v xml:space="preserve"> </v>
      </c>
      <c r="BP208" t="str">
        <f ca="1">IF(ISBLANK(INDIRECT("O208"))," ",(INDIRECT("O208")))</f>
        <v xml:space="preserve"> </v>
      </c>
      <c r="BQ208" t="str">
        <f ca="1">IF(ISBLANK(INDIRECT("P208"))," ",(INDIRECT("P208")))</f>
        <v xml:space="preserve"> </v>
      </c>
      <c r="BR208">
        <f ca="1">IF(ISBLANK(INDIRECT("Q208"))," ",(INDIRECT("Q208")))</f>
        <v>0</v>
      </c>
      <c r="BS208" t="str">
        <f ca="1">IF(ISBLANK(INDIRECT("R208"))," ",(INDIRECT("R208")))</f>
        <v xml:space="preserve"> </v>
      </c>
      <c r="BT208" t="str">
        <f ca="1">IF(ISBLANK(INDIRECT("S208"))," ",(INDIRECT("S208")))</f>
        <v xml:space="preserve"> </v>
      </c>
    </row>
    <row r="209" spans="1:72" x14ac:dyDescent="0.25">
      <c r="A209" s="174">
        <v>204</v>
      </c>
      <c r="B209" s="116"/>
      <c r="C209" s="117"/>
      <c r="D209" s="116"/>
      <c r="E209" s="117"/>
      <c r="F209" s="116"/>
      <c r="G209" s="116"/>
      <c r="H209" s="116"/>
      <c r="I209" s="116"/>
      <c r="J209" s="116"/>
      <c r="K209" s="116"/>
      <c r="L209" s="116"/>
      <c r="M209" s="116"/>
      <c r="N209" s="116"/>
      <c r="O209" s="123"/>
      <c r="P209" s="123"/>
      <c r="Q209" s="246">
        <f t="shared" si="7"/>
        <v>0</v>
      </c>
      <c r="R209" s="74"/>
      <c r="S209" s="116"/>
      <c r="BA209">
        <f ca="1">IF(ISBLANK(INDIRECT("A209"))," ",(INDIRECT("A209")))</f>
        <v>204</v>
      </c>
      <c r="BB209" t="str">
        <f ca="1">IF(ISBLANK(INDIRECT("B209"))," ",(INDIRECT("B209")))</f>
        <v xml:space="preserve"> </v>
      </c>
      <c r="BC209" t="str">
        <f ca="1">IF(ISBLANK(INDIRECT("C209"))," ",(INDIRECT("C209")))</f>
        <v xml:space="preserve"> </v>
      </c>
      <c r="BD209" t="str">
        <f ca="1">IF(ISBLANK(INDIRECT("D209"))," ",(INDIRECT("D209")))</f>
        <v xml:space="preserve"> </v>
      </c>
      <c r="BE209" t="str">
        <f ca="1">IF(ISBLANK(INDIRECT("E209"))," ",(INDIRECT("E209")))</f>
        <v xml:space="preserve"> </v>
      </c>
      <c r="BF209" t="str">
        <f ca="1">IF(ISBLANK(INDIRECT("F209"))," ",(INDIRECT("F209")))</f>
        <v xml:space="preserve"> </v>
      </c>
      <c r="BG209" t="str">
        <f ca="1">IF(ISBLANK(INDIRECT("G209"))," ",(INDIRECT("G209")))</f>
        <v xml:space="preserve"> </v>
      </c>
      <c r="BH209" t="str">
        <f ca="1">IF(ISBLANK(INDIRECT("H209"))," ",(INDIRECT("H209")))</f>
        <v xml:space="preserve"> </v>
      </c>
      <c r="BI209" t="str">
        <f ca="1">IF(ISBLANK(INDIRECT("I209"))," ",(INDIRECT("I209")))</f>
        <v xml:space="preserve"> </v>
      </c>
      <c r="BJ209" t="str">
        <f ca="1">IF(ISBLANK(INDIRECT("J209"))," ",(INDIRECT("J209")))</f>
        <v xml:space="preserve"> </v>
      </c>
      <c r="BK209" t="str">
        <f ca="1">IF(ISBLANK(INDIRECT("K209"))," ",(INDIRECT("K209")))</f>
        <v xml:space="preserve"> </v>
      </c>
      <c r="BL209" t="str">
        <f ca="1">IF(ISBLANK(INDIRECT("L209"))," ",(INDIRECT("L209")))</f>
        <v xml:space="preserve"> </v>
      </c>
      <c r="BM209" t="str">
        <f ca="1">IF(ISBLANK(INDIRECT("M209"))," ",(INDIRECT("M209")))</f>
        <v xml:space="preserve"> </v>
      </c>
      <c r="BN209" t="str">
        <f ca="1">IF(ISBLANK(INDIRECT("N209"))," ",(INDIRECT("N209")))</f>
        <v xml:space="preserve"> </v>
      </c>
      <c r="BO209" t="str">
        <f t="shared" ca="1" si="6"/>
        <v xml:space="preserve"> </v>
      </c>
      <c r="BP209" t="str">
        <f ca="1">IF(ISBLANK(INDIRECT("O209"))," ",(INDIRECT("O209")))</f>
        <v xml:space="preserve"> </v>
      </c>
      <c r="BQ209" t="str">
        <f ca="1">IF(ISBLANK(INDIRECT("P209"))," ",(INDIRECT("P209")))</f>
        <v xml:space="preserve"> </v>
      </c>
      <c r="BR209">
        <f ca="1">IF(ISBLANK(INDIRECT("Q209"))," ",(INDIRECT("Q209")))</f>
        <v>0</v>
      </c>
      <c r="BS209" t="str">
        <f ca="1">IF(ISBLANK(INDIRECT("R209"))," ",(INDIRECT("R209")))</f>
        <v xml:space="preserve"> </v>
      </c>
      <c r="BT209" t="str">
        <f ca="1">IF(ISBLANK(INDIRECT("S209"))," ",(INDIRECT("S209")))</f>
        <v xml:space="preserve"> </v>
      </c>
    </row>
    <row r="210" spans="1:72" x14ac:dyDescent="0.25">
      <c r="A210" s="174">
        <v>205</v>
      </c>
      <c r="B210" s="116"/>
      <c r="C210" s="117"/>
      <c r="D210" s="116"/>
      <c r="E210" s="117"/>
      <c r="F210" s="116"/>
      <c r="G210" s="116"/>
      <c r="H210" s="116"/>
      <c r="I210" s="116"/>
      <c r="J210" s="116"/>
      <c r="K210" s="116"/>
      <c r="L210" s="116"/>
      <c r="M210" s="116"/>
      <c r="N210" s="116"/>
      <c r="O210" s="123"/>
      <c r="P210" s="123"/>
      <c r="Q210" s="246">
        <f t="shared" si="7"/>
        <v>0</v>
      </c>
      <c r="R210" s="74"/>
      <c r="S210" s="116"/>
      <c r="BA210">
        <f ca="1">IF(ISBLANK(INDIRECT("A210"))," ",(INDIRECT("A210")))</f>
        <v>205</v>
      </c>
      <c r="BB210" t="str">
        <f ca="1">IF(ISBLANK(INDIRECT("B210"))," ",(INDIRECT("B210")))</f>
        <v xml:space="preserve"> </v>
      </c>
      <c r="BC210" t="str">
        <f ca="1">IF(ISBLANK(INDIRECT("C210"))," ",(INDIRECT("C210")))</f>
        <v xml:space="preserve"> </v>
      </c>
      <c r="BD210" t="str">
        <f ca="1">IF(ISBLANK(INDIRECT("D210"))," ",(INDIRECT("D210")))</f>
        <v xml:space="preserve"> </v>
      </c>
      <c r="BE210" t="str">
        <f ca="1">IF(ISBLANK(INDIRECT("E210"))," ",(INDIRECT("E210")))</f>
        <v xml:space="preserve"> </v>
      </c>
      <c r="BF210" t="str">
        <f ca="1">IF(ISBLANK(INDIRECT("F210"))," ",(INDIRECT("F210")))</f>
        <v xml:space="preserve"> </v>
      </c>
      <c r="BG210" t="str">
        <f ca="1">IF(ISBLANK(INDIRECT("G210"))," ",(INDIRECT("G210")))</f>
        <v xml:space="preserve"> </v>
      </c>
      <c r="BH210" t="str">
        <f ca="1">IF(ISBLANK(INDIRECT("H210"))," ",(INDIRECT("H210")))</f>
        <v xml:space="preserve"> </v>
      </c>
      <c r="BI210" t="str">
        <f ca="1">IF(ISBLANK(INDIRECT("I210"))," ",(INDIRECT("I210")))</f>
        <v xml:space="preserve"> </v>
      </c>
      <c r="BJ210" t="str">
        <f ca="1">IF(ISBLANK(INDIRECT("J210"))," ",(INDIRECT("J210")))</f>
        <v xml:space="preserve"> </v>
      </c>
      <c r="BK210" t="str">
        <f ca="1">IF(ISBLANK(INDIRECT("K210"))," ",(INDIRECT("K210")))</f>
        <v xml:space="preserve"> </v>
      </c>
      <c r="BL210" t="str">
        <f ca="1">IF(ISBLANK(INDIRECT("L210"))," ",(INDIRECT("L210")))</f>
        <v xml:space="preserve"> </v>
      </c>
      <c r="BM210" t="str">
        <f ca="1">IF(ISBLANK(INDIRECT("M210"))," ",(INDIRECT("M210")))</f>
        <v xml:space="preserve"> </v>
      </c>
      <c r="BN210" t="str">
        <f ca="1">IF(ISBLANK(INDIRECT("N210"))," ",(INDIRECT("N210")))</f>
        <v xml:space="preserve"> </v>
      </c>
      <c r="BO210" t="str">
        <f t="shared" ca="1" si="6"/>
        <v xml:space="preserve"> </v>
      </c>
      <c r="BP210" t="str">
        <f ca="1">IF(ISBLANK(INDIRECT("O210"))," ",(INDIRECT("O210")))</f>
        <v xml:space="preserve"> </v>
      </c>
      <c r="BQ210" t="str">
        <f ca="1">IF(ISBLANK(INDIRECT("P210"))," ",(INDIRECT("P210")))</f>
        <v xml:space="preserve"> </v>
      </c>
      <c r="BR210">
        <f ca="1">IF(ISBLANK(INDIRECT("Q210"))," ",(INDIRECT("Q210")))</f>
        <v>0</v>
      </c>
      <c r="BS210" t="str">
        <f ca="1">IF(ISBLANK(INDIRECT("R210"))," ",(INDIRECT("R210")))</f>
        <v xml:space="preserve"> </v>
      </c>
      <c r="BT210" t="str">
        <f ca="1">IF(ISBLANK(INDIRECT("S210"))," ",(INDIRECT("S210")))</f>
        <v xml:space="preserve"> </v>
      </c>
    </row>
    <row r="211" spans="1:72" x14ac:dyDescent="0.25">
      <c r="A211" s="174">
        <v>206</v>
      </c>
      <c r="B211" s="116"/>
      <c r="C211" s="117"/>
      <c r="D211" s="116"/>
      <c r="E211" s="117"/>
      <c r="F211" s="116"/>
      <c r="G211" s="116"/>
      <c r="H211" s="116"/>
      <c r="I211" s="116"/>
      <c r="J211" s="116"/>
      <c r="K211" s="116"/>
      <c r="L211" s="116"/>
      <c r="M211" s="116"/>
      <c r="N211" s="116"/>
      <c r="O211" s="123"/>
      <c r="P211" s="123"/>
      <c r="Q211" s="246">
        <f t="shared" si="7"/>
        <v>0</v>
      </c>
      <c r="R211" s="74"/>
      <c r="S211" s="116"/>
      <c r="BA211">
        <f ca="1">IF(ISBLANK(INDIRECT("A211"))," ",(INDIRECT("A211")))</f>
        <v>206</v>
      </c>
      <c r="BB211" t="str">
        <f ca="1">IF(ISBLANK(INDIRECT("B211"))," ",(INDIRECT("B211")))</f>
        <v xml:space="preserve"> </v>
      </c>
      <c r="BC211" t="str">
        <f ca="1">IF(ISBLANK(INDIRECT("C211"))," ",(INDIRECT("C211")))</f>
        <v xml:space="preserve"> </v>
      </c>
      <c r="BD211" t="str">
        <f ca="1">IF(ISBLANK(INDIRECT("D211"))," ",(INDIRECT("D211")))</f>
        <v xml:space="preserve"> </v>
      </c>
      <c r="BE211" t="str">
        <f ca="1">IF(ISBLANK(INDIRECT("E211"))," ",(INDIRECT("E211")))</f>
        <v xml:space="preserve"> </v>
      </c>
      <c r="BF211" t="str">
        <f ca="1">IF(ISBLANK(INDIRECT("F211"))," ",(INDIRECT("F211")))</f>
        <v xml:space="preserve"> </v>
      </c>
      <c r="BG211" t="str">
        <f ca="1">IF(ISBLANK(INDIRECT("G211"))," ",(INDIRECT("G211")))</f>
        <v xml:space="preserve"> </v>
      </c>
      <c r="BH211" t="str">
        <f ca="1">IF(ISBLANK(INDIRECT("H211"))," ",(INDIRECT("H211")))</f>
        <v xml:space="preserve"> </v>
      </c>
      <c r="BI211" t="str">
        <f ca="1">IF(ISBLANK(INDIRECT("I211"))," ",(INDIRECT("I211")))</f>
        <v xml:space="preserve"> </v>
      </c>
      <c r="BJ211" t="str">
        <f ca="1">IF(ISBLANK(INDIRECT("J211"))," ",(INDIRECT("J211")))</f>
        <v xml:space="preserve"> </v>
      </c>
      <c r="BK211" t="str">
        <f ca="1">IF(ISBLANK(INDIRECT("K211"))," ",(INDIRECT("K211")))</f>
        <v xml:space="preserve"> </v>
      </c>
      <c r="BL211" t="str">
        <f ca="1">IF(ISBLANK(INDIRECT("L211"))," ",(INDIRECT("L211")))</f>
        <v xml:space="preserve"> </v>
      </c>
      <c r="BM211" t="str">
        <f ca="1">IF(ISBLANK(INDIRECT("M211"))," ",(INDIRECT("M211")))</f>
        <v xml:space="preserve"> </v>
      </c>
      <c r="BN211" t="str">
        <f ca="1">IF(ISBLANK(INDIRECT("N211"))," ",(INDIRECT("N211")))</f>
        <v xml:space="preserve"> </v>
      </c>
      <c r="BO211" t="str">
        <f t="shared" ca="1" si="6"/>
        <v xml:space="preserve"> </v>
      </c>
      <c r="BP211" t="str">
        <f ca="1">IF(ISBLANK(INDIRECT("O211"))," ",(INDIRECT("O211")))</f>
        <v xml:space="preserve"> </v>
      </c>
      <c r="BQ211" t="str">
        <f ca="1">IF(ISBLANK(INDIRECT("P211"))," ",(INDIRECT("P211")))</f>
        <v xml:space="preserve"> </v>
      </c>
      <c r="BR211">
        <f ca="1">IF(ISBLANK(INDIRECT("Q211"))," ",(INDIRECT("Q211")))</f>
        <v>0</v>
      </c>
      <c r="BS211" t="str">
        <f ca="1">IF(ISBLANK(INDIRECT("R211"))," ",(INDIRECT("R211")))</f>
        <v xml:space="preserve"> </v>
      </c>
      <c r="BT211" t="str">
        <f ca="1">IF(ISBLANK(INDIRECT("S211"))," ",(INDIRECT("S211")))</f>
        <v xml:space="preserve"> </v>
      </c>
    </row>
    <row r="212" spans="1:72" x14ac:dyDescent="0.25">
      <c r="A212" s="174">
        <v>207</v>
      </c>
      <c r="B212" s="116"/>
      <c r="C212" s="117"/>
      <c r="D212" s="116"/>
      <c r="E212" s="117"/>
      <c r="F212" s="116"/>
      <c r="G212" s="116"/>
      <c r="H212" s="116"/>
      <c r="I212" s="116"/>
      <c r="J212" s="116"/>
      <c r="K212" s="116"/>
      <c r="L212" s="116"/>
      <c r="M212" s="116"/>
      <c r="N212" s="116"/>
      <c r="O212" s="123"/>
      <c r="P212" s="123"/>
      <c r="Q212" s="246">
        <f t="shared" si="7"/>
        <v>0</v>
      </c>
      <c r="R212" s="74"/>
      <c r="S212" s="116"/>
      <c r="BA212">
        <f ca="1">IF(ISBLANK(INDIRECT("A212"))," ",(INDIRECT("A212")))</f>
        <v>207</v>
      </c>
      <c r="BB212" t="str">
        <f ca="1">IF(ISBLANK(INDIRECT("B212"))," ",(INDIRECT("B212")))</f>
        <v xml:space="preserve"> </v>
      </c>
      <c r="BC212" t="str">
        <f ca="1">IF(ISBLANK(INDIRECT("C212"))," ",(INDIRECT("C212")))</f>
        <v xml:space="preserve"> </v>
      </c>
      <c r="BD212" t="str">
        <f ca="1">IF(ISBLANK(INDIRECT("D212"))," ",(INDIRECT("D212")))</f>
        <v xml:space="preserve"> </v>
      </c>
      <c r="BE212" t="str">
        <f ca="1">IF(ISBLANK(INDIRECT("E212"))," ",(INDIRECT("E212")))</f>
        <v xml:space="preserve"> </v>
      </c>
      <c r="BF212" t="str">
        <f ca="1">IF(ISBLANK(INDIRECT("F212"))," ",(INDIRECT("F212")))</f>
        <v xml:space="preserve"> </v>
      </c>
      <c r="BG212" t="str">
        <f ca="1">IF(ISBLANK(INDIRECT("G212"))," ",(INDIRECT("G212")))</f>
        <v xml:space="preserve"> </v>
      </c>
      <c r="BH212" t="str">
        <f ca="1">IF(ISBLANK(INDIRECT("H212"))," ",(INDIRECT("H212")))</f>
        <v xml:space="preserve"> </v>
      </c>
      <c r="BI212" t="str">
        <f ca="1">IF(ISBLANK(INDIRECT("I212"))," ",(INDIRECT("I212")))</f>
        <v xml:space="preserve"> </v>
      </c>
      <c r="BJ212" t="str">
        <f ca="1">IF(ISBLANK(INDIRECT("J212"))," ",(INDIRECT("J212")))</f>
        <v xml:space="preserve"> </v>
      </c>
      <c r="BK212" t="str">
        <f ca="1">IF(ISBLANK(INDIRECT("K212"))," ",(INDIRECT("K212")))</f>
        <v xml:space="preserve"> </v>
      </c>
      <c r="BL212" t="str">
        <f ca="1">IF(ISBLANK(INDIRECT("L212"))," ",(INDIRECT("L212")))</f>
        <v xml:space="preserve"> </v>
      </c>
      <c r="BM212" t="str">
        <f ca="1">IF(ISBLANK(INDIRECT("M212"))," ",(INDIRECT("M212")))</f>
        <v xml:space="preserve"> </v>
      </c>
      <c r="BN212" t="str">
        <f ca="1">IF(ISBLANK(INDIRECT("N212"))," ",(INDIRECT("N212")))</f>
        <v xml:space="preserve"> </v>
      </c>
      <c r="BO212" t="str">
        <f t="shared" ca="1" si="6"/>
        <v xml:space="preserve"> </v>
      </c>
      <c r="BP212" t="str">
        <f ca="1">IF(ISBLANK(INDIRECT("O212"))," ",(INDIRECT("O212")))</f>
        <v xml:space="preserve"> </v>
      </c>
      <c r="BQ212" t="str">
        <f ca="1">IF(ISBLANK(INDIRECT("P212"))," ",(INDIRECT("P212")))</f>
        <v xml:space="preserve"> </v>
      </c>
      <c r="BR212">
        <f ca="1">IF(ISBLANK(INDIRECT("Q212"))," ",(INDIRECT("Q212")))</f>
        <v>0</v>
      </c>
      <c r="BS212" t="str">
        <f ca="1">IF(ISBLANK(INDIRECT("R212"))," ",(INDIRECT("R212")))</f>
        <v xml:space="preserve"> </v>
      </c>
      <c r="BT212" t="str">
        <f ca="1">IF(ISBLANK(INDIRECT("S212"))," ",(INDIRECT("S212")))</f>
        <v xml:space="preserve"> </v>
      </c>
    </row>
    <row r="213" spans="1:72" x14ac:dyDescent="0.25">
      <c r="A213" s="174">
        <v>208</v>
      </c>
      <c r="B213" s="116"/>
      <c r="C213" s="117"/>
      <c r="D213" s="116"/>
      <c r="E213" s="117"/>
      <c r="F213" s="116"/>
      <c r="G213" s="116"/>
      <c r="H213" s="116"/>
      <c r="I213" s="116"/>
      <c r="J213" s="116"/>
      <c r="K213" s="116"/>
      <c r="L213" s="116"/>
      <c r="M213" s="116"/>
      <c r="N213" s="116"/>
      <c r="O213" s="123"/>
      <c r="P213" s="123"/>
      <c r="Q213" s="246">
        <f t="shared" si="7"/>
        <v>0</v>
      </c>
      <c r="R213" s="74"/>
      <c r="S213" s="116"/>
      <c r="BA213">
        <f ca="1">IF(ISBLANK(INDIRECT("A213"))," ",(INDIRECT("A213")))</f>
        <v>208</v>
      </c>
      <c r="BB213" t="str">
        <f ca="1">IF(ISBLANK(INDIRECT("B213"))," ",(INDIRECT("B213")))</f>
        <v xml:space="preserve"> </v>
      </c>
      <c r="BC213" t="str">
        <f ca="1">IF(ISBLANK(INDIRECT("C213"))," ",(INDIRECT("C213")))</f>
        <v xml:space="preserve"> </v>
      </c>
      <c r="BD213" t="str">
        <f ca="1">IF(ISBLANK(INDIRECT("D213"))," ",(INDIRECT("D213")))</f>
        <v xml:space="preserve"> </v>
      </c>
      <c r="BE213" t="str">
        <f ca="1">IF(ISBLANK(INDIRECT("E213"))," ",(INDIRECT("E213")))</f>
        <v xml:space="preserve"> </v>
      </c>
      <c r="BF213" t="str">
        <f ca="1">IF(ISBLANK(INDIRECT("F213"))," ",(INDIRECT("F213")))</f>
        <v xml:space="preserve"> </v>
      </c>
      <c r="BG213" t="str">
        <f ca="1">IF(ISBLANK(INDIRECT("G213"))," ",(INDIRECT("G213")))</f>
        <v xml:space="preserve"> </v>
      </c>
      <c r="BH213" t="str">
        <f ca="1">IF(ISBLANK(INDIRECT("H213"))," ",(INDIRECT("H213")))</f>
        <v xml:space="preserve"> </v>
      </c>
      <c r="BI213" t="str">
        <f ca="1">IF(ISBLANK(INDIRECT("I213"))," ",(INDIRECT("I213")))</f>
        <v xml:space="preserve"> </v>
      </c>
      <c r="BJ213" t="str">
        <f ca="1">IF(ISBLANK(INDIRECT("J213"))," ",(INDIRECT("J213")))</f>
        <v xml:space="preserve"> </v>
      </c>
      <c r="BK213" t="str">
        <f ca="1">IF(ISBLANK(INDIRECT("K213"))," ",(INDIRECT("K213")))</f>
        <v xml:space="preserve"> </v>
      </c>
      <c r="BL213" t="str">
        <f ca="1">IF(ISBLANK(INDIRECT("L213"))," ",(INDIRECT("L213")))</f>
        <v xml:space="preserve"> </v>
      </c>
      <c r="BM213" t="str">
        <f ca="1">IF(ISBLANK(INDIRECT("M213"))," ",(INDIRECT("M213")))</f>
        <v xml:space="preserve"> </v>
      </c>
      <c r="BN213" t="str">
        <f ca="1">IF(ISBLANK(INDIRECT("N213"))," ",(INDIRECT("N213")))</f>
        <v xml:space="preserve"> </v>
      </c>
      <c r="BO213" t="str">
        <f t="shared" ca="1" si="6"/>
        <v xml:space="preserve"> </v>
      </c>
      <c r="BP213" t="str">
        <f ca="1">IF(ISBLANK(INDIRECT("O213"))," ",(INDIRECT("O213")))</f>
        <v xml:space="preserve"> </v>
      </c>
      <c r="BQ213" t="str">
        <f ca="1">IF(ISBLANK(INDIRECT("P213"))," ",(INDIRECT("P213")))</f>
        <v xml:space="preserve"> </v>
      </c>
      <c r="BR213">
        <f ca="1">IF(ISBLANK(INDIRECT("Q213"))," ",(INDIRECT("Q213")))</f>
        <v>0</v>
      </c>
      <c r="BS213" t="str">
        <f ca="1">IF(ISBLANK(INDIRECT("R213"))," ",(INDIRECT("R213")))</f>
        <v xml:space="preserve"> </v>
      </c>
      <c r="BT213" t="str">
        <f ca="1">IF(ISBLANK(INDIRECT("S213"))," ",(INDIRECT("S213")))</f>
        <v xml:space="preserve"> </v>
      </c>
    </row>
    <row r="214" spans="1:72" x14ac:dyDescent="0.25">
      <c r="A214" s="174">
        <v>209</v>
      </c>
      <c r="B214" s="116"/>
      <c r="C214" s="117"/>
      <c r="D214" s="116"/>
      <c r="E214" s="117"/>
      <c r="F214" s="116"/>
      <c r="G214" s="116"/>
      <c r="H214" s="116"/>
      <c r="I214" s="116"/>
      <c r="J214" s="116"/>
      <c r="K214" s="116"/>
      <c r="L214" s="116"/>
      <c r="M214" s="116"/>
      <c r="N214" s="116"/>
      <c r="O214" s="123"/>
      <c r="P214" s="123"/>
      <c r="Q214" s="246">
        <f t="shared" si="7"/>
        <v>0</v>
      </c>
      <c r="R214" s="74"/>
      <c r="S214" s="116"/>
      <c r="BA214">
        <f ca="1">IF(ISBLANK(INDIRECT("A214"))," ",(INDIRECT("A214")))</f>
        <v>209</v>
      </c>
      <c r="BB214" t="str">
        <f ca="1">IF(ISBLANK(INDIRECT("B214"))," ",(INDIRECT("B214")))</f>
        <v xml:space="preserve"> </v>
      </c>
      <c r="BC214" t="str">
        <f ca="1">IF(ISBLANK(INDIRECT("C214"))," ",(INDIRECT("C214")))</f>
        <v xml:space="preserve"> </v>
      </c>
      <c r="BD214" t="str">
        <f ca="1">IF(ISBLANK(INDIRECT("D214"))," ",(INDIRECT("D214")))</f>
        <v xml:space="preserve"> </v>
      </c>
      <c r="BE214" t="str">
        <f ca="1">IF(ISBLANK(INDIRECT("E214"))," ",(INDIRECT("E214")))</f>
        <v xml:space="preserve"> </v>
      </c>
      <c r="BF214" t="str">
        <f ca="1">IF(ISBLANK(INDIRECT("F214"))," ",(INDIRECT("F214")))</f>
        <v xml:space="preserve"> </v>
      </c>
      <c r="BG214" t="str">
        <f ca="1">IF(ISBLANK(INDIRECT("G214"))," ",(INDIRECT("G214")))</f>
        <v xml:space="preserve"> </v>
      </c>
      <c r="BH214" t="str">
        <f ca="1">IF(ISBLANK(INDIRECT("H214"))," ",(INDIRECT("H214")))</f>
        <v xml:space="preserve"> </v>
      </c>
      <c r="BI214" t="str">
        <f ca="1">IF(ISBLANK(INDIRECT("I214"))," ",(INDIRECT("I214")))</f>
        <v xml:space="preserve"> </v>
      </c>
      <c r="BJ214" t="str">
        <f ca="1">IF(ISBLANK(INDIRECT("J214"))," ",(INDIRECT("J214")))</f>
        <v xml:space="preserve"> </v>
      </c>
      <c r="BK214" t="str">
        <f ca="1">IF(ISBLANK(INDIRECT("K214"))," ",(INDIRECT("K214")))</f>
        <v xml:space="preserve"> </v>
      </c>
      <c r="BL214" t="str">
        <f ca="1">IF(ISBLANK(INDIRECT("L214"))," ",(INDIRECT("L214")))</f>
        <v xml:space="preserve"> </v>
      </c>
      <c r="BM214" t="str">
        <f ca="1">IF(ISBLANK(INDIRECT("M214"))," ",(INDIRECT("M214")))</f>
        <v xml:space="preserve"> </v>
      </c>
      <c r="BN214" t="str">
        <f ca="1">IF(ISBLANK(INDIRECT("N214"))," ",(INDIRECT("N214")))</f>
        <v xml:space="preserve"> </v>
      </c>
      <c r="BO214" t="str">
        <f t="shared" ca="1" si="6"/>
        <v xml:space="preserve"> </v>
      </c>
      <c r="BP214" t="str">
        <f ca="1">IF(ISBLANK(INDIRECT("O214"))," ",(INDIRECT("O214")))</f>
        <v xml:space="preserve"> </v>
      </c>
      <c r="BQ214" t="str">
        <f ca="1">IF(ISBLANK(INDIRECT("P214"))," ",(INDIRECT("P214")))</f>
        <v xml:space="preserve"> </v>
      </c>
      <c r="BR214">
        <f ca="1">IF(ISBLANK(INDIRECT("Q214"))," ",(INDIRECT("Q214")))</f>
        <v>0</v>
      </c>
      <c r="BS214" t="str">
        <f ca="1">IF(ISBLANK(INDIRECT("R214"))," ",(INDIRECT("R214")))</f>
        <v xml:space="preserve"> </v>
      </c>
      <c r="BT214" t="str">
        <f ca="1">IF(ISBLANK(INDIRECT("S214"))," ",(INDIRECT("S214")))</f>
        <v xml:space="preserve"> </v>
      </c>
    </row>
    <row r="215" spans="1:72" x14ac:dyDescent="0.25">
      <c r="A215" s="174">
        <v>210</v>
      </c>
      <c r="B215" s="116"/>
      <c r="C215" s="117"/>
      <c r="D215" s="116"/>
      <c r="E215" s="117"/>
      <c r="F215" s="116"/>
      <c r="G215" s="116"/>
      <c r="H215" s="116"/>
      <c r="I215" s="116"/>
      <c r="J215" s="116"/>
      <c r="K215" s="116"/>
      <c r="L215" s="116"/>
      <c r="M215" s="116"/>
      <c r="N215" s="116"/>
      <c r="O215" s="123"/>
      <c r="P215" s="123"/>
      <c r="Q215" s="246">
        <f t="shared" si="7"/>
        <v>0</v>
      </c>
      <c r="R215" s="74"/>
      <c r="S215" s="116"/>
      <c r="BA215">
        <f ca="1">IF(ISBLANK(INDIRECT("A215"))," ",(INDIRECT("A215")))</f>
        <v>210</v>
      </c>
      <c r="BB215" t="str">
        <f ca="1">IF(ISBLANK(INDIRECT("B215"))," ",(INDIRECT("B215")))</f>
        <v xml:space="preserve"> </v>
      </c>
      <c r="BC215" t="str">
        <f ca="1">IF(ISBLANK(INDIRECT("C215"))," ",(INDIRECT("C215")))</f>
        <v xml:space="preserve"> </v>
      </c>
      <c r="BD215" t="str">
        <f ca="1">IF(ISBLANK(INDIRECT("D215"))," ",(INDIRECT("D215")))</f>
        <v xml:space="preserve"> </v>
      </c>
      <c r="BE215" t="str">
        <f ca="1">IF(ISBLANK(INDIRECT("E215"))," ",(INDIRECT("E215")))</f>
        <v xml:space="preserve"> </v>
      </c>
      <c r="BF215" t="str">
        <f ca="1">IF(ISBLANK(INDIRECT("F215"))," ",(INDIRECT("F215")))</f>
        <v xml:space="preserve"> </v>
      </c>
      <c r="BG215" t="str">
        <f ca="1">IF(ISBLANK(INDIRECT("G215"))," ",(INDIRECT("G215")))</f>
        <v xml:space="preserve"> </v>
      </c>
      <c r="BH215" t="str">
        <f ca="1">IF(ISBLANK(INDIRECT("H215"))," ",(INDIRECT("H215")))</f>
        <v xml:space="preserve"> </v>
      </c>
      <c r="BI215" t="str">
        <f ca="1">IF(ISBLANK(INDIRECT("I215"))," ",(INDIRECT("I215")))</f>
        <v xml:space="preserve"> </v>
      </c>
      <c r="BJ215" t="str">
        <f ca="1">IF(ISBLANK(INDIRECT("J215"))," ",(INDIRECT("J215")))</f>
        <v xml:space="preserve"> </v>
      </c>
      <c r="BK215" t="str">
        <f ca="1">IF(ISBLANK(INDIRECT("K215"))," ",(INDIRECT("K215")))</f>
        <v xml:space="preserve"> </v>
      </c>
      <c r="BL215" t="str">
        <f ca="1">IF(ISBLANK(INDIRECT("L215"))," ",(INDIRECT("L215")))</f>
        <v xml:space="preserve"> </v>
      </c>
      <c r="BM215" t="str">
        <f ca="1">IF(ISBLANK(INDIRECT("M215"))," ",(INDIRECT("M215")))</f>
        <v xml:space="preserve"> </v>
      </c>
      <c r="BN215" t="str">
        <f ca="1">IF(ISBLANK(INDIRECT("N215"))," ",(INDIRECT("N215")))</f>
        <v xml:space="preserve"> </v>
      </c>
      <c r="BO215" t="str">
        <f t="shared" ca="1" si="6"/>
        <v xml:space="preserve"> </v>
      </c>
      <c r="BP215" t="str">
        <f ca="1">IF(ISBLANK(INDIRECT("O215"))," ",(INDIRECT("O215")))</f>
        <v xml:space="preserve"> </v>
      </c>
      <c r="BQ215" t="str">
        <f ca="1">IF(ISBLANK(INDIRECT("P215"))," ",(INDIRECT("P215")))</f>
        <v xml:space="preserve"> </v>
      </c>
      <c r="BR215">
        <f ca="1">IF(ISBLANK(INDIRECT("Q215"))," ",(INDIRECT("Q215")))</f>
        <v>0</v>
      </c>
      <c r="BS215" t="str">
        <f ca="1">IF(ISBLANK(INDIRECT("R215"))," ",(INDIRECT("R215")))</f>
        <v xml:space="preserve"> </v>
      </c>
      <c r="BT215" t="str">
        <f ca="1">IF(ISBLANK(INDIRECT("S215"))," ",(INDIRECT("S215")))</f>
        <v xml:space="preserve"> </v>
      </c>
    </row>
    <row r="216" spans="1:72" x14ac:dyDescent="0.25">
      <c r="A216" s="174">
        <v>211</v>
      </c>
      <c r="B216" s="116"/>
      <c r="C216" s="117"/>
      <c r="D216" s="116"/>
      <c r="E216" s="117"/>
      <c r="F216" s="116"/>
      <c r="G216" s="116"/>
      <c r="H216" s="116"/>
      <c r="I216" s="116"/>
      <c r="J216" s="116"/>
      <c r="K216" s="116"/>
      <c r="L216" s="116"/>
      <c r="M216" s="116"/>
      <c r="N216" s="116"/>
      <c r="O216" s="123"/>
      <c r="P216" s="123"/>
      <c r="Q216" s="246">
        <f t="shared" si="7"/>
        <v>0</v>
      </c>
      <c r="R216" s="74"/>
      <c r="S216" s="116"/>
      <c r="BA216">
        <f ca="1">IF(ISBLANK(INDIRECT("A216"))," ",(INDIRECT("A216")))</f>
        <v>211</v>
      </c>
      <c r="BB216" t="str">
        <f ca="1">IF(ISBLANK(INDIRECT("B216"))," ",(INDIRECT("B216")))</f>
        <v xml:space="preserve"> </v>
      </c>
      <c r="BC216" t="str">
        <f ca="1">IF(ISBLANK(INDIRECT("C216"))," ",(INDIRECT("C216")))</f>
        <v xml:space="preserve"> </v>
      </c>
      <c r="BD216" t="str">
        <f ca="1">IF(ISBLANK(INDIRECT("D216"))," ",(INDIRECT("D216")))</f>
        <v xml:space="preserve"> </v>
      </c>
      <c r="BE216" t="str">
        <f ca="1">IF(ISBLANK(INDIRECT("E216"))," ",(INDIRECT("E216")))</f>
        <v xml:space="preserve"> </v>
      </c>
      <c r="BF216" t="str">
        <f ca="1">IF(ISBLANK(INDIRECT("F216"))," ",(INDIRECT("F216")))</f>
        <v xml:space="preserve"> </v>
      </c>
      <c r="BG216" t="str">
        <f ca="1">IF(ISBLANK(INDIRECT("G216"))," ",(INDIRECT("G216")))</f>
        <v xml:space="preserve"> </v>
      </c>
      <c r="BH216" t="str">
        <f ca="1">IF(ISBLANK(INDIRECT("H216"))," ",(INDIRECT("H216")))</f>
        <v xml:space="preserve"> </v>
      </c>
      <c r="BI216" t="str">
        <f ca="1">IF(ISBLANK(INDIRECT("I216"))," ",(INDIRECT("I216")))</f>
        <v xml:space="preserve"> </v>
      </c>
      <c r="BJ216" t="str">
        <f ca="1">IF(ISBLANK(INDIRECT("J216"))," ",(INDIRECT("J216")))</f>
        <v xml:space="preserve"> </v>
      </c>
      <c r="BK216" t="str">
        <f ca="1">IF(ISBLANK(INDIRECT("K216"))," ",(INDIRECT("K216")))</f>
        <v xml:space="preserve"> </v>
      </c>
      <c r="BL216" t="str">
        <f ca="1">IF(ISBLANK(INDIRECT("L216"))," ",(INDIRECT("L216")))</f>
        <v xml:space="preserve"> </v>
      </c>
      <c r="BM216" t="str">
        <f ca="1">IF(ISBLANK(INDIRECT("M216"))," ",(INDIRECT("M216")))</f>
        <v xml:space="preserve"> </v>
      </c>
      <c r="BN216" t="str">
        <f ca="1">IF(ISBLANK(INDIRECT("N216"))," ",(INDIRECT("N216")))</f>
        <v xml:space="preserve"> </v>
      </c>
      <c r="BO216" t="str">
        <f t="shared" ca="1" si="6"/>
        <v xml:space="preserve"> </v>
      </c>
      <c r="BP216" t="str">
        <f ca="1">IF(ISBLANK(INDIRECT("O216"))," ",(INDIRECT("O216")))</f>
        <v xml:space="preserve"> </v>
      </c>
      <c r="BQ216" t="str">
        <f ca="1">IF(ISBLANK(INDIRECT("P216"))," ",(INDIRECT("P216")))</f>
        <v xml:space="preserve"> </v>
      </c>
      <c r="BR216">
        <f ca="1">IF(ISBLANK(INDIRECT("Q216"))," ",(INDIRECT("Q216")))</f>
        <v>0</v>
      </c>
      <c r="BS216" t="str">
        <f ca="1">IF(ISBLANK(INDIRECT("R216"))," ",(INDIRECT("R216")))</f>
        <v xml:space="preserve"> </v>
      </c>
      <c r="BT216" t="str">
        <f ca="1">IF(ISBLANK(INDIRECT("S216"))," ",(INDIRECT("S216")))</f>
        <v xml:space="preserve"> </v>
      </c>
    </row>
    <row r="217" spans="1:72" x14ac:dyDescent="0.25">
      <c r="A217" s="174">
        <v>212</v>
      </c>
      <c r="B217" s="116"/>
      <c r="C217" s="117"/>
      <c r="D217" s="116"/>
      <c r="E217" s="117"/>
      <c r="F217" s="116"/>
      <c r="G217" s="116"/>
      <c r="H217" s="116"/>
      <c r="I217" s="116"/>
      <c r="J217" s="116"/>
      <c r="K217" s="116"/>
      <c r="L217" s="116"/>
      <c r="M217" s="116"/>
      <c r="N217" s="116"/>
      <c r="O217" s="123"/>
      <c r="P217" s="123"/>
      <c r="Q217" s="246">
        <f t="shared" si="7"/>
        <v>0</v>
      </c>
      <c r="R217" s="74"/>
      <c r="S217" s="116"/>
      <c r="BA217">
        <f ca="1">IF(ISBLANK(INDIRECT("A217"))," ",(INDIRECT("A217")))</f>
        <v>212</v>
      </c>
      <c r="BB217" t="str">
        <f ca="1">IF(ISBLANK(INDIRECT("B217"))," ",(INDIRECT("B217")))</f>
        <v xml:space="preserve"> </v>
      </c>
      <c r="BC217" t="str">
        <f ca="1">IF(ISBLANK(INDIRECT("C217"))," ",(INDIRECT("C217")))</f>
        <v xml:space="preserve"> </v>
      </c>
      <c r="BD217" t="str">
        <f ca="1">IF(ISBLANK(INDIRECT("D217"))," ",(INDIRECT("D217")))</f>
        <v xml:space="preserve"> </v>
      </c>
      <c r="BE217" t="str">
        <f ca="1">IF(ISBLANK(INDIRECT("E217"))," ",(INDIRECT("E217")))</f>
        <v xml:space="preserve"> </v>
      </c>
      <c r="BF217" t="str">
        <f ca="1">IF(ISBLANK(INDIRECT("F217"))," ",(INDIRECT("F217")))</f>
        <v xml:space="preserve"> </v>
      </c>
      <c r="BG217" t="str">
        <f ca="1">IF(ISBLANK(INDIRECT("G217"))," ",(INDIRECT("G217")))</f>
        <v xml:space="preserve"> </v>
      </c>
      <c r="BH217" t="str">
        <f ca="1">IF(ISBLANK(INDIRECT("H217"))," ",(INDIRECT("H217")))</f>
        <v xml:space="preserve"> </v>
      </c>
      <c r="BI217" t="str">
        <f ca="1">IF(ISBLANK(INDIRECT("I217"))," ",(INDIRECT("I217")))</f>
        <v xml:space="preserve"> </v>
      </c>
      <c r="BJ217" t="str">
        <f ca="1">IF(ISBLANK(INDIRECT("J217"))," ",(INDIRECT("J217")))</f>
        <v xml:space="preserve"> </v>
      </c>
      <c r="BK217" t="str">
        <f ca="1">IF(ISBLANK(INDIRECT("K217"))," ",(INDIRECT("K217")))</f>
        <v xml:space="preserve"> </v>
      </c>
      <c r="BL217" t="str">
        <f ca="1">IF(ISBLANK(INDIRECT("L217"))," ",(INDIRECT("L217")))</f>
        <v xml:space="preserve"> </v>
      </c>
      <c r="BM217" t="str">
        <f ca="1">IF(ISBLANK(INDIRECT("M217"))," ",(INDIRECT("M217")))</f>
        <v xml:space="preserve"> </v>
      </c>
      <c r="BN217" t="str">
        <f ca="1">IF(ISBLANK(INDIRECT("N217"))," ",(INDIRECT("N217")))</f>
        <v xml:space="preserve"> </v>
      </c>
      <c r="BO217" t="str">
        <f t="shared" ca="1" si="6"/>
        <v xml:space="preserve"> </v>
      </c>
      <c r="BP217" t="str">
        <f ca="1">IF(ISBLANK(INDIRECT("O217"))," ",(INDIRECT("O217")))</f>
        <v xml:space="preserve"> </v>
      </c>
      <c r="BQ217" t="str">
        <f ca="1">IF(ISBLANK(INDIRECT("P217"))," ",(INDIRECT("P217")))</f>
        <v xml:space="preserve"> </v>
      </c>
      <c r="BR217">
        <f ca="1">IF(ISBLANK(INDIRECT("Q217"))," ",(INDIRECT("Q217")))</f>
        <v>0</v>
      </c>
      <c r="BS217" t="str">
        <f ca="1">IF(ISBLANK(INDIRECT("R217"))," ",(INDIRECT("R217")))</f>
        <v xml:space="preserve"> </v>
      </c>
      <c r="BT217" t="str">
        <f ca="1">IF(ISBLANK(INDIRECT("S217"))," ",(INDIRECT("S217")))</f>
        <v xml:space="preserve"> </v>
      </c>
    </row>
    <row r="218" spans="1:72" x14ac:dyDescent="0.25">
      <c r="A218" s="174">
        <v>213</v>
      </c>
      <c r="B218" s="116"/>
      <c r="C218" s="117"/>
      <c r="D218" s="116"/>
      <c r="E218" s="117"/>
      <c r="F218" s="116"/>
      <c r="G218" s="116"/>
      <c r="H218" s="116"/>
      <c r="I218" s="116"/>
      <c r="J218" s="116"/>
      <c r="K218" s="116"/>
      <c r="L218" s="116"/>
      <c r="M218" s="116"/>
      <c r="N218" s="116"/>
      <c r="O218" s="123"/>
      <c r="P218" s="123"/>
      <c r="Q218" s="246">
        <f t="shared" si="7"/>
        <v>0</v>
      </c>
      <c r="R218" s="74"/>
      <c r="S218" s="116"/>
      <c r="BA218">
        <f ca="1">IF(ISBLANK(INDIRECT("A218"))," ",(INDIRECT("A218")))</f>
        <v>213</v>
      </c>
      <c r="BB218" t="str">
        <f ca="1">IF(ISBLANK(INDIRECT("B218"))," ",(INDIRECT("B218")))</f>
        <v xml:space="preserve"> </v>
      </c>
      <c r="BC218" t="str">
        <f ca="1">IF(ISBLANK(INDIRECT("C218"))," ",(INDIRECT("C218")))</f>
        <v xml:space="preserve"> </v>
      </c>
      <c r="BD218" t="str">
        <f ca="1">IF(ISBLANK(INDIRECT("D218"))," ",(INDIRECT("D218")))</f>
        <v xml:space="preserve"> </v>
      </c>
      <c r="BE218" t="str">
        <f ca="1">IF(ISBLANK(INDIRECT("E218"))," ",(INDIRECT("E218")))</f>
        <v xml:space="preserve"> </v>
      </c>
      <c r="BF218" t="str">
        <f ca="1">IF(ISBLANK(INDIRECT("F218"))," ",(INDIRECT("F218")))</f>
        <v xml:space="preserve"> </v>
      </c>
      <c r="BG218" t="str">
        <f ca="1">IF(ISBLANK(INDIRECT("G218"))," ",(INDIRECT("G218")))</f>
        <v xml:space="preserve"> </v>
      </c>
      <c r="BH218" t="str">
        <f ca="1">IF(ISBLANK(INDIRECT("H218"))," ",(INDIRECT("H218")))</f>
        <v xml:space="preserve"> </v>
      </c>
      <c r="BI218" t="str">
        <f ca="1">IF(ISBLANK(INDIRECT("I218"))," ",(INDIRECT("I218")))</f>
        <v xml:space="preserve"> </v>
      </c>
      <c r="BJ218" t="str">
        <f ca="1">IF(ISBLANK(INDIRECT("J218"))," ",(INDIRECT("J218")))</f>
        <v xml:space="preserve"> </v>
      </c>
      <c r="BK218" t="str">
        <f ca="1">IF(ISBLANK(INDIRECT("K218"))," ",(INDIRECT("K218")))</f>
        <v xml:space="preserve"> </v>
      </c>
      <c r="BL218" t="str">
        <f ca="1">IF(ISBLANK(INDIRECT("L218"))," ",(INDIRECT("L218")))</f>
        <v xml:space="preserve"> </v>
      </c>
      <c r="BM218" t="str">
        <f ca="1">IF(ISBLANK(INDIRECT("M218"))," ",(INDIRECT("M218")))</f>
        <v xml:space="preserve"> </v>
      </c>
      <c r="BN218" t="str">
        <f ca="1">IF(ISBLANK(INDIRECT("N218"))," ",(INDIRECT("N218")))</f>
        <v xml:space="preserve"> </v>
      </c>
      <c r="BO218" t="str">
        <f t="shared" ca="1" si="6"/>
        <v xml:space="preserve"> </v>
      </c>
      <c r="BP218" t="str">
        <f ca="1">IF(ISBLANK(INDIRECT("O218"))," ",(INDIRECT("O218")))</f>
        <v xml:space="preserve"> </v>
      </c>
      <c r="BQ218" t="str">
        <f ca="1">IF(ISBLANK(INDIRECT("P218"))," ",(INDIRECT("P218")))</f>
        <v xml:space="preserve"> </v>
      </c>
      <c r="BR218">
        <f ca="1">IF(ISBLANK(INDIRECT("Q218"))," ",(INDIRECT("Q218")))</f>
        <v>0</v>
      </c>
      <c r="BS218" t="str">
        <f ca="1">IF(ISBLANK(INDIRECT("R218"))," ",(INDIRECT("R218")))</f>
        <v xml:space="preserve"> </v>
      </c>
      <c r="BT218" t="str">
        <f ca="1">IF(ISBLANK(INDIRECT("S218"))," ",(INDIRECT("S218")))</f>
        <v xml:space="preserve"> </v>
      </c>
    </row>
    <row r="219" spans="1:72" x14ac:dyDescent="0.25">
      <c r="A219" s="174">
        <v>214</v>
      </c>
      <c r="B219" s="116"/>
      <c r="C219" s="117"/>
      <c r="D219" s="116"/>
      <c r="E219" s="117"/>
      <c r="F219" s="116"/>
      <c r="G219" s="116"/>
      <c r="H219" s="116"/>
      <c r="I219" s="116"/>
      <c r="J219" s="116"/>
      <c r="K219" s="116"/>
      <c r="L219" s="116"/>
      <c r="M219" s="116"/>
      <c r="N219" s="116"/>
      <c r="O219" s="123"/>
      <c r="P219" s="123"/>
      <c r="Q219" s="246">
        <f t="shared" si="7"/>
        <v>0</v>
      </c>
      <c r="R219" s="74"/>
      <c r="S219" s="116"/>
      <c r="BA219">
        <f ca="1">IF(ISBLANK(INDIRECT("A219"))," ",(INDIRECT("A219")))</f>
        <v>214</v>
      </c>
      <c r="BB219" t="str">
        <f ca="1">IF(ISBLANK(INDIRECT("B219"))," ",(INDIRECT("B219")))</f>
        <v xml:space="preserve"> </v>
      </c>
      <c r="BC219" t="str">
        <f ca="1">IF(ISBLANK(INDIRECT("C219"))," ",(INDIRECT("C219")))</f>
        <v xml:space="preserve"> </v>
      </c>
      <c r="BD219" t="str">
        <f ca="1">IF(ISBLANK(INDIRECT("D219"))," ",(INDIRECT("D219")))</f>
        <v xml:space="preserve"> </v>
      </c>
      <c r="BE219" t="str">
        <f ca="1">IF(ISBLANK(INDIRECT("E219"))," ",(INDIRECT("E219")))</f>
        <v xml:space="preserve"> </v>
      </c>
      <c r="BF219" t="str">
        <f ca="1">IF(ISBLANK(INDIRECT("F219"))," ",(INDIRECT("F219")))</f>
        <v xml:space="preserve"> </v>
      </c>
      <c r="BG219" t="str">
        <f ca="1">IF(ISBLANK(INDIRECT("G219"))," ",(INDIRECT("G219")))</f>
        <v xml:space="preserve"> </v>
      </c>
      <c r="BH219" t="str">
        <f ca="1">IF(ISBLANK(INDIRECT("H219"))," ",(INDIRECT("H219")))</f>
        <v xml:space="preserve"> </v>
      </c>
      <c r="BI219" t="str">
        <f ca="1">IF(ISBLANK(INDIRECT("I219"))," ",(INDIRECT("I219")))</f>
        <v xml:space="preserve"> </v>
      </c>
      <c r="BJ219" t="str">
        <f ca="1">IF(ISBLANK(INDIRECT("J219"))," ",(INDIRECT("J219")))</f>
        <v xml:space="preserve"> </v>
      </c>
      <c r="BK219" t="str">
        <f ca="1">IF(ISBLANK(INDIRECT("K219"))," ",(INDIRECT("K219")))</f>
        <v xml:space="preserve"> </v>
      </c>
      <c r="BL219" t="str">
        <f ca="1">IF(ISBLANK(INDIRECT("L219"))," ",(INDIRECT("L219")))</f>
        <v xml:space="preserve"> </v>
      </c>
      <c r="BM219" t="str">
        <f ca="1">IF(ISBLANK(INDIRECT("M219"))," ",(INDIRECT("M219")))</f>
        <v xml:space="preserve"> </v>
      </c>
      <c r="BN219" t="str">
        <f ca="1">IF(ISBLANK(INDIRECT("N219"))," ",(INDIRECT("N219")))</f>
        <v xml:space="preserve"> </v>
      </c>
      <c r="BO219" t="str">
        <f t="shared" ca="1" si="6"/>
        <v xml:space="preserve"> </v>
      </c>
      <c r="BP219" t="str">
        <f ca="1">IF(ISBLANK(INDIRECT("O219"))," ",(INDIRECT("O219")))</f>
        <v xml:space="preserve"> </v>
      </c>
      <c r="BQ219" t="str">
        <f ca="1">IF(ISBLANK(INDIRECT("P219"))," ",(INDIRECT("P219")))</f>
        <v xml:space="preserve"> </v>
      </c>
      <c r="BR219">
        <f ca="1">IF(ISBLANK(INDIRECT("Q219"))," ",(INDIRECT("Q219")))</f>
        <v>0</v>
      </c>
      <c r="BS219" t="str">
        <f ca="1">IF(ISBLANK(INDIRECT("R219"))," ",(INDIRECT("R219")))</f>
        <v xml:space="preserve"> </v>
      </c>
      <c r="BT219" t="str">
        <f ca="1">IF(ISBLANK(INDIRECT("S219"))," ",(INDIRECT("S219")))</f>
        <v xml:space="preserve"> </v>
      </c>
    </row>
    <row r="220" spans="1:72" x14ac:dyDescent="0.25">
      <c r="A220" s="174">
        <v>215</v>
      </c>
      <c r="B220" s="116"/>
      <c r="C220" s="117"/>
      <c r="D220" s="116"/>
      <c r="E220" s="117"/>
      <c r="F220" s="116"/>
      <c r="G220" s="116"/>
      <c r="H220" s="116"/>
      <c r="I220" s="116"/>
      <c r="J220" s="116"/>
      <c r="K220" s="116"/>
      <c r="L220" s="116"/>
      <c r="M220" s="116"/>
      <c r="N220" s="116"/>
      <c r="O220" s="123"/>
      <c r="P220" s="123"/>
      <c r="Q220" s="246">
        <f t="shared" si="7"/>
        <v>0</v>
      </c>
      <c r="R220" s="74"/>
      <c r="S220" s="116"/>
      <c r="BA220">
        <f ca="1">IF(ISBLANK(INDIRECT("A220"))," ",(INDIRECT("A220")))</f>
        <v>215</v>
      </c>
      <c r="BB220" t="str">
        <f ca="1">IF(ISBLANK(INDIRECT("B220"))," ",(INDIRECT("B220")))</f>
        <v xml:space="preserve"> </v>
      </c>
      <c r="BC220" t="str">
        <f ca="1">IF(ISBLANK(INDIRECT("C220"))," ",(INDIRECT("C220")))</f>
        <v xml:space="preserve"> </v>
      </c>
      <c r="BD220" t="str">
        <f ca="1">IF(ISBLANK(INDIRECT("D220"))," ",(INDIRECT("D220")))</f>
        <v xml:space="preserve"> </v>
      </c>
      <c r="BE220" t="str">
        <f ca="1">IF(ISBLANK(INDIRECT("E220"))," ",(INDIRECT("E220")))</f>
        <v xml:space="preserve"> </v>
      </c>
      <c r="BF220" t="str">
        <f ca="1">IF(ISBLANK(INDIRECT("F220"))," ",(INDIRECT("F220")))</f>
        <v xml:space="preserve"> </v>
      </c>
      <c r="BG220" t="str">
        <f ca="1">IF(ISBLANK(INDIRECT("G220"))," ",(INDIRECT("G220")))</f>
        <v xml:space="preserve"> </v>
      </c>
      <c r="BH220" t="str">
        <f ca="1">IF(ISBLANK(INDIRECT("H220"))," ",(INDIRECT("H220")))</f>
        <v xml:space="preserve"> </v>
      </c>
      <c r="BI220" t="str">
        <f ca="1">IF(ISBLANK(INDIRECT("I220"))," ",(INDIRECT("I220")))</f>
        <v xml:space="preserve"> </v>
      </c>
      <c r="BJ220" t="str">
        <f ca="1">IF(ISBLANK(INDIRECT("J220"))," ",(INDIRECT("J220")))</f>
        <v xml:space="preserve"> </v>
      </c>
      <c r="BK220" t="str">
        <f ca="1">IF(ISBLANK(INDIRECT("K220"))," ",(INDIRECT("K220")))</f>
        <v xml:space="preserve"> </v>
      </c>
      <c r="BL220" t="str">
        <f ca="1">IF(ISBLANK(INDIRECT("L220"))," ",(INDIRECT("L220")))</f>
        <v xml:space="preserve"> </v>
      </c>
      <c r="BM220" t="str">
        <f ca="1">IF(ISBLANK(INDIRECT("M220"))," ",(INDIRECT("M220")))</f>
        <v xml:space="preserve"> </v>
      </c>
      <c r="BN220" t="str">
        <f ca="1">IF(ISBLANK(INDIRECT("N220"))," ",(INDIRECT("N220")))</f>
        <v xml:space="preserve"> </v>
      </c>
      <c r="BO220" t="str">
        <f t="shared" ca="1" si="6"/>
        <v xml:space="preserve"> </v>
      </c>
      <c r="BP220" t="str">
        <f ca="1">IF(ISBLANK(INDIRECT("O220"))," ",(INDIRECT("O220")))</f>
        <v xml:space="preserve"> </v>
      </c>
      <c r="BQ220" t="str">
        <f ca="1">IF(ISBLANK(INDIRECT("P220"))," ",(INDIRECT("P220")))</f>
        <v xml:space="preserve"> </v>
      </c>
      <c r="BR220">
        <f ca="1">IF(ISBLANK(INDIRECT("Q220"))," ",(INDIRECT("Q220")))</f>
        <v>0</v>
      </c>
      <c r="BS220" t="str">
        <f ca="1">IF(ISBLANK(INDIRECT("R220"))," ",(INDIRECT("R220")))</f>
        <v xml:space="preserve"> </v>
      </c>
      <c r="BT220" t="str">
        <f ca="1">IF(ISBLANK(INDIRECT("S220"))," ",(INDIRECT("S220")))</f>
        <v xml:space="preserve"> </v>
      </c>
    </row>
    <row r="221" spans="1:72" x14ac:dyDescent="0.25">
      <c r="A221" s="174">
        <v>216</v>
      </c>
      <c r="B221" s="116"/>
      <c r="C221" s="117"/>
      <c r="D221" s="116"/>
      <c r="E221" s="117"/>
      <c r="F221" s="116"/>
      <c r="G221" s="116"/>
      <c r="H221" s="116"/>
      <c r="I221" s="116"/>
      <c r="J221" s="116"/>
      <c r="K221" s="116"/>
      <c r="L221" s="116"/>
      <c r="M221" s="116"/>
      <c r="N221" s="116"/>
      <c r="O221" s="123"/>
      <c r="P221" s="123"/>
      <c r="Q221" s="246">
        <f t="shared" si="7"/>
        <v>0</v>
      </c>
      <c r="R221" s="74"/>
      <c r="S221" s="116"/>
      <c r="BA221">
        <f ca="1">IF(ISBLANK(INDIRECT("A221"))," ",(INDIRECT("A221")))</f>
        <v>216</v>
      </c>
      <c r="BB221" t="str">
        <f ca="1">IF(ISBLANK(INDIRECT("B221"))," ",(INDIRECT("B221")))</f>
        <v xml:space="preserve"> </v>
      </c>
      <c r="BC221" t="str">
        <f ca="1">IF(ISBLANK(INDIRECT("C221"))," ",(INDIRECT("C221")))</f>
        <v xml:space="preserve"> </v>
      </c>
      <c r="BD221" t="str">
        <f ca="1">IF(ISBLANK(INDIRECT("D221"))," ",(INDIRECT("D221")))</f>
        <v xml:space="preserve"> </v>
      </c>
      <c r="BE221" t="str">
        <f ca="1">IF(ISBLANK(INDIRECT("E221"))," ",(INDIRECT("E221")))</f>
        <v xml:space="preserve"> </v>
      </c>
      <c r="BF221" t="str">
        <f ca="1">IF(ISBLANK(INDIRECT("F221"))," ",(INDIRECT("F221")))</f>
        <v xml:space="preserve"> </v>
      </c>
      <c r="BG221" t="str">
        <f ca="1">IF(ISBLANK(INDIRECT("G221"))," ",(INDIRECT("G221")))</f>
        <v xml:space="preserve"> </v>
      </c>
      <c r="BH221" t="str">
        <f ca="1">IF(ISBLANK(INDIRECT("H221"))," ",(INDIRECT("H221")))</f>
        <v xml:space="preserve"> </v>
      </c>
      <c r="BI221" t="str">
        <f ca="1">IF(ISBLANK(INDIRECT("I221"))," ",(INDIRECT("I221")))</f>
        <v xml:space="preserve"> </v>
      </c>
      <c r="BJ221" t="str">
        <f ca="1">IF(ISBLANK(INDIRECT("J221"))," ",(INDIRECT("J221")))</f>
        <v xml:space="preserve"> </v>
      </c>
      <c r="BK221" t="str">
        <f ca="1">IF(ISBLANK(INDIRECT("K221"))," ",(INDIRECT("K221")))</f>
        <v xml:space="preserve"> </v>
      </c>
      <c r="BL221" t="str">
        <f ca="1">IF(ISBLANK(INDIRECT("L221"))," ",(INDIRECT("L221")))</f>
        <v xml:space="preserve"> </v>
      </c>
      <c r="BM221" t="str">
        <f ca="1">IF(ISBLANK(INDIRECT("M221"))," ",(INDIRECT("M221")))</f>
        <v xml:space="preserve"> </v>
      </c>
      <c r="BN221" t="str">
        <f ca="1">IF(ISBLANK(INDIRECT("N221"))," ",(INDIRECT("N221")))</f>
        <v xml:space="preserve"> </v>
      </c>
      <c r="BO221" t="str">
        <f t="shared" ca="1" si="6"/>
        <v xml:space="preserve"> </v>
      </c>
      <c r="BP221" t="str">
        <f ca="1">IF(ISBLANK(INDIRECT("O221"))," ",(INDIRECT("O221")))</f>
        <v xml:space="preserve"> </v>
      </c>
      <c r="BQ221" t="str">
        <f ca="1">IF(ISBLANK(INDIRECT("P221"))," ",(INDIRECT("P221")))</f>
        <v xml:space="preserve"> </v>
      </c>
      <c r="BR221">
        <f ca="1">IF(ISBLANK(INDIRECT("Q221"))," ",(INDIRECT("Q221")))</f>
        <v>0</v>
      </c>
      <c r="BS221" t="str">
        <f ca="1">IF(ISBLANK(INDIRECT("R221"))," ",(INDIRECT("R221")))</f>
        <v xml:space="preserve"> </v>
      </c>
      <c r="BT221" t="str">
        <f ca="1">IF(ISBLANK(INDIRECT("S221"))," ",(INDIRECT("S221")))</f>
        <v xml:space="preserve"> </v>
      </c>
    </row>
    <row r="222" spans="1:72" x14ac:dyDescent="0.25">
      <c r="A222" s="174">
        <v>217</v>
      </c>
      <c r="B222" s="116"/>
      <c r="C222" s="117"/>
      <c r="D222" s="116"/>
      <c r="E222" s="117"/>
      <c r="F222" s="116"/>
      <c r="G222" s="116"/>
      <c r="H222" s="116"/>
      <c r="I222" s="116"/>
      <c r="J222" s="116"/>
      <c r="K222" s="116"/>
      <c r="L222" s="116"/>
      <c r="M222" s="116"/>
      <c r="N222" s="116"/>
      <c r="O222" s="123"/>
      <c r="P222" s="123"/>
      <c r="Q222" s="246">
        <f t="shared" si="7"/>
        <v>0</v>
      </c>
      <c r="R222" s="74"/>
      <c r="S222" s="116"/>
      <c r="BA222">
        <f ca="1">IF(ISBLANK(INDIRECT("A222"))," ",(INDIRECT("A222")))</f>
        <v>217</v>
      </c>
      <c r="BB222" t="str">
        <f ca="1">IF(ISBLANK(INDIRECT("B222"))," ",(INDIRECT("B222")))</f>
        <v xml:space="preserve"> </v>
      </c>
      <c r="BC222" t="str">
        <f ca="1">IF(ISBLANK(INDIRECT("C222"))," ",(INDIRECT("C222")))</f>
        <v xml:space="preserve"> </v>
      </c>
      <c r="BD222" t="str">
        <f ca="1">IF(ISBLANK(INDIRECT("D222"))," ",(INDIRECT("D222")))</f>
        <v xml:space="preserve"> </v>
      </c>
      <c r="BE222" t="str">
        <f ca="1">IF(ISBLANK(INDIRECT("E222"))," ",(INDIRECT("E222")))</f>
        <v xml:space="preserve"> </v>
      </c>
      <c r="BF222" t="str">
        <f ca="1">IF(ISBLANK(INDIRECT("F222"))," ",(INDIRECT("F222")))</f>
        <v xml:space="preserve"> </v>
      </c>
      <c r="BG222" t="str">
        <f ca="1">IF(ISBLANK(INDIRECT("G222"))," ",(INDIRECT("G222")))</f>
        <v xml:space="preserve"> </v>
      </c>
      <c r="BH222" t="str">
        <f ca="1">IF(ISBLANK(INDIRECT("H222"))," ",(INDIRECT("H222")))</f>
        <v xml:space="preserve"> </v>
      </c>
      <c r="BI222" t="str">
        <f ca="1">IF(ISBLANK(INDIRECT("I222"))," ",(INDIRECT("I222")))</f>
        <v xml:space="preserve"> </v>
      </c>
      <c r="BJ222" t="str">
        <f ca="1">IF(ISBLANK(INDIRECT("J222"))," ",(INDIRECT("J222")))</f>
        <v xml:space="preserve"> </v>
      </c>
      <c r="BK222" t="str">
        <f ca="1">IF(ISBLANK(INDIRECT("K222"))," ",(INDIRECT("K222")))</f>
        <v xml:space="preserve"> </v>
      </c>
      <c r="BL222" t="str">
        <f ca="1">IF(ISBLANK(INDIRECT("L222"))," ",(INDIRECT("L222")))</f>
        <v xml:space="preserve"> </v>
      </c>
      <c r="BM222" t="str">
        <f ca="1">IF(ISBLANK(INDIRECT("M222"))," ",(INDIRECT("M222")))</f>
        <v xml:space="preserve"> </v>
      </c>
      <c r="BN222" t="str">
        <f ca="1">IF(ISBLANK(INDIRECT("N222"))," ",(INDIRECT("N222")))</f>
        <v xml:space="preserve"> </v>
      </c>
      <c r="BO222" t="str">
        <f t="shared" ca="1" si="6"/>
        <v xml:space="preserve"> </v>
      </c>
      <c r="BP222" t="str">
        <f ca="1">IF(ISBLANK(INDIRECT("O222"))," ",(INDIRECT("O222")))</f>
        <v xml:space="preserve"> </v>
      </c>
      <c r="BQ222" t="str">
        <f ca="1">IF(ISBLANK(INDIRECT("P222"))," ",(INDIRECT("P222")))</f>
        <v xml:space="preserve"> </v>
      </c>
      <c r="BR222">
        <f ca="1">IF(ISBLANK(INDIRECT("Q222"))," ",(INDIRECT("Q222")))</f>
        <v>0</v>
      </c>
      <c r="BS222" t="str">
        <f ca="1">IF(ISBLANK(INDIRECT("R222"))," ",(INDIRECT("R222")))</f>
        <v xml:space="preserve"> </v>
      </c>
      <c r="BT222" t="str">
        <f ca="1">IF(ISBLANK(INDIRECT("S222"))," ",(INDIRECT("S222")))</f>
        <v xml:space="preserve"> </v>
      </c>
    </row>
    <row r="223" spans="1:72" x14ac:dyDescent="0.25">
      <c r="A223" s="174">
        <v>218</v>
      </c>
      <c r="B223" s="116"/>
      <c r="C223" s="117"/>
      <c r="D223" s="116"/>
      <c r="E223" s="117"/>
      <c r="F223" s="116"/>
      <c r="G223" s="116"/>
      <c r="H223" s="116"/>
      <c r="I223" s="116"/>
      <c r="J223" s="116"/>
      <c r="K223" s="116"/>
      <c r="L223" s="116"/>
      <c r="M223" s="116"/>
      <c r="N223" s="116"/>
      <c r="O223" s="123"/>
      <c r="P223" s="123"/>
      <c r="Q223" s="246">
        <f t="shared" si="7"/>
        <v>0</v>
      </c>
      <c r="R223" s="74"/>
      <c r="S223" s="116"/>
      <c r="BA223">
        <f ca="1">IF(ISBLANK(INDIRECT("A223"))," ",(INDIRECT("A223")))</f>
        <v>218</v>
      </c>
      <c r="BB223" t="str">
        <f ca="1">IF(ISBLANK(INDIRECT("B223"))," ",(INDIRECT("B223")))</f>
        <v xml:space="preserve"> </v>
      </c>
      <c r="BC223" t="str">
        <f ca="1">IF(ISBLANK(INDIRECT("C223"))," ",(INDIRECT("C223")))</f>
        <v xml:space="preserve"> </v>
      </c>
      <c r="BD223" t="str">
        <f ca="1">IF(ISBLANK(INDIRECT("D223"))," ",(INDIRECT("D223")))</f>
        <v xml:space="preserve"> </v>
      </c>
      <c r="BE223" t="str">
        <f ca="1">IF(ISBLANK(INDIRECT("E223"))," ",(INDIRECT("E223")))</f>
        <v xml:space="preserve"> </v>
      </c>
      <c r="BF223" t="str">
        <f ca="1">IF(ISBLANK(INDIRECT("F223"))," ",(INDIRECT("F223")))</f>
        <v xml:space="preserve"> </v>
      </c>
      <c r="BG223" t="str">
        <f ca="1">IF(ISBLANK(INDIRECT("G223"))," ",(INDIRECT("G223")))</f>
        <v xml:space="preserve"> </v>
      </c>
      <c r="BH223" t="str">
        <f ca="1">IF(ISBLANK(INDIRECT("H223"))," ",(INDIRECT("H223")))</f>
        <v xml:space="preserve"> </v>
      </c>
      <c r="BI223" t="str">
        <f ca="1">IF(ISBLANK(INDIRECT("I223"))," ",(INDIRECT("I223")))</f>
        <v xml:space="preserve"> </v>
      </c>
      <c r="BJ223" t="str">
        <f ca="1">IF(ISBLANK(INDIRECT("J223"))," ",(INDIRECT("J223")))</f>
        <v xml:space="preserve"> </v>
      </c>
      <c r="BK223" t="str">
        <f ca="1">IF(ISBLANK(INDIRECT("K223"))," ",(INDIRECT("K223")))</f>
        <v xml:space="preserve"> </v>
      </c>
      <c r="BL223" t="str">
        <f ca="1">IF(ISBLANK(INDIRECT("L223"))," ",(INDIRECT("L223")))</f>
        <v xml:space="preserve"> </v>
      </c>
      <c r="BM223" t="str">
        <f ca="1">IF(ISBLANK(INDIRECT("M223"))," ",(INDIRECT("M223")))</f>
        <v xml:space="preserve"> </v>
      </c>
      <c r="BN223" t="str">
        <f ca="1">IF(ISBLANK(INDIRECT("N223"))," ",(INDIRECT("N223")))</f>
        <v xml:space="preserve"> </v>
      </c>
      <c r="BO223" t="str">
        <f t="shared" ca="1" si="6"/>
        <v xml:space="preserve"> </v>
      </c>
      <c r="BP223" t="str">
        <f ca="1">IF(ISBLANK(INDIRECT("O223"))," ",(INDIRECT("O223")))</f>
        <v xml:space="preserve"> </v>
      </c>
      <c r="BQ223" t="str">
        <f ca="1">IF(ISBLANK(INDIRECT("P223"))," ",(INDIRECT("P223")))</f>
        <v xml:space="preserve"> </v>
      </c>
      <c r="BR223">
        <f ca="1">IF(ISBLANK(INDIRECT("Q223"))," ",(INDIRECT("Q223")))</f>
        <v>0</v>
      </c>
      <c r="BS223" t="str">
        <f ca="1">IF(ISBLANK(INDIRECT("R223"))," ",(INDIRECT("R223")))</f>
        <v xml:space="preserve"> </v>
      </c>
      <c r="BT223" t="str">
        <f ca="1">IF(ISBLANK(INDIRECT("S223"))," ",(INDIRECT("S223")))</f>
        <v xml:space="preserve"> </v>
      </c>
    </row>
    <row r="224" spans="1:72" x14ac:dyDescent="0.25">
      <c r="A224" s="174">
        <v>219</v>
      </c>
      <c r="B224" s="116"/>
      <c r="C224" s="117"/>
      <c r="D224" s="116"/>
      <c r="E224" s="117"/>
      <c r="F224" s="116"/>
      <c r="G224" s="116"/>
      <c r="H224" s="116"/>
      <c r="I224" s="116"/>
      <c r="J224" s="116"/>
      <c r="K224" s="116"/>
      <c r="L224" s="116"/>
      <c r="M224" s="116"/>
      <c r="N224" s="116"/>
      <c r="O224" s="123"/>
      <c r="P224" s="123"/>
      <c r="Q224" s="246">
        <f t="shared" si="7"/>
        <v>0</v>
      </c>
      <c r="R224" s="74"/>
      <c r="S224" s="116"/>
      <c r="BA224">
        <f ca="1">IF(ISBLANK(INDIRECT("A224"))," ",(INDIRECT("A224")))</f>
        <v>219</v>
      </c>
      <c r="BB224" t="str">
        <f ca="1">IF(ISBLANK(INDIRECT("B224"))," ",(INDIRECT("B224")))</f>
        <v xml:space="preserve"> </v>
      </c>
      <c r="BC224" t="str">
        <f ca="1">IF(ISBLANK(INDIRECT("C224"))," ",(INDIRECT("C224")))</f>
        <v xml:space="preserve"> </v>
      </c>
      <c r="BD224" t="str">
        <f ca="1">IF(ISBLANK(INDIRECT("D224"))," ",(INDIRECT("D224")))</f>
        <v xml:space="preserve"> </v>
      </c>
      <c r="BE224" t="str">
        <f ca="1">IF(ISBLANK(INDIRECT("E224"))," ",(INDIRECT("E224")))</f>
        <v xml:space="preserve"> </v>
      </c>
      <c r="BF224" t="str">
        <f ca="1">IF(ISBLANK(INDIRECT("F224"))," ",(INDIRECT("F224")))</f>
        <v xml:space="preserve"> </v>
      </c>
      <c r="BG224" t="str">
        <f ca="1">IF(ISBLANK(INDIRECT("G224"))," ",(INDIRECT("G224")))</f>
        <v xml:space="preserve"> </v>
      </c>
      <c r="BH224" t="str">
        <f ca="1">IF(ISBLANK(INDIRECT("H224"))," ",(INDIRECT("H224")))</f>
        <v xml:space="preserve"> </v>
      </c>
      <c r="BI224" t="str">
        <f ca="1">IF(ISBLANK(INDIRECT("I224"))," ",(INDIRECT("I224")))</f>
        <v xml:space="preserve"> </v>
      </c>
      <c r="BJ224" t="str">
        <f ca="1">IF(ISBLANK(INDIRECT("J224"))," ",(INDIRECT("J224")))</f>
        <v xml:space="preserve"> </v>
      </c>
      <c r="BK224" t="str">
        <f ca="1">IF(ISBLANK(INDIRECT("K224"))," ",(INDIRECT("K224")))</f>
        <v xml:space="preserve"> </v>
      </c>
      <c r="BL224" t="str">
        <f ca="1">IF(ISBLANK(INDIRECT("L224"))," ",(INDIRECT("L224")))</f>
        <v xml:space="preserve"> </v>
      </c>
      <c r="BM224" t="str">
        <f ca="1">IF(ISBLANK(INDIRECT("M224"))," ",(INDIRECT("M224")))</f>
        <v xml:space="preserve"> </v>
      </c>
      <c r="BN224" t="str">
        <f ca="1">IF(ISBLANK(INDIRECT("N224"))," ",(INDIRECT("N224")))</f>
        <v xml:space="preserve"> </v>
      </c>
      <c r="BO224" t="str">
        <f t="shared" ca="1" si="6"/>
        <v xml:space="preserve"> </v>
      </c>
      <c r="BP224" t="str">
        <f ca="1">IF(ISBLANK(INDIRECT("O224"))," ",(INDIRECT("O224")))</f>
        <v xml:space="preserve"> </v>
      </c>
      <c r="BQ224" t="str">
        <f ca="1">IF(ISBLANK(INDIRECT("P224"))," ",(INDIRECT("P224")))</f>
        <v xml:space="preserve"> </v>
      </c>
      <c r="BR224">
        <f ca="1">IF(ISBLANK(INDIRECT("Q224"))," ",(INDIRECT("Q224")))</f>
        <v>0</v>
      </c>
      <c r="BS224" t="str">
        <f ca="1">IF(ISBLANK(INDIRECT("R224"))," ",(INDIRECT("R224")))</f>
        <v xml:space="preserve"> </v>
      </c>
      <c r="BT224" t="str">
        <f ca="1">IF(ISBLANK(INDIRECT("S224"))," ",(INDIRECT("S224")))</f>
        <v xml:space="preserve"> </v>
      </c>
    </row>
    <row r="225" spans="1:72" x14ac:dyDescent="0.25">
      <c r="A225" s="174">
        <v>220</v>
      </c>
      <c r="B225" s="116"/>
      <c r="C225" s="117"/>
      <c r="D225" s="116"/>
      <c r="E225" s="117"/>
      <c r="F225" s="116"/>
      <c r="G225" s="116"/>
      <c r="H225" s="116"/>
      <c r="I225" s="116"/>
      <c r="J225" s="116"/>
      <c r="K225" s="116"/>
      <c r="L225" s="116"/>
      <c r="M225" s="116"/>
      <c r="N225" s="116"/>
      <c r="O225" s="123"/>
      <c r="P225" s="123"/>
      <c r="Q225" s="246">
        <f t="shared" si="7"/>
        <v>0</v>
      </c>
      <c r="R225" s="74"/>
      <c r="S225" s="116"/>
      <c r="BA225">
        <f ca="1">IF(ISBLANK(INDIRECT("A225"))," ",(INDIRECT("A225")))</f>
        <v>220</v>
      </c>
      <c r="BB225" t="str">
        <f ca="1">IF(ISBLANK(INDIRECT("B225"))," ",(INDIRECT("B225")))</f>
        <v xml:space="preserve"> </v>
      </c>
      <c r="BC225" t="str">
        <f ca="1">IF(ISBLANK(INDIRECT("C225"))," ",(INDIRECT("C225")))</f>
        <v xml:space="preserve"> </v>
      </c>
      <c r="BD225" t="str">
        <f ca="1">IF(ISBLANK(INDIRECT("D225"))," ",(INDIRECT("D225")))</f>
        <v xml:space="preserve"> </v>
      </c>
      <c r="BE225" t="str">
        <f ca="1">IF(ISBLANK(INDIRECT("E225"))," ",(INDIRECT("E225")))</f>
        <v xml:space="preserve"> </v>
      </c>
      <c r="BF225" t="str">
        <f ca="1">IF(ISBLANK(INDIRECT("F225"))," ",(INDIRECT("F225")))</f>
        <v xml:space="preserve"> </v>
      </c>
      <c r="BG225" t="str">
        <f ca="1">IF(ISBLANK(INDIRECT("G225"))," ",(INDIRECT("G225")))</f>
        <v xml:space="preserve"> </v>
      </c>
      <c r="BH225" t="str">
        <f ca="1">IF(ISBLANK(INDIRECT("H225"))," ",(INDIRECT("H225")))</f>
        <v xml:space="preserve"> </v>
      </c>
      <c r="BI225" t="str">
        <f ca="1">IF(ISBLANK(INDIRECT("I225"))," ",(INDIRECT("I225")))</f>
        <v xml:space="preserve"> </v>
      </c>
      <c r="BJ225" t="str">
        <f ca="1">IF(ISBLANK(INDIRECT("J225"))," ",(INDIRECT("J225")))</f>
        <v xml:space="preserve"> </v>
      </c>
      <c r="BK225" t="str">
        <f ca="1">IF(ISBLANK(INDIRECT("K225"))," ",(INDIRECT("K225")))</f>
        <v xml:space="preserve"> </v>
      </c>
      <c r="BL225" t="str">
        <f ca="1">IF(ISBLANK(INDIRECT("L225"))," ",(INDIRECT("L225")))</f>
        <v xml:space="preserve"> </v>
      </c>
      <c r="BM225" t="str">
        <f ca="1">IF(ISBLANK(INDIRECT("M225"))," ",(INDIRECT("M225")))</f>
        <v xml:space="preserve"> </v>
      </c>
      <c r="BN225" t="str">
        <f ca="1">IF(ISBLANK(INDIRECT("N225"))," ",(INDIRECT("N225")))</f>
        <v xml:space="preserve"> </v>
      </c>
      <c r="BO225" t="str">
        <f t="shared" ca="1" si="6"/>
        <v xml:space="preserve"> </v>
      </c>
      <c r="BP225" t="str">
        <f ca="1">IF(ISBLANK(INDIRECT("O225"))," ",(INDIRECT("O225")))</f>
        <v xml:space="preserve"> </v>
      </c>
      <c r="BQ225" t="str">
        <f ca="1">IF(ISBLANK(INDIRECT("P225"))," ",(INDIRECT("P225")))</f>
        <v xml:space="preserve"> </v>
      </c>
      <c r="BR225">
        <f ca="1">IF(ISBLANK(INDIRECT("Q225"))," ",(INDIRECT("Q225")))</f>
        <v>0</v>
      </c>
      <c r="BS225" t="str">
        <f ca="1">IF(ISBLANK(INDIRECT("R225"))," ",(INDIRECT("R225")))</f>
        <v xml:space="preserve"> </v>
      </c>
      <c r="BT225" t="str">
        <f ca="1">IF(ISBLANK(INDIRECT("S225"))," ",(INDIRECT("S225")))</f>
        <v xml:space="preserve"> </v>
      </c>
    </row>
    <row r="226" spans="1:72" x14ac:dyDescent="0.25">
      <c r="A226" s="174">
        <v>221</v>
      </c>
      <c r="B226" s="116"/>
      <c r="C226" s="117"/>
      <c r="D226" s="116"/>
      <c r="E226" s="117"/>
      <c r="F226" s="116"/>
      <c r="G226" s="116"/>
      <c r="H226" s="116"/>
      <c r="I226" s="116"/>
      <c r="J226" s="116"/>
      <c r="K226" s="116"/>
      <c r="L226" s="116"/>
      <c r="M226" s="116"/>
      <c r="N226" s="116"/>
      <c r="O226" s="123"/>
      <c r="P226" s="123"/>
      <c r="Q226" s="246">
        <f t="shared" si="7"/>
        <v>0</v>
      </c>
      <c r="R226" s="74"/>
      <c r="S226" s="116"/>
      <c r="BA226">
        <f ca="1">IF(ISBLANK(INDIRECT("A226"))," ",(INDIRECT("A226")))</f>
        <v>221</v>
      </c>
      <c r="BB226" t="str">
        <f ca="1">IF(ISBLANK(INDIRECT("B226"))," ",(INDIRECT("B226")))</f>
        <v xml:space="preserve"> </v>
      </c>
      <c r="BC226" t="str">
        <f ca="1">IF(ISBLANK(INDIRECT("C226"))," ",(INDIRECT("C226")))</f>
        <v xml:space="preserve"> </v>
      </c>
      <c r="BD226" t="str">
        <f ca="1">IF(ISBLANK(INDIRECT("D226"))," ",(INDIRECT("D226")))</f>
        <v xml:space="preserve"> </v>
      </c>
      <c r="BE226" t="str">
        <f ca="1">IF(ISBLANK(INDIRECT("E226"))," ",(INDIRECT("E226")))</f>
        <v xml:space="preserve"> </v>
      </c>
      <c r="BF226" t="str">
        <f ca="1">IF(ISBLANK(INDIRECT("F226"))," ",(INDIRECT("F226")))</f>
        <v xml:space="preserve"> </v>
      </c>
      <c r="BG226" t="str">
        <f ca="1">IF(ISBLANK(INDIRECT("G226"))," ",(INDIRECT("G226")))</f>
        <v xml:space="preserve"> </v>
      </c>
      <c r="BH226" t="str">
        <f ca="1">IF(ISBLANK(INDIRECT("H226"))," ",(INDIRECT("H226")))</f>
        <v xml:space="preserve"> </v>
      </c>
      <c r="BI226" t="str">
        <f ca="1">IF(ISBLANK(INDIRECT("I226"))," ",(INDIRECT("I226")))</f>
        <v xml:space="preserve"> </v>
      </c>
      <c r="BJ226" t="str">
        <f ca="1">IF(ISBLANK(INDIRECT("J226"))," ",(INDIRECT("J226")))</f>
        <v xml:space="preserve"> </v>
      </c>
      <c r="BK226" t="str">
        <f ca="1">IF(ISBLANK(INDIRECT("K226"))," ",(INDIRECT("K226")))</f>
        <v xml:space="preserve"> </v>
      </c>
      <c r="BL226" t="str">
        <f ca="1">IF(ISBLANK(INDIRECT("L226"))," ",(INDIRECT("L226")))</f>
        <v xml:space="preserve"> </v>
      </c>
      <c r="BM226" t="str">
        <f ca="1">IF(ISBLANK(INDIRECT("M226"))," ",(INDIRECT("M226")))</f>
        <v xml:space="preserve"> </v>
      </c>
      <c r="BN226" t="str">
        <f ca="1">IF(ISBLANK(INDIRECT("N226"))," ",(INDIRECT("N226")))</f>
        <v xml:space="preserve"> </v>
      </c>
      <c r="BO226" t="str">
        <f t="shared" ca="1" si="6"/>
        <v xml:space="preserve"> </v>
      </c>
      <c r="BP226" t="str">
        <f ca="1">IF(ISBLANK(INDIRECT("O226"))," ",(INDIRECT("O226")))</f>
        <v xml:space="preserve"> </v>
      </c>
      <c r="BQ226" t="str">
        <f ca="1">IF(ISBLANK(INDIRECT("P226"))," ",(INDIRECT("P226")))</f>
        <v xml:space="preserve"> </v>
      </c>
      <c r="BR226">
        <f ca="1">IF(ISBLANK(INDIRECT("Q226"))," ",(INDIRECT("Q226")))</f>
        <v>0</v>
      </c>
      <c r="BS226" t="str">
        <f ca="1">IF(ISBLANK(INDIRECT("R226"))," ",(INDIRECT("R226")))</f>
        <v xml:space="preserve"> </v>
      </c>
      <c r="BT226" t="str">
        <f ca="1">IF(ISBLANK(INDIRECT("S226"))," ",(INDIRECT("S226")))</f>
        <v xml:space="preserve"> </v>
      </c>
    </row>
    <row r="227" spans="1:72" x14ac:dyDescent="0.25">
      <c r="A227" s="174">
        <v>222</v>
      </c>
      <c r="B227" s="116"/>
      <c r="C227" s="117"/>
      <c r="D227" s="116"/>
      <c r="E227" s="117"/>
      <c r="F227" s="116"/>
      <c r="G227" s="116"/>
      <c r="H227" s="116"/>
      <c r="I227" s="116"/>
      <c r="J227" s="116"/>
      <c r="K227" s="116"/>
      <c r="L227" s="116"/>
      <c r="M227" s="116"/>
      <c r="N227" s="116"/>
      <c r="O227" s="123"/>
      <c r="P227" s="123"/>
      <c r="Q227" s="246">
        <f t="shared" si="7"/>
        <v>0</v>
      </c>
      <c r="R227" s="74"/>
      <c r="S227" s="116"/>
      <c r="BA227">
        <f ca="1">IF(ISBLANK(INDIRECT("A227"))," ",(INDIRECT("A227")))</f>
        <v>222</v>
      </c>
      <c r="BB227" t="str">
        <f ca="1">IF(ISBLANK(INDIRECT("B227"))," ",(INDIRECT("B227")))</f>
        <v xml:space="preserve"> </v>
      </c>
      <c r="BC227" t="str">
        <f ca="1">IF(ISBLANK(INDIRECT("C227"))," ",(INDIRECT("C227")))</f>
        <v xml:space="preserve"> </v>
      </c>
      <c r="BD227" t="str">
        <f ca="1">IF(ISBLANK(INDIRECT("D227"))," ",(INDIRECT("D227")))</f>
        <v xml:space="preserve"> </v>
      </c>
      <c r="BE227" t="str">
        <f ca="1">IF(ISBLANK(INDIRECT("E227"))," ",(INDIRECT("E227")))</f>
        <v xml:space="preserve"> </v>
      </c>
      <c r="BF227" t="str">
        <f ca="1">IF(ISBLANK(INDIRECT("F227"))," ",(INDIRECT("F227")))</f>
        <v xml:space="preserve"> </v>
      </c>
      <c r="BG227" t="str">
        <f ca="1">IF(ISBLANK(INDIRECT("G227"))," ",(INDIRECT("G227")))</f>
        <v xml:space="preserve"> </v>
      </c>
      <c r="BH227" t="str">
        <f ca="1">IF(ISBLANK(INDIRECT("H227"))," ",(INDIRECT("H227")))</f>
        <v xml:space="preserve"> </v>
      </c>
      <c r="BI227" t="str">
        <f ca="1">IF(ISBLANK(INDIRECT("I227"))," ",(INDIRECT("I227")))</f>
        <v xml:space="preserve"> </v>
      </c>
      <c r="BJ227" t="str">
        <f ca="1">IF(ISBLANK(INDIRECT("J227"))," ",(INDIRECT("J227")))</f>
        <v xml:space="preserve"> </v>
      </c>
      <c r="BK227" t="str">
        <f ca="1">IF(ISBLANK(INDIRECT("K227"))," ",(INDIRECT("K227")))</f>
        <v xml:space="preserve"> </v>
      </c>
      <c r="BL227" t="str">
        <f ca="1">IF(ISBLANK(INDIRECT("L227"))," ",(INDIRECT("L227")))</f>
        <v xml:space="preserve"> </v>
      </c>
      <c r="BM227" t="str">
        <f ca="1">IF(ISBLANK(INDIRECT("M227"))," ",(INDIRECT("M227")))</f>
        <v xml:space="preserve"> </v>
      </c>
      <c r="BN227" t="str">
        <f ca="1">IF(ISBLANK(INDIRECT("N227"))," ",(INDIRECT("N227")))</f>
        <v xml:space="preserve"> </v>
      </c>
      <c r="BO227" t="str">
        <f t="shared" ca="1" si="6"/>
        <v xml:space="preserve"> </v>
      </c>
      <c r="BP227" t="str">
        <f ca="1">IF(ISBLANK(INDIRECT("O227"))," ",(INDIRECT("O227")))</f>
        <v xml:space="preserve"> </v>
      </c>
      <c r="BQ227" t="str">
        <f ca="1">IF(ISBLANK(INDIRECT("P227"))," ",(INDIRECT("P227")))</f>
        <v xml:space="preserve"> </v>
      </c>
      <c r="BR227">
        <f ca="1">IF(ISBLANK(INDIRECT("Q227"))," ",(INDIRECT("Q227")))</f>
        <v>0</v>
      </c>
      <c r="BS227" t="str">
        <f ca="1">IF(ISBLANK(INDIRECT("R227"))," ",(INDIRECT("R227")))</f>
        <v xml:space="preserve"> </v>
      </c>
      <c r="BT227" t="str">
        <f ca="1">IF(ISBLANK(INDIRECT("S227"))," ",(INDIRECT("S227")))</f>
        <v xml:space="preserve"> </v>
      </c>
    </row>
    <row r="228" spans="1:72" x14ac:dyDescent="0.25">
      <c r="A228" s="174">
        <v>223</v>
      </c>
      <c r="B228" s="116"/>
      <c r="C228" s="117"/>
      <c r="D228" s="116"/>
      <c r="E228" s="117"/>
      <c r="F228" s="116"/>
      <c r="G228" s="116"/>
      <c r="H228" s="116"/>
      <c r="I228" s="116"/>
      <c r="J228" s="116"/>
      <c r="K228" s="116"/>
      <c r="L228" s="116"/>
      <c r="M228" s="116"/>
      <c r="N228" s="116"/>
      <c r="O228" s="123"/>
      <c r="P228" s="123"/>
      <c r="Q228" s="246">
        <f t="shared" si="7"/>
        <v>0</v>
      </c>
      <c r="R228" s="74"/>
      <c r="S228" s="116"/>
      <c r="BA228">
        <f ca="1">IF(ISBLANK(INDIRECT("A228"))," ",(INDIRECT("A228")))</f>
        <v>223</v>
      </c>
      <c r="BB228" t="str">
        <f ca="1">IF(ISBLANK(INDIRECT("B228"))," ",(INDIRECT("B228")))</f>
        <v xml:space="preserve"> </v>
      </c>
      <c r="BC228" t="str">
        <f ca="1">IF(ISBLANK(INDIRECT("C228"))," ",(INDIRECT("C228")))</f>
        <v xml:space="preserve"> </v>
      </c>
      <c r="BD228" t="str">
        <f ca="1">IF(ISBLANK(INDIRECT("D228"))," ",(INDIRECT("D228")))</f>
        <v xml:space="preserve"> </v>
      </c>
      <c r="BE228" t="str">
        <f ca="1">IF(ISBLANK(INDIRECT("E228"))," ",(INDIRECT("E228")))</f>
        <v xml:space="preserve"> </v>
      </c>
      <c r="BF228" t="str">
        <f ca="1">IF(ISBLANK(INDIRECT("F228"))," ",(INDIRECT("F228")))</f>
        <v xml:space="preserve"> </v>
      </c>
      <c r="BG228" t="str">
        <f ca="1">IF(ISBLANK(INDIRECT("G228"))," ",(INDIRECT("G228")))</f>
        <v xml:space="preserve"> </v>
      </c>
      <c r="BH228" t="str">
        <f ca="1">IF(ISBLANK(INDIRECT("H228"))," ",(INDIRECT("H228")))</f>
        <v xml:space="preserve"> </v>
      </c>
      <c r="BI228" t="str">
        <f ca="1">IF(ISBLANK(INDIRECT("I228"))," ",(INDIRECT("I228")))</f>
        <v xml:space="preserve"> </v>
      </c>
      <c r="BJ228" t="str">
        <f ca="1">IF(ISBLANK(INDIRECT("J228"))," ",(INDIRECT("J228")))</f>
        <v xml:space="preserve"> </v>
      </c>
      <c r="BK228" t="str">
        <f ca="1">IF(ISBLANK(INDIRECT("K228"))," ",(INDIRECT("K228")))</f>
        <v xml:space="preserve"> </v>
      </c>
      <c r="BL228" t="str">
        <f ca="1">IF(ISBLANK(INDIRECT("L228"))," ",(INDIRECT("L228")))</f>
        <v xml:space="preserve"> </v>
      </c>
      <c r="BM228" t="str">
        <f ca="1">IF(ISBLANK(INDIRECT("M228"))," ",(INDIRECT("M228")))</f>
        <v xml:space="preserve"> </v>
      </c>
      <c r="BN228" t="str">
        <f ca="1">IF(ISBLANK(INDIRECT("N228"))," ",(INDIRECT("N228")))</f>
        <v xml:space="preserve"> </v>
      </c>
      <c r="BO228" t="str">
        <f t="shared" ca="1" si="6"/>
        <v xml:space="preserve"> </v>
      </c>
      <c r="BP228" t="str">
        <f ca="1">IF(ISBLANK(INDIRECT("O228"))," ",(INDIRECT("O228")))</f>
        <v xml:space="preserve"> </v>
      </c>
      <c r="BQ228" t="str">
        <f ca="1">IF(ISBLANK(INDIRECT("P228"))," ",(INDIRECT("P228")))</f>
        <v xml:space="preserve"> </v>
      </c>
      <c r="BR228">
        <f ca="1">IF(ISBLANK(INDIRECT("Q228"))," ",(INDIRECT("Q228")))</f>
        <v>0</v>
      </c>
      <c r="BS228" t="str">
        <f ca="1">IF(ISBLANK(INDIRECT("R228"))," ",(INDIRECT("R228")))</f>
        <v xml:space="preserve"> </v>
      </c>
      <c r="BT228" t="str">
        <f ca="1">IF(ISBLANK(INDIRECT("S228"))," ",(INDIRECT("S228")))</f>
        <v xml:space="preserve"> </v>
      </c>
    </row>
    <row r="229" spans="1:72" x14ac:dyDescent="0.25">
      <c r="A229" s="174">
        <v>224</v>
      </c>
      <c r="B229" s="116"/>
      <c r="C229" s="117"/>
      <c r="D229" s="116"/>
      <c r="E229" s="117"/>
      <c r="F229" s="116"/>
      <c r="G229" s="116"/>
      <c r="H229" s="116"/>
      <c r="I229" s="116"/>
      <c r="J229" s="116"/>
      <c r="K229" s="116"/>
      <c r="L229" s="116"/>
      <c r="M229" s="116"/>
      <c r="N229" s="116"/>
      <c r="O229" s="123"/>
      <c r="P229" s="123"/>
      <c r="Q229" s="246">
        <f t="shared" si="7"/>
        <v>0</v>
      </c>
      <c r="R229" s="74"/>
      <c r="S229" s="116"/>
      <c r="BA229">
        <f ca="1">IF(ISBLANK(INDIRECT("A229"))," ",(INDIRECT("A229")))</f>
        <v>224</v>
      </c>
      <c r="BB229" t="str">
        <f ca="1">IF(ISBLANK(INDIRECT("B229"))," ",(INDIRECT("B229")))</f>
        <v xml:space="preserve"> </v>
      </c>
      <c r="BC229" t="str">
        <f ca="1">IF(ISBLANK(INDIRECT("C229"))," ",(INDIRECT("C229")))</f>
        <v xml:space="preserve"> </v>
      </c>
      <c r="BD229" t="str">
        <f ca="1">IF(ISBLANK(INDIRECT("D229"))," ",(INDIRECT("D229")))</f>
        <v xml:space="preserve"> </v>
      </c>
      <c r="BE229" t="str">
        <f ca="1">IF(ISBLANK(INDIRECT("E229"))," ",(INDIRECT("E229")))</f>
        <v xml:space="preserve"> </v>
      </c>
      <c r="BF229" t="str">
        <f ca="1">IF(ISBLANK(INDIRECT("F229"))," ",(INDIRECT("F229")))</f>
        <v xml:space="preserve"> </v>
      </c>
      <c r="BG229" t="str">
        <f ca="1">IF(ISBLANK(INDIRECT("G229"))," ",(INDIRECT("G229")))</f>
        <v xml:space="preserve"> </v>
      </c>
      <c r="BH229" t="str">
        <f ca="1">IF(ISBLANK(INDIRECT("H229"))," ",(INDIRECT("H229")))</f>
        <v xml:space="preserve"> </v>
      </c>
      <c r="BI229" t="str">
        <f ca="1">IF(ISBLANK(INDIRECT("I229"))," ",(INDIRECT("I229")))</f>
        <v xml:space="preserve"> </v>
      </c>
      <c r="BJ229" t="str">
        <f ca="1">IF(ISBLANK(INDIRECT("J229"))," ",(INDIRECT("J229")))</f>
        <v xml:space="preserve"> </v>
      </c>
      <c r="BK229" t="str">
        <f ca="1">IF(ISBLANK(INDIRECT("K229"))," ",(INDIRECT("K229")))</f>
        <v xml:space="preserve"> </v>
      </c>
      <c r="BL229" t="str">
        <f ca="1">IF(ISBLANK(INDIRECT("L229"))," ",(INDIRECT("L229")))</f>
        <v xml:space="preserve"> </v>
      </c>
      <c r="BM229" t="str">
        <f ca="1">IF(ISBLANK(INDIRECT("M229"))," ",(INDIRECT("M229")))</f>
        <v xml:space="preserve"> </v>
      </c>
      <c r="BN229" t="str">
        <f ca="1">IF(ISBLANK(INDIRECT("N229"))," ",(INDIRECT("N229")))</f>
        <v xml:space="preserve"> </v>
      </c>
      <c r="BO229" t="str">
        <f t="shared" ca="1" si="6"/>
        <v xml:space="preserve"> </v>
      </c>
      <c r="BP229" t="str">
        <f ca="1">IF(ISBLANK(INDIRECT("O229"))," ",(INDIRECT("O229")))</f>
        <v xml:space="preserve"> </v>
      </c>
      <c r="BQ229" t="str">
        <f ca="1">IF(ISBLANK(INDIRECT("P229"))," ",(INDIRECT("P229")))</f>
        <v xml:space="preserve"> </v>
      </c>
      <c r="BR229">
        <f ca="1">IF(ISBLANK(INDIRECT("Q229"))," ",(INDIRECT("Q229")))</f>
        <v>0</v>
      </c>
      <c r="BS229" t="str">
        <f ca="1">IF(ISBLANK(INDIRECT("R229"))," ",(INDIRECT("R229")))</f>
        <v xml:space="preserve"> </v>
      </c>
      <c r="BT229" t="str">
        <f ca="1">IF(ISBLANK(INDIRECT("S229"))," ",(INDIRECT("S229")))</f>
        <v xml:space="preserve"> </v>
      </c>
    </row>
    <row r="230" spans="1:72" x14ac:dyDescent="0.25">
      <c r="A230" s="174">
        <v>225</v>
      </c>
      <c r="B230" s="116"/>
      <c r="C230" s="117"/>
      <c r="D230" s="116"/>
      <c r="E230" s="117"/>
      <c r="F230" s="116"/>
      <c r="G230" s="116"/>
      <c r="H230" s="116"/>
      <c r="I230" s="116"/>
      <c r="J230" s="116"/>
      <c r="K230" s="116"/>
      <c r="L230" s="116"/>
      <c r="M230" s="116"/>
      <c r="N230" s="116"/>
      <c r="O230" s="123"/>
      <c r="P230" s="123"/>
      <c r="Q230" s="246">
        <f t="shared" si="7"/>
        <v>0</v>
      </c>
      <c r="R230" s="74"/>
      <c r="S230" s="116"/>
      <c r="BA230">
        <f ca="1">IF(ISBLANK(INDIRECT("A230"))," ",(INDIRECT("A230")))</f>
        <v>225</v>
      </c>
      <c r="BB230" t="str">
        <f ca="1">IF(ISBLANK(INDIRECT("B230"))," ",(INDIRECT("B230")))</f>
        <v xml:space="preserve"> </v>
      </c>
      <c r="BC230" t="str">
        <f ca="1">IF(ISBLANK(INDIRECT("C230"))," ",(INDIRECT("C230")))</f>
        <v xml:space="preserve"> </v>
      </c>
      <c r="BD230" t="str">
        <f ca="1">IF(ISBLANK(INDIRECT("D230"))," ",(INDIRECT("D230")))</f>
        <v xml:space="preserve"> </v>
      </c>
      <c r="BE230" t="str">
        <f ca="1">IF(ISBLANK(INDIRECT("E230"))," ",(INDIRECT("E230")))</f>
        <v xml:space="preserve"> </v>
      </c>
      <c r="BF230" t="str">
        <f ca="1">IF(ISBLANK(INDIRECT("F230"))," ",(INDIRECT("F230")))</f>
        <v xml:space="preserve"> </v>
      </c>
      <c r="BG230" t="str">
        <f ca="1">IF(ISBLANK(INDIRECT("G230"))," ",(INDIRECT("G230")))</f>
        <v xml:space="preserve"> </v>
      </c>
      <c r="BH230" t="str">
        <f ca="1">IF(ISBLANK(INDIRECT("H230"))," ",(INDIRECT("H230")))</f>
        <v xml:space="preserve"> </v>
      </c>
      <c r="BI230" t="str">
        <f ca="1">IF(ISBLANK(INDIRECT("I230"))," ",(INDIRECT("I230")))</f>
        <v xml:space="preserve"> </v>
      </c>
      <c r="BJ230" t="str">
        <f ca="1">IF(ISBLANK(INDIRECT("J230"))," ",(INDIRECT("J230")))</f>
        <v xml:space="preserve"> </v>
      </c>
      <c r="BK230" t="str">
        <f ca="1">IF(ISBLANK(INDIRECT("K230"))," ",(INDIRECT("K230")))</f>
        <v xml:space="preserve"> </v>
      </c>
      <c r="BL230" t="str">
        <f ca="1">IF(ISBLANK(INDIRECT("L230"))," ",(INDIRECT("L230")))</f>
        <v xml:space="preserve"> </v>
      </c>
      <c r="BM230" t="str">
        <f ca="1">IF(ISBLANK(INDIRECT("M230"))," ",(INDIRECT("M230")))</f>
        <v xml:space="preserve"> </v>
      </c>
      <c r="BN230" t="str">
        <f ca="1">IF(ISBLANK(INDIRECT("N230"))," ",(INDIRECT("N230")))</f>
        <v xml:space="preserve"> </v>
      </c>
      <c r="BO230" t="str">
        <f t="shared" ca="1" si="6"/>
        <v xml:space="preserve"> </v>
      </c>
      <c r="BP230" t="str">
        <f ca="1">IF(ISBLANK(INDIRECT("O230"))," ",(INDIRECT("O230")))</f>
        <v xml:space="preserve"> </v>
      </c>
      <c r="BQ230" t="str">
        <f ca="1">IF(ISBLANK(INDIRECT("P230"))," ",(INDIRECT("P230")))</f>
        <v xml:space="preserve"> </v>
      </c>
      <c r="BR230">
        <f ca="1">IF(ISBLANK(INDIRECT("Q230"))," ",(INDIRECT("Q230")))</f>
        <v>0</v>
      </c>
      <c r="BS230" t="str">
        <f ca="1">IF(ISBLANK(INDIRECT("R230"))," ",(INDIRECT("R230")))</f>
        <v xml:space="preserve"> </v>
      </c>
      <c r="BT230" t="str">
        <f ca="1">IF(ISBLANK(INDIRECT("S230"))," ",(INDIRECT("S230")))</f>
        <v xml:space="preserve"> </v>
      </c>
    </row>
    <row r="231" spans="1:72" x14ac:dyDescent="0.25">
      <c r="A231" s="174">
        <v>226</v>
      </c>
      <c r="B231" s="116"/>
      <c r="C231" s="117"/>
      <c r="D231" s="116"/>
      <c r="E231" s="117"/>
      <c r="F231" s="116"/>
      <c r="G231" s="116"/>
      <c r="H231" s="116"/>
      <c r="I231" s="116"/>
      <c r="J231" s="116"/>
      <c r="K231" s="116"/>
      <c r="L231" s="116"/>
      <c r="M231" s="116"/>
      <c r="N231" s="116"/>
      <c r="O231" s="123"/>
      <c r="P231" s="123"/>
      <c r="Q231" s="246">
        <f t="shared" si="7"/>
        <v>0</v>
      </c>
      <c r="R231" s="74"/>
      <c r="S231" s="116"/>
      <c r="BA231">
        <f ca="1">IF(ISBLANK(INDIRECT("A231"))," ",(INDIRECT("A231")))</f>
        <v>226</v>
      </c>
      <c r="BB231" t="str">
        <f ca="1">IF(ISBLANK(INDIRECT("B231"))," ",(INDIRECT("B231")))</f>
        <v xml:space="preserve"> </v>
      </c>
      <c r="BC231" t="str">
        <f ca="1">IF(ISBLANK(INDIRECT("C231"))," ",(INDIRECT("C231")))</f>
        <v xml:space="preserve"> </v>
      </c>
      <c r="BD231" t="str">
        <f ca="1">IF(ISBLANK(INDIRECT("D231"))," ",(INDIRECT("D231")))</f>
        <v xml:space="preserve"> </v>
      </c>
      <c r="BE231" t="str">
        <f ca="1">IF(ISBLANK(INDIRECT("E231"))," ",(INDIRECT("E231")))</f>
        <v xml:space="preserve"> </v>
      </c>
      <c r="BF231" t="str">
        <f ca="1">IF(ISBLANK(INDIRECT("F231"))," ",(INDIRECT("F231")))</f>
        <v xml:space="preserve"> </v>
      </c>
      <c r="BG231" t="str">
        <f ca="1">IF(ISBLANK(INDIRECT("G231"))," ",(INDIRECT("G231")))</f>
        <v xml:space="preserve"> </v>
      </c>
      <c r="BH231" t="str">
        <f ca="1">IF(ISBLANK(INDIRECT("H231"))," ",(INDIRECT("H231")))</f>
        <v xml:space="preserve"> </v>
      </c>
      <c r="BI231" t="str">
        <f ca="1">IF(ISBLANK(INDIRECT("I231"))," ",(INDIRECT("I231")))</f>
        <v xml:space="preserve"> </v>
      </c>
      <c r="BJ231" t="str">
        <f ca="1">IF(ISBLANK(INDIRECT("J231"))," ",(INDIRECT("J231")))</f>
        <v xml:space="preserve"> </v>
      </c>
      <c r="BK231" t="str">
        <f ca="1">IF(ISBLANK(INDIRECT("K231"))," ",(INDIRECT("K231")))</f>
        <v xml:space="preserve"> </v>
      </c>
      <c r="BL231" t="str">
        <f ca="1">IF(ISBLANK(INDIRECT("L231"))," ",(INDIRECT("L231")))</f>
        <v xml:space="preserve"> </v>
      </c>
      <c r="BM231" t="str">
        <f ca="1">IF(ISBLANK(INDIRECT("M231"))," ",(INDIRECT("M231")))</f>
        <v xml:space="preserve"> </v>
      </c>
      <c r="BN231" t="str">
        <f ca="1">IF(ISBLANK(INDIRECT("N231"))," ",(INDIRECT("N231")))</f>
        <v xml:space="preserve"> </v>
      </c>
      <c r="BO231" t="str">
        <f t="shared" ca="1" si="6"/>
        <v xml:space="preserve"> </v>
      </c>
      <c r="BP231" t="str">
        <f ca="1">IF(ISBLANK(INDIRECT("O231"))," ",(INDIRECT("O231")))</f>
        <v xml:space="preserve"> </v>
      </c>
      <c r="BQ231" t="str">
        <f ca="1">IF(ISBLANK(INDIRECT("P231"))," ",(INDIRECT("P231")))</f>
        <v xml:space="preserve"> </v>
      </c>
      <c r="BR231">
        <f ca="1">IF(ISBLANK(INDIRECT("Q231"))," ",(INDIRECT("Q231")))</f>
        <v>0</v>
      </c>
      <c r="BS231" t="str">
        <f ca="1">IF(ISBLANK(INDIRECT("R231"))," ",(INDIRECT("R231")))</f>
        <v xml:space="preserve"> </v>
      </c>
      <c r="BT231" t="str">
        <f ca="1">IF(ISBLANK(INDIRECT("S231"))," ",(INDIRECT("S231")))</f>
        <v xml:space="preserve"> </v>
      </c>
    </row>
    <row r="232" spans="1:72" x14ac:dyDescent="0.25">
      <c r="A232" s="174">
        <v>227</v>
      </c>
      <c r="B232" s="116"/>
      <c r="C232" s="117"/>
      <c r="D232" s="116"/>
      <c r="E232" s="117"/>
      <c r="F232" s="116"/>
      <c r="G232" s="116"/>
      <c r="H232" s="116"/>
      <c r="I232" s="116"/>
      <c r="J232" s="116"/>
      <c r="K232" s="116"/>
      <c r="L232" s="116"/>
      <c r="M232" s="116"/>
      <c r="N232" s="116"/>
      <c r="O232" s="123"/>
      <c r="P232" s="123"/>
      <c r="Q232" s="246">
        <f t="shared" si="7"/>
        <v>0</v>
      </c>
      <c r="R232" s="74"/>
      <c r="S232" s="116"/>
      <c r="BA232">
        <f ca="1">IF(ISBLANK(INDIRECT("A232"))," ",(INDIRECT("A232")))</f>
        <v>227</v>
      </c>
      <c r="BB232" t="str">
        <f ca="1">IF(ISBLANK(INDIRECT("B232"))," ",(INDIRECT("B232")))</f>
        <v xml:space="preserve"> </v>
      </c>
      <c r="BC232" t="str">
        <f ca="1">IF(ISBLANK(INDIRECT("C232"))," ",(INDIRECT("C232")))</f>
        <v xml:space="preserve"> </v>
      </c>
      <c r="BD232" t="str">
        <f ca="1">IF(ISBLANK(INDIRECT("D232"))," ",(INDIRECT("D232")))</f>
        <v xml:space="preserve"> </v>
      </c>
      <c r="BE232" t="str">
        <f ca="1">IF(ISBLANK(INDIRECT("E232"))," ",(INDIRECT("E232")))</f>
        <v xml:space="preserve"> </v>
      </c>
      <c r="BF232" t="str">
        <f ca="1">IF(ISBLANK(INDIRECT("F232"))," ",(INDIRECT("F232")))</f>
        <v xml:space="preserve"> </v>
      </c>
      <c r="BG232" t="str">
        <f ca="1">IF(ISBLANK(INDIRECT("G232"))," ",(INDIRECT("G232")))</f>
        <v xml:space="preserve"> </v>
      </c>
      <c r="BH232" t="str">
        <f ca="1">IF(ISBLANK(INDIRECT("H232"))," ",(INDIRECT("H232")))</f>
        <v xml:space="preserve"> </v>
      </c>
      <c r="BI232" t="str">
        <f ca="1">IF(ISBLANK(INDIRECT("I232"))," ",(INDIRECT("I232")))</f>
        <v xml:space="preserve"> </v>
      </c>
      <c r="BJ232" t="str">
        <f ca="1">IF(ISBLANK(INDIRECT("J232"))," ",(INDIRECT("J232")))</f>
        <v xml:space="preserve"> </v>
      </c>
      <c r="BK232" t="str">
        <f ca="1">IF(ISBLANK(INDIRECT("K232"))," ",(INDIRECT("K232")))</f>
        <v xml:space="preserve"> </v>
      </c>
      <c r="BL232" t="str">
        <f ca="1">IF(ISBLANK(INDIRECT("L232"))," ",(INDIRECT("L232")))</f>
        <v xml:space="preserve"> </v>
      </c>
      <c r="BM232" t="str">
        <f ca="1">IF(ISBLANK(INDIRECT("M232"))," ",(INDIRECT("M232")))</f>
        <v xml:space="preserve"> </v>
      </c>
      <c r="BN232" t="str">
        <f ca="1">IF(ISBLANK(INDIRECT("N232"))," ",(INDIRECT("N232")))</f>
        <v xml:space="preserve"> </v>
      </c>
      <c r="BO232" t="str">
        <f t="shared" ca="1" si="6"/>
        <v xml:space="preserve"> </v>
      </c>
      <c r="BP232" t="str">
        <f ca="1">IF(ISBLANK(INDIRECT("O232"))," ",(INDIRECT("O232")))</f>
        <v xml:space="preserve"> </v>
      </c>
      <c r="BQ232" t="str">
        <f ca="1">IF(ISBLANK(INDIRECT("P232"))," ",(INDIRECT("P232")))</f>
        <v xml:space="preserve"> </v>
      </c>
      <c r="BR232">
        <f ca="1">IF(ISBLANK(INDIRECT("Q232"))," ",(INDIRECT("Q232")))</f>
        <v>0</v>
      </c>
      <c r="BS232" t="str">
        <f ca="1">IF(ISBLANK(INDIRECT("R232"))," ",(INDIRECT("R232")))</f>
        <v xml:space="preserve"> </v>
      </c>
      <c r="BT232" t="str">
        <f ca="1">IF(ISBLANK(INDIRECT("S232"))," ",(INDIRECT("S232")))</f>
        <v xml:space="preserve"> </v>
      </c>
    </row>
    <row r="233" spans="1:72" x14ac:dyDescent="0.25">
      <c r="A233" s="174">
        <v>228</v>
      </c>
      <c r="B233" s="116"/>
      <c r="C233" s="117"/>
      <c r="D233" s="116"/>
      <c r="E233" s="117"/>
      <c r="F233" s="116"/>
      <c r="G233" s="116"/>
      <c r="H233" s="116"/>
      <c r="I233" s="116"/>
      <c r="J233" s="116"/>
      <c r="K233" s="116"/>
      <c r="L233" s="116"/>
      <c r="M233" s="116"/>
      <c r="N233" s="116"/>
      <c r="O233" s="123"/>
      <c r="P233" s="123"/>
      <c r="Q233" s="246">
        <f t="shared" si="7"/>
        <v>0</v>
      </c>
      <c r="R233" s="74"/>
      <c r="S233" s="116"/>
      <c r="BA233">
        <f ca="1">IF(ISBLANK(INDIRECT("A233"))," ",(INDIRECT("A233")))</f>
        <v>228</v>
      </c>
      <c r="BB233" t="str">
        <f ca="1">IF(ISBLANK(INDIRECT("B233"))," ",(INDIRECT("B233")))</f>
        <v xml:space="preserve"> </v>
      </c>
      <c r="BC233" t="str">
        <f ca="1">IF(ISBLANK(INDIRECT("C233"))," ",(INDIRECT("C233")))</f>
        <v xml:space="preserve"> </v>
      </c>
      <c r="BD233" t="str">
        <f ca="1">IF(ISBLANK(INDIRECT("D233"))," ",(INDIRECT("D233")))</f>
        <v xml:space="preserve"> </v>
      </c>
      <c r="BE233" t="str">
        <f ca="1">IF(ISBLANK(INDIRECT("E233"))," ",(INDIRECT("E233")))</f>
        <v xml:space="preserve"> </v>
      </c>
      <c r="BF233" t="str">
        <f ca="1">IF(ISBLANK(INDIRECT("F233"))," ",(INDIRECT("F233")))</f>
        <v xml:space="preserve"> </v>
      </c>
      <c r="BG233" t="str">
        <f ca="1">IF(ISBLANK(INDIRECT("G233"))," ",(INDIRECT("G233")))</f>
        <v xml:space="preserve"> </v>
      </c>
      <c r="BH233" t="str">
        <f ca="1">IF(ISBLANK(INDIRECT("H233"))," ",(INDIRECT("H233")))</f>
        <v xml:space="preserve"> </v>
      </c>
      <c r="BI233" t="str">
        <f ca="1">IF(ISBLANK(INDIRECT("I233"))," ",(INDIRECT("I233")))</f>
        <v xml:space="preserve"> </v>
      </c>
      <c r="BJ233" t="str">
        <f ca="1">IF(ISBLANK(INDIRECT("J233"))," ",(INDIRECT("J233")))</f>
        <v xml:space="preserve"> </v>
      </c>
      <c r="BK233" t="str">
        <f ca="1">IF(ISBLANK(INDIRECT("K233"))," ",(INDIRECT("K233")))</f>
        <v xml:space="preserve"> </v>
      </c>
      <c r="BL233" t="str">
        <f ca="1">IF(ISBLANK(INDIRECT("L233"))," ",(INDIRECT("L233")))</f>
        <v xml:space="preserve"> </v>
      </c>
      <c r="BM233" t="str">
        <f ca="1">IF(ISBLANK(INDIRECT("M233"))," ",(INDIRECT("M233")))</f>
        <v xml:space="preserve"> </v>
      </c>
      <c r="BN233" t="str">
        <f ca="1">IF(ISBLANK(INDIRECT("N233"))," ",(INDIRECT("N233")))</f>
        <v xml:space="preserve"> </v>
      </c>
      <c r="BO233" t="str">
        <f t="shared" ca="1" si="6"/>
        <v xml:space="preserve"> </v>
      </c>
      <c r="BP233" t="str">
        <f ca="1">IF(ISBLANK(INDIRECT("O233"))," ",(INDIRECT("O233")))</f>
        <v xml:space="preserve"> </v>
      </c>
      <c r="BQ233" t="str">
        <f ca="1">IF(ISBLANK(INDIRECT("P233"))," ",(INDIRECT("P233")))</f>
        <v xml:space="preserve"> </v>
      </c>
      <c r="BR233">
        <f ca="1">IF(ISBLANK(INDIRECT("Q233"))," ",(INDIRECT("Q233")))</f>
        <v>0</v>
      </c>
      <c r="BS233" t="str">
        <f ca="1">IF(ISBLANK(INDIRECT("R233"))," ",(INDIRECT("R233")))</f>
        <v xml:space="preserve"> </v>
      </c>
      <c r="BT233" t="str">
        <f ca="1">IF(ISBLANK(INDIRECT("S233"))," ",(INDIRECT("S233")))</f>
        <v xml:space="preserve"> </v>
      </c>
    </row>
    <row r="234" spans="1:72" x14ac:dyDescent="0.25">
      <c r="A234" s="174">
        <v>229</v>
      </c>
      <c r="B234" s="116"/>
      <c r="C234" s="117"/>
      <c r="D234" s="116"/>
      <c r="E234" s="117"/>
      <c r="F234" s="116"/>
      <c r="G234" s="116"/>
      <c r="H234" s="116"/>
      <c r="I234" s="116"/>
      <c r="J234" s="116"/>
      <c r="K234" s="116"/>
      <c r="L234" s="116"/>
      <c r="M234" s="116"/>
      <c r="N234" s="116"/>
      <c r="O234" s="123"/>
      <c r="P234" s="123"/>
      <c r="Q234" s="246">
        <f t="shared" si="7"/>
        <v>0</v>
      </c>
      <c r="R234" s="74"/>
      <c r="S234" s="116"/>
      <c r="BA234">
        <f ca="1">IF(ISBLANK(INDIRECT("A234"))," ",(INDIRECT("A234")))</f>
        <v>229</v>
      </c>
      <c r="BB234" t="str">
        <f ca="1">IF(ISBLANK(INDIRECT("B234"))," ",(INDIRECT("B234")))</f>
        <v xml:space="preserve"> </v>
      </c>
      <c r="BC234" t="str">
        <f ca="1">IF(ISBLANK(INDIRECT("C234"))," ",(INDIRECT("C234")))</f>
        <v xml:space="preserve"> </v>
      </c>
      <c r="BD234" t="str">
        <f ca="1">IF(ISBLANK(INDIRECT("D234"))," ",(INDIRECT("D234")))</f>
        <v xml:space="preserve"> </v>
      </c>
      <c r="BE234" t="str">
        <f ca="1">IF(ISBLANK(INDIRECT("E234"))," ",(INDIRECT("E234")))</f>
        <v xml:space="preserve"> </v>
      </c>
      <c r="BF234" t="str">
        <f ca="1">IF(ISBLANK(INDIRECT("F234"))," ",(INDIRECT("F234")))</f>
        <v xml:space="preserve"> </v>
      </c>
      <c r="BG234" t="str">
        <f ca="1">IF(ISBLANK(INDIRECT("G234"))," ",(INDIRECT("G234")))</f>
        <v xml:space="preserve"> </v>
      </c>
      <c r="BH234" t="str">
        <f ca="1">IF(ISBLANK(INDIRECT("H234"))," ",(INDIRECT("H234")))</f>
        <v xml:space="preserve"> </v>
      </c>
      <c r="BI234" t="str">
        <f ca="1">IF(ISBLANK(INDIRECT("I234"))," ",(INDIRECT("I234")))</f>
        <v xml:space="preserve"> </v>
      </c>
      <c r="BJ234" t="str">
        <f ca="1">IF(ISBLANK(INDIRECT("J234"))," ",(INDIRECT("J234")))</f>
        <v xml:space="preserve"> </v>
      </c>
      <c r="BK234" t="str">
        <f ca="1">IF(ISBLANK(INDIRECT("K234"))," ",(INDIRECT("K234")))</f>
        <v xml:space="preserve"> </v>
      </c>
      <c r="BL234" t="str">
        <f ca="1">IF(ISBLANK(INDIRECT("L234"))," ",(INDIRECT("L234")))</f>
        <v xml:space="preserve"> </v>
      </c>
      <c r="BM234" t="str">
        <f ca="1">IF(ISBLANK(INDIRECT("M234"))," ",(INDIRECT("M234")))</f>
        <v xml:space="preserve"> </v>
      </c>
      <c r="BN234" t="str">
        <f ca="1">IF(ISBLANK(INDIRECT("N234"))," ",(INDIRECT("N234")))</f>
        <v xml:space="preserve"> </v>
      </c>
      <c r="BO234" t="str">
        <f t="shared" ca="1" si="6"/>
        <v xml:space="preserve"> </v>
      </c>
      <c r="BP234" t="str">
        <f ca="1">IF(ISBLANK(INDIRECT("O234"))," ",(INDIRECT("O234")))</f>
        <v xml:space="preserve"> </v>
      </c>
      <c r="BQ234" t="str">
        <f ca="1">IF(ISBLANK(INDIRECT("P234"))," ",(INDIRECT("P234")))</f>
        <v xml:space="preserve"> </v>
      </c>
      <c r="BR234">
        <f ca="1">IF(ISBLANK(INDIRECT("Q234"))," ",(INDIRECT("Q234")))</f>
        <v>0</v>
      </c>
      <c r="BS234" t="str">
        <f ca="1">IF(ISBLANK(INDIRECT("R234"))," ",(INDIRECT("R234")))</f>
        <v xml:space="preserve"> </v>
      </c>
      <c r="BT234" t="str">
        <f ca="1">IF(ISBLANK(INDIRECT("S234"))," ",(INDIRECT("S234")))</f>
        <v xml:space="preserve"> </v>
      </c>
    </row>
    <row r="235" spans="1:72" x14ac:dyDescent="0.25">
      <c r="A235" s="174">
        <v>230</v>
      </c>
      <c r="B235" s="116"/>
      <c r="C235" s="117"/>
      <c r="D235" s="116"/>
      <c r="E235" s="117"/>
      <c r="F235" s="116"/>
      <c r="G235" s="116"/>
      <c r="H235" s="116"/>
      <c r="I235" s="116"/>
      <c r="J235" s="116"/>
      <c r="K235" s="116"/>
      <c r="L235" s="116"/>
      <c r="M235" s="116"/>
      <c r="N235" s="116"/>
      <c r="O235" s="123"/>
      <c r="P235" s="123"/>
      <c r="Q235" s="246">
        <f t="shared" si="7"/>
        <v>0</v>
      </c>
      <c r="R235" s="74"/>
      <c r="S235" s="116"/>
      <c r="BA235">
        <f ca="1">IF(ISBLANK(INDIRECT("A235"))," ",(INDIRECT("A235")))</f>
        <v>230</v>
      </c>
      <c r="BB235" t="str">
        <f ca="1">IF(ISBLANK(INDIRECT("B235"))," ",(INDIRECT("B235")))</f>
        <v xml:space="preserve"> </v>
      </c>
      <c r="BC235" t="str">
        <f ca="1">IF(ISBLANK(INDIRECT("C235"))," ",(INDIRECT("C235")))</f>
        <v xml:space="preserve"> </v>
      </c>
      <c r="BD235" t="str">
        <f ca="1">IF(ISBLANK(INDIRECT("D235"))," ",(INDIRECT("D235")))</f>
        <v xml:space="preserve"> </v>
      </c>
      <c r="BE235" t="str">
        <f ca="1">IF(ISBLANK(INDIRECT("E235"))," ",(INDIRECT("E235")))</f>
        <v xml:space="preserve"> </v>
      </c>
      <c r="BF235" t="str">
        <f ca="1">IF(ISBLANK(INDIRECT("F235"))," ",(INDIRECT("F235")))</f>
        <v xml:space="preserve"> </v>
      </c>
      <c r="BG235" t="str">
        <f ca="1">IF(ISBLANK(INDIRECT("G235"))," ",(INDIRECT("G235")))</f>
        <v xml:space="preserve"> </v>
      </c>
      <c r="BH235" t="str">
        <f ca="1">IF(ISBLANK(INDIRECT("H235"))," ",(INDIRECT("H235")))</f>
        <v xml:space="preserve"> </v>
      </c>
      <c r="BI235" t="str">
        <f ca="1">IF(ISBLANK(INDIRECT("I235"))," ",(INDIRECT("I235")))</f>
        <v xml:space="preserve"> </v>
      </c>
      <c r="BJ235" t="str">
        <f ca="1">IF(ISBLANK(INDIRECT("J235"))," ",(INDIRECT("J235")))</f>
        <v xml:space="preserve"> </v>
      </c>
      <c r="BK235" t="str">
        <f ca="1">IF(ISBLANK(INDIRECT("K235"))," ",(INDIRECT("K235")))</f>
        <v xml:space="preserve"> </v>
      </c>
      <c r="BL235" t="str">
        <f ca="1">IF(ISBLANK(INDIRECT("L235"))," ",(INDIRECT("L235")))</f>
        <v xml:space="preserve"> </v>
      </c>
      <c r="BM235" t="str">
        <f ca="1">IF(ISBLANK(INDIRECT("M235"))," ",(INDIRECT("M235")))</f>
        <v xml:space="preserve"> </v>
      </c>
      <c r="BN235" t="str">
        <f ca="1">IF(ISBLANK(INDIRECT("N235"))," ",(INDIRECT("N235")))</f>
        <v xml:space="preserve"> </v>
      </c>
      <c r="BO235" t="str">
        <f t="shared" ca="1" si="6"/>
        <v xml:space="preserve"> </v>
      </c>
      <c r="BP235" t="str">
        <f ca="1">IF(ISBLANK(INDIRECT("O235"))," ",(INDIRECT("O235")))</f>
        <v xml:space="preserve"> </v>
      </c>
      <c r="BQ235" t="str">
        <f ca="1">IF(ISBLANK(INDIRECT("P235"))," ",(INDIRECT("P235")))</f>
        <v xml:space="preserve"> </v>
      </c>
      <c r="BR235">
        <f ca="1">IF(ISBLANK(INDIRECT("Q235"))," ",(INDIRECT("Q235")))</f>
        <v>0</v>
      </c>
      <c r="BS235" t="str">
        <f ca="1">IF(ISBLANK(INDIRECT("R235"))," ",(INDIRECT("R235")))</f>
        <v xml:space="preserve"> </v>
      </c>
      <c r="BT235" t="str">
        <f ca="1">IF(ISBLANK(INDIRECT("S235"))," ",(INDIRECT("S235")))</f>
        <v xml:space="preserve"> </v>
      </c>
    </row>
    <row r="236" spans="1:72" x14ac:dyDescent="0.25">
      <c r="A236" s="174">
        <v>231</v>
      </c>
      <c r="B236" s="116"/>
      <c r="C236" s="117"/>
      <c r="D236" s="116"/>
      <c r="E236" s="117"/>
      <c r="F236" s="116"/>
      <c r="G236" s="116"/>
      <c r="H236" s="116"/>
      <c r="I236" s="116"/>
      <c r="J236" s="116"/>
      <c r="K236" s="116"/>
      <c r="L236" s="116"/>
      <c r="M236" s="116"/>
      <c r="N236" s="116"/>
      <c r="O236" s="123"/>
      <c r="P236" s="123"/>
      <c r="Q236" s="246">
        <f t="shared" si="7"/>
        <v>0</v>
      </c>
      <c r="R236" s="74"/>
      <c r="S236" s="116"/>
      <c r="BA236">
        <f ca="1">IF(ISBLANK(INDIRECT("A236"))," ",(INDIRECT("A236")))</f>
        <v>231</v>
      </c>
      <c r="BB236" t="str">
        <f ca="1">IF(ISBLANK(INDIRECT("B236"))," ",(INDIRECT("B236")))</f>
        <v xml:space="preserve"> </v>
      </c>
      <c r="BC236" t="str">
        <f ca="1">IF(ISBLANK(INDIRECT("C236"))," ",(INDIRECT("C236")))</f>
        <v xml:space="preserve"> </v>
      </c>
      <c r="BD236" t="str">
        <f ca="1">IF(ISBLANK(INDIRECT("D236"))," ",(INDIRECT("D236")))</f>
        <v xml:space="preserve"> </v>
      </c>
      <c r="BE236" t="str">
        <f ca="1">IF(ISBLANK(INDIRECT("E236"))," ",(INDIRECT("E236")))</f>
        <v xml:space="preserve"> </v>
      </c>
      <c r="BF236" t="str">
        <f ca="1">IF(ISBLANK(INDIRECT("F236"))," ",(INDIRECT("F236")))</f>
        <v xml:space="preserve"> </v>
      </c>
      <c r="BG236" t="str">
        <f ca="1">IF(ISBLANK(INDIRECT("G236"))," ",(INDIRECT("G236")))</f>
        <v xml:space="preserve"> </v>
      </c>
      <c r="BH236" t="str">
        <f ca="1">IF(ISBLANK(INDIRECT("H236"))," ",(INDIRECT("H236")))</f>
        <v xml:space="preserve"> </v>
      </c>
      <c r="BI236" t="str">
        <f ca="1">IF(ISBLANK(INDIRECT("I236"))," ",(INDIRECT("I236")))</f>
        <v xml:space="preserve"> </v>
      </c>
      <c r="BJ236" t="str">
        <f ca="1">IF(ISBLANK(INDIRECT("J236"))," ",(INDIRECT("J236")))</f>
        <v xml:space="preserve"> </v>
      </c>
      <c r="BK236" t="str">
        <f ca="1">IF(ISBLANK(INDIRECT("K236"))," ",(INDIRECT("K236")))</f>
        <v xml:space="preserve"> </v>
      </c>
      <c r="BL236" t="str">
        <f ca="1">IF(ISBLANK(INDIRECT("L236"))," ",(INDIRECT("L236")))</f>
        <v xml:space="preserve"> </v>
      </c>
      <c r="BM236" t="str">
        <f ca="1">IF(ISBLANK(INDIRECT("M236"))," ",(INDIRECT("M236")))</f>
        <v xml:space="preserve"> </v>
      </c>
      <c r="BN236" t="str">
        <f ca="1">IF(ISBLANK(INDIRECT("N236"))," ",(INDIRECT("N236")))</f>
        <v xml:space="preserve"> </v>
      </c>
      <c r="BO236" t="str">
        <f t="shared" ca="1" si="6"/>
        <v xml:space="preserve"> </v>
      </c>
      <c r="BP236" t="str">
        <f ca="1">IF(ISBLANK(INDIRECT("O236"))," ",(INDIRECT("O236")))</f>
        <v xml:space="preserve"> </v>
      </c>
      <c r="BQ236" t="str">
        <f ca="1">IF(ISBLANK(INDIRECT("P236"))," ",(INDIRECT("P236")))</f>
        <v xml:space="preserve"> </v>
      </c>
      <c r="BR236">
        <f ca="1">IF(ISBLANK(INDIRECT("Q236"))," ",(INDIRECT("Q236")))</f>
        <v>0</v>
      </c>
      <c r="BS236" t="str">
        <f ca="1">IF(ISBLANK(INDIRECT("R236"))," ",(INDIRECT("R236")))</f>
        <v xml:space="preserve"> </v>
      </c>
      <c r="BT236" t="str">
        <f ca="1">IF(ISBLANK(INDIRECT("S236"))," ",(INDIRECT("S236")))</f>
        <v xml:space="preserve"> </v>
      </c>
    </row>
    <row r="237" spans="1:72" x14ac:dyDescent="0.25">
      <c r="A237" s="174">
        <v>232</v>
      </c>
      <c r="B237" s="116"/>
      <c r="C237" s="117"/>
      <c r="D237" s="116"/>
      <c r="E237" s="117"/>
      <c r="F237" s="116"/>
      <c r="G237" s="116"/>
      <c r="H237" s="116"/>
      <c r="I237" s="116"/>
      <c r="J237" s="116"/>
      <c r="K237" s="116"/>
      <c r="L237" s="116"/>
      <c r="M237" s="116"/>
      <c r="N237" s="116"/>
      <c r="O237" s="123"/>
      <c r="P237" s="123"/>
      <c r="Q237" s="246">
        <f t="shared" si="7"/>
        <v>0</v>
      </c>
      <c r="R237" s="74"/>
      <c r="S237" s="116"/>
      <c r="BA237">
        <f ca="1">IF(ISBLANK(INDIRECT("A237"))," ",(INDIRECT("A237")))</f>
        <v>232</v>
      </c>
      <c r="BB237" t="str">
        <f ca="1">IF(ISBLANK(INDIRECT("B237"))," ",(INDIRECT("B237")))</f>
        <v xml:space="preserve"> </v>
      </c>
      <c r="BC237" t="str">
        <f ca="1">IF(ISBLANK(INDIRECT("C237"))," ",(INDIRECT("C237")))</f>
        <v xml:space="preserve"> </v>
      </c>
      <c r="BD237" t="str">
        <f ca="1">IF(ISBLANK(INDIRECT("D237"))," ",(INDIRECT("D237")))</f>
        <v xml:space="preserve"> </v>
      </c>
      <c r="BE237" t="str">
        <f ca="1">IF(ISBLANK(INDIRECT("E237"))," ",(INDIRECT("E237")))</f>
        <v xml:space="preserve"> </v>
      </c>
      <c r="BF237" t="str">
        <f ca="1">IF(ISBLANK(INDIRECT("F237"))," ",(INDIRECT("F237")))</f>
        <v xml:space="preserve"> </v>
      </c>
      <c r="BG237" t="str">
        <f ca="1">IF(ISBLANK(INDIRECT("G237"))," ",(INDIRECT("G237")))</f>
        <v xml:space="preserve"> </v>
      </c>
      <c r="BH237" t="str">
        <f ca="1">IF(ISBLANK(INDIRECT("H237"))," ",(INDIRECT("H237")))</f>
        <v xml:space="preserve"> </v>
      </c>
      <c r="BI237" t="str">
        <f ca="1">IF(ISBLANK(INDIRECT("I237"))," ",(INDIRECT("I237")))</f>
        <v xml:space="preserve"> </v>
      </c>
      <c r="BJ237" t="str">
        <f ca="1">IF(ISBLANK(INDIRECT("J237"))," ",(INDIRECT("J237")))</f>
        <v xml:space="preserve"> </v>
      </c>
      <c r="BK237" t="str">
        <f ca="1">IF(ISBLANK(INDIRECT("K237"))," ",(INDIRECT("K237")))</f>
        <v xml:space="preserve"> </v>
      </c>
      <c r="BL237" t="str">
        <f ca="1">IF(ISBLANK(INDIRECT("L237"))," ",(INDIRECT("L237")))</f>
        <v xml:space="preserve"> </v>
      </c>
      <c r="BM237" t="str">
        <f ca="1">IF(ISBLANK(INDIRECT("M237"))," ",(INDIRECT("M237")))</f>
        <v xml:space="preserve"> </v>
      </c>
      <c r="BN237" t="str">
        <f ca="1">IF(ISBLANK(INDIRECT("N237"))," ",(INDIRECT("N237")))</f>
        <v xml:space="preserve"> </v>
      </c>
      <c r="BO237" t="str">
        <f t="shared" ca="1" si="6"/>
        <v xml:space="preserve"> </v>
      </c>
      <c r="BP237" t="str">
        <f ca="1">IF(ISBLANK(INDIRECT("O237"))," ",(INDIRECT("O237")))</f>
        <v xml:space="preserve"> </v>
      </c>
      <c r="BQ237" t="str">
        <f ca="1">IF(ISBLANK(INDIRECT("P237"))," ",(INDIRECT("P237")))</f>
        <v xml:space="preserve"> </v>
      </c>
      <c r="BR237">
        <f ca="1">IF(ISBLANK(INDIRECT("Q237"))," ",(INDIRECT("Q237")))</f>
        <v>0</v>
      </c>
      <c r="BS237" t="str">
        <f ca="1">IF(ISBLANK(INDIRECT("R237"))," ",(INDIRECT("R237")))</f>
        <v xml:space="preserve"> </v>
      </c>
      <c r="BT237" t="str">
        <f ca="1">IF(ISBLANK(INDIRECT("S237"))," ",(INDIRECT("S237")))</f>
        <v xml:space="preserve"> </v>
      </c>
    </row>
    <row r="238" spans="1:72" x14ac:dyDescent="0.25">
      <c r="A238" s="174">
        <v>233</v>
      </c>
      <c r="B238" s="116"/>
      <c r="C238" s="117"/>
      <c r="D238" s="116"/>
      <c r="E238" s="117"/>
      <c r="F238" s="116"/>
      <c r="G238" s="116"/>
      <c r="H238" s="116"/>
      <c r="I238" s="116"/>
      <c r="J238" s="116"/>
      <c r="K238" s="116"/>
      <c r="L238" s="116"/>
      <c r="M238" s="116"/>
      <c r="N238" s="116"/>
      <c r="O238" s="123"/>
      <c r="P238" s="123"/>
      <c r="Q238" s="246">
        <f t="shared" si="7"/>
        <v>0</v>
      </c>
      <c r="R238" s="74"/>
      <c r="S238" s="116"/>
      <c r="BA238">
        <f ca="1">IF(ISBLANK(INDIRECT("A238"))," ",(INDIRECT("A238")))</f>
        <v>233</v>
      </c>
      <c r="BB238" t="str">
        <f ca="1">IF(ISBLANK(INDIRECT("B238"))," ",(INDIRECT("B238")))</f>
        <v xml:space="preserve"> </v>
      </c>
      <c r="BC238" t="str">
        <f ca="1">IF(ISBLANK(INDIRECT("C238"))," ",(INDIRECT("C238")))</f>
        <v xml:space="preserve"> </v>
      </c>
      <c r="BD238" t="str">
        <f ca="1">IF(ISBLANK(INDIRECT("D238"))," ",(INDIRECT("D238")))</f>
        <v xml:space="preserve"> </v>
      </c>
      <c r="BE238" t="str">
        <f ca="1">IF(ISBLANK(INDIRECT("E238"))," ",(INDIRECT("E238")))</f>
        <v xml:space="preserve"> </v>
      </c>
      <c r="BF238" t="str">
        <f ca="1">IF(ISBLANK(INDIRECT("F238"))," ",(INDIRECT("F238")))</f>
        <v xml:space="preserve"> </v>
      </c>
      <c r="BG238" t="str">
        <f ca="1">IF(ISBLANK(INDIRECT("G238"))," ",(INDIRECT("G238")))</f>
        <v xml:space="preserve"> </v>
      </c>
      <c r="BH238" t="str">
        <f ca="1">IF(ISBLANK(INDIRECT("H238"))," ",(INDIRECT("H238")))</f>
        <v xml:space="preserve"> </v>
      </c>
      <c r="BI238" t="str">
        <f ca="1">IF(ISBLANK(INDIRECT("I238"))," ",(INDIRECT("I238")))</f>
        <v xml:space="preserve"> </v>
      </c>
      <c r="BJ238" t="str">
        <f ca="1">IF(ISBLANK(INDIRECT("J238"))," ",(INDIRECT("J238")))</f>
        <v xml:space="preserve"> </v>
      </c>
      <c r="BK238" t="str">
        <f ca="1">IF(ISBLANK(INDIRECT("K238"))," ",(INDIRECT("K238")))</f>
        <v xml:space="preserve"> </v>
      </c>
      <c r="BL238" t="str">
        <f ca="1">IF(ISBLANK(INDIRECT("L238"))," ",(INDIRECT("L238")))</f>
        <v xml:space="preserve"> </v>
      </c>
      <c r="BM238" t="str">
        <f ca="1">IF(ISBLANK(INDIRECT("M238"))," ",(INDIRECT("M238")))</f>
        <v xml:space="preserve"> </v>
      </c>
      <c r="BN238" t="str">
        <f ca="1">IF(ISBLANK(INDIRECT("N238"))," ",(INDIRECT("N238")))</f>
        <v xml:space="preserve"> </v>
      </c>
      <c r="BO238" t="str">
        <f t="shared" ca="1" si="6"/>
        <v xml:space="preserve"> </v>
      </c>
      <c r="BP238" t="str">
        <f ca="1">IF(ISBLANK(INDIRECT("O238"))," ",(INDIRECT("O238")))</f>
        <v xml:space="preserve"> </v>
      </c>
      <c r="BQ238" t="str">
        <f ca="1">IF(ISBLANK(INDIRECT("P238"))," ",(INDIRECT("P238")))</f>
        <v xml:space="preserve"> </v>
      </c>
      <c r="BR238">
        <f ca="1">IF(ISBLANK(INDIRECT("Q238"))," ",(INDIRECT("Q238")))</f>
        <v>0</v>
      </c>
      <c r="BS238" t="str">
        <f ca="1">IF(ISBLANK(INDIRECT("R238"))," ",(INDIRECT("R238")))</f>
        <v xml:space="preserve"> </v>
      </c>
      <c r="BT238" t="str">
        <f ca="1">IF(ISBLANK(INDIRECT("S238"))," ",(INDIRECT("S238")))</f>
        <v xml:space="preserve"> </v>
      </c>
    </row>
    <row r="239" spans="1:72" x14ac:dyDescent="0.25">
      <c r="A239" s="174">
        <v>234</v>
      </c>
      <c r="B239" s="116"/>
      <c r="C239" s="117"/>
      <c r="D239" s="116"/>
      <c r="E239" s="117"/>
      <c r="F239" s="116"/>
      <c r="G239" s="116"/>
      <c r="H239" s="116"/>
      <c r="I239" s="116"/>
      <c r="J239" s="116"/>
      <c r="K239" s="116"/>
      <c r="L239" s="116"/>
      <c r="M239" s="116"/>
      <c r="N239" s="116"/>
      <c r="O239" s="123"/>
      <c r="P239" s="123"/>
      <c r="Q239" s="246">
        <f t="shared" si="7"/>
        <v>0</v>
      </c>
      <c r="R239" s="74"/>
      <c r="S239" s="116"/>
      <c r="BA239">
        <f ca="1">IF(ISBLANK(INDIRECT("A239"))," ",(INDIRECT("A239")))</f>
        <v>234</v>
      </c>
      <c r="BB239" t="str">
        <f ca="1">IF(ISBLANK(INDIRECT("B239"))," ",(INDIRECT("B239")))</f>
        <v xml:space="preserve"> </v>
      </c>
      <c r="BC239" t="str">
        <f ca="1">IF(ISBLANK(INDIRECT("C239"))," ",(INDIRECT("C239")))</f>
        <v xml:space="preserve"> </v>
      </c>
      <c r="BD239" t="str">
        <f ca="1">IF(ISBLANK(INDIRECT("D239"))," ",(INDIRECT("D239")))</f>
        <v xml:space="preserve"> </v>
      </c>
      <c r="BE239" t="str">
        <f ca="1">IF(ISBLANK(INDIRECT("E239"))," ",(INDIRECT("E239")))</f>
        <v xml:space="preserve"> </v>
      </c>
      <c r="BF239" t="str">
        <f ca="1">IF(ISBLANK(INDIRECT("F239"))," ",(INDIRECT("F239")))</f>
        <v xml:space="preserve"> </v>
      </c>
      <c r="BG239" t="str">
        <f ca="1">IF(ISBLANK(INDIRECT("G239"))," ",(INDIRECT("G239")))</f>
        <v xml:space="preserve"> </v>
      </c>
      <c r="BH239" t="str">
        <f ca="1">IF(ISBLANK(INDIRECT("H239"))," ",(INDIRECT("H239")))</f>
        <v xml:space="preserve"> </v>
      </c>
      <c r="BI239" t="str">
        <f ca="1">IF(ISBLANK(INDIRECT("I239"))," ",(INDIRECT("I239")))</f>
        <v xml:space="preserve"> </v>
      </c>
      <c r="BJ239" t="str">
        <f ca="1">IF(ISBLANK(INDIRECT("J239"))," ",(INDIRECT("J239")))</f>
        <v xml:space="preserve"> </v>
      </c>
      <c r="BK239" t="str">
        <f ca="1">IF(ISBLANK(INDIRECT("K239"))," ",(INDIRECT("K239")))</f>
        <v xml:space="preserve"> </v>
      </c>
      <c r="BL239" t="str">
        <f ca="1">IF(ISBLANK(INDIRECT("L239"))," ",(INDIRECT("L239")))</f>
        <v xml:space="preserve"> </v>
      </c>
      <c r="BM239" t="str">
        <f ca="1">IF(ISBLANK(INDIRECT("M239"))," ",(INDIRECT("M239")))</f>
        <v xml:space="preserve"> </v>
      </c>
      <c r="BN239" t="str">
        <f ca="1">IF(ISBLANK(INDIRECT("N239"))," ",(INDIRECT("N239")))</f>
        <v xml:space="preserve"> </v>
      </c>
      <c r="BO239" t="str">
        <f t="shared" ca="1" si="6"/>
        <v xml:space="preserve"> </v>
      </c>
      <c r="BP239" t="str">
        <f ca="1">IF(ISBLANK(INDIRECT("O239"))," ",(INDIRECT("O239")))</f>
        <v xml:space="preserve"> </v>
      </c>
      <c r="BQ239" t="str">
        <f ca="1">IF(ISBLANK(INDIRECT("P239"))," ",(INDIRECT("P239")))</f>
        <v xml:space="preserve"> </v>
      </c>
      <c r="BR239">
        <f ca="1">IF(ISBLANK(INDIRECT("Q239"))," ",(INDIRECT("Q239")))</f>
        <v>0</v>
      </c>
      <c r="BS239" t="str">
        <f ca="1">IF(ISBLANK(INDIRECT("R239"))," ",(INDIRECT("R239")))</f>
        <v xml:space="preserve"> </v>
      </c>
      <c r="BT239" t="str">
        <f ca="1">IF(ISBLANK(INDIRECT("S239"))," ",(INDIRECT("S239")))</f>
        <v xml:space="preserve"> </v>
      </c>
    </row>
    <row r="240" spans="1:72" x14ac:dyDescent="0.25">
      <c r="A240" s="174">
        <v>235</v>
      </c>
      <c r="B240" s="116"/>
      <c r="C240" s="117"/>
      <c r="D240" s="116"/>
      <c r="E240" s="117"/>
      <c r="F240" s="116"/>
      <c r="G240" s="116"/>
      <c r="H240" s="116"/>
      <c r="I240" s="116"/>
      <c r="J240" s="116"/>
      <c r="K240" s="116"/>
      <c r="L240" s="116"/>
      <c r="M240" s="116"/>
      <c r="N240" s="116"/>
      <c r="O240" s="123"/>
      <c r="P240" s="123"/>
      <c r="Q240" s="246">
        <f t="shared" si="7"/>
        <v>0</v>
      </c>
      <c r="R240" s="74"/>
      <c r="S240" s="116"/>
      <c r="BA240">
        <f ca="1">IF(ISBLANK(INDIRECT("A240"))," ",(INDIRECT("A240")))</f>
        <v>235</v>
      </c>
      <c r="BB240" t="str">
        <f ca="1">IF(ISBLANK(INDIRECT("B240"))," ",(INDIRECT("B240")))</f>
        <v xml:space="preserve"> </v>
      </c>
      <c r="BC240" t="str">
        <f ca="1">IF(ISBLANK(INDIRECT("C240"))," ",(INDIRECT("C240")))</f>
        <v xml:space="preserve"> </v>
      </c>
      <c r="BD240" t="str">
        <f ca="1">IF(ISBLANK(INDIRECT("D240"))," ",(INDIRECT("D240")))</f>
        <v xml:space="preserve"> </v>
      </c>
      <c r="BE240" t="str">
        <f ca="1">IF(ISBLANK(INDIRECT("E240"))," ",(INDIRECT("E240")))</f>
        <v xml:space="preserve"> </v>
      </c>
      <c r="BF240" t="str">
        <f ca="1">IF(ISBLANK(INDIRECT("F240"))," ",(INDIRECT("F240")))</f>
        <v xml:space="preserve"> </v>
      </c>
      <c r="BG240" t="str">
        <f ca="1">IF(ISBLANK(INDIRECT("G240"))," ",(INDIRECT("G240")))</f>
        <v xml:space="preserve"> </v>
      </c>
      <c r="BH240" t="str">
        <f ca="1">IF(ISBLANK(INDIRECT("H240"))," ",(INDIRECT("H240")))</f>
        <v xml:space="preserve"> </v>
      </c>
      <c r="BI240" t="str">
        <f ca="1">IF(ISBLANK(INDIRECT("I240"))," ",(INDIRECT("I240")))</f>
        <v xml:space="preserve"> </v>
      </c>
      <c r="BJ240" t="str">
        <f ca="1">IF(ISBLANK(INDIRECT("J240"))," ",(INDIRECT("J240")))</f>
        <v xml:space="preserve"> </v>
      </c>
      <c r="BK240" t="str">
        <f ca="1">IF(ISBLANK(INDIRECT("K240"))," ",(INDIRECT("K240")))</f>
        <v xml:space="preserve"> </v>
      </c>
      <c r="BL240" t="str">
        <f ca="1">IF(ISBLANK(INDIRECT("L240"))," ",(INDIRECT("L240")))</f>
        <v xml:space="preserve"> </v>
      </c>
      <c r="BM240" t="str">
        <f ca="1">IF(ISBLANK(INDIRECT("M240"))," ",(INDIRECT("M240")))</f>
        <v xml:space="preserve"> </v>
      </c>
      <c r="BN240" t="str">
        <f ca="1">IF(ISBLANK(INDIRECT("N240"))," ",(INDIRECT("N240")))</f>
        <v xml:space="preserve"> </v>
      </c>
      <c r="BO240" t="str">
        <f t="shared" ca="1" si="6"/>
        <v xml:space="preserve"> </v>
      </c>
      <c r="BP240" t="str">
        <f ca="1">IF(ISBLANK(INDIRECT("O240"))," ",(INDIRECT("O240")))</f>
        <v xml:space="preserve"> </v>
      </c>
      <c r="BQ240" t="str">
        <f ca="1">IF(ISBLANK(INDIRECT("P240"))," ",(INDIRECT("P240")))</f>
        <v xml:space="preserve"> </v>
      </c>
      <c r="BR240">
        <f ca="1">IF(ISBLANK(INDIRECT("Q240"))," ",(INDIRECT("Q240")))</f>
        <v>0</v>
      </c>
      <c r="BS240" t="str">
        <f ca="1">IF(ISBLANK(INDIRECT("R240"))," ",(INDIRECT("R240")))</f>
        <v xml:space="preserve"> </v>
      </c>
      <c r="BT240" t="str">
        <f ca="1">IF(ISBLANK(INDIRECT("S240"))," ",(INDIRECT("S240")))</f>
        <v xml:space="preserve"> </v>
      </c>
    </row>
    <row r="241" spans="1:72" x14ac:dyDescent="0.25">
      <c r="A241" s="174">
        <v>236</v>
      </c>
      <c r="B241" s="116"/>
      <c r="C241" s="117"/>
      <c r="D241" s="116"/>
      <c r="E241" s="117"/>
      <c r="F241" s="116"/>
      <c r="G241" s="116"/>
      <c r="H241" s="116"/>
      <c r="I241" s="116"/>
      <c r="J241" s="116"/>
      <c r="K241" s="116"/>
      <c r="L241" s="116"/>
      <c r="M241" s="116"/>
      <c r="N241" s="116"/>
      <c r="O241" s="123"/>
      <c r="P241" s="123"/>
      <c r="Q241" s="246">
        <f t="shared" si="7"/>
        <v>0</v>
      </c>
      <c r="R241" s="74"/>
      <c r="S241" s="116"/>
      <c r="BA241">
        <f ca="1">IF(ISBLANK(INDIRECT("A241"))," ",(INDIRECT("A241")))</f>
        <v>236</v>
      </c>
      <c r="BB241" t="str">
        <f ca="1">IF(ISBLANK(INDIRECT("B241"))," ",(INDIRECT("B241")))</f>
        <v xml:space="preserve"> </v>
      </c>
      <c r="BC241" t="str">
        <f ca="1">IF(ISBLANK(INDIRECT("C241"))," ",(INDIRECT("C241")))</f>
        <v xml:space="preserve"> </v>
      </c>
      <c r="BD241" t="str">
        <f ca="1">IF(ISBLANK(INDIRECT("D241"))," ",(INDIRECT("D241")))</f>
        <v xml:space="preserve"> </v>
      </c>
      <c r="BE241" t="str">
        <f ca="1">IF(ISBLANK(INDIRECT("E241"))," ",(INDIRECT("E241")))</f>
        <v xml:space="preserve"> </v>
      </c>
      <c r="BF241" t="str">
        <f ca="1">IF(ISBLANK(INDIRECT("F241"))," ",(INDIRECT("F241")))</f>
        <v xml:space="preserve"> </v>
      </c>
      <c r="BG241" t="str">
        <f ca="1">IF(ISBLANK(INDIRECT("G241"))," ",(INDIRECT("G241")))</f>
        <v xml:space="preserve"> </v>
      </c>
      <c r="BH241" t="str">
        <f ca="1">IF(ISBLANK(INDIRECT("H241"))," ",(INDIRECT("H241")))</f>
        <v xml:space="preserve"> </v>
      </c>
      <c r="BI241" t="str">
        <f ca="1">IF(ISBLANK(INDIRECT("I241"))," ",(INDIRECT("I241")))</f>
        <v xml:space="preserve"> </v>
      </c>
      <c r="BJ241" t="str">
        <f ca="1">IF(ISBLANK(INDIRECT("J241"))," ",(INDIRECT("J241")))</f>
        <v xml:space="preserve"> </v>
      </c>
      <c r="BK241" t="str">
        <f ca="1">IF(ISBLANK(INDIRECT("K241"))," ",(INDIRECT("K241")))</f>
        <v xml:space="preserve"> </v>
      </c>
      <c r="BL241" t="str">
        <f ca="1">IF(ISBLANK(INDIRECT("L241"))," ",(INDIRECT("L241")))</f>
        <v xml:space="preserve"> </v>
      </c>
      <c r="BM241" t="str">
        <f ca="1">IF(ISBLANK(INDIRECT("M241"))," ",(INDIRECT("M241")))</f>
        <v xml:space="preserve"> </v>
      </c>
      <c r="BN241" t="str">
        <f ca="1">IF(ISBLANK(INDIRECT("N241"))," ",(INDIRECT("N241")))</f>
        <v xml:space="preserve"> </v>
      </c>
      <c r="BO241" t="str">
        <f t="shared" ca="1" si="6"/>
        <v xml:space="preserve"> </v>
      </c>
      <c r="BP241" t="str">
        <f ca="1">IF(ISBLANK(INDIRECT("O241"))," ",(INDIRECT("O241")))</f>
        <v xml:space="preserve"> </v>
      </c>
      <c r="BQ241" t="str">
        <f ca="1">IF(ISBLANK(INDIRECT("P241"))," ",(INDIRECT("P241")))</f>
        <v xml:space="preserve"> </v>
      </c>
      <c r="BR241">
        <f ca="1">IF(ISBLANK(INDIRECT("Q241"))," ",(INDIRECT("Q241")))</f>
        <v>0</v>
      </c>
      <c r="BS241" t="str">
        <f ca="1">IF(ISBLANK(INDIRECT("R241"))," ",(INDIRECT("R241")))</f>
        <v xml:space="preserve"> </v>
      </c>
      <c r="BT241" t="str">
        <f ca="1">IF(ISBLANK(INDIRECT("S241"))," ",(INDIRECT("S241")))</f>
        <v xml:space="preserve"> </v>
      </c>
    </row>
    <row r="242" spans="1:72" x14ac:dyDescent="0.25">
      <c r="A242" s="174">
        <v>237</v>
      </c>
      <c r="B242" s="116"/>
      <c r="C242" s="117"/>
      <c r="D242" s="116"/>
      <c r="E242" s="117"/>
      <c r="F242" s="116"/>
      <c r="G242" s="116"/>
      <c r="H242" s="116"/>
      <c r="I242" s="116"/>
      <c r="J242" s="116"/>
      <c r="K242" s="116"/>
      <c r="L242" s="116"/>
      <c r="M242" s="116"/>
      <c r="N242" s="116"/>
      <c r="O242" s="123"/>
      <c r="P242" s="123"/>
      <c r="Q242" s="246">
        <f t="shared" si="7"/>
        <v>0</v>
      </c>
      <c r="R242" s="74"/>
      <c r="S242" s="116"/>
      <c r="BA242">
        <f ca="1">IF(ISBLANK(INDIRECT("A242"))," ",(INDIRECT("A242")))</f>
        <v>237</v>
      </c>
      <c r="BB242" t="str">
        <f ca="1">IF(ISBLANK(INDIRECT("B242"))," ",(INDIRECT("B242")))</f>
        <v xml:space="preserve"> </v>
      </c>
      <c r="BC242" t="str">
        <f ca="1">IF(ISBLANK(INDIRECT("C242"))," ",(INDIRECT("C242")))</f>
        <v xml:space="preserve"> </v>
      </c>
      <c r="BD242" t="str">
        <f ca="1">IF(ISBLANK(INDIRECT("D242"))," ",(INDIRECT("D242")))</f>
        <v xml:space="preserve"> </v>
      </c>
      <c r="BE242" t="str">
        <f ca="1">IF(ISBLANK(INDIRECT("E242"))," ",(INDIRECT("E242")))</f>
        <v xml:space="preserve"> </v>
      </c>
      <c r="BF242" t="str">
        <f ca="1">IF(ISBLANK(INDIRECT("F242"))," ",(INDIRECT("F242")))</f>
        <v xml:space="preserve"> </v>
      </c>
      <c r="BG242" t="str">
        <f ca="1">IF(ISBLANK(INDIRECT("G242"))," ",(INDIRECT("G242")))</f>
        <v xml:space="preserve"> </v>
      </c>
      <c r="BH242" t="str">
        <f ca="1">IF(ISBLANK(INDIRECT("H242"))," ",(INDIRECT("H242")))</f>
        <v xml:space="preserve"> </v>
      </c>
      <c r="BI242" t="str">
        <f ca="1">IF(ISBLANK(INDIRECT("I242"))," ",(INDIRECT("I242")))</f>
        <v xml:space="preserve"> </v>
      </c>
      <c r="BJ242" t="str">
        <f ca="1">IF(ISBLANK(INDIRECT("J242"))," ",(INDIRECT("J242")))</f>
        <v xml:space="preserve"> </v>
      </c>
      <c r="BK242" t="str">
        <f ca="1">IF(ISBLANK(INDIRECT("K242"))," ",(INDIRECT("K242")))</f>
        <v xml:space="preserve"> </v>
      </c>
      <c r="BL242" t="str">
        <f ca="1">IF(ISBLANK(INDIRECT("L242"))," ",(INDIRECT("L242")))</f>
        <v xml:space="preserve"> </v>
      </c>
      <c r="BM242" t="str">
        <f ca="1">IF(ISBLANK(INDIRECT("M242"))," ",(INDIRECT("M242")))</f>
        <v xml:space="preserve"> </v>
      </c>
      <c r="BN242" t="str">
        <f ca="1">IF(ISBLANK(INDIRECT("N242"))," ",(INDIRECT("N242")))</f>
        <v xml:space="preserve"> </v>
      </c>
      <c r="BO242" t="str">
        <f t="shared" ca="1" si="6"/>
        <v xml:space="preserve"> </v>
      </c>
      <c r="BP242" t="str">
        <f ca="1">IF(ISBLANK(INDIRECT("O242"))," ",(INDIRECT("O242")))</f>
        <v xml:space="preserve"> </v>
      </c>
      <c r="BQ242" t="str">
        <f ca="1">IF(ISBLANK(INDIRECT("P242"))," ",(INDIRECT("P242")))</f>
        <v xml:space="preserve"> </v>
      </c>
      <c r="BR242">
        <f ca="1">IF(ISBLANK(INDIRECT("Q242"))," ",(INDIRECT("Q242")))</f>
        <v>0</v>
      </c>
      <c r="BS242" t="str">
        <f ca="1">IF(ISBLANK(INDIRECT("R242"))," ",(INDIRECT("R242")))</f>
        <v xml:space="preserve"> </v>
      </c>
      <c r="BT242" t="str">
        <f ca="1">IF(ISBLANK(INDIRECT("S242"))," ",(INDIRECT("S242")))</f>
        <v xml:space="preserve"> </v>
      </c>
    </row>
    <row r="243" spans="1:72" x14ac:dyDescent="0.25">
      <c r="A243" s="174">
        <v>238</v>
      </c>
      <c r="B243" s="116"/>
      <c r="C243" s="117"/>
      <c r="D243" s="116"/>
      <c r="E243" s="117"/>
      <c r="F243" s="116"/>
      <c r="G243" s="116"/>
      <c r="H243" s="116"/>
      <c r="I243" s="116"/>
      <c r="J243" s="116"/>
      <c r="K243" s="116"/>
      <c r="L243" s="116"/>
      <c r="M243" s="116"/>
      <c r="N243" s="116"/>
      <c r="O243" s="123"/>
      <c r="P243" s="123"/>
      <c r="Q243" s="246">
        <f t="shared" si="7"/>
        <v>0</v>
      </c>
      <c r="R243" s="74"/>
      <c r="S243" s="116"/>
      <c r="BA243">
        <f ca="1">IF(ISBLANK(INDIRECT("A243"))," ",(INDIRECT("A243")))</f>
        <v>238</v>
      </c>
      <c r="BB243" t="str">
        <f ca="1">IF(ISBLANK(INDIRECT("B243"))," ",(INDIRECT("B243")))</f>
        <v xml:space="preserve"> </v>
      </c>
      <c r="BC243" t="str">
        <f ca="1">IF(ISBLANK(INDIRECT("C243"))," ",(INDIRECT("C243")))</f>
        <v xml:space="preserve"> </v>
      </c>
      <c r="BD243" t="str">
        <f ca="1">IF(ISBLANK(INDIRECT("D243"))," ",(INDIRECT("D243")))</f>
        <v xml:space="preserve"> </v>
      </c>
      <c r="BE243" t="str">
        <f ca="1">IF(ISBLANK(INDIRECT("E243"))," ",(INDIRECT("E243")))</f>
        <v xml:space="preserve"> </v>
      </c>
      <c r="BF243" t="str">
        <f ca="1">IF(ISBLANK(INDIRECT("F243"))," ",(INDIRECT("F243")))</f>
        <v xml:space="preserve"> </v>
      </c>
      <c r="BG243" t="str">
        <f ca="1">IF(ISBLANK(INDIRECT("G243"))," ",(INDIRECT("G243")))</f>
        <v xml:space="preserve"> </v>
      </c>
      <c r="BH243" t="str">
        <f ca="1">IF(ISBLANK(INDIRECT("H243"))," ",(INDIRECT("H243")))</f>
        <v xml:space="preserve"> </v>
      </c>
      <c r="BI243" t="str">
        <f ca="1">IF(ISBLANK(INDIRECT("I243"))," ",(INDIRECT("I243")))</f>
        <v xml:space="preserve"> </v>
      </c>
      <c r="BJ243" t="str">
        <f ca="1">IF(ISBLANK(INDIRECT("J243"))," ",(INDIRECT("J243")))</f>
        <v xml:space="preserve"> </v>
      </c>
      <c r="BK243" t="str">
        <f ca="1">IF(ISBLANK(INDIRECT("K243"))," ",(INDIRECT("K243")))</f>
        <v xml:space="preserve"> </v>
      </c>
      <c r="BL243" t="str">
        <f ca="1">IF(ISBLANK(INDIRECT("L243"))," ",(INDIRECT("L243")))</f>
        <v xml:space="preserve"> </v>
      </c>
      <c r="BM243" t="str">
        <f ca="1">IF(ISBLANK(INDIRECT("M243"))," ",(INDIRECT("M243")))</f>
        <v xml:space="preserve"> </v>
      </c>
      <c r="BN243" t="str">
        <f ca="1">IF(ISBLANK(INDIRECT("N243"))," ",(INDIRECT("N243")))</f>
        <v xml:space="preserve"> </v>
      </c>
      <c r="BO243" t="str">
        <f t="shared" ca="1" si="6"/>
        <v xml:space="preserve"> </v>
      </c>
      <c r="BP243" t="str">
        <f ca="1">IF(ISBLANK(INDIRECT("O243"))," ",(INDIRECT("O243")))</f>
        <v xml:space="preserve"> </v>
      </c>
      <c r="BQ243" t="str">
        <f ca="1">IF(ISBLANK(INDIRECT("P243"))," ",(INDIRECT("P243")))</f>
        <v xml:space="preserve"> </v>
      </c>
      <c r="BR243">
        <f ca="1">IF(ISBLANK(INDIRECT("Q243"))," ",(INDIRECT("Q243")))</f>
        <v>0</v>
      </c>
      <c r="BS243" t="str">
        <f ca="1">IF(ISBLANK(INDIRECT("R243"))," ",(INDIRECT("R243")))</f>
        <v xml:space="preserve"> </v>
      </c>
      <c r="BT243" t="str">
        <f ca="1">IF(ISBLANK(INDIRECT("S243"))," ",(INDIRECT("S243")))</f>
        <v xml:space="preserve"> </v>
      </c>
    </row>
    <row r="244" spans="1:72" x14ac:dyDescent="0.25">
      <c r="A244" s="174">
        <v>239</v>
      </c>
      <c r="B244" s="116"/>
      <c r="C244" s="117"/>
      <c r="D244" s="116"/>
      <c r="E244" s="117"/>
      <c r="F244" s="116"/>
      <c r="G244" s="116"/>
      <c r="H244" s="116"/>
      <c r="I244" s="116"/>
      <c r="J244" s="116"/>
      <c r="K244" s="116"/>
      <c r="L244" s="116"/>
      <c r="M244" s="116"/>
      <c r="N244" s="116"/>
      <c r="O244" s="123"/>
      <c r="P244" s="123"/>
      <c r="Q244" s="246">
        <f t="shared" si="7"/>
        <v>0</v>
      </c>
      <c r="R244" s="74"/>
      <c r="S244" s="116"/>
      <c r="BA244">
        <f ca="1">IF(ISBLANK(INDIRECT("A244"))," ",(INDIRECT("A244")))</f>
        <v>239</v>
      </c>
      <c r="BB244" t="str">
        <f ca="1">IF(ISBLANK(INDIRECT("B244"))," ",(INDIRECT("B244")))</f>
        <v xml:space="preserve"> </v>
      </c>
      <c r="BC244" t="str">
        <f ca="1">IF(ISBLANK(INDIRECT("C244"))," ",(INDIRECT("C244")))</f>
        <v xml:space="preserve"> </v>
      </c>
      <c r="BD244" t="str">
        <f ca="1">IF(ISBLANK(INDIRECT("D244"))," ",(INDIRECT("D244")))</f>
        <v xml:space="preserve"> </v>
      </c>
      <c r="BE244" t="str">
        <f ca="1">IF(ISBLANK(INDIRECT("E244"))," ",(INDIRECT("E244")))</f>
        <v xml:space="preserve"> </v>
      </c>
      <c r="BF244" t="str">
        <f ca="1">IF(ISBLANK(INDIRECT("F244"))," ",(INDIRECT("F244")))</f>
        <v xml:space="preserve"> </v>
      </c>
      <c r="BG244" t="str">
        <f ca="1">IF(ISBLANK(INDIRECT("G244"))," ",(INDIRECT("G244")))</f>
        <v xml:space="preserve"> </v>
      </c>
      <c r="BH244" t="str">
        <f ca="1">IF(ISBLANK(INDIRECT("H244"))," ",(INDIRECT("H244")))</f>
        <v xml:space="preserve"> </v>
      </c>
      <c r="BI244" t="str">
        <f ca="1">IF(ISBLANK(INDIRECT("I244"))," ",(INDIRECT("I244")))</f>
        <v xml:space="preserve"> </v>
      </c>
      <c r="BJ244" t="str">
        <f ca="1">IF(ISBLANK(INDIRECT("J244"))," ",(INDIRECT("J244")))</f>
        <v xml:space="preserve"> </v>
      </c>
      <c r="BK244" t="str">
        <f ca="1">IF(ISBLANK(INDIRECT("K244"))," ",(INDIRECT("K244")))</f>
        <v xml:space="preserve"> </v>
      </c>
      <c r="BL244" t="str">
        <f ca="1">IF(ISBLANK(INDIRECT("L244"))," ",(INDIRECT("L244")))</f>
        <v xml:space="preserve"> </v>
      </c>
      <c r="BM244" t="str">
        <f ca="1">IF(ISBLANK(INDIRECT("M244"))," ",(INDIRECT("M244")))</f>
        <v xml:space="preserve"> </v>
      </c>
      <c r="BN244" t="str">
        <f ca="1">IF(ISBLANK(INDIRECT("N244"))," ",(INDIRECT("N244")))</f>
        <v xml:space="preserve"> </v>
      </c>
      <c r="BO244" t="str">
        <f t="shared" ca="1" si="6"/>
        <v xml:space="preserve"> </v>
      </c>
      <c r="BP244" t="str">
        <f ca="1">IF(ISBLANK(INDIRECT("O244"))," ",(INDIRECT("O244")))</f>
        <v xml:space="preserve"> </v>
      </c>
      <c r="BQ244" t="str">
        <f ca="1">IF(ISBLANK(INDIRECT("P244"))," ",(INDIRECT("P244")))</f>
        <v xml:space="preserve"> </v>
      </c>
      <c r="BR244">
        <f ca="1">IF(ISBLANK(INDIRECT("Q244"))," ",(INDIRECT("Q244")))</f>
        <v>0</v>
      </c>
      <c r="BS244" t="str">
        <f ca="1">IF(ISBLANK(INDIRECT("R244"))," ",(INDIRECT("R244")))</f>
        <v xml:space="preserve"> </v>
      </c>
      <c r="BT244" t="str">
        <f ca="1">IF(ISBLANK(INDIRECT("S244"))," ",(INDIRECT("S244")))</f>
        <v xml:space="preserve"> </v>
      </c>
    </row>
    <row r="245" spans="1:72" x14ac:dyDescent="0.25">
      <c r="A245" s="174">
        <v>240</v>
      </c>
      <c r="B245" s="116"/>
      <c r="C245" s="117"/>
      <c r="D245" s="116"/>
      <c r="E245" s="117"/>
      <c r="F245" s="116"/>
      <c r="G245" s="116"/>
      <c r="H245" s="116"/>
      <c r="I245" s="116"/>
      <c r="J245" s="116"/>
      <c r="K245" s="116"/>
      <c r="L245" s="116"/>
      <c r="M245" s="116"/>
      <c r="N245" s="116"/>
      <c r="O245" s="123"/>
      <c r="P245" s="123"/>
      <c r="Q245" s="246">
        <f t="shared" si="7"/>
        <v>0</v>
      </c>
      <c r="R245" s="74"/>
      <c r="S245" s="116"/>
      <c r="BA245">
        <f ca="1">IF(ISBLANK(INDIRECT("A245"))," ",(INDIRECT("A245")))</f>
        <v>240</v>
      </c>
      <c r="BB245" t="str">
        <f ca="1">IF(ISBLANK(INDIRECT("B245"))," ",(INDIRECT("B245")))</f>
        <v xml:space="preserve"> </v>
      </c>
      <c r="BC245" t="str">
        <f ca="1">IF(ISBLANK(INDIRECT("C245"))," ",(INDIRECT("C245")))</f>
        <v xml:space="preserve"> </v>
      </c>
      <c r="BD245" t="str">
        <f ca="1">IF(ISBLANK(INDIRECT("D245"))," ",(INDIRECT("D245")))</f>
        <v xml:space="preserve"> </v>
      </c>
      <c r="BE245" t="str">
        <f ca="1">IF(ISBLANK(INDIRECT("E245"))," ",(INDIRECT("E245")))</f>
        <v xml:space="preserve"> </v>
      </c>
      <c r="BF245" t="str">
        <f ca="1">IF(ISBLANK(INDIRECT("F245"))," ",(INDIRECT("F245")))</f>
        <v xml:space="preserve"> </v>
      </c>
      <c r="BG245" t="str">
        <f ca="1">IF(ISBLANK(INDIRECT("G245"))," ",(INDIRECT("G245")))</f>
        <v xml:space="preserve"> </v>
      </c>
      <c r="BH245" t="str">
        <f ca="1">IF(ISBLANK(INDIRECT("H245"))," ",(INDIRECT("H245")))</f>
        <v xml:space="preserve"> </v>
      </c>
      <c r="BI245" t="str">
        <f ca="1">IF(ISBLANK(INDIRECT("I245"))," ",(INDIRECT("I245")))</f>
        <v xml:space="preserve"> </v>
      </c>
      <c r="BJ245" t="str">
        <f ca="1">IF(ISBLANK(INDIRECT("J245"))," ",(INDIRECT("J245")))</f>
        <v xml:space="preserve"> </v>
      </c>
      <c r="BK245" t="str">
        <f ca="1">IF(ISBLANK(INDIRECT("K245"))," ",(INDIRECT("K245")))</f>
        <v xml:space="preserve"> </v>
      </c>
      <c r="BL245" t="str">
        <f ca="1">IF(ISBLANK(INDIRECT("L245"))," ",(INDIRECT("L245")))</f>
        <v xml:space="preserve"> </v>
      </c>
      <c r="BM245" t="str">
        <f ca="1">IF(ISBLANK(INDIRECT("M245"))," ",(INDIRECT("M245")))</f>
        <v xml:space="preserve"> </v>
      </c>
      <c r="BN245" t="str">
        <f ca="1">IF(ISBLANK(INDIRECT("N245"))," ",(INDIRECT("N245")))</f>
        <v xml:space="preserve"> </v>
      </c>
      <c r="BO245" t="str">
        <f t="shared" ca="1" si="6"/>
        <v xml:space="preserve"> </v>
      </c>
      <c r="BP245" t="str">
        <f ca="1">IF(ISBLANK(INDIRECT("O245"))," ",(INDIRECT("O245")))</f>
        <v xml:space="preserve"> </v>
      </c>
      <c r="BQ245" t="str">
        <f ca="1">IF(ISBLANK(INDIRECT("P245"))," ",(INDIRECT("P245")))</f>
        <v xml:space="preserve"> </v>
      </c>
      <c r="BR245">
        <f ca="1">IF(ISBLANK(INDIRECT("Q245"))," ",(INDIRECT("Q245")))</f>
        <v>0</v>
      </c>
      <c r="BS245" t="str">
        <f ca="1">IF(ISBLANK(INDIRECT("R245"))," ",(INDIRECT("R245")))</f>
        <v xml:space="preserve"> </v>
      </c>
      <c r="BT245" t="str">
        <f ca="1">IF(ISBLANK(INDIRECT("S245"))," ",(INDIRECT("S245")))</f>
        <v xml:space="preserve"> </v>
      </c>
    </row>
    <row r="246" spans="1:72" x14ac:dyDescent="0.25">
      <c r="A246" s="174">
        <v>241</v>
      </c>
      <c r="B246" s="116"/>
      <c r="C246" s="117"/>
      <c r="D246" s="116"/>
      <c r="E246" s="117"/>
      <c r="F246" s="116"/>
      <c r="G246" s="116"/>
      <c r="H246" s="116"/>
      <c r="I246" s="116"/>
      <c r="J246" s="116"/>
      <c r="K246" s="116"/>
      <c r="L246" s="116"/>
      <c r="M246" s="116"/>
      <c r="N246" s="116"/>
      <c r="O246" s="123"/>
      <c r="P246" s="123"/>
      <c r="Q246" s="246">
        <f t="shared" si="7"/>
        <v>0</v>
      </c>
      <c r="R246" s="74"/>
      <c r="S246" s="116"/>
      <c r="BA246">
        <f ca="1">IF(ISBLANK(INDIRECT("A246"))," ",(INDIRECT("A246")))</f>
        <v>241</v>
      </c>
      <c r="BB246" t="str">
        <f ca="1">IF(ISBLANK(INDIRECT("B246"))," ",(INDIRECT("B246")))</f>
        <v xml:space="preserve"> </v>
      </c>
      <c r="BC246" t="str">
        <f ca="1">IF(ISBLANK(INDIRECT("C246"))," ",(INDIRECT("C246")))</f>
        <v xml:space="preserve"> </v>
      </c>
      <c r="BD246" t="str">
        <f ca="1">IF(ISBLANK(INDIRECT("D246"))," ",(INDIRECT("D246")))</f>
        <v xml:space="preserve"> </v>
      </c>
      <c r="BE246" t="str">
        <f ca="1">IF(ISBLANK(INDIRECT("E246"))," ",(INDIRECT("E246")))</f>
        <v xml:space="preserve"> </v>
      </c>
      <c r="BF246" t="str">
        <f ca="1">IF(ISBLANK(INDIRECT("F246"))," ",(INDIRECT("F246")))</f>
        <v xml:space="preserve"> </v>
      </c>
      <c r="BG246" t="str">
        <f ca="1">IF(ISBLANK(INDIRECT("G246"))," ",(INDIRECT("G246")))</f>
        <v xml:space="preserve"> </v>
      </c>
      <c r="BH246" t="str">
        <f ca="1">IF(ISBLANK(INDIRECT("H246"))," ",(INDIRECT("H246")))</f>
        <v xml:space="preserve"> </v>
      </c>
      <c r="BI246" t="str">
        <f ca="1">IF(ISBLANK(INDIRECT("I246"))," ",(INDIRECT("I246")))</f>
        <v xml:space="preserve"> </v>
      </c>
      <c r="BJ246" t="str">
        <f ca="1">IF(ISBLANK(INDIRECT("J246"))," ",(INDIRECT("J246")))</f>
        <v xml:space="preserve"> </v>
      </c>
      <c r="BK246" t="str">
        <f ca="1">IF(ISBLANK(INDIRECT("K246"))," ",(INDIRECT("K246")))</f>
        <v xml:space="preserve"> </v>
      </c>
      <c r="BL246" t="str">
        <f ca="1">IF(ISBLANK(INDIRECT("L246"))," ",(INDIRECT("L246")))</f>
        <v xml:space="preserve"> </v>
      </c>
      <c r="BM246" t="str">
        <f ca="1">IF(ISBLANK(INDIRECT("M246"))," ",(INDIRECT("M246")))</f>
        <v xml:space="preserve"> </v>
      </c>
      <c r="BN246" t="str">
        <f ca="1">IF(ISBLANK(INDIRECT("N246"))," ",(INDIRECT("N246")))</f>
        <v xml:space="preserve"> </v>
      </c>
      <c r="BO246" t="str">
        <f t="shared" ca="1" si="6"/>
        <v xml:space="preserve"> </v>
      </c>
      <c r="BP246" t="str">
        <f ca="1">IF(ISBLANK(INDIRECT("O246"))," ",(INDIRECT("O246")))</f>
        <v xml:space="preserve"> </v>
      </c>
      <c r="BQ246" t="str">
        <f ca="1">IF(ISBLANK(INDIRECT("P246"))," ",(INDIRECT("P246")))</f>
        <v xml:space="preserve"> </v>
      </c>
      <c r="BR246">
        <f ca="1">IF(ISBLANK(INDIRECT("Q246"))," ",(INDIRECT("Q246")))</f>
        <v>0</v>
      </c>
      <c r="BS246" t="str">
        <f ca="1">IF(ISBLANK(INDIRECT("R246"))," ",(INDIRECT("R246")))</f>
        <v xml:space="preserve"> </v>
      </c>
      <c r="BT246" t="str">
        <f ca="1">IF(ISBLANK(INDIRECT("S246"))," ",(INDIRECT("S246")))</f>
        <v xml:space="preserve"> </v>
      </c>
    </row>
    <row r="247" spans="1:72" x14ac:dyDescent="0.25">
      <c r="A247" s="174">
        <v>242</v>
      </c>
      <c r="B247" s="116"/>
      <c r="C247" s="117"/>
      <c r="D247" s="116"/>
      <c r="E247" s="117"/>
      <c r="F247" s="116"/>
      <c r="G247" s="116"/>
      <c r="H247" s="116"/>
      <c r="I247" s="116"/>
      <c r="J247" s="116"/>
      <c r="K247" s="116"/>
      <c r="L247" s="116"/>
      <c r="M247" s="116"/>
      <c r="N247" s="116"/>
      <c r="O247" s="123"/>
      <c r="P247" s="123"/>
      <c r="Q247" s="246">
        <f t="shared" si="7"/>
        <v>0</v>
      </c>
      <c r="R247" s="74"/>
      <c r="S247" s="116"/>
      <c r="BA247">
        <f ca="1">IF(ISBLANK(INDIRECT("A247"))," ",(INDIRECT("A247")))</f>
        <v>242</v>
      </c>
      <c r="BB247" t="str">
        <f ca="1">IF(ISBLANK(INDIRECT("B247"))," ",(INDIRECT("B247")))</f>
        <v xml:space="preserve"> </v>
      </c>
      <c r="BC247" t="str">
        <f ca="1">IF(ISBLANK(INDIRECT("C247"))," ",(INDIRECT("C247")))</f>
        <v xml:space="preserve"> </v>
      </c>
      <c r="BD247" t="str">
        <f ca="1">IF(ISBLANK(INDIRECT("D247"))," ",(INDIRECT("D247")))</f>
        <v xml:space="preserve"> </v>
      </c>
      <c r="BE247" t="str">
        <f ca="1">IF(ISBLANK(INDIRECT("E247"))," ",(INDIRECT("E247")))</f>
        <v xml:space="preserve"> </v>
      </c>
      <c r="BF247" t="str">
        <f ca="1">IF(ISBLANK(INDIRECT("F247"))," ",(INDIRECT("F247")))</f>
        <v xml:space="preserve"> </v>
      </c>
      <c r="BG247" t="str">
        <f ca="1">IF(ISBLANK(INDIRECT("G247"))," ",(INDIRECT("G247")))</f>
        <v xml:space="preserve"> </v>
      </c>
      <c r="BH247" t="str">
        <f ca="1">IF(ISBLANK(INDIRECT("H247"))," ",(INDIRECT("H247")))</f>
        <v xml:space="preserve"> </v>
      </c>
      <c r="BI247" t="str">
        <f ca="1">IF(ISBLANK(INDIRECT("I247"))," ",(INDIRECT("I247")))</f>
        <v xml:space="preserve"> </v>
      </c>
      <c r="BJ247" t="str">
        <f ca="1">IF(ISBLANK(INDIRECT("J247"))," ",(INDIRECT("J247")))</f>
        <v xml:space="preserve"> </v>
      </c>
      <c r="BK247" t="str">
        <f ca="1">IF(ISBLANK(INDIRECT("K247"))," ",(INDIRECT("K247")))</f>
        <v xml:space="preserve"> </v>
      </c>
      <c r="BL247" t="str">
        <f ca="1">IF(ISBLANK(INDIRECT("L247"))," ",(INDIRECT("L247")))</f>
        <v xml:space="preserve"> </v>
      </c>
      <c r="BM247" t="str">
        <f ca="1">IF(ISBLANK(INDIRECT("M247"))," ",(INDIRECT("M247")))</f>
        <v xml:space="preserve"> </v>
      </c>
      <c r="BN247" t="str">
        <f ca="1">IF(ISBLANK(INDIRECT("N247"))," ",(INDIRECT("N247")))</f>
        <v xml:space="preserve"> </v>
      </c>
      <c r="BO247" t="str">
        <f t="shared" ca="1" si="6"/>
        <v xml:space="preserve"> </v>
      </c>
      <c r="BP247" t="str">
        <f ca="1">IF(ISBLANK(INDIRECT("O247"))," ",(INDIRECT("O247")))</f>
        <v xml:space="preserve"> </v>
      </c>
      <c r="BQ247" t="str">
        <f ca="1">IF(ISBLANK(INDIRECT("P247"))," ",(INDIRECT("P247")))</f>
        <v xml:space="preserve"> </v>
      </c>
      <c r="BR247">
        <f ca="1">IF(ISBLANK(INDIRECT("Q247"))," ",(INDIRECT("Q247")))</f>
        <v>0</v>
      </c>
      <c r="BS247" t="str">
        <f ca="1">IF(ISBLANK(INDIRECT("R247"))," ",(INDIRECT("R247")))</f>
        <v xml:space="preserve"> </v>
      </c>
      <c r="BT247" t="str">
        <f ca="1">IF(ISBLANK(INDIRECT("S247"))," ",(INDIRECT("S247")))</f>
        <v xml:space="preserve"> </v>
      </c>
    </row>
    <row r="248" spans="1:72" x14ac:dyDescent="0.25">
      <c r="A248" s="174">
        <v>243</v>
      </c>
      <c r="B248" s="116"/>
      <c r="C248" s="117"/>
      <c r="D248" s="116"/>
      <c r="E248" s="117"/>
      <c r="F248" s="116"/>
      <c r="G248" s="116"/>
      <c r="H248" s="116"/>
      <c r="I248" s="116"/>
      <c r="J248" s="116"/>
      <c r="K248" s="116"/>
      <c r="L248" s="116"/>
      <c r="M248" s="116"/>
      <c r="N248" s="116"/>
      <c r="O248" s="123"/>
      <c r="P248" s="123"/>
      <c r="Q248" s="246">
        <f t="shared" si="7"/>
        <v>0</v>
      </c>
      <c r="R248" s="74"/>
      <c r="S248" s="116"/>
      <c r="BA248">
        <f ca="1">IF(ISBLANK(INDIRECT("A248"))," ",(INDIRECT("A248")))</f>
        <v>243</v>
      </c>
      <c r="BB248" t="str">
        <f ca="1">IF(ISBLANK(INDIRECT("B248"))," ",(INDIRECT("B248")))</f>
        <v xml:space="preserve"> </v>
      </c>
      <c r="BC248" t="str">
        <f ca="1">IF(ISBLANK(INDIRECT("C248"))," ",(INDIRECT("C248")))</f>
        <v xml:space="preserve"> </v>
      </c>
      <c r="BD248" t="str">
        <f ca="1">IF(ISBLANK(INDIRECT("D248"))," ",(INDIRECT("D248")))</f>
        <v xml:space="preserve"> </v>
      </c>
      <c r="BE248" t="str">
        <f ca="1">IF(ISBLANK(INDIRECT("E248"))," ",(INDIRECT("E248")))</f>
        <v xml:space="preserve"> </v>
      </c>
      <c r="BF248" t="str">
        <f ca="1">IF(ISBLANK(INDIRECT("F248"))," ",(INDIRECT("F248")))</f>
        <v xml:space="preserve"> </v>
      </c>
      <c r="BG248" t="str">
        <f ca="1">IF(ISBLANK(INDIRECT("G248"))," ",(INDIRECT("G248")))</f>
        <v xml:space="preserve"> </v>
      </c>
      <c r="BH248" t="str">
        <f ca="1">IF(ISBLANK(INDIRECT("H248"))," ",(INDIRECT("H248")))</f>
        <v xml:space="preserve"> </v>
      </c>
      <c r="BI248" t="str">
        <f ca="1">IF(ISBLANK(INDIRECT("I248"))," ",(INDIRECT("I248")))</f>
        <v xml:space="preserve"> </v>
      </c>
      <c r="BJ248" t="str">
        <f ca="1">IF(ISBLANK(INDIRECT("J248"))," ",(INDIRECT("J248")))</f>
        <v xml:space="preserve"> </v>
      </c>
      <c r="BK248" t="str">
        <f ca="1">IF(ISBLANK(INDIRECT("K248"))," ",(INDIRECT("K248")))</f>
        <v xml:space="preserve"> </v>
      </c>
      <c r="BL248" t="str">
        <f ca="1">IF(ISBLANK(INDIRECT("L248"))," ",(INDIRECT("L248")))</f>
        <v xml:space="preserve"> </v>
      </c>
      <c r="BM248" t="str">
        <f ca="1">IF(ISBLANK(INDIRECT("M248"))," ",(INDIRECT("M248")))</f>
        <v xml:space="preserve"> </v>
      </c>
      <c r="BN248" t="str">
        <f ca="1">IF(ISBLANK(INDIRECT("N248"))," ",(INDIRECT("N248")))</f>
        <v xml:space="preserve"> </v>
      </c>
      <c r="BO248" t="str">
        <f t="shared" ca="1" si="6"/>
        <v xml:space="preserve"> </v>
      </c>
      <c r="BP248" t="str">
        <f ca="1">IF(ISBLANK(INDIRECT("O248"))," ",(INDIRECT("O248")))</f>
        <v xml:space="preserve"> </v>
      </c>
      <c r="BQ248" t="str">
        <f ca="1">IF(ISBLANK(INDIRECT("P248"))," ",(INDIRECT("P248")))</f>
        <v xml:space="preserve"> </v>
      </c>
      <c r="BR248">
        <f ca="1">IF(ISBLANK(INDIRECT("Q248"))," ",(INDIRECT("Q248")))</f>
        <v>0</v>
      </c>
      <c r="BS248" t="str">
        <f ca="1">IF(ISBLANK(INDIRECT("R248"))," ",(INDIRECT("R248")))</f>
        <v xml:space="preserve"> </v>
      </c>
      <c r="BT248" t="str">
        <f ca="1">IF(ISBLANK(INDIRECT("S248"))," ",(INDIRECT("S248")))</f>
        <v xml:space="preserve"> </v>
      </c>
    </row>
    <row r="249" spans="1:72" x14ac:dyDescent="0.25">
      <c r="A249" s="174">
        <v>244</v>
      </c>
      <c r="B249" s="116"/>
      <c r="C249" s="117"/>
      <c r="D249" s="116"/>
      <c r="E249" s="117"/>
      <c r="F249" s="116"/>
      <c r="G249" s="116"/>
      <c r="H249" s="116"/>
      <c r="I249" s="116"/>
      <c r="J249" s="116"/>
      <c r="K249" s="116"/>
      <c r="L249" s="116"/>
      <c r="M249" s="116"/>
      <c r="N249" s="116"/>
      <c r="O249" s="123"/>
      <c r="P249" s="123"/>
      <c r="Q249" s="246">
        <f t="shared" si="7"/>
        <v>0</v>
      </c>
      <c r="R249" s="74"/>
      <c r="S249" s="116"/>
      <c r="BA249">
        <f ca="1">IF(ISBLANK(INDIRECT("A249"))," ",(INDIRECT("A249")))</f>
        <v>244</v>
      </c>
      <c r="BB249" t="str">
        <f ca="1">IF(ISBLANK(INDIRECT("B249"))," ",(INDIRECT("B249")))</f>
        <v xml:space="preserve"> </v>
      </c>
      <c r="BC249" t="str">
        <f ca="1">IF(ISBLANK(INDIRECT("C249"))," ",(INDIRECT("C249")))</f>
        <v xml:space="preserve"> </v>
      </c>
      <c r="BD249" t="str">
        <f ca="1">IF(ISBLANK(INDIRECT("D249"))," ",(INDIRECT("D249")))</f>
        <v xml:space="preserve"> </v>
      </c>
      <c r="BE249" t="str">
        <f ca="1">IF(ISBLANK(INDIRECT("E249"))," ",(INDIRECT("E249")))</f>
        <v xml:space="preserve"> </v>
      </c>
      <c r="BF249" t="str">
        <f ca="1">IF(ISBLANK(INDIRECT("F249"))," ",(INDIRECT("F249")))</f>
        <v xml:space="preserve"> </v>
      </c>
      <c r="BG249" t="str">
        <f ca="1">IF(ISBLANK(INDIRECT("G249"))," ",(INDIRECT("G249")))</f>
        <v xml:space="preserve"> </v>
      </c>
      <c r="BH249" t="str">
        <f ca="1">IF(ISBLANK(INDIRECT("H249"))," ",(INDIRECT("H249")))</f>
        <v xml:space="preserve"> </v>
      </c>
      <c r="BI249" t="str">
        <f ca="1">IF(ISBLANK(INDIRECT("I249"))," ",(INDIRECT("I249")))</f>
        <v xml:space="preserve"> </v>
      </c>
      <c r="BJ249" t="str">
        <f ca="1">IF(ISBLANK(INDIRECT("J249"))," ",(INDIRECT("J249")))</f>
        <v xml:space="preserve"> </v>
      </c>
      <c r="BK249" t="str">
        <f ca="1">IF(ISBLANK(INDIRECT("K249"))," ",(INDIRECT("K249")))</f>
        <v xml:space="preserve"> </v>
      </c>
      <c r="BL249" t="str">
        <f ca="1">IF(ISBLANK(INDIRECT("L249"))," ",(INDIRECT("L249")))</f>
        <v xml:space="preserve"> </v>
      </c>
      <c r="BM249" t="str">
        <f ca="1">IF(ISBLANK(INDIRECT("M249"))," ",(INDIRECT("M249")))</f>
        <v xml:space="preserve"> </v>
      </c>
      <c r="BN249" t="str">
        <f ca="1">IF(ISBLANK(INDIRECT("N249"))," ",(INDIRECT("N249")))</f>
        <v xml:space="preserve"> </v>
      </c>
      <c r="BO249" t="str">
        <f t="shared" ca="1" si="6"/>
        <v xml:space="preserve"> </v>
      </c>
      <c r="BP249" t="str">
        <f ca="1">IF(ISBLANK(INDIRECT("O249"))," ",(INDIRECT("O249")))</f>
        <v xml:space="preserve"> </v>
      </c>
      <c r="BQ249" t="str">
        <f ca="1">IF(ISBLANK(INDIRECT("P249"))," ",(INDIRECT("P249")))</f>
        <v xml:space="preserve"> </v>
      </c>
      <c r="BR249">
        <f ca="1">IF(ISBLANK(INDIRECT("Q249"))," ",(INDIRECT("Q249")))</f>
        <v>0</v>
      </c>
      <c r="BS249" t="str">
        <f ca="1">IF(ISBLANK(INDIRECT("R249"))," ",(INDIRECT("R249")))</f>
        <v xml:space="preserve"> </v>
      </c>
      <c r="BT249" t="str">
        <f ca="1">IF(ISBLANK(INDIRECT("S249"))," ",(INDIRECT("S249")))</f>
        <v xml:space="preserve"> </v>
      </c>
    </row>
    <row r="250" spans="1:72" x14ac:dyDescent="0.25">
      <c r="A250" s="174">
        <v>245</v>
      </c>
      <c r="B250" s="116"/>
      <c r="C250" s="117"/>
      <c r="D250" s="116"/>
      <c r="E250" s="117"/>
      <c r="F250" s="116"/>
      <c r="G250" s="116"/>
      <c r="H250" s="116"/>
      <c r="I250" s="116"/>
      <c r="J250" s="116"/>
      <c r="K250" s="116"/>
      <c r="L250" s="116"/>
      <c r="M250" s="116"/>
      <c r="N250" s="116"/>
      <c r="O250" s="123"/>
      <c r="P250" s="123"/>
      <c r="Q250" s="246">
        <f t="shared" si="7"/>
        <v>0</v>
      </c>
      <c r="R250" s="74"/>
      <c r="S250" s="116"/>
      <c r="BA250">
        <f ca="1">IF(ISBLANK(INDIRECT("A250"))," ",(INDIRECT("A250")))</f>
        <v>245</v>
      </c>
      <c r="BB250" t="str">
        <f ca="1">IF(ISBLANK(INDIRECT("B250"))," ",(INDIRECT("B250")))</f>
        <v xml:space="preserve"> </v>
      </c>
      <c r="BC250" t="str">
        <f ca="1">IF(ISBLANK(INDIRECT("C250"))," ",(INDIRECT("C250")))</f>
        <v xml:space="preserve"> </v>
      </c>
      <c r="BD250" t="str">
        <f ca="1">IF(ISBLANK(INDIRECT("D250"))," ",(INDIRECT("D250")))</f>
        <v xml:space="preserve"> </v>
      </c>
      <c r="BE250" t="str">
        <f ca="1">IF(ISBLANK(INDIRECT("E250"))," ",(INDIRECT("E250")))</f>
        <v xml:space="preserve"> </v>
      </c>
      <c r="BF250" t="str">
        <f ca="1">IF(ISBLANK(INDIRECT("F250"))," ",(INDIRECT("F250")))</f>
        <v xml:space="preserve"> </v>
      </c>
      <c r="BG250" t="str">
        <f ca="1">IF(ISBLANK(INDIRECT("G250"))," ",(INDIRECT("G250")))</f>
        <v xml:space="preserve"> </v>
      </c>
      <c r="BH250" t="str">
        <f ca="1">IF(ISBLANK(INDIRECT("H250"))," ",(INDIRECT("H250")))</f>
        <v xml:space="preserve"> </v>
      </c>
      <c r="BI250" t="str">
        <f ca="1">IF(ISBLANK(INDIRECT("I250"))," ",(INDIRECT("I250")))</f>
        <v xml:space="preserve"> </v>
      </c>
      <c r="BJ250" t="str">
        <f ca="1">IF(ISBLANK(INDIRECT("J250"))," ",(INDIRECT("J250")))</f>
        <v xml:space="preserve"> </v>
      </c>
      <c r="BK250" t="str">
        <f ca="1">IF(ISBLANK(INDIRECT("K250"))," ",(INDIRECT("K250")))</f>
        <v xml:space="preserve"> </v>
      </c>
      <c r="BL250" t="str">
        <f ca="1">IF(ISBLANK(INDIRECT("L250"))," ",(INDIRECT("L250")))</f>
        <v xml:space="preserve"> </v>
      </c>
      <c r="BM250" t="str">
        <f ca="1">IF(ISBLANK(INDIRECT("M250"))," ",(INDIRECT("M250")))</f>
        <v xml:space="preserve"> </v>
      </c>
      <c r="BN250" t="str">
        <f ca="1">IF(ISBLANK(INDIRECT("N250"))," ",(INDIRECT("N250")))</f>
        <v xml:space="preserve"> </v>
      </c>
      <c r="BO250" t="str">
        <f t="shared" ca="1" si="6"/>
        <v xml:space="preserve"> </v>
      </c>
      <c r="BP250" t="str">
        <f ca="1">IF(ISBLANK(INDIRECT("O250"))," ",(INDIRECT("O250")))</f>
        <v xml:space="preserve"> </v>
      </c>
      <c r="BQ250" t="str">
        <f ca="1">IF(ISBLANK(INDIRECT("P250"))," ",(INDIRECT("P250")))</f>
        <v xml:space="preserve"> </v>
      </c>
      <c r="BR250">
        <f ca="1">IF(ISBLANK(INDIRECT("Q250"))," ",(INDIRECT("Q250")))</f>
        <v>0</v>
      </c>
      <c r="BS250" t="str">
        <f ca="1">IF(ISBLANK(INDIRECT("R250"))," ",(INDIRECT("R250")))</f>
        <v xml:space="preserve"> </v>
      </c>
      <c r="BT250" t="str">
        <f ca="1">IF(ISBLANK(INDIRECT("S250"))," ",(INDIRECT("S250")))</f>
        <v xml:space="preserve"> </v>
      </c>
    </row>
    <row r="251" spans="1:72" x14ac:dyDescent="0.25">
      <c r="A251" s="174">
        <v>246</v>
      </c>
      <c r="B251" s="116"/>
      <c r="C251" s="117"/>
      <c r="D251" s="116"/>
      <c r="E251" s="117"/>
      <c r="F251" s="116"/>
      <c r="G251" s="116"/>
      <c r="H251" s="116"/>
      <c r="I251" s="116"/>
      <c r="J251" s="116"/>
      <c r="K251" s="116"/>
      <c r="L251" s="116"/>
      <c r="M251" s="116"/>
      <c r="N251" s="116"/>
      <c r="O251" s="123"/>
      <c r="P251" s="123"/>
      <c r="Q251" s="246">
        <f t="shared" si="7"/>
        <v>0</v>
      </c>
      <c r="R251" s="74"/>
      <c r="S251" s="116"/>
      <c r="BA251">
        <f ca="1">IF(ISBLANK(INDIRECT("A251"))," ",(INDIRECT("A251")))</f>
        <v>246</v>
      </c>
      <c r="BB251" t="str">
        <f ca="1">IF(ISBLANK(INDIRECT("B251"))," ",(INDIRECT("B251")))</f>
        <v xml:space="preserve"> </v>
      </c>
      <c r="BC251" t="str">
        <f ca="1">IF(ISBLANK(INDIRECT("C251"))," ",(INDIRECT("C251")))</f>
        <v xml:space="preserve"> </v>
      </c>
      <c r="BD251" t="str">
        <f ca="1">IF(ISBLANK(INDIRECT("D251"))," ",(INDIRECT("D251")))</f>
        <v xml:space="preserve"> </v>
      </c>
      <c r="BE251" t="str">
        <f ca="1">IF(ISBLANK(INDIRECT("E251"))," ",(INDIRECT("E251")))</f>
        <v xml:space="preserve"> </v>
      </c>
      <c r="BF251" t="str">
        <f ca="1">IF(ISBLANK(INDIRECT("F251"))," ",(INDIRECT("F251")))</f>
        <v xml:space="preserve"> </v>
      </c>
      <c r="BG251" t="str">
        <f ca="1">IF(ISBLANK(INDIRECT("G251"))," ",(INDIRECT("G251")))</f>
        <v xml:space="preserve"> </v>
      </c>
      <c r="BH251" t="str">
        <f ca="1">IF(ISBLANK(INDIRECT("H251"))," ",(INDIRECT("H251")))</f>
        <v xml:space="preserve"> </v>
      </c>
      <c r="BI251" t="str">
        <f ca="1">IF(ISBLANK(INDIRECT("I251"))," ",(INDIRECT("I251")))</f>
        <v xml:space="preserve"> </v>
      </c>
      <c r="BJ251" t="str">
        <f ca="1">IF(ISBLANK(INDIRECT("J251"))," ",(INDIRECT("J251")))</f>
        <v xml:space="preserve"> </v>
      </c>
      <c r="BK251" t="str">
        <f ca="1">IF(ISBLANK(INDIRECT("K251"))," ",(INDIRECT("K251")))</f>
        <v xml:space="preserve"> </v>
      </c>
      <c r="BL251" t="str">
        <f ca="1">IF(ISBLANK(INDIRECT("L251"))," ",(INDIRECT("L251")))</f>
        <v xml:space="preserve"> </v>
      </c>
      <c r="BM251" t="str">
        <f ca="1">IF(ISBLANK(INDIRECT("M251"))," ",(INDIRECT("M251")))</f>
        <v xml:space="preserve"> </v>
      </c>
      <c r="BN251" t="str">
        <f ca="1">IF(ISBLANK(INDIRECT("N251"))," ",(INDIRECT("N251")))</f>
        <v xml:space="preserve"> </v>
      </c>
      <c r="BO251" t="str">
        <f t="shared" ca="1" si="6"/>
        <v xml:space="preserve"> </v>
      </c>
      <c r="BP251" t="str">
        <f ca="1">IF(ISBLANK(INDIRECT("O251"))," ",(INDIRECT("O251")))</f>
        <v xml:space="preserve"> </v>
      </c>
      <c r="BQ251" t="str">
        <f ca="1">IF(ISBLANK(INDIRECT("P251"))," ",(INDIRECT("P251")))</f>
        <v xml:space="preserve"> </v>
      </c>
      <c r="BR251">
        <f ca="1">IF(ISBLANK(INDIRECT("Q251"))," ",(INDIRECT("Q251")))</f>
        <v>0</v>
      </c>
      <c r="BS251" t="str">
        <f ca="1">IF(ISBLANK(INDIRECT("R251"))," ",(INDIRECT("R251")))</f>
        <v xml:space="preserve"> </v>
      </c>
      <c r="BT251" t="str">
        <f ca="1">IF(ISBLANK(INDIRECT("S251"))," ",(INDIRECT("S251")))</f>
        <v xml:space="preserve"> </v>
      </c>
    </row>
    <row r="252" spans="1:72" x14ac:dyDescent="0.25">
      <c r="A252" s="174">
        <v>247</v>
      </c>
      <c r="B252" s="116"/>
      <c r="C252" s="117"/>
      <c r="D252" s="116"/>
      <c r="E252" s="117"/>
      <c r="F252" s="116"/>
      <c r="G252" s="116"/>
      <c r="H252" s="116"/>
      <c r="I252" s="116"/>
      <c r="J252" s="116"/>
      <c r="K252" s="116"/>
      <c r="L252" s="116"/>
      <c r="M252" s="116"/>
      <c r="N252" s="116"/>
      <c r="O252" s="123"/>
      <c r="P252" s="123"/>
      <c r="Q252" s="246">
        <f t="shared" si="7"/>
        <v>0</v>
      </c>
      <c r="R252" s="74"/>
      <c r="S252" s="116"/>
      <c r="BA252">
        <f ca="1">IF(ISBLANK(INDIRECT("A252"))," ",(INDIRECT("A252")))</f>
        <v>247</v>
      </c>
      <c r="BB252" t="str">
        <f ca="1">IF(ISBLANK(INDIRECT("B252"))," ",(INDIRECT("B252")))</f>
        <v xml:space="preserve"> </v>
      </c>
      <c r="BC252" t="str">
        <f ca="1">IF(ISBLANK(INDIRECT("C252"))," ",(INDIRECT("C252")))</f>
        <v xml:space="preserve"> </v>
      </c>
      <c r="BD252" t="str">
        <f ca="1">IF(ISBLANK(INDIRECT("D252"))," ",(INDIRECT("D252")))</f>
        <v xml:space="preserve"> </v>
      </c>
      <c r="BE252" t="str">
        <f ca="1">IF(ISBLANK(INDIRECT("E252"))," ",(INDIRECT("E252")))</f>
        <v xml:space="preserve"> </v>
      </c>
      <c r="BF252" t="str">
        <f ca="1">IF(ISBLANK(INDIRECT("F252"))," ",(INDIRECT("F252")))</f>
        <v xml:space="preserve"> </v>
      </c>
      <c r="BG252" t="str">
        <f ca="1">IF(ISBLANK(INDIRECT("G252"))," ",(INDIRECT("G252")))</f>
        <v xml:space="preserve"> </v>
      </c>
      <c r="BH252" t="str">
        <f ca="1">IF(ISBLANK(INDIRECT("H252"))," ",(INDIRECT("H252")))</f>
        <v xml:space="preserve"> </v>
      </c>
      <c r="BI252" t="str">
        <f ca="1">IF(ISBLANK(INDIRECT("I252"))," ",(INDIRECT("I252")))</f>
        <v xml:space="preserve"> </v>
      </c>
      <c r="BJ252" t="str">
        <f ca="1">IF(ISBLANK(INDIRECT("J252"))," ",(INDIRECT("J252")))</f>
        <v xml:space="preserve"> </v>
      </c>
      <c r="BK252" t="str">
        <f ca="1">IF(ISBLANK(INDIRECT("K252"))," ",(INDIRECT("K252")))</f>
        <v xml:space="preserve"> </v>
      </c>
      <c r="BL252" t="str">
        <f ca="1">IF(ISBLANK(INDIRECT("L252"))," ",(INDIRECT("L252")))</f>
        <v xml:space="preserve"> </v>
      </c>
      <c r="BM252" t="str">
        <f ca="1">IF(ISBLANK(INDIRECT("M252"))," ",(INDIRECT("M252")))</f>
        <v xml:space="preserve"> </v>
      </c>
      <c r="BN252" t="str">
        <f ca="1">IF(ISBLANK(INDIRECT("N252"))," ",(INDIRECT("N252")))</f>
        <v xml:space="preserve"> </v>
      </c>
      <c r="BO252" t="str">
        <f t="shared" ca="1" si="6"/>
        <v xml:space="preserve"> </v>
      </c>
      <c r="BP252" t="str">
        <f ca="1">IF(ISBLANK(INDIRECT("O252"))," ",(INDIRECT("O252")))</f>
        <v xml:space="preserve"> </v>
      </c>
      <c r="BQ252" t="str">
        <f ca="1">IF(ISBLANK(INDIRECT("P252"))," ",(INDIRECT("P252")))</f>
        <v xml:space="preserve"> </v>
      </c>
      <c r="BR252">
        <f ca="1">IF(ISBLANK(INDIRECT("Q252"))," ",(INDIRECT("Q252")))</f>
        <v>0</v>
      </c>
      <c r="BS252" t="str">
        <f ca="1">IF(ISBLANK(INDIRECT("R252"))," ",(INDIRECT("R252")))</f>
        <v xml:space="preserve"> </v>
      </c>
      <c r="BT252" t="str">
        <f ca="1">IF(ISBLANK(INDIRECT("S252"))," ",(INDIRECT("S252")))</f>
        <v xml:space="preserve"> </v>
      </c>
    </row>
    <row r="253" spans="1:72" x14ac:dyDescent="0.25">
      <c r="A253" s="174">
        <v>248</v>
      </c>
      <c r="B253" s="116"/>
      <c r="C253" s="117"/>
      <c r="D253" s="116"/>
      <c r="E253" s="117"/>
      <c r="F253" s="116"/>
      <c r="G253" s="116"/>
      <c r="H253" s="116"/>
      <c r="I253" s="116"/>
      <c r="J253" s="116"/>
      <c r="K253" s="116"/>
      <c r="L253" s="116"/>
      <c r="M253" s="116"/>
      <c r="N253" s="116"/>
      <c r="O253" s="123"/>
      <c r="P253" s="123"/>
      <c r="Q253" s="246">
        <f t="shared" si="7"/>
        <v>0</v>
      </c>
      <c r="R253" s="74"/>
      <c r="S253" s="116"/>
      <c r="BA253">
        <f ca="1">IF(ISBLANK(INDIRECT("A253"))," ",(INDIRECT("A253")))</f>
        <v>248</v>
      </c>
      <c r="BB253" t="str">
        <f ca="1">IF(ISBLANK(INDIRECT("B253"))," ",(INDIRECT("B253")))</f>
        <v xml:space="preserve"> </v>
      </c>
      <c r="BC253" t="str">
        <f ca="1">IF(ISBLANK(INDIRECT("C253"))," ",(INDIRECT("C253")))</f>
        <v xml:space="preserve"> </v>
      </c>
      <c r="BD253" t="str">
        <f ca="1">IF(ISBLANK(INDIRECT("D253"))," ",(INDIRECT("D253")))</f>
        <v xml:space="preserve"> </v>
      </c>
      <c r="BE253" t="str">
        <f ca="1">IF(ISBLANK(INDIRECT("E253"))," ",(INDIRECT("E253")))</f>
        <v xml:space="preserve"> </v>
      </c>
      <c r="BF253" t="str">
        <f ca="1">IF(ISBLANK(INDIRECT("F253"))," ",(INDIRECT("F253")))</f>
        <v xml:space="preserve"> </v>
      </c>
      <c r="BG253" t="str">
        <f ca="1">IF(ISBLANK(INDIRECT("G253"))," ",(INDIRECT("G253")))</f>
        <v xml:space="preserve"> </v>
      </c>
      <c r="BH253" t="str">
        <f ca="1">IF(ISBLANK(INDIRECT("H253"))," ",(INDIRECT("H253")))</f>
        <v xml:space="preserve"> </v>
      </c>
      <c r="BI253" t="str">
        <f ca="1">IF(ISBLANK(INDIRECT("I253"))," ",(INDIRECT("I253")))</f>
        <v xml:space="preserve"> </v>
      </c>
      <c r="BJ253" t="str">
        <f ca="1">IF(ISBLANK(INDIRECT("J253"))," ",(INDIRECT("J253")))</f>
        <v xml:space="preserve"> </v>
      </c>
      <c r="BK253" t="str">
        <f ca="1">IF(ISBLANK(INDIRECT("K253"))," ",(INDIRECT("K253")))</f>
        <v xml:space="preserve"> </v>
      </c>
      <c r="BL253" t="str">
        <f ca="1">IF(ISBLANK(INDIRECT("L253"))," ",(INDIRECT("L253")))</f>
        <v xml:space="preserve"> </v>
      </c>
      <c r="BM253" t="str">
        <f ca="1">IF(ISBLANK(INDIRECT("M253"))," ",(INDIRECT("M253")))</f>
        <v xml:space="preserve"> </v>
      </c>
      <c r="BN253" t="str">
        <f ca="1">IF(ISBLANK(INDIRECT("N253"))," ",(INDIRECT("N253")))</f>
        <v xml:space="preserve"> </v>
      </c>
      <c r="BO253" t="str">
        <f t="shared" ca="1" si="6"/>
        <v xml:space="preserve"> </v>
      </c>
      <c r="BP253" t="str">
        <f ca="1">IF(ISBLANK(INDIRECT("O253"))," ",(INDIRECT("O253")))</f>
        <v xml:space="preserve"> </v>
      </c>
      <c r="BQ253" t="str">
        <f ca="1">IF(ISBLANK(INDIRECT("P253"))," ",(INDIRECT("P253")))</f>
        <v xml:space="preserve"> </v>
      </c>
      <c r="BR253">
        <f ca="1">IF(ISBLANK(INDIRECT("Q253"))," ",(INDIRECT("Q253")))</f>
        <v>0</v>
      </c>
      <c r="BS253" t="str">
        <f ca="1">IF(ISBLANK(INDIRECT("R253"))," ",(INDIRECT("R253")))</f>
        <v xml:space="preserve"> </v>
      </c>
      <c r="BT253" t="str">
        <f ca="1">IF(ISBLANK(INDIRECT("S253"))," ",(INDIRECT("S253")))</f>
        <v xml:space="preserve"> </v>
      </c>
    </row>
    <row r="254" spans="1:72" x14ac:dyDescent="0.25">
      <c r="A254" s="174">
        <v>249</v>
      </c>
      <c r="B254" s="116"/>
      <c r="C254" s="117"/>
      <c r="D254" s="116"/>
      <c r="E254" s="117"/>
      <c r="F254" s="116"/>
      <c r="G254" s="116"/>
      <c r="H254" s="116"/>
      <c r="I254" s="116"/>
      <c r="J254" s="116"/>
      <c r="K254" s="116"/>
      <c r="L254" s="116"/>
      <c r="M254" s="116"/>
      <c r="N254" s="116"/>
      <c r="O254" s="123"/>
      <c r="P254" s="123"/>
      <c r="Q254" s="246">
        <f t="shared" si="7"/>
        <v>0</v>
      </c>
      <c r="R254" s="74"/>
      <c r="S254" s="116"/>
      <c r="BA254">
        <f ca="1">IF(ISBLANK(INDIRECT("A254"))," ",(INDIRECT("A254")))</f>
        <v>249</v>
      </c>
      <c r="BB254" t="str">
        <f ca="1">IF(ISBLANK(INDIRECT("B254"))," ",(INDIRECT("B254")))</f>
        <v xml:space="preserve"> </v>
      </c>
      <c r="BC254" t="str">
        <f ca="1">IF(ISBLANK(INDIRECT("C254"))," ",(INDIRECT("C254")))</f>
        <v xml:space="preserve"> </v>
      </c>
      <c r="BD254" t="str">
        <f ca="1">IF(ISBLANK(INDIRECT("D254"))," ",(INDIRECT("D254")))</f>
        <v xml:space="preserve"> </v>
      </c>
      <c r="BE254" t="str">
        <f ca="1">IF(ISBLANK(INDIRECT("E254"))," ",(INDIRECT("E254")))</f>
        <v xml:space="preserve"> </v>
      </c>
      <c r="BF254" t="str">
        <f ca="1">IF(ISBLANK(INDIRECT("F254"))," ",(INDIRECT("F254")))</f>
        <v xml:space="preserve"> </v>
      </c>
      <c r="BG254" t="str">
        <f ca="1">IF(ISBLANK(INDIRECT("G254"))," ",(INDIRECT("G254")))</f>
        <v xml:space="preserve"> </v>
      </c>
      <c r="BH254" t="str">
        <f ca="1">IF(ISBLANK(INDIRECT("H254"))," ",(INDIRECT("H254")))</f>
        <v xml:space="preserve"> </v>
      </c>
      <c r="BI254" t="str">
        <f ca="1">IF(ISBLANK(INDIRECT("I254"))," ",(INDIRECT("I254")))</f>
        <v xml:space="preserve"> </v>
      </c>
      <c r="BJ254" t="str">
        <f ca="1">IF(ISBLANK(INDIRECT("J254"))," ",(INDIRECT("J254")))</f>
        <v xml:space="preserve"> </v>
      </c>
      <c r="BK254" t="str">
        <f ca="1">IF(ISBLANK(INDIRECT("K254"))," ",(INDIRECT("K254")))</f>
        <v xml:space="preserve"> </v>
      </c>
      <c r="BL254" t="str">
        <f ca="1">IF(ISBLANK(INDIRECT("L254"))," ",(INDIRECT("L254")))</f>
        <v xml:space="preserve"> </v>
      </c>
      <c r="BM254" t="str">
        <f ca="1">IF(ISBLANK(INDIRECT("M254"))," ",(INDIRECT("M254")))</f>
        <v xml:space="preserve"> </v>
      </c>
      <c r="BN254" t="str">
        <f ca="1">IF(ISBLANK(INDIRECT("N254"))," ",(INDIRECT("N254")))</f>
        <v xml:space="preserve"> </v>
      </c>
      <c r="BO254" t="str">
        <f t="shared" ca="1" si="6"/>
        <v xml:space="preserve"> </v>
      </c>
      <c r="BP254" t="str">
        <f ca="1">IF(ISBLANK(INDIRECT("O254"))," ",(INDIRECT("O254")))</f>
        <v xml:space="preserve"> </v>
      </c>
      <c r="BQ254" t="str">
        <f ca="1">IF(ISBLANK(INDIRECT("P254"))," ",(INDIRECT("P254")))</f>
        <v xml:space="preserve"> </v>
      </c>
      <c r="BR254">
        <f ca="1">IF(ISBLANK(INDIRECT("Q254"))," ",(INDIRECT("Q254")))</f>
        <v>0</v>
      </c>
      <c r="BS254" t="str">
        <f ca="1">IF(ISBLANK(INDIRECT("R254"))," ",(INDIRECT("R254")))</f>
        <v xml:space="preserve"> </v>
      </c>
      <c r="BT254" t="str">
        <f ca="1">IF(ISBLANK(INDIRECT("S254"))," ",(INDIRECT("S254")))</f>
        <v xml:space="preserve"> </v>
      </c>
    </row>
    <row r="255" spans="1:72" x14ac:dyDescent="0.25">
      <c r="A255" s="174">
        <v>250</v>
      </c>
      <c r="B255" s="116"/>
      <c r="C255" s="117"/>
      <c r="D255" s="116"/>
      <c r="E255" s="117"/>
      <c r="F255" s="116"/>
      <c r="G255" s="116"/>
      <c r="H255" s="116"/>
      <c r="I255" s="116"/>
      <c r="J255" s="116"/>
      <c r="K255" s="116"/>
      <c r="L255" s="116"/>
      <c r="M255" s="116"/>
      <c r="N255" s="116"/>
      <c r="O255" s="123"/>
      <c r="P255" s="123"/>
      <c r="Q255" s="246">
        <f t="shared" si="7"/>
        <v>0</v>
      </c>
      <c r="R255" s="74"/>
      <c r="S255" s="116"/>
      <c r="BA255">
        <f ca="1">IF(ISBLANK(INDIRECT("A255"))," ",(INDIRECT("A255")))</f>
        <v>250</v>
      </c>
      <c r="BB255" t="str">
        <f ca="1">IF(ISBLANK(INDIRECT("B255"))," ",(INDIRECT("B255")))</f>
        <v xml:space="preserve"> </v>
      </c>
      <c r="BC255" t="str">
        <f ca="1">IF(ISBLANK(INDIRECT("C255"))," ",(INDIRECT("C255")))</f>
        <v xml:space="preserve"> </v>
      </c>
      <c r="BD255" t="str">
        <f ca="1">IF(ISBLANK(INDIRECT("D255"))," ",(INDIRECT("D255")))</f>
        <v xml:space="preserve"> </v>
      </c>
      <c r="BE255" t="str">
        <f ca="1">IF(ISBLANK(INDIRECT("E255"))," ",(INDIRECT("E255")))</f>
        <v xml:space="preserve"> </v>
      </c>
      <c r="BF255" t="str">
        <f ca="1">IF(ISBLANK(INDIRECT("F255"))," ",(INDIRECT("F255")))</f>
        <v xml:space="preserve"> </v>
      </c>
      <c r="BG255" t="str">
        <f ca="1">IF(ISBLANK(INDIRECT("G255"))," ",(INDIRECT("G255")))</f>
        <v xml:space="preserve"> </v>
      </c>
      <c r="BH255" t="str">
        <f ca="1">IF(ISBLANK(INDIRECT("H255"))," ",(INDIRECT("H255")))</f>
        <v xml:space="preserve"> </v>
      </c>
      <c r="BI255" t="str">
        <f ca="1">IF(ISBLANK(INDIRECT("I255"))," ",(INDIRECT("I255")))</f>
        <v xml:space="preserve"> </v>
      </c>
      <c r="BJ255" t="str">
        <f ca="1">IF(ISBLANK(INDIRECT("J255"))," ",(INDIRECT("J255")))</f>
        <v xml:space="preserve"> </v>
      </c>
      <c r="BK255" t="str">
        <f ca="1">IF(ISBLANK(INDIRECT("K255"))," ",(INDIRECT("K255")))</f>
        <v xml:space="preserve"> </v>
      </c>
      <c r="BL255" t="str">
        <f ca="1">IF(ISBLANK(INDIRECT("L255"))," ",(INDIRECT("L255")))</f>
        <v xml:space="preserve"> </v>
      </c>
      <c r="BM255" t="str">
        <f ca="1">IF(ISBLANK(INDIRECT("M255"))," ",(INDIRECT("M255")))</f>
        <v xml:space="preserve"> </v>
      </c>
      <c r="BN255" t="str">
        <f ca="1">IF(ISBLANK(INDIRECT("N255"))," ",(INDIRECT("N255")))</f>
        <v xml:space="preserve"> </v>
      </c>
      <c r="BO255" t="str">
        <f t="shared" ca="1" si="6"/>
        <v xml:space="preserve"> </v>
      </c>
      <c r="BP255" t="str">
        <f ca="1">IF(ISBLANK(INDIRECT("O255"))," ",(INDIRECT("O255")))</f>
        <v xml:space="preserve"> </v>
      </c>
      <c r="BQ255" t="str">
        <f ca="1">IF(ISBLANK(INDIRECT("P255"))," ",(INDIRECT("P255")))</f>
        <v xml:space="preserve"> </v>
      </c>
      <c r="BR255">
        <f ca="1">IF(ISBLANK(INDIRECT("Q255"))," ",(INDIRECT("Q255")))</f>
        <v>0</v>
      </c>
      <c r="BS255" t="str">
        <f ca="1">IF(ISBLANK(INDIRECT("R255"))," ",(INDIRECT("R255")))</f>
        <v xml:space="preserve"> </v>
      </c>
      <c r="BT255" t="str">
        <f ca="1">IF(ISBLANK(INDIRECT("S255"))," ",(INDIRECT("S255")))</f>
        <v xml:space="preserve"> </v>
      </c>
    </row>
    <row r="256" spans="1:72" x14ac:dyDescent="0.25">
      <c r="A256" s="174">
        <v>251</v>
      </c>
      <c r="B256" s="116"/>
      <c r="C256" s="117"/>
      <c r="D256" s="116"/>
      <c r="E256" s="117"/>
      <c r="F256" s="116"/>
      <c r="G256" s="116"/>
      <c r="H256" s="116"/>
      <c r="I256" s="116"/>
      <c r="J256" s="116"/>
      <c r="K256" s="116"/>
      <c r="L256" s="116"/>
      <c r="M256" s="116"/>
      <c r="N256" s="116"/>
      <c r="O256" s="123"/>
      <c r="P256" s="123"/>
      <c r="Q256" s="246">
        <f t="shared" si="7"/>
        <v>0</v>
      </c>
      <c r="R256" s="74"/>
      <c r="S256" s="116"/>
      <c r="BA256">
        <f ca="1">IF(ISBLANK(INDIRECT("A256"))," ",(INDIRECT("A256")))</f>
        <v>251</v>
      </c>
      <c r="BB256" t="str">
        <f ca="1">IF(ISBLANK(INDIRECT("B256"))," ",(INDIRECT("B256")))</f>
        <v xml:space="preserve"> </v>
      </c>
      <c r="BC256" t="str">
        <f ca="1">IF(ISBLANK(INDIRECT("C256"))," ",(INDIRECT("C256")))</f>
        <v xml:space="preserve"> </v>
      </c>
      <c r="BD256" t="str">
        <f ca="1">IF(ISBLANK(INDIRECT("D256"))," ",(INDIRECT("D256")))</f>
        <v xml:space="preserve"> </v>
      </c>
      <c r="BE256" t="str">
        <f ca="1">IF(ISBLANK(INDIRECT("E256"))," ",(INDIRECT("E256")))</f>
        <v xml:space="preserve"> </v>
      </c>
      <c r="BF256" t="str">
        <f ca="1">IF(ISBLANK(INDIRECT("F256"))," ",(INDIRECT("F256")))</f>
        <v xml:space="preserve"> </v>
      </c>
      <c r="BG256" t="str">
        <f ca="1">IF(ISBLANK(INDIRECT("G256"))," ",(INDIRECT("G256")))</f>
        <v xml:space="preserve"> </v>
      </c>
      <c r="BH256" t="str">
        <f ca="1">IF(ISBLANK(INDIRECT("H256"))," ",(INDIRECT("H256")))</f>
        <v xml:space="preserve"> </v>
      </c>
      <c r="BI256" t="str">
        <f ca="1">IF(ISBLANK(INDIRECT("I256"))," ",(INDIRECT("I256")))</f>
        <v xml:space="preserve"> </v>
      </c>
      <c r="BJ256" t="str">
        <f ca="1">IF(ISBLANK(INDIRECT("J256"))," ",(INDIRECT("J256")))</f>
        <v xml:space="preserve"> </v>
      </c>
      <c r="BK256" t="str">
        <f ca="1">IF(ISBLANK(INDIRECT("K256"))," ",(INDIRECT("K256")))</f>
        <v xml:space="preserve"> </v>
      </c>
      <c r="BL256" t="str">
        <f ca="1">IF(ISBLANK(INDIRECT("L256"))," ",(INDIRECT("L256")))</f>
        <v xml:space="preserve"> </v>
      </c>
      <c r="BM256" t="str">
        <f ca="1">IF(ISBLANK(INDIRECT("M256"))," ",(INDIRECT("M256")))</f>
        <v xml:space="preserve"> </v>
      </c>
      <c r="BN256" t="str">
        <f ca="1">IF(ISBLANK(INDIRECT("N256"))," ",(INDIRECT("N256")))</f>
        <v xml:space="preserve"> </v>
      </c>
      <c r="BO256" t="str">
        <f t="shared" ca="1" si="6"/>
        <v xml:space="preserve"> </v>
      </c>
      <c r="BP256" t="str">
        <f ca="1">IF(ISBLANK(INDIRECT("O256"))," ",(INDIRECT("O256")))</f>
        <v xml:space="preserve"> </v>
      </c>
      <c r="BQ256" t="str">
        <f ca="1">IF(ISBLANK(INDIRECT("P256"))," ",(INDIRECT("P256")))</f>
        <v xml:space="preserve"> </v>
      </c>
      <c r="BR256">
        <f ca="1">IF(ISBLANK(INDIRECT("Q256"))," ",(INDIRECT("Q256")))</f>
        <v>0</v>
      </c>
      <c r="BS256" t="str">
        <f ca="1">IF(ISBLANK(INDIRECT("R256"))," ",(INDIRECT("R256")))</f>
        <v xml:space="preserve"> </v>
      </c>
      <c r="BT256" t="str">
        <f ca="1">IF(ISBLANK(INDIRECT("S256"))," ",(INDIRECT("S256")))</f>
        <v xml:space="preserve"> </v>
      </c>
    </row>
    <row r="257" spans="1:72" x14ac:dyDescent="0.25">
      <c r="A257" s="174">
        <v>252</v>
      </c>
      <c r="B257" s="116"/>
      <c r="C257" s="117"/>
      <c r="D257" s="116"/>
      <c r="E257" s="117"/>
      <c r="F257" s="116"/>
      <c r="G257" s="116"/>
      <c r="H257" s="116"/>
      <c r="I257" s="116"/>
      <c r="J257" s="116"/>
      <c r="K257" s="116"/>
      <c r="L257" s="116"/>
      <c r="M257" s="116"/>
      <c r="N257" s="116"/>
      <c r="O257" s="123"/>
      <c r="P257" s="123"/>
      <c r="Q257" s="246">
        <f t="shared" si="7"/>
        <v>0</v>
      </c>
      <c r="R257" s="74"/>
      <c r="S257" s="116"/>
      <c r="BA257">
        <f ca="1">IF(ISBLANK(INDIRECT("A257"))," ",(INDIRECT("A257")))</f>
        <v>252</v>
      </c>
      <c r="BB257" t="str">
        <f ca="1">IF(ISBLANK(INDIRECT("B257"))," ",(INDIRECT("B257")))</f>
        <v xml:space="preserve"> </v>
      </c>
      <c r="BC257" t="str">
        <f ca="1">IF(ISBLANK(INDIRECT("C257"))," ",(INDIRECT("C257")))</f>
        <v xml:space="preserve"> </v>
      </c>
      <c r="BD257" t="str">
        <f ca="1">IF(ISBLANK(INDIRECT("D257"))," ",(INDIRECT("D257")))</f>
        <v xml:space="preserve"> </v>
      </c>
      <c r="BE257" t="str">
        <f ca="1">IF(ISBLANK(INDIRECT("E257"))," ",(INDIRECT("E257")))</f>
        <v xml:space="preserve"> </v>
      </c>
      <c r="BF257" t="str">
        <f ca="1">IF(ISBLANK(INDIRECT("F257"))," ",(INDIRECT("F257")))</f>
        <v xml:space="preserve"> </v>
      </c>
      <c r="BG257" t="str">
        <f ca="1">IF(ISBLANK(INDIRECT("G257"))," ",(INDIRECT("G257")))</f>
        <v xml:space="preserve"> </v>
      </c>
      <c r="BH257" t="str">
        <f ca="1">IF(ISBLANK(INDIRECT("H257"))," ",(INDIRECT("H257")))</f>
        <v xml:space="preserve"> </v>
      </c>
      <c r="BI257" t="str">
        <f ca="1">IF(ISBLANK(INDIRECT("I257"))," ",(INDIRECT("I257")))</f>
        <v xml:space="preserve"> </v>
      </c>
      <c r="BJ257" t="str">
        <f ca="1">IF(ISBLANK(INDIRECT("J257"))," ",(INDIRECT("J257")))</f>
        <v xml:space="preserve"> </v>
      </c>
      <c r="BK257" t="str">
        <f ca="1">IF(ISBLANK(INDIRECT("K257"))," ",(INDIRECT("K257")))</f>
        <v xml:space="preserve"> </v>
      </c>
      <c r="BL257" t="str">
        <f ca="1">IF(ISBLANK(INDIRECT("L257"))," ",(INDIRECT("L257")))</f>
        <v xml:space="preserve"> </v>
      </c>
      <c r="BM257" t="str">
        <f ca="1">IF(ISBLANK(INDIRECT("M257"))," ",(INDIRECT("M257")))</f>
        <v xml:space="preserve"> </v>
      </c>
      <c r="BN257" t="str">
        <f ca="1">IF(ISBLANK(INDIRECT("N257"))," ",(INDIRECT("N257")))</f>
        <v xml:space="preserve"> </v>
      </c>
      <c r="BO257" t="str">
        <f t="shared" ca="1" si="6"/>
        <v xml:space="preserve"> </v>
      </c>
      <c r="BP257" t="str">
        <f ca="1">IF(ISBLANK(INDIRECT("O257"))," ",(INDIRECT("O257")))</f>
        <v xml:space="preserve"> </v>
      </c>
      <c r="BQ257" t="str">
        <f ca="1">IF(ISBLANK(INDIRECT("P257"))," ",(INDIRECT("P257")))</f>
        <v xml:space="preserve"> </v>
      </c>
      <c r="BR257">
        <f ca="1">IF(ISBLANK(INDIRECT("Q257"))," ",(INDIRECT("Q257")))</f>
        <v>0</v>
      </c>
      <c r="BS257" t="str">
        <f ca="1">IF(ISBLANK(INDIRECT("R257"))," ",(INDIRECT("R257")))</f>
        <v xml:space="preserve"> </v>
      </c>
      <c r="BT257" t="str">
        <f ca="1">IF(ISBLANK(INDIRECT("S257"))," ",(INDIRECT("S257")))</f>
        <v xml:space="preserve"> </v>
      </c>
    </row>
    <row r="258" spans="1:72" x14ac:dyDescent="0.25">
      <c r="A258" s="174">
        <v>253</v>
      </c>
      <c r="B258" s="116"/>
      <c r="C258" s="117"/>
      <c r="D258" s="116"/>
      <c r="E258" s="117"/>
      <c r="F258" s="116"/>
      <c r="G258" s="116"/>
      <c r="H258" s="116"/>
      <c r="I258" s="116"/>
      <c r="J258" s="116"/>
      <c r="K258" s="116"/>
      <c r="L258" s="116"/>
      <c r="M258" s="116"/>
      <c r="N258" s="116"/>
      <c r="O258" s="123"/>
      <c r="P258" s="123"/>
      <c r="Q258" s="246">
        <f t="shared" si="7"/>
        <v>0</v>
      </c>
      <c r="R258" s="74"/>
      <c r="S258" s="116"/>
      <c r="BA258">
        <f ca="1">IF(ISBLANK(INDIRECT("A258"))," ",(INDIRECT("A258")))</f>
        <v>253</v>
      </c>
      <c r="BB258" t="str">
        <f ca="1">IF(ISBLANK(INDIRECT("B258"))," ",(INDIRECT("B258")))</f>
        <v xml:space="preserve"> </v>
      </c>
      <c r="BC258" t="str">
        <f ca="1">IF(ISBLANK(INDIRECT("C258"))," ",(INDIRECT("C258")))</f>
        <v xml:space="preserve"> </v>
      </c>
      <c r="BD258" t="str">
        <f ca="1">IF(ISBLANK(INDIRECT("D258"))," ",(INDIRECT("D258")))</f>
        <v xml:space="preserve"> </v>
      </c>
      <c r="BE258" t="str">
        <f ca="1">IF(ISBLANK(INDIRECT("E258"))," ",(INDIRECT("E258")))</f>
        <v xml:space="preserve"> </v>
      </c>
      <c r="BF258" t="str">
        <f ca="1">IF(ISBLANK(INDIRECT("F258"))," ",(INDIRECT("F258")))</f>
        <v xml:space="preserve"> </v>
      </c>
      <c r="BG258" t="str">
        <f ca="1">IF(ISBLANK(INDIRECT("G258"))," ",(INDIRECT("G258")))</f>
        <v xml:space="preserve"> </v>
      </c>
      <c r="BH258" t="str">
        <f ca="1">IF(ISBLANK(INDIRECT("H258"))," ",(INDIRECT("H258")))</f>
        <v xml:space="preserve"> </v>
      </c>
      <c r="BI258" t="str">
        <f ca="1">IF(ISBLANK(INDIRECT("I258"))," ",(INDIRECT("I258")))</f>
        <v xml:space="preserve"> </v>
      </c>
      <c r="BJ258" t="str">
        <f ca="1">IF(ISBLANK(INDIRECT("J258"))," ",(INDIRECT("J258")))</f>
        <v xml:space="preserve"> </v>
      </c>
      <c r="BK258" t="str">
        <f ca="1">IF(ISBLANK(INDIRECT("K258"))," ",(INDIRECT("K258")))</f>
        <v xml:space="preserve"> </v>
      </c>
      <c r="BL258" t="str">
        <f ca="1">IF(ISBLANK(INDIRECT("L258"))," ",(INDIRECT("L258")))</f>
        <v xml:space="preserve"> </v>
      </c>
      <c r="BM258" t="str">
        <f ca="1">IF(ISBLANK(INDIRECT("M258"))," ",(INDIRECT("M258")))</f>
        <v xml:space="preserve"> </v>
      </c>
      <c r="BN258" t="str">
        <f ca="1">IF(ISBLANK(INDIRECT("N258"))," ",(INDIRECT("N258")))</f>
        <v xml:space="preserve"> </v>
      </c>
      <c r="BO258" t="str">
        <f t="shared" ca="1" si="6"/>
        <v xml:space="preserve"> </v>
      </c>
      <c r="BP258" t="str">
        <f ca="1">IF(ISBLANK(INDIRECT("O258"))," ",(INDIRECT("O258")))</f>
        <v xml:space="preserve"> </v>
      </c>
      <c r="BQ258" t="str">
        <f ca="1">IF(ISBLANK(INDIRECT("P258"))," ",(INDIRECT("P258")))</f>
        <v xml:space="preserve"> </v>
      </c>
      <c r="BR258">
        <f ca="1">IF(ISBLANK(INDIRECT("Q258"))," ",(INDIRECT("Q258")))</f>
        <v>0</v>
      </c>
      <c r="BS258" t="str">
        <f ca="1">IF(ISBLANK(INDIRECT("R258"))," ",(INDIRECT("R258")))</f>
        <v xml:space="preserve"> </v>
      </c>
      <c r="BT258" t="str">
        <f ca="1">IF(ISBLANK(INDIRECT("S258"))," ",(INDIRECT("S258")))</f>
        <v xml:space="preserve"> </v>
      </c>
    </row>
    <row r="259" spans="1:72" x14ac:dyDescent="0.25">
      <c r="A259" s="174">
        <v>254</v>
      </c>
      <c r="B259" s="116"/>
      <c r="C259" s="117"/>
      <c r="D259" s="116"/>
      <c r="E259" s="117"/>
      <c r="F259" s="116"/>
      <c r="G259" s="116"/>
      <c r="H259" s="116"/>
      <c r="I259" s="116"/>
      <c r="J259" s="116"/>
      <c r="K259" s="116"/>
      <c r="L259" s="116"/>
      <c r="M259" s="116"/>
      <c r="N259" s="116"/>
      <c r="O259" s="123"/>
      <c r="P259" s="123"/>
      <c r="Q259" s="246">
        <f t="shared" si="7"/>
        <v>0</v>
      </c>
      <c r="R259" s="74"/>
      <c r="S259" s="116"/>
      <c r="BA259">
        <f ca="1">IF(ISBLANK(INDIRECT("A259"))," ",(INDIRECT("A259")))</f>
        <v>254</v>
      </c>
      <c r="BB259" t="str">
        <f ca="1">IF(ISBLANK(INDIRECT("B259"))," ",(INDIRECT("B259")))</f>
        <v xml:space="preserve"> </v>
      </c>
      <c r="BC259" t="str">
        <f ca="1">IF(ISBLANK(INDIRECT("C259"))," ",(INDIRECT("C259")))</f>
        <v xml:space="preserve"> </v>
      </c>
      <c r="BD259" t="str">
        <f ca="1">IF(ISBLANK(INDIRECT("D259"))," ",(INDIRECT("D259")))</f>
        <v xml:space="preserve"> </v>
      </c>
      <c r="BE259" t="str">
        <f ca="1">IF(ISBLANK(INDIRECT("E259"))," ",(INDIRECT("E259")))</f>
        <v xml:space="preserve"> </v>
      </c>
      <c r="BF259" t="str">
        <f ca="1">IF(ISBLANK(INDIRECT("F259"))," ",(INDIRECT("F259")))</f>
        <v xml:space="preserve"> </v>
      </c>
      <c r="BG259" t="str">
        <f ca="1">IF(ISBLANK(INDIRECT("G259"))," ",(INDIRECT("G259")))</f>
        <v xml:space="preserve"> </v>
      </c>
      <c r="BH259" t="str">
        <f ca="1">IF(ISBLANK(INDIRECT("H259"))," ",(INDIRECT("H259")))</f>
        <v xml:space="preserve"> </v>
      </c>
      <c r="BI259" t="str">
        <f ca="1">IF(ISBLANK(INDIRECT("I259"))," ",(INDIRECT("I259")))</f>
        <v xml:space="preserve"> </v>
      </c>
      <c r="BJ259" t="str">
        <f ca="1">IF(ISBLANK(INDIRECT("J259"))," ",(INDIRECT("J259")))</f>
        <v xml:space="preserve"> </v>
      </c>
      <c r="BK259" t="str">
        <f ca="1">IF(ISBLANK(INDIRECT("K259"))," ",(INDIRECT("K259")))</f>
        <v xml:space="preserve"> </v>
      </c>
      <c r="BL259" t="str">
        <f ca="1">IF(ISBLANK(INDIRECT("L259"))," ",(INDIRECT("L259")))</f>
        <v xml:space="preserve"> </v>
      </c>
      <c r="BM259" t="str">
        <f ca="1">IF(ISBLANK(INDIRECT("M259"))," ",(INDIRECT("M259")))</f>
        <v xml:space="preserve"> </v>
      </c>
      <c r="BN259" t="str">
        <f ca="1">IF(ISBLANK(INDIRECT("N259"))," ",(INDIRECT("N259")))</f>
        <v xml:space="preserve"> </v>
      </c>
      <c r="BO259" t="str">
        <f t="shared" ca="1" si="6"/>
        <v xml:space="preserve"> </v>
      </c>
      <c r="BP259" t="str">
        <f ca="1">IF(ISBLANK(INDIRECT("O259"))," ",(INDIRECT("O259")))</f>
        <v xml:space="preserve"> </v>
      </c>
      <c r="BQ259" t="str">
        <f ca="1">IF(ISBLANK(INDIRECT("P259"))," ",(INDIRECT("P259")))</f>
        <v xml:space="preserve"> </v>
      </c>
      <c r="BR259">
        <f ca="1">IF(ISBLANK(INDIRECT("Q259"))," ",(INDIRECT("Q259")))</f>
        <v>0</v>
      </c>
      <c r="BS259" t="str">
        <f ca="1">IF(ISBLANK(INDIRECT("R259"))," ",(INDIRECT("R259")))</f>
        <v xml:space="preserve"> </v>
      </c>
      <c r="BT259" t="str">
        <f ca="1">IF(ISBLANK(INDIRECT("S259"))," ",(INDIRECT("S259")))</f>
        <v xml:space="preserve"> </v>
      </c>
    </row>
    <row r="260" spans="1:72" x14ac:dyDescent="0.25">
      <c r="A260" s="174">
        <v>255</v>
      </c>
      <c r="B260" s="116"/>
      <c r="C260" s="117"/>
      <c r="D260" s="116"/>
      <c r="E260" s="117"/>
      <c r="F260" s="116"/>
      <c r="G260" s="116"/>
      <c r="H260" s="116"/>
      <c r="I260" s="116"/>
      <c r="J260" s="116"/>
      <c r="K260" s="116"/>
      <c r="L260" s="116"/>
      <c r="M260" s="116"/>
      <c r="N260" s="116"/>
      <c r="O260" s="123"/>
      <c r="P260" s="123"/>
      <c r="Q260" s="246">
        <f t="shared" si="7"/>
        <v>0</v>
      </c>
      <c r="R260" s="74"/>
      <c r="S260" s="116"/>
      <c r="BA260">
        <f ca="1">IF(ISBLANK(INDIRECT("A260"))," ",(INDIRECT("A260")))</f>
        <v>255</v>
      </c>
      <c r="BB260" t="str">
        <f ca="1">IF(ISBLANK(INDIRECT("B260"))," ",(INDIRECT("B260")))</f>
        <v xml:space="preserve"> </v>
      </c>
      <c r="BC260" t="str">
        <f ca="1">IF(ISBLANK(INDIRECT("C260"))," ",(INDIRECT("C260")))</f>
        <v xml:space="preserve"> </v>
      </c>
      <c r="BD260" t="str">
        <f ca="1">IF(ISBLANK(INDIRECT("D260"))," ",(INDIRECT("D260")))</f>
        <v xml:space="preserve"> </v>
      </c>
      <c r="BE260" t="str">
        <f ca="1">IF(ISBLANK(INDIRECT("E260"))," ",(INDIRECT("E260")))</f>
        <v xml:space="preserve"> </v>
      </c>
      <c r="BF260" t="str">
        <f ca="1">IF(ISBLANK(INDIRECT("F260"))," ",(INDIRECT("F260")))</f>
        <v xml:space="preserve"> </v>
      </c>
      <c r="BG260" t="str">
        <f ca="1">IF(ISBLANK(INDIRECT("G260"))," ",(INDIRECT("G260")))</f>
        <v xml:space="preserve"> </v>
      </c>
      <c r="BH260" t="str">
        <f ca="1">IF(ISBLANK(INDIRECT("H260"))," ",(INDIRECT("H260")))</f>
        <v xml:space="preserve"> </v>
      </c>
      <c r="BI260" t="str">
        <f ca="1">IF(ISBLANK(INDIRECT("I260"))," ",(INDIRECT("I260")))</f>
        <v xml:space="preserve"> </v>
      </c>
      <c r="BJ260" t="str">
        <f ca="1">IF(ISBLANK(INDIRECT("J260"))," ",(INDIRECT("J260")))</f>
        <v xml:space="preserve"> </v>
      </c>
      <c r="BK260" t="str">
        <f ca="1">IF(ISBLANK(INDIRECT("K260"))," ",(INDIRECT("K260")))</f>
        <v xml:space="preserve"> </v>
      </c>
      <c r="BL260" t="str">
        <f ca="1">IF(ISBLANK(INDIRECT("L260"))," ",(INDIRECT("L260")))</f>
        <v xml:space="preserve"> </v>
      </c>
      <c r="BM260" t="str">
        <f ca="1">IF(ISBLANK(INDIRECT("M260"))," ",(INDIRECT("M260")))</f>
        <v xml:space="preserve"> </v>
      </c>
      <c r="BN260" t="str">
        <f ca="1">IF(ISBLANK(INDIRECT("N260"))," ",(INDIRECT("N260")))</f>
        <v xml:space="preserve"> </v>
      </c>
      <c r="BO260" t="str">
        <f t="shared" ca="1" si="6"/>
        <v xml:space="preserve"> </v>
      </c>
      <c r="BP260" t="str">
        <f ca="1">IF(ISBLANK(INDIRECT("O260"))," ",(INDIRECT("O260")))</f>
        <v xml:space="preserve"> </v>
      </c>
      <c r="BQ260" t="str">
        <f ca="1">IF(ISBLANK(INDIRECT("P260"))," ",(INDIRECT("P260")))</f>
        <v xml:space="preserve"> </v>
      </c>
      <c r="BR260">
        <f ca="1">IF(ISBLANK(INDIRECT("Q260"))," ",(INDIRECT("Q260")))</f>
        <v>0</v>
      </c>
      <c r="BS260" t="str">
        <f ca="1">IF(ISBLANK(INDIRECT("R260"))," ",(INDIRECT("R260")))</f>
        <v xml:space="preserve"> </v>
      </c>
      <c r="BT260" t="str">
        <f ca="1">IF(ISBLANK(INDIRECT("S260"))," ",(INDIRECT("S260")))</f>
        <v xml:space="preserve"> </v>
      </c>
    </row>
    <row r="261" spans="1:72" x14ac:dyDescent="0.25">
      <c r="A261" s="174">
        <v>256</v>
      </c>
      <c r="B261" s="116"/>
      <c r="C261" s="117"/>
      <c r="D261" s="116"/>
      <c r="E261" s="117"/>
      <c r="F261" s="116"/>
      <c r="G261" s="116"/>
      <c r="H261" s="116"/>
      <c r="I261" s="116"/>
      <c r="J261" s="116"/>
      <c r="K261" s="116"/>
      <c r="L261" s="116"/>
      <c r="M261" s="116"/>
      <c r="N261" s="116"/>
      <c r="O261" s="123"/>
      <c r="P261" s="123"/>
      <c r="Q261" s="246">
        <f t="shared" si="7"/>
        <v>0</v>
      </c>
      <c r="R261" s="74"/>
      <c r="S261" s="116"/>
      <c r="BA261">
        <f ca="1">IF(ISBLANK(INDIRECT("A261"))," ",(INDIRECT("A261")))</f>
        <v>256</v>
      </c>
      <c r="BB261" t="str">
        <f ca="1">IF(ISBLANK(INDIRECT("B261"))," ",(INDIRECT("B261")))</f>
        <v xml:space="preserve"> </v>
      </c>
      <c r="BC261" t="str">
        <f ca="1">IF(ISBLANK(INDIRECT("C261"))," ",(INDIRECT("C261")))</f>
        <v xml:space="preserve"> </v>
      </c>
      <c r="BD261" t="str">
        <f ca="1">IF(ISBLANK(INDIRECT("D261"))," ",(INDIRECT("D261")))</f>
        <v xml:space="preserve"> </v>
      </c>
      <c r="BE261" t="str">
        <f ca="1">IF(ISBLANK(INDIRECT("E261"))," ",(INDIRECT("E261")))</f>
        <v xml:space="preserve"> </v>
      </c>
      <c r="BF261" t="str">
        <f ca="1">IF(ISBLANK(INDIRECT("F261"))," ",(INDIRECT("F261")))</f>
        <v xml:space="preserve"> </v>
      </c>
      <c r="BG261" t="str">
        <f ca="1">IF(ISBLANK(INDIRECT("G261"))," ",(INDIRECT("G261")))</f>
        <v xml:space="preserve"> </v>
      </c>
      <c r="BH261" t="str">
        <f ca="1">IF(ISBLANK(INDIRECT("H261"))," ",(INDIRECT("H261")))</f>
        <v xml:space="preserve"> </v>
      </c>
      <c r="BI261" t="str">
        <f ca="1">IF(ISBLANK(INDIRECT("I261"))," ",(INDIRECT("I261")))</f>
        <v xml:space="preserve"> </v>
      </c>
      <c r="BJ261" t="str">
        <f ca="1">IF(ISBLANK(INDIRECT("J261"))," ",(INDIRECT("J261")))</f>
        <v xml:space="preserve"> </v>
      </c>
      <c r="BK261" t="str">
        <f ca="1">IF(ISBLANK(INDIRECT("K261"))," ",(INDIRECT("K261")))</f>
        <v xml:space="preserve"> </v>
      </c>
      <c r="BL261" t="str">
        <f ca="1">IF(ISBLANK(INDIRECT("L261"))," ",(INDIRECT("L261")))</f>
        <v xml:space="preserve"> </v>
      </c>
      <c r="BM261" t="str">
        <f ca="1">IF(ISBLANK(INDIRECT("M261"))," ",(INDIRECT("M261")))</f>
        <v xml:space="preserve"> </v>
      </c>
      <c r="BN261" t="str">
        <f ca="1">IF(ISBLANK(INDIRECT("N261"))," ",(INDIRECT("N261")))</f>
        <v xml:space="preserve"> </v>
      </c>
      <c r="BO261" t="str">
        <f t="shared" ca="1" si="6"/>
        <v xml:space="preserve"> </v>
      </c>
      <c r="BP261" t="str">
        <f ca="1">IF(ISBLANK(INDIRECT("O261"))," ",(INDIRECT("O261")))</f>
        <v xml:space="preserve"> </v>
      </c>
      <c r="BQ261" t="str">
        <f ca="1">IF(ISBLANK(INDIRECT("P261"))," ",(INDIRECT("P261")))</f>
        <v xml:space="preserve"> </v>
      </c>
      <c r="BR261">
        <f ca="1">IF(ISBLANK(INDIRECT("Q261"))," ",(INDIRECT("Q261")))</f>
        <v>0</v>
      </c>
      <c r="BS261" t="str">
        <f ca="1">IF(ISBLANK(INDIRECT("R261"))," ",(INDIRECT("R261")))</f>
        <v xml:space="preserve"> </v>
      </c>
      <c r="BT261" t="str">
        <f ca="1">IF(ISBLANK(INDIRECT("S261"))," ",(INDIRECT("S261")))</f>
        <v xml:space="preserve"> </v>
      </c>
    </row>
    <row r="262" spans="1:72" x14ac:dyDescent="0.25">
      <c r="A262" s="174">
        <v>257</v>
      </c>
      <c r="B262" s="116"/>
      <c r="C262" s="117"/>
      <c r="D262" s="116"/>
      <c r="E262" s="117"/>
      <c r="F262" s="116"/>
      <c r="G262" s="116"/>
      <c r="H262" s="116"/>
      <c r="I262" s="116"/>
      <c r="J262" s="116"/>
      <c r="K262" s="116"/>
      <c r="L262" s="116"/>
      <c r="M262" s="116"/>
      <c r="N262" s="116"/>
      <c r="O262" s="123"/>
      <c r="P262" s="123"/>
      <c r="Q262" s="246">
        <f t="shared" si="7"/>
        <v>0</v>
      </c>
      <c r="R262" s="74"/>
      <c r="S262" s="116"/>
      <c r="BA262">
        <f ca="1">IF(ISBLANK(INDIRECT("A262"))," ",(INDIRECT("A262")))</f>
        <v>257</v>
      </c>
      <c r="BB262" t="str">
        <f ca="1">IF(ISBLANK(INDIRECT("B262"))," ",(INDIRECT("B262")))</f>
        <v xml:space="preserve"> </v>
      </c>
      <c r="BC262" t="str">
        <f ca="1">IF(ISBLANK(INDIRECT("C262"))," ",(INDIRECT("C262")))</f>
        <v xml:space="preserve"> </v>
      </c>
      <c r="BD262" t="str">
        <f ca="1">IF(ISBLANK(INDIRECT("D262"))," ",(INDIRECT("D262")))</f>
        <v xml:space="preserve"> </v>
      </c>
      <c r="BE262" t="str">
        <f ca="1">IF(ISBLANK(INDIRECT("E262"))," ",(INDIRECT("E262")))</f>
        <v xml:space="preserve"> </v>
      </c>
      <c r="BF262" t="str">
        <f ca="1">IF(ISBLANK(INDIRECT("F262"))," ",(INDIRECT("F262")))</f>
        <v xml:space="preserve"> </v>
      </c>
      <c r="BG262" t="str">
        <f ca="1">IF(ISBLANK(INDIRECT("G262"))," ",(INDIRECT("G262")))</f>
        <v xml:space="preserve"> </v>
      </c>
      <c r="BH262" t="str">
        <f ca="1">IF(ISBLANK(INDIRECT("H262"))," ",(INDIRECT("H262")))</f>
        <v xml:space="preserve"> </v>
      </c>
      <c r="BI262" t="str">
        <f ca="1">IF(ISBLANK(INDIRECT("I262"))," ",(INDIRECT("I262")))</f>
        <v xml:space="preserve"> </v>
      </c>
      <c r="BJ262" t="str">
        <f ca="1">IF(ISBLANK(INDIRECT("J262"))," ",(INDIRECT("J262")))</f>
        <v xml:space="preserve"> </v>
      </c>
      <c r="BK262" t="str">
        <f ca="1">IF(ISBLANK(INDIRECT("K262"))," ",(INDIRECT("K262")))</f>
        <v xml:space="preserve"> </v>
      </c>
      <c r="BL262" t="str">
        <f ca="1">IF(ISBLANK(INDIRECT("L262"))," ",(INDIRECT("L262")))</f>
        <v xml:space="preserve"> </v>
      </c>
      <c r="BM262" t="str">
        <f ca="1">IF(ISBLANK(INDIRECT("M262"))," ",(INDIRECT("M262")))</f>
        <v xml:space="preserve"> </v>
      </c>
      <c r="BN262" t="str">
        <f ca="1">IF(ISBLANK(INDIRECT("N262"))," ",(INDIRECT("N262")))</f>
        <v xml:space="preserve"> </v>
      </c>
      <c r="BO262" t="str">
        <f t="shared" ref="BO262:BO325" ca="1" si="8">IF((CONCATENATE(BD262,", ",BE262,", ",BF262," region,",BG262," district, ",BH262," ",BI262,", ",BJ262,"  ",BK262,", bldg",BL262,", к. ",BM262," (",BN262,")"))=$BO$5," ",IF((CONCATENATE(BD262,", ",BE262,", ",BF262," region,",BG262," district, ",BH262," ",BI262,", ",BJ262,"  ",BK262,", bldg",BL262,", к. ",BM262," (",BN262,")"))=$BO$3," ",IF((CONCATENATE(BD262,", ",BE262,", ",BF262," region,",BG262," district, ",BH262," ",BI262,", ",BJ262,"  ",BK262,", bldg",BL262,", к. ",BM262," (",BN262,")"))=$BO$4,"-",CONCATENATE(BD262,", ",BE262,", ",BF262," region,",BG262," district, ",BH262," ",BI262,", ",BJ262,"  ",BK262,", bldg",BL262,", к. ",BM262," (",BN262,")"))))</f>
        <v xml:space="preserve"> </v>
      </c>
      <c r="BP262" t="str">
        <f ca="1">IF(ISBLANK(INDIRECT("O262"))," ",(INDIRECT("O262")))</f>
        <v xml:space="preserve"> </v>
      </c>
      <c r="BQ262" t="str">
        <f ca="1">IF(ISBLANK(INDIRECT("P262"))," ",(INDIRECT("P262")))</f>
        <v xml:space="preserve"> </v>
      </c>
      <c r="BR262">
        <f ca="1">IF(ISBLANK(INDIRECT("Q262"))," ",(INDIRECT("Q262")))</f>
        <v>0</v>
      </c>
      <c r="BS262" t="str">
        <f ca="1">IF(ISBLANK(INDIRECT("R262"))," ",(INDIRECT("R262")))</f>
        <v xml:space="preserve"> </v>
      </c>
      <c r="BT262" t="str">
        <f ca="1">IF(ISBLANK(INDIRECT("S262"))," ",(INDIRECT("S262")))</f>
        <v xml:space="preserve"> </v>
      </c>
    </row>
    <row r="263" spans="1:72" x14ac:dyDescent="0.25">
      <c r="A263" s="174">
        <v>258</v>
      </c>
      <c r="B263" s="116"/>
      <c r="C263" s="117"/>
      <c r="D263" s="116"/>
      <c r="E263" s="117"/>
      <c r="F263" s="116"/>
      <c r="G263" s="116"/>
      <c r="H263" s="116"/>
      <c r="I263" s="116"/>
      <c r="J263" s="116"/>
      <c r="K263" s="116"/>
      <c r="L263" s="116"/>
      <c r="M263" s="116"/>
      <c r="N263" s="116"/>
      <c r="O263" s="123"/>
      <c r="P263" s="123"/>
      <c r="Q263" s="246">
        <f t="shared" si="7"/>
        <v>0</v>
      </c>
      <c r="R263" s="74"/>
      <c r="S263" s="116"/>
      <c r="BA263">
        <f ca="1">IF(ISBLANK(INDIRECT("A263"))," ",(INDIRECT("A263")))</f>
        <v>258</v>
      </c>
      <c r="BB263" t="str">
        <f ca="1">IF(ISBLANK(INDIRECT("B263"))," ",(INDIRECT("B263")))</f>
        <v xml:space="preserve"> </v>
      </c>
      <c r="BC263" t="str">
        <f ca="1">IF(ISBLANK(INDIRECT("C263"))," ",(INDIRECT("C263")))</f>
        <v xml:space="preserve"> </v>
      </c>
      <c r="BD263" t="str">
        <f ca="1">IF(ISBLANK(INDIRECT("D263"))," ",(INDIRECT("D263")))</f>
        <v xml:space="preserve"> </v>
      </c>
      <c r="BE263" t="str">
        <f ca="1">IF(ISBLANK(INDIRECT("E263"))," ",(INDIRECT("E263")))</f>
        <v xml:space="preserve"> </v>
      </c>
      <c r="BF263" t="str">
        <f ca="1">IF(ISBLANK(INDIRECT("F263"))," ",(INDIRECT("F263")))</f>
        <v xml:space="preserve"> </v>
      </c>
      <c r="BG263" t="str">
        <f ca="1">IF(ISBLANK(INDIRECT("G263"))," ",(INDIRECT("G263")))</f>
        <v xml:space="preserve"> </v>
      </c>
      <c r="BH263" t="str">
        <f ca="1">IF(ISBLANK(INDIRECT("H263"))," ",(INDIRECT("H263")))</f>
        <v xml:space="preserve"> </v>
      </c>
      <c r="BI263" t="str">
        <f ca="1">IF(ISBLANK(INDIRECT("I263"))," ",(INDIRECT("I263")))</f>
        <v xml:space="preserve"> </v>
      </c>
      <c r="BJ263" t="str">
        <f ca="1">IF(ISBLANK(INDIRECT("J263"))," ",(INDIRECT("J263")))</f>
        <v xml:space="preserve"> </v>
      </c>
      <c r="BK263" t="str">
        <f ca="1">IF(ISBLANK(INDIRECT("K263"))," ",(INDIRECT("K263")))</f>
        <v xml:space="preserve"> </v>
      </c>
      <c r="BL263" t="str">
        <f ca="1">IF(ISBLANK(INDIRECT("L263"))," ",(INDIRECT("L263")))</f>
        <v xml:space="preserve"> </v>
      </c>
      <c r="BM263" t="str">
        <f ca="1">IF(ISBLANK(INDIRECT("M263"))," ",(INDIRECT("M263")))</f>
        <v xml:space="preserve"> </v>
      </c>
      <c r="BN263" t="str">
        <f ca="1">IF(ISBLANK(INDIRECT("N263"))," ",(INDIRECT("N263")))</f>
        <v xml:space="preserve"> </v>
      </c>
      <c r="BO263" t="str">
        <f t="shared" ca="1" si="8"/>
        <v xml:space="preserve"> </v>
      </c>
      <c r="BP263" t="str">
        <f ca="1">IF(ISBLANK(INDIRECT("O263"))," ",(INDIRECT("O263")))</f>
        <v xml:space="preserve"> </v>
      </c>
      <c r="BQ263" t="str">
        <f ca="1">IF(ISBLANK(INDIRECT("P263"))," ",(INDIRECT("P263")))</f>
        <v xml:space="preserve"> </v>
      </c>
      <c r="BR263">
        <f ca="1">IF(ISBLANK(INDIRECT("Q263"))," ",(INDIRECT("Q263")))</f>
        <v>0</v>
      </c>
      <c r="BS263" t="str">
        <f ca="1">IF(ISBLANK(INDIRECT("R263"))," ",(INDIRECT("R263")))</f>
        <v xml:space="preserve"> </v>
      </c>
      <c r="BT263" t="str">
        <f ca="1">IF(ISBLANK(INDIRECT("S263"))," ",(INDIRECT("S263")))</f>
        <v xml:space="preserve"> </v>
      </c>
    </row>
    <row r="264" spans="1:72" x14ac:dyDescent="0.25">
      <c r="A264" s="174">
        <v>259</v>
      </c>
      <c r="B264" s="116"/>
      <c r="C264" s="117"/>
      <c r="D264" s="116"/>
      <c r="E264" s="117"/>
      <c r="F264" s="116"/>
      <c r="G264" s="116"/>
      <c r="H264" s="116"/>
      <c r="I264" s="116"/>
      <c r="J264" s="116"/>
      <c r="K264" s="116"/>
      <c r="L264" s="116"/>
      <c r="M264" s="116"/>
      <c r="N264" s="116"/>
      <c r="O264" s="123"/>
      <c r="P264" s="123"/>
      <c r="Q264" s="246">
        <f t="shared" ref="Q264:Q327" si="9">P264+O264</f>
        <v>0</v>
      </c>
      <c r="R264" s="74"/>
      <c r="S264" s="116"/>
      <c r="BA264">
        <f ca="1">IF(ISBLANK(INDIRECT("A264"))," ",(INDIRECT("A264")))</f>
        <v>259</v>
      </c>
      <c r="BB264" t="str">
        <f ca="1">IF(ISBLANK(INDIRECT("B264"))," ",(INDIRECT("B264")))</f>
        <v xml:space="preserve"> </v>
      </c>
      <c r="BC264" t="str">
        <f ca="1">IF(ISBLANK(INDIRECT("C264"))," ",(INDIRECT("C264")))</f>
        <v xml:space="preserve"> </v>
      </c>
      <c r="BD264" t="str">
        <f ca="1">IF(ISBLANK(INDIRECT("D264"))," ",(INDIRECT("D264")))</f>
        <v xml:space="preserve"> </v>
      </c>
      <c r="BE264" t="str">
        <f ca="1">IF(ISBLANK(INDIRECT("E264"))," ",(INDIRECT("E264")))</f>
        <v xml:space="preserve"> </v>
      </c>
      <c r="BF264" t="str">
        <f ca="1">IF(ISBLANK(INDIRECT("F264"))," ",(INDIRECT("F264")))</f>
        <v xml:space="preserve"> </v>
      </c>
      <c r="BG264" t="str">
        <f ca="1">IF(ISBLANK(INDIRECT("G264"))," ",(INDIRECT("G264")))</f>
        <v xml:space="preserve"> </v>
      </c>
      <c r="BH264" t="str">
        <f ca="1">IF(ISBLANK(INDIRECT("H264"))," ",(INDIRECT("H264")))</f>
        <v xml:space="preserve"> </v>
      </c>
      <c r="BI264" t="str">
        <f ca="1">IF(ISBLANK(INDIRECT("I264"))," ",(INDIRECT("I264")))</f>
        <v xml:space="preserve"> </v>
      </c>
      <c r="BJ264" t="str">
        <f ca="1">IF(ISBLANK(INDIRECT("J264"))," ",(INDIRECT("J264")))</f>
        <v xml:space="preserve"> </v>
      </c>
      <c r="BK264" t="str">
        <f ca="1">IF(ISBLANK(INDIRECT("K264"))," ",(INDIRECT("K264")))</f>
        <v xml:space="preserve"> </v>
      </c>
      <c r="BL264" t="str">
        <f ca="1">IF(ISBLANK(INDIRECT("L264"))," ",(INDIRECT("L264")))</f>
        <v xml:space="preserve"> </v>
      </c>
      <c r="BM264" t="str">
        <f ca="1">IF(ISBLANK(INDIRECT("M264"))," ",(INDIRECT("M264")))</f>
        <v xml:space="preserve"> </v>
      </c>
      <c r="BN264" t="str">
        <f ca="1">IF(ISBLANK(INDIRECT("N264"))," ",(INDIRECT("N264")))</f>
        <v xml:space="preserve"> </v>
      </c>
      <c r="BO264" t="str">
        <f t="shared" ca="1" si="8"/>
        <v xml:space="preserve"> </v>
      </c>
      <c r="BP264" t="str">
        <f ca="1">IF(ISBLANK(INDIRECT("O264"))," ",(INDIRECT("O264")))</f>
        <v xml:space="preserve"> </v>
      </c>
      <c r="BQ264" t="str">
        <f ca="1">IF(ISBLANK(INDIRECT("P264"))," ",(INDIRECT("P264")))</f>
        <v xml:space="preserve"> </v>
      </c>
      <c r="BR264">
        <f ca="1">IF(ISBLANK(INDIRECT("Q264"))," ",(INDIRECT("Q264")))</f>
        <v>0</v>
      </c>
      <c r="BS264" t="str">
        <f ca="1">IF(ISBLANK(INDIRECT("R264"))," ",(INDIRECT("R264")))</f>
        <v xml:space="preserve"> </v>
      </c>
      <c r="BT264" t="str">
        <f ca="1">IF(ISBLANK(INDIRECT("S264"))," ",(INDIRECT("S264")))</f>
        <v xml:space="preserve"> </v>
      </c>
    </row>
    <row r="265" spans="1:72" x14ac:dyDescent="0.25">
      <c r="A265" s="174">
        <v>260</v>
      </c>
      <c r="B265" s="116"/>
      <c r="C265" s="117"/>
      <c r="D265" s="116"/>
      <c r="E265" s="117"/>
      <c r="F265" s="116"/>
      <c r="G265" s="116"/>
      <c r="H265" s="116"/>
      <c r="I265" s="116"/>
      <c r="J265" s="116"/>
      <c r="K265" s="116"/>
      <c r="L265" s="116"/>
      <c r="M265" s="116"/>
      <c r="N265" s="116"/>
      <c r="O265" s="123"/>
      <c r="P265" s="123"/>
      <c r="Q265" s="246">
        <f t="shared" si="9"/>
        <v>0</v>
      </c>
      <c r="R265" s="74"/>
      <c r="S265" s="116"/>
      <c r="BA265">
        <f ca="1">IF(ISBLANK(INDIRECT("A265"))," ",(INDIRECT("A265")))</f>
        <v>260</v>
      </c>
      <c r="BB265" t="str">
        <f ca="1">IF(ISBLANK(INDIRECT("B265"))," ",(INDIRECT("B265")))</f>
        <v xml:space="preserve"> </v>
      </c>
      <c r="BC265" t="str">
        <f ca="1">IF(ISBLANK(INDIRECT("C265"))," ",(INDIRECT("C265")))</f>
        <v xml:space="preserve"> </v>
      </c>
      <c r="BD265" t="str">
        <f ca="1">IF(ISBLANK(INDIRECT("D265"))," ",(INDIRECT("D265")))</f>
        <v xml:space="preserve"> </v>
      </c>
      <c r="BE265" t="str">
        <f ca="1">IF(ISBLANK(INDIRECT("E265"))," ",(INDIRECT("E265")))</f>
        <v xml:space="preserve"> </v>
      </c>
      <c r="BF265" t="str">
        <f ca="1">IF(ISBLANK(INDIRECT("F265"))," ",(INDIRECT("F265")))</f>
        <v xml:space="preserve"> </v>
      </c>
      <c r="BG265" t="str">
        <f ca="1">IF(ISBLANK(INDIRECT("G265"))," ",(INDIRECT("G265")))</f>
        <v xml:space="preserve"> </v>
      </c>
      <c r="BH265" t="str">
        <f ca="1">IF(ISBLANK(INDIRECT("H265"))," ",(INDIRECT("H265")))</f>
        <v xml:space="preserve"> </v>
      </c>
      <c r="BI265" t="str">
        <f ca="1">IF(ISBLANK(INDIRECT("I265"))," ",(INDIRECT("I265")))</f>
        <v xml:space="preserve"> </v>
      </c>
      <c r="BJ265" t="str">
        <f ca="1">IF(ISBLANK(INDIRECT("J265"))," ",(INDIRECT("J265")))</f>
        <v xml:space="preserve"> </v>
      </c>
      <c r="BK265" t="str">
        <f ca="1">IF(ISBLANK(INDIRECT("K265"))," ",(INDIRECT("K265")))</f>
        <v xml:space="preserve"> </v>
      </c>
      <c r="BL265" t="str">
        <f ca="1">IF(ISBLANK(INDIRECT("L265"))," ",(INDIRECT("L265")))</f>
        <v xml:space="preserve"> </v>
      </c>
      <c r="BM265" t="str">
        <f ca="1">IF(ISBLANK(INDIRECT("M265"))," ",(INDIRECT("M265")))</f>
        <v xml:space="preserve"> </v>
      </c>
      <c r="BN265" t="str">
        <f ca="1">IF(ISBLANK(INDIRECT("N265"))," ",(INDIRECT("N265")))</f>
        <v xml:space="preserve"> </v>
      </c>
      <c r="BO265" t="str">
        <f t="shared" ca="1" si="8"/>
        <v xml:space="preserve"> </v>
      </c>
      <c r="BP265" t="str">
        <f ca="1">IF(ISBLANK(INDIRECT("O265"))," ",(INDIRECT("O265")))</f>
        <v xml:space="preserve"> </v>
      </c>
      <c r="BQ265" t="str">
        <f ca="1">IF(ISBLANK(INDIRECT("P265"))," ",(INDIRECT("P265")))</f>
        <v xml:space="preserve"> </v>
      </c>
      <c r="BR265">
        <f ca="1">IF(ISBLANK(INDIRECT("Q265"))," ",(INDIRECT("Q265")))</f>
        <v>0</v>
      </c>
      <c r="BS265" t="str">
        <f ca="1">IF(ISBLANK(INDIRECT("R265"))," ",(INDIRECT("R265")))</f>
        <v xml:space="preserve"> </v>
      </c>
      <c r="BT265" t="str">
        <f ca="1">IF(ISBLANK(INDIRECT("S265"))," ",(INDIRECT("S265")))</f>
        <v xml:space="preserve"> </v>
      </c>
    </row>
    <row r="266" spans="1:72" x14ac:dyDescent="0.25">
      <c r="A266" s="174">
        <v>261</v>
      </c>
      <c r="B266" s="116"/>
      <c r="C266" s="117"/>
      <c r="D266" s="116"/>
      <c r="E266" s="117"/>
      <c r="F266" s="116"/>
      <c r="G266" s="116"/>
      <c r="H266" s="116"/>
      <c r="I266" s="116"/>
      <c r="J266" s="116"/>
      <c r="K266" s="116"/>
      <c r="L266" s="116"/>
      <c r="M266" s="116"/>
      <c r="N266" s="116"/>
      <c r="O266" s="123"/>
      <c r="P266" s="123"/>
      <c r="Q266" s="246">
        <f t="shared" si="9"/>
        <v>0</v>
      </c>
      <c r="R266" s="74"/>
      <c r="S266" s="116"/>
      <c r="BA266">
        <f ca="1">IF(ISBLANK(INDIRECT("A266"))," ",(INDIRECT("A266")))</f>
        <v>261</v>
      </c>
      <c r="BB266" t="str">
        <f ca="1">IF(ISBLANK(INDIRECT("B266"))," ",(INDIRECT("B266")))</f>
        <v xml:space="preserve"> </v>
      </c>
      <c r="BC266" t="str">
        <f ca="1">IF(ISBLANK(INDIRECT("C266"))," ",(INDIRECT("C266")))</f>
        <v xml:space="preserve"> </v>
      </c>
      <c r="BD266" t="str">
        <f ca="1">IF(ISBLANK(INDIRECT("D266"))," ",(INDIRECT("D266")))</f>
        <v xml:space="preserve"> </v>
      </c>
      <c r="BE266" t="str">
        <f ca="1">IF(ISBLANK(INDIRECT("E266"))," ",(INDIRECT("E266")))</f>
        <v xml:space="preserve"> </v>
      </c>
      <c r="BF266" t="str">
        <f ca="1">IF(ISBLANK(INDIRECT("F266"))," ",(INDIRECT("F266")))</f>
        <v xml:space="preserve"> </v>
      </c>
      <c r="BG266" t="str">
        <f ca="1">IF(ISBLANK(INDIRECT("G266"))," ",(INDIRECT("G266")))</f>
        <v xml:space="preserve"> </v>
      </c>
      <c r="BH266" t="str">
        <f ca="1">IF(ISBLANK(INDIRECT("H266"))," ",(INDIRECT("H266")))</f>
        <v xml:space="preserve"> </v>
      </c>
      <c r="BI266" t="str">
        <f ca="1">IF(ISBLANK(INDIRECT("I266"))," ",(INDIRECT("I266")))</f>
        <v xml:space="preserve"> </v>
      </c>
      <c r="BJ266" t="str">
        <f ca="1">IF(ISBLANK(INDIRECT("J266"))," ",(INDIRECT("J266")))</f>
        <v xml:space="preserve"> </v>
      </c>
      <c r="BK266" t="str">
        <f ca="1">IF(ISBLANK(INDIRECT("K266"))," ",(INDIRECT("K266")))</f>
        <v xml:space="preserve"> </v>
      </c>
      <c r="BL266" t="str">
        <f ca="1">IF(ISBLANK(INDIRECT("L266"))," ",(INDIRECT("L266")))</f>
        <v xml:space="preserve"> </v>
      </c>
      <c r="BM266" t="str">
        <f ca="1">IF(ISBLANK(INDIRECT("M266"))," ",(INDIRECT("M266")))</f>
        <v xml:space="preserve"> </v>
      </c>
      <c r="BN266" t="str">
        <f ca="1">IF(ISBLANK(INDIRECT("N266"))," ",(INDIRECT("N266")))</f>
        <v xml:space="preserve"> </v>
      </c>
      <c r="BO266" t="str">
        <f t="shared" ca="1" si="8"/>
        <v xml:space="preserve"> </v>
      </c>
      <c r="BP266" t="str">
        <f ca="1">IF(ISBLANK(INDIRECT("O266"))," ",(INDIRECT("O266")))</f>
        <v xml:space="preserve"> </v>
      </c>
      <c r="BQ266" t="str">
        <f ca="1">IF(ISBLANK(INDIRECT("P266"))," ",(INDIRECT("P266")))</f>
        <v xml:space="preserve"> </v>
      </c>
      <c r="BR266">
        <f ca="1">IF(ISBLANK(INDIRECT("Q266"))," ",(INDIRECT("Q266")))</f>
        <v>0</v>
      </c>
      <c r="BS266" t="str">
        <f ca="1">IF(ISBLANK(INDIRECT("R266"))," ",(INDIRECT("R266")))</f>
        <v xml:space="preserve"> </v>
      </c>
      <c r="BT266" t="str">
        <f ca="1">IF(ISBLANK(INDIRECT("S266"))," ",(INDIRECT("S266")))</f>
        <v xml:space="preserve"> </v>
      </c>
    </row>
    <row r="267" spans="1:72" x14ac:dyDescent="0.25">
      <c r="A267" s="174">
        <v>262</v>
      </c>
      <c r="B267" s="116"/>
      <c r="C267" s="117"/>
      <c r="D267" s="116"/>
      <c r="E267" s="117"/>
      <c r="F267" s="116"/>
      <c r="G267" s="116"/>
      <c r="H267" s="116"/>
      <c r="I267" s="116"/>
      <c r="J267" s="116"/>
      <c r="K267" s="116"/>
      <c r="L267" s="116"/>
      <c r="M267" s="116"/>
      <c r="N267" s="116"/>
      <c r="O267" s="123"/>
      <c r="P267" s="123"/>
      <c r="Q267" s="246">
        <f t="shared" si="9"/>
        <v>0</v>
      </c>
      <c r="R267" s="74"/>
      <c r="S267" s="116"/>
      <c r="BA267">
        <f ca="1">IF(ISBLANK(INDIRECT("A267"))," ",(INDIRECT("A267")))</f>
        <v>262</v>
      </c>
      <c r="BB267" t="str">
        <f ca="1">IF(ISBLANK(INDIRECT("B267"))," ",(INDIRECT("B267")))</f>
        <v xml:space="preserve"> </v>
      </c>
      <c r="BC267" t="str">
        <f ca="1">IF(ISBLANK(INDIRECT("C267"))," ",(INDIRECT("C267")))</f>
        <v xml:space="preserve"> </v>
      </c>
      <c r="BD267" t="str">
        <f ca="1">IF(ISBLANK(INDIRECT("D267"))," ",(INDIRECT("D267")))</f>
        <v xml:space="preserve"> </v>
      </c>
      <c r="BE267" t="str">
        <f ca="1">IF(ISBLANK(INDIRECT("E267"))," ",(INDIRECT("E267")))</f>
        <v xml:space="preserve"> </v>
      </c>
      <c r="BF267" t="str">
        <f ca="1">IF(ISBLANK(INDIRECT("F267"))," ",(INDIRECT("F267")))</f>
        <v xml:space="preserve"> </v>
      </c>
      <c r="BG267" t="str">
        <f ca="1">IF(ISBLANK(INDIRECT("G267"))," ",(INDIRECT("G267")))</f>
        <v xml:space="preserve"> </v>
      </c>
      <c r="BH267" t="str">
        <f ca="1">IF(ISBLANK(INDIRECT("H267"))," ",(INDIRECT("H267")))</f>
        <v xml:space="preserve"> </v>
      </c>
      <c r="BI267" t="str">
        <f ca="1">IF(ISBLANK(INDIRECT("I267"))," ",(INDIRECT("I267")))</f>
        <v xml:space="preserve"> </v>
      </c>
      <c r="BJ267" t="str">
        <f ca="1">IF(ISBLANK(INDIRECT("J267"))," ",(INDIRECT("J267")))</f>
        <v xml:space="preserve"> </v>
      </c>
      <c r="BK267" t="str">
        <f ca="1">IF(ISBLANK(INDIRECT("K267"))," ",(INDIRECT("K267")))</f>
        <v xml:space="preserve"> </v>
      </c>
      <c r="BL267" t="str">
        <f ca="1">IF(ISBLANK(INDIRECT("L267"))," ",(INDIRECT("L267")))</f>
        <v xml:space="preserve"> </v>
      </c>
      <c r="BM267" t="str">
        <f ca="1">IF(ISBLANK(INDIRECT("M267"))," ",(INDIRECT("M267")))</f>
        <v xml:space="preserve"> </v>
      </c>
      <c r="BN267" t="str">
        <f ca="1">IF(ISBLANK(INDIRECT("N267"))," ",(INDIRECT("N267")))</f>
        <v xml:space="preserve"> </v>
      </c>
      <c r="BO267" t="str">
        <f t="shared" ca="1" si="8"/>
        <v xml:space="preserve"> </v>
      </c>
      <c r="BP267" t="str">
        <f ca="1">IF(ISBLANK(INDIRECT("O267"))," ",(INDIRECT("O267")))</f>
        <v xml:space="preserve"> </v>
      </c>
      <c r="BQ267" t="str">
        <f ca="1">IF(ISBLANK(INDIRECT("P267"))," ",(INDIRECT("P267")))</f>
        <v xml:space="preserve"> </v>
      </c>
      <c r="BR267">
        <f ca="1">IF(ISBLANK(INDIRECT("Q267"))," ",(INDIRECT("Q267")))</f>
        <v>0</v>
      </c>
      <c r="BS267" t="str">
        <f ca="1">IF(ISBLANK(INDIRECT("R267"))," ",(INDIRECT("R267")))</f>
        <v xml:space="preserve"> </v>
      </c>
      <c r="BT267" t="str">
        <f ca="1">IF(ISBLANK(INDIRECT("S267"))," ",(INDIRECT("S267")))</f>
        <v xml:space="preserve"> </v>
      </c>
    </row>
    <row r="268" spans="1:72" x14ac:dyDescent="0.25">
      <c r="A268" s="174">
        <v>263</v>
      </c>
      <c r="B268" s="116"/>
      <c r="C268" s="117"/>
      <c r="D268" s="116"/>
      <c r="E268" s="117"/>
      <c r="F268" s="116"/>
      <c r="G268" s="116"/>
      <c r="H268" s="116"/>
      <c r="I268" s="116"/>
      <c r="J268" s="116"/>
      <c r="K268" s="116"/>
      <c r="L268" s="116"/>
      <c r="M268" s="116"/>
      <c r="N268" s="116"/>
      <c r="O268" s="123"/>
      <c r="P268" s="123"/>
      <c r="Q268" s="246">
        <f t="shared" si="9"/>
        <v>0</v>
      </c>
      <c r="R268" s="74"/>
      <c r="S268" s="116"/>
      <c r="BA268">
        <f ca="1">IF(ISBLANK(INDIRECT("A268"))," ",(INDIRECT("A268")))</f>
        <v>263</v>
      </c>
      <c r="BB268" t="str">
        <f ca="1">IF(ISBLANK(INDIRECT("B268"))," ",(INDIRECT("B268")))</f>
        <v xml:space="preserve"> </v>
      </c>
      <c r="BC268" t="str">
        <f ca="1">IF(ISBLANK(INDIRECT("C268"))," ",(INDIRECT("C268")))</f>
        <v xml:space="preserve"> </v>
      </c>
      <c r="BD268" t="str">
        <f ca="1">IF(ISBLANK(INDIRECT("D268"))," ",(INDIRECT("D268")))</f>
        <v xml:space="preserve"> </v>
      </c>
      <c r="BE268" t="str">
        <f ca="1">IF(ISBLANK(INDIRECT("E268"))," ",(INDIRECT("E268")))</f>
        <v xml:space="preserve"> </v>
      </c>
      <c r="BF268" t="str">
        <f ca="1">IF(ISBLANK(INDIRECT("F268"))," ",(INDIRECT("F268")))</f>
        <v xml:space="preserve"> </v>
      </c>
      <c r="BG268" t="str">
        <f ca="1">IF(ISBLANK(INDIRECT("G268"))," ",(INDIRECT("G268")))</f>
        <v xml:space="preserve"> </v>
      </c>
      <c r="BH268" t="str">
        <f ca="1">IF(ISBLANK(INDIRECT("H268"))," ",(INDIRECT("H268")))</f>
        <v xml:space="preserve"> </v>
      </c>
      <c r="BI268" t="str">
        <f ca="1">IF(ISBLANK(INDIRECT("I268"))," ",(INDIRECT("I268")))</f>
        <v xml:space="preserve"> </v>
      </c>
      <c r="BJ268" t="str">
        <f ca="1">IF(ISBLANK(INDIRECT("J268"))," ",(INDIRECT("J268")))</f>
        <v xml:space="preserve"> </v>
      </c>
      <c r="BK268" t="str">
        <f ca="1">IF(ISBLANK(INDIRECT("K268"))," ",(INDIRECT("K268")))</f>
        <v xml:space="preserve"> </v>
      </c>
      <c r="BL268" t="str">
        <f ca="1">IF(ISBLANK(INDIRECT("L268"))," ",(INDIRECT("L268")))</f>
        <v xml:space="preserve"> </v>
      </c>
      <c r="BM268" t="str">
        <f ca="1">IF(ISBLANK(INDIRECT("M268"))," ",(INDIRECT("M268")))</f>
        <v xml:space="preserve"> </v>
      </c>
      <c r="BN268" t="str">
        <f ca="1">IF(ISBLANK(INDIRECT("N268"))," ",(INDIRECT("N268")))</f>
        <v xml:space="preserve"> </v>
      </c>
      <c r="BO268" t="str">
        <f t="shared" ca="1" si="8"/>
        <v xml:space="preserve"> </v>
      </c>
      <c r="BP268" t="str">
        <f ca="1">IF(ISBLANK(INDIRECT("O268"))," ",(INDIRECT("O268")))</f>
        <v xml:space="preserve"> </v>
      </c>
      <c r="BQ268" t="str">
        <f ca="1">IF(ISBLANK(INDIRECT("P268"))," ",(INDIRECT("P268")))</f>
        <v xml:space="preserve"> </v>
      </c>
      <c r="BR268">
        <f ca="1">IF(ISBLANK(INDIRECT("Q268"))," ",(INDIRECT("Q268")))</f>
        <v>0</v>
      </c>
      <c r="BS268" t="str">
        <f ca="1">IF(ISBLANK(INDIRECT("R268"))," ",(INDIRECT("R268")))</f>
        <v xml:space="preserve"> </v>
      </c>
      <c r="BT268" t="str">
        <f ca="1">IF(ISBLANK(INDIRECT("S268"))," ",(INDIRECT("S268")))</f>
        <v xml:space="preserve"> </v>
      </c>
    </row>
    <row r="269" spans="1:72" x14ac:dyDescent="0.25">
      <c r="A269" s="174">
        <v>264</v>
      </c>
      <c r="B269" s="116"/>
      <c r="C269" s="117"/>
      <c r="D269" s="116"/>
      <c r="E269" s="117"/>
      <c r="F269" s="116"/>
      <c r="G269" s="116"/>
      <c r="H269" s="116"/>
      <c r="I269" s="116"/>
      <c r="J269" s="116"/>
      <c r="K269" s="116"/>
      <c r="L269" s="116"/>
      <c r="M269" s="116"/>
      <c r="N269" s="116"/>
      <c r="O269" s="123"/>
      <c r="P269" s="123"/>
      <c r="Q269" s="246">
        <f t="shared" si="9"/>
        <v>0</v>
      </c>
      <c r="R269" s="74"/>
      <c r="S269" s="116"/>
      <c r="BA269">
        <f ca="1">IF(ISBLANK(INDIRECT("A269"))," ",(INDIRECT("A269")))</f>
        <v>264</v>
      </c>
      <c r="BB269" t="str">
        <f ca="1">IF(ISBLANK(INDIRECT("B269"))," ",(INDIRECT("B269")))</f>
        <v xml:space="preserve"> </v>
      </c>
      <c r="BC269" t="str">
        <f ca="1">IF(ISBLANK(INDIRECT("C269"))," ",(INDIRECT("C269")))</f>
        <v xml:space="preserve"> </v>
      </c>
      <c r="BD269" t="str">
        <f ca="1">IF(ISBLANK(INDIRECT("D269"))," ",(INDIRECT("D269")))</f>
        <v xml:space="preserve"> </v>
      </c>
      <c r="BE269" t="str">
        <f ca="1">IF(ISBLANK(INDIRECT("E269"))," ",(INDIRECT("E269")))</f>
        <v xml:space="preserve"> </v>
      </c>
      <c r="BF269" t="str">
        <f ca="1">IF(ISBLANK(INDIRECT("F269"))," ",(INDIRECT("F269")))</f>
        <v xml:space="preserve"> </v>
      </c>
      <c r="BG269" t="str">
        <f ca="1">IF(ISBLANK(INDIRECT("G269"))," ",(INDIRECT("G269")))</f>
        <v xml:space="preserve"> </v>
      </c>
      <c r="BH269" t="str">
        <f ca="1">IF(ISBLANK(INDIRECT("H269"))," ",(INDIRECT("H269")))</f>
        <v xml:space="preserve"> </v>
      </c>
      <c r="BI269" t="str">
        <f ca="1">IF(ISBLANK(INDIRECT("I269"))," ",(INDIRECT("I269")))</f>
        <v xml:space="preserve"> </v>
      </c>
      <c r="BJ269" t="str">
        <f ca="1">IF(ISBLANK(INDIRECT("J269"))," ",(INDIRECT("J269")))</f>
        <v xml:space="preserve"> </v>
      </c>
      <c r="BK269" t="str">
        <f ca="1">IF(ISBLANK(INDIRECT("K269"))," ",(INDIRECT("K269")))</f>
        <v xml:space="preserve"> </v>
      </c>
      <c r="BL269" t="str">
        <f ca="1">IF(ISBLANK(INDIRECT("L269"))," ",(INDIRECT("L269")))</f>
        <v xml:space="preserve"> </v>
      </c>
      <c r="BM269" t="str">
        <f ca="1">IF(ISBLANK(INDIRECT("M269"))," ",(INDIRECT("M269")))</f>
        <v xml:space="preserve"> </v>
      </c>
      <c r="BN269" t="str">
        <f ca="1">IF(ISBLANK(INDIRECT("N269"))," ",(INDIRECT("N269")))</f>
        <v xml:space="preserve"> </v>
      </c>
      <c r="BO269" t="str">
        <f t="shared" ca="1" si="8"/>
        <v xml:space="preserve"> </v>
      </c>
      <c r="BP269" t="str">
        <f ca="1">IF(ISBLANK(INDIRECT("O269"))," ",(INDIRECT("O269")))</f>
        <v xml:space="preserve"> </v>
      </c>
      <c r="BQ269" t="str">
        <f ca="1">IF(ISBLANK(INDIRECT("P269"))," ",(INDIRECT("P269")))</f>
        <v xml:space="preserve"> </v>
      </c>
      <c r="BR269">
        <f ca="1">IF(ISBLANK(INDIRECT("Q269"))," ",(INDIRECT("Q269")))</f>
        <v>0</v>
      </c>
      <c r="BS269" t="str">
        <f ca="1">IF(ISBLANK(INDIRECT("R269"))," ",(INDIRECT("R269")))</f>
        <v xml:space="preserve"> </v>
      </c>
      <c r="BT269" t="str">
        <f ca="1">IF(ISBLANK(INDIRECT("S269"))," ",(INDIRECT("S269")))</f>
        <v xml:space="preserve"> </v>
      </c>
    </row>
    <row r="270" spans="1:72" x14ac:dyDescent="0.25">
      <c r="A270" s="174">
        <v>265</v>
      </c>
      <c r="B270" s="116"/>
      <c r="C270" s="117"/>
      <c r="D270" s="116"/>
      <c r="E270" s="117"/>
      <c r="F270" s="116"/>
      <c r="G270" s="116"/>
      <c r="H270" s="116"/>
      <c r="I270" s="116"/>
      <c r="J270" s="116"/>
      <c r="K270" s="116"/>
      <c r="L270" s="116"/>
      <c r="M270" s="116"/>
      <c r="N270" s="116"/>
      <c r="O270" s="123"/>
      <c r="P270" s="123"/>
      <c r="Q270" s="246">
        <f t="shared" si="9"/>
        <v>0</v>
      </c>
      <c r="R270" s="74"/>
      <c r="S270" s="116"/>
      <c r="BA270">
        <f ca="1">IF(ISBLANK(INDIRECT("A270"))," ",(INDIRECT("A270")))</f>
        <v>265</v>
      </c>
      <c r="BB270" t="str">
        <f ca="1">IF(ISBLANK(INDIRECT("B270"))," ",(INDIRECT("B270")))</f>
        <v xml:space="preserve"> </v>
      </c>
      <c r="BC270" t="str">
        <f ca="1">IF(ISBLANK(INDIRECT("C270"))," ",(INDIRECT("C270")))</f>
        <v xml:space="preserve"> </v>
      </c>
      <c r="BD270" t="str">
        <f ca="1">IF(ISBLANK(INDIRECT("D270"))," ",(INDIRECT("D270")))</f>
        <v xml:space="preserve"> </v>
      </c>
      <c r="BE270" t="str">
        <f ca="1">IF(ISBLANK(INDIRECT("E270"))," ",(INDIRECT("E270")))</f>
        <v xml:space="preserve"> </v>
      </c>
      <c r="BF270" t="str">
        <f ca="1">IF(ISBLANK(INDIRECT("F270"))," ",(INDIRECT("F270")))</f>
        <v xml:space="preserve"> </v>
      </c>
      <c r="BG270" t="str">
        <f ca="1">IF(ISBLANK(INDIRECT("G270"))," ",(INDIRECT("G270")))</f>
        <v xml:space="preserve"> </v>
      </c>
      <c r="BH270" t="str">
        <f ca="1">IF(ISBLANK(INDIRECT("H270"))," ",(INDIRECT("H270")))</f>
        <v xml:space="preserve"> </v>
      </c>
      <c r="BI270" t="str">
        <f ca="1">IF(ISBLANK(INDIRECT("I270"))," ",(INDIRECT("I270")))</f>
        <v xml:space="preserve"> </v>
      </c>
      <c r="BJ270" t="str">
        <f ca="1">IF(ISBLANK(INDIRECT("J270"))," ",(INDIRECT("J270")))</f>
        <v xml:space="preserve"> </v>
      </c>
      <c r="BK270" t="str">
        <f ca="1">IF(ISBLANK(INDIRECT("K270"))," ",(INDIRECT("K270")))</f>
        <v xml:space="preserve"> </v>
      </c>
      <c r="BL270" t="str">
        <f ca="1">IF(ISBLANK(INDIRECT("L270"))," ",(INDIRECT("L270")))</f>
        <v xml:space="preserve"> </v>
      </c>
      <c r="BM270" t="str">
        <f ca="1">IF(ISBLANK(INDIRECT("M270"))," ",(INDIRECT("M270")))</f>
        <v xml:space="preserve"> </v>
      </c>
      <c r="BN270" t="str">
        <f ca="1">IF(ISBLANK(INDIRECT("N270"))," ",(INDIRECT("N270")))</f>
        <v xml:space="preserve"> </v>
      </c>
      <c r="BO270" t="str">
        <f t="shared" ca="1" si="8"/>
        <v xml:space="preserve"> </v>
      </c>
      <c r="BP270" t="str">
        <f ca="1">IF(ISBLANK(INDIRECT("O270"))," ",(INDIRECT("O270")))</f>
        <v xml:space="preserve"> </v>
      </c>
      <c r="BQ270" t="str">
        <f ca="1">IF(ISBLANK(INDIRECT("P270"))," ",(INDIRECT("P270")))</f>
        <v xml:space="preserve"> </v>
      </c>
      <c r="BR270">
        <f ca="1">IF(ISBLANK(INDIRECT("Q270"))," ",(INDIRECT("Q270")))</f>
        <v>0</v>
      </c>
      <c r="BS270" t="str">
        <f ca="1">IF(ISBLANK(INDIRECT("R270"))," ",(INDIRECT("R270")))</f>
        <v xml:space="preserve"> </v>
      </c>
      <c r="BT270" t="str">
        <f ca="1">IF(ISBLANK(INDIRECT("S270"))," ",(INDIRECT("S270")))</f>
        <v xml:space="preserve"> </v>
      </c>
    </row>
    <row r="271" spans="1:72" x14ac:dyDescent="0.25">
      <c r="A271" s="174">
        <v>266</v>
      </c>
      <c r="B271" s="116"/>
      <c r="C271" s="117"/>
      <c r="D271" s="116"/>
      <c r="E271" s="117"/>
      <c r="F271" s="116"/>
      <c r="G271" s="116"/>
      <c r="H271" s="116"/>
      <c r="I271" s="116"/>
      <c r="J271" s="116"/>
      <c r="K271" s="116"/>
      <c r="L271" s="116"/>
      <c r="M271" s="116"/>
      <c r="N271" s="116"/>
      <c r="O271" s="123"/>
      <c r="P271" s="123"/>
      <c r="Q271" s="246">
        <f t="shared" si="9"/>
        <v>0</v>
      </c>
      <c r="R271" s="74"/>
      <c r="S271" s="116"/>
      <c r="BA271">
        <f ca="1">IF(ISBLANK(INDIRECT("A271"))," ",(INDIRECT("A271")))</f>
        <v>266</v>
      </c>
      <c r="BB271" t="str">
        <f ca="1">IF(ISBLANK(INDIRECT("B271"))," ",(INDIRECT("B271")))</f>
        <v xml:space="preserve"> </v>
      </c>
      <c r="BC271" t="str">
        <f ca="1">IF(ISBLANK(INDIRECT("C271"))," ",(INDIRECT("C271")))</f>
        <v xml:space="preserve"> </v>
      </c>
      <c r="BD271" t="str">
        <f ca="1">IF(ISBLANK(INDIRECT("D271"))," ",(INDIRECT("D271")))</f>
        <v xml:space="preserve"> </v>
      </c>
      <c r="BE271" t="str">
        <f ca="1">IF(ISBLANK(INDIRECT("E271"))," ",(INDIRECT("E271")))</f>
        <v xml:space="preserve"> </v>
      </c>
      <c r="BF271" t="str">
        <f ca="1">IF(ISBLANK(INDIRECT("F271"))," ",(INDIRECT("F271")))</f>
        <v xml:space="preserve"> </v>
      </c>
      <c r="BG271" t="str">
        <f ca="1">IF(ISBLANK(INDIRECT("G271"))," ",(INDIRECT("G271")))</f>
        <v xml:space="preserve"> </v>
      </c>
      <c r="BH271" t="str">
        <f ca="1">IF(ISBLANK(INDIRECT("H271"))," ",(INDIRECT("H271")))</f>
        <v xml:space="preserve"> </v>
      </c>
      <c r="BI271" t="str">
        <f ca="1">IF(ISBLANK(INDIRECT("I271"))," ",(INDIRECT("I271")))</f>
        <v xml:space="preserve"> </v>
      </c>
      <c r="BJ271" t="str">
        <f ca="1">IF(ISBLANK(INDIRECT("J271"))," ",(INDIRECT("J271")))</f>
        <v xml:space="preserve"> </v>
      </c>
      <c r="BK271" t="str">
        <f ca="1">IF(ISBLANK(INDIRECT("K271"))," ",(INDIRECT("K271")))</f>
        <v xml:space="preserve"> </v>
      </c>
      <c r="BL271" t="str">
        <f ca="1">IF(ISBLANK(INDIRECT("L271"))," ",(INDIRECT("L271")))</f>
        <v xml:space="preserve"> </v>
      </c>
      <c r="BM271" t="str">
        <f ca="1">IF(ISBLANK(INDIRECT("M271"))," ",(INDIRECT("M271")))</f>
        <v xml:space="preserve"> </v>
      </c>
      <c r="BN271" t="str">
        <f ca="1">IF(ISBLANK(INDIRECT("N271"))," ",(INDIRECT("N271")))</f>
        <v xml:space="preserve"> </v>
      </c>
      <c r="BO271" t="str">
        <f t="shared" ca="1" si="8"/>
        <v xml:space="preserve"> </v>
      </c>
      <c r="BP271" t="str">
        <f ca="1">IF(ISBLANK(INDIRECT("O271"))," ",(INDIRECT("O271")))</f>
        <v xml:space="preserve"> </v>
      </c>
      <c r="BQ271" t="str">
        <f ca="1">IF(ISBLANK(INDIRECT("P271"))," ",(INDIRECT("P271")))</f>
        <v xml:space="preserve"> </v>
      </c>
      <c r="BR271">
        <f ca="1">IF(ISBLANK(INDIRECT("Q271"))," ",(INDIRECT("Q271")))</f>
        <v>0</v>
      </c>
      <c r="BS271" t="str">
        <f ca="1">IF(ISBLANK(INDIRECT("R271"))," ",(INDIRECT("R271")))</f>
        <v xml:space="preserve"> </v>
      </c>
      <c r="BT271" t="str">
        <f ca="1">IF(ISBLANK(INDIRECT("S271"))," ",(INDIRECT("S271")))</f>
        <v xml:space="preserve"> </v>
      </c>
    </row>
    <row r="272" spans="1:72" x14ac:dyDescent="0.25">
      <c r="A272" s="174">
        <v>267</v>
      </c>
      <c r="B272" s="116"/>
      <c r="C272" s="117"/>
      <c r="D272" s="116"/>
      <c r="E272" s="117"/>
      <c r="F272" s="116"/>
      <c r="G272" s="116"/>
      <c r="H272" s="116"/>
      <c r="I272" s="116"/>
      <c r="J272" s="116"/>
      <c r="K272" s="116"/>
      <c r="L272" s="116"/>
      <c r="M272" s="116"/>
      <c r="N272" s="116"/>
      <c r="O272" s="123"/>
      <c r="P272" s="123"/>
      <c r="Q272" s="246">
        <f t="shared" si="9"/>
        <v>0</v>
      </c>
      <c r="R272" s="74"/>
      <c r="S272" s="116"/>
      <c r="BA272">
        <f ca="1">IF(ISBLANK(INDIRECT("A272"))," ",(INDIRECT("A272")))</f>
        <v>267</v>
      </c>
      <c r="BB272" t="str">
        <f ca="1">IF(ISBLANK(INDIRECT("B272"))," ",(INDIRECT("B272")))</f>
        <v xml:space="preserve"> </v>
      </c>
      <c r="BC272" t="str">
        <f ca="1">IF(ISBLANK(INDIRECT("C272"))," ",(INDIRECT("C272")))</f>
        <v xml:space="preserve"> </v>
      </c>
      <c r="BD272" t="str">
        <f ca="1">IF(ISBLANK(INDIRECT("D272"))," ",(INDIRECT("D272")))</f>
        <v xml:space="preserve"> </v>
      </c>
      <c r="BE272" t="str">
        <f ca="1">IF(ISBLANK(INDIRECT("E272"))," ",(INDIRECT("E272")))</f>
        <v xml:space="preserve"> </v>
      </c>
      <c r="BF272" t="str">
        <f ca="1">IF(ISBLANK(INDIRECT("F272"))," ",(INDIRECT("F272")))</f>
        <v xml:space="preserve"> </v>
      </c>
      <c r="BG272" t="str">
        <f ca="1">IF(ISBLANK(INDIRECT("G272"))," ",(INDIRECT("G272")))</f>
        <v xml:space="preserve"> </v>
      </c>
      <c r="BH272" t="str">
        <f ca="1">IF(ISBLANK(INDIRECT("H272"))," ",(INDIRECT("H272")))</f>
        <v xml:space="preserve"> </v>
      </c>
      <c r="BI272" t="str">
        <f ca="1">IF(ISBLANK(INDIRECT("I272"))," ",(INDIRECT("I272")))</f>
        <v xml:space="preserve"> </v>
      </c>
      <c r="BJ272" t="str">
        <f ca="1">IF(ISBLANK(INDIRECT("J272"))," ",(INDIRECT("J272")))</f>
        <v xml:space="preserve"> </v>
      </c>
      <c r="BK272" t="str">
        <f ca="1">IF(ISBLANK(INDIRECT("K272"))," ",(INDIRECT("K272")))</f>
        <v xml:space="preserve"> </v>
      </c>
      <c r="BL272" t="str">
        <f ca="1">IF(ISBLANK(INDIRECT("L272"))," ",(INDIRECT("L272")))</f>
        <v xml:space="preserve"> </v>
      </c>
      <c r="BM272" t="str">
        <f ca="1">IF(ISBLANK(INDIRECT("M272"))," ",(INDIRECT("M272")))</f>
        <v xml:space="preserve"> </v>
      </c>
      <c r="BN272" t="str">
        <f ca="1">IF(ISBLANK(INDIRECT("N272"))," ",(INDIRECT("N272")))</f>
        <v xml:space="preserve"> </v>
      </c>
      <c r="BO272" t="str">
        <f t="shared" ca="1" si="8"/>
        <v xml:space="preserve"> </v>
      </c>
      <c r="BP272" t="str">
        <f ca="1">IF(ISBLANK(INDIRECT("O272"))," ",(INDIRECT("O272")))</f>
        <v xml:space="preserve"> </v>
      </c>
      <c r="BQ272" t="str">
        <f ca="1">IF(ISBLANK(INDIRECT("P272"))," ",(INDIRECT("P272")))</f>
        <v xml:space="preserve"> </v>
      </c>
      <c r="BR272">
        <f ca="1">IF(ISBLANK(INDIRECT("Q272"))," ",(INDIRECT("Q272")))</f>
        <v>0</v>
      </c>
      <c r="BS272" t="str">
        <f ca="1">IF(ISBLANK(INDIRECT("R272"))," ",(INDIRECT("R272")))</f>
        <v xml:space="preserve"> </v>
      </c>
      <c r="BT272" t="str">
        <f ca="1">IF(ISBLANK(INDIRECT("S272"))," ",(INDIRECT("S272")))</f>
        <v xml:space="preserve"> </v>
      </c>
    </row>
    <row r="273" spans="1:72" x14ac:dyDescent="0.25">
      <c r="A273" s="174">
        <v>268</v>
      </c>
      <c r="B273" s="116"/>
      <c r="C273" s="117"/>
      <c r="D273" s="116"/>
      <c r="E273" s="117"/>
      <c r="F273" s="116"/>
      <c r="G273" s="116"/>
      <c r="H273" s="116"/>
      <c r="I273" s="116"/>
      <c r="J273" s="116"/>
      <c r="K273" s="116"/>
      <c r="L273" s="116"/>
      <c r="M273" s="116"/>
      <c r="N273" s="116"/>
      <c r="O273" s="123"/>
      <c r="P273" s="123"/>
      <c r="Q273" s="246">
        <f t="shared" si="9"/>
        <v>0</v>
      </c>
      <c r="R273" s="74"/>
      <c r="S273" s="116"/>
      <c r="BA273">
        <f ca="1">IF(ISBLANK(INDIRECT("A273"))," ",(INDIRECT("A273")))</f>
        <v>268</v>
      </c>
      <c r="BB273" t="str">
        <f ca="1">IF(ISBLANK(INDIRECT("B273"))," ",(INDIRECT("B273")))</f>
        <v xml:space="preserve"> </v>
      </c>
      <c r="BC273" t="str">
        <f ca="1">IF(ISBLANK(INDIRECT("C273"))," ",(INDIRECT("C273")))</f>
        <v xml:space="preserve"> </v>
      </c>
      <c r="BD273" t="str">
        <f ca="1">IF(ISBLANK(INDIRECT("D273"))," ",(INDIRECT("D273")))</f>
        <v xml:space="preserve"> </v>
      </c>
      <c r="BE273" t="str">
        <f ca="1">IF(ISBLANK(INDIRECT("E273"))," ",(INDIRECT("E273")))</f>
        <v xml:space="preserve"> </v>
      </c>
      <c r="BF273" t="str">
        <f ca="1">IF(ISBLANK(INDIRECT("F273"))," ",(INDIRECT("F273")))</f>
        <v xml:space="preserve"> </v>
      </c>
      <c r="BG273" t="str">
        <f ca="1">IF(ISBLANK(INDIRECT("G273"))," ",(INDIRECT("G273")))</f>
        <v xml:space="preserve"> </v>
      </c>
      <c r="BH273" t="str">
        <f ca="1">IF(ISBLANK(INDIRECT("H273"))," ",(INDIRECT("H273")))</f>
        <v xml:space="preserve"> </v>
      </c>
      <c r="BI273" t="str">
        <f ca="1">IF(ISBLANK(INDIRECT("I273"))," ",(INDIRECT("I273")))</f>
        <v xml:space="preserve"> </v>
      </c>
      <c r="BJ273" t="str">
        <f ca="1">IF(ISBLANK(INDIRECT("J273"))," ",(INDIRECT("J273")))</f>
        <v xml:space="preserve"> </v>
      </c>
      <c r="BK273" t="str">
        <f ca="1">IF(ISBLANK(INDIRECT("K273"))," ",(INDIRECT("K273")))</f>
        <v xml:space="preserve"> </v>
      </c>
      <c r="BL273" t="str">
        <f ca="1">IF(ISBLANK(INDIRECT("L273"))," ",(INDIRECT("L273")))</f>
        <v xml:space="preserve"> </v>
      </c>
      <c r="BM273" t="str">
        <f ca="1">IF(ISBLANK(INDIRECT("M273"))," ",(INDIRECT("M273")))</f>
        <v xml:space="preserve"> </v>
      </c>
      <c r="BN273" t="str">
        <f ca="1">IF(ISBLANK(INDIRECT("N273"))," ",(INDIRECT("N273")))</f>
        <v xml:space="preserve"> </v>
      </c>
      <c r="BO273" t="str">
        <f t="shared" ca="1" si="8"/>
        <v xml:space="preserve"> </v>
      </c>
      <c r="BP273" t="str">
        <f ca="1">IF(ISBLANK(INDIRECT("O273"))," ",(INDIRECT("O273")))</f>
        <v xml:space="preserve"> </v>
      </c>
      <c r="BQ273" t="str">
        <f ca="1">IF(ISBLANK(INDIRECT("P273"))," ",(INDIRECT("P273")))</f>
        <v xml:space="preserve"> </v>
      </c>
      <c r="BR273">
        <f ca="1">IF(ISBLANK(INDIRECT("Q273"))," ",(INDIRECT("Q273")))</f>
        <v>0</v>
      </c>
      <c r="BS273" t="str">
        <f ca="1">IF(ISBLANK(INDIRECT("R273"))," ",(INDIRECT("R273")))</f>
        <v xml:space="preserve"> </v>
      </c>
      <c r="BT273" t="str">
        <f ca="1">IF(ISBLANK(INDIRECT("S273"))," ",(INDIRECT("S273")))</f>
        <v xml:space="preserve"> </v>
      </c>
    </row>
    <row r="274" spans="1:72" x14ac:dyDescent="0.25">
      <c r="A274" s="174">
        <v>269</v>
      </c>
      <c r="B274" s="116"/>
      <c r="C274" s="117"/>
      <c r="D274" s="116"/>
      <c r="E274" s="117"/>
      <c r="F274" s="116"/>
      <c r="G274" s="116"/>
      <c r="H274" s="116"/>
      <c r="I274" s="116"/>
      <c r="J274" s="116"/>
      <c r="K274" s="116"/>
      <c r="L274" s="116"/>
      <c r="M274" s="116"/>
      <c r="N274" s="116"/>
      <c r="O274" s="123"/>
      <c r="P274" s="123"/>
      <c r="Q274" s="246">
        <f t="shared" si="9"/>
        <v>0</v>
      </c>
      <c r="R274" s="74"/>
      <c r="S274" s="116"/>
      <c r="BA274">
        <f ca="1">IF(ISBLANK(INDIRECT("A274"))," ",(INDIRECT("A274")))</f>
        <v>269</v>
      </c>
      <c r="BB274" t="str">
        <f ca="1">IF(ISBLANK(INDIRECT("B274"))," ",(INDIRECT("B274")))</f>
        <v xml:space="preserve"> </v>
      </c>
      <c r="BC274" t="str">
        <f ca="1">IF(ISBLANK(INDIRECT("C274"))," ",(INDIRECT("C274")))</f>
        <v xml:space="preserve"> </v>
      </c>
      <c r="BD274" t="str">
        <f ca="1">IF(ISBLANK(INDIRECT("D274"))," ",(INDIRECT("D274")))</f>
        <v xml:space="preserve"> </v>
      </c>
      <c r="BE274" t="str">
        <f ca="1">IF(ISBLANK(INDIRECT("E274"))," ",(INDIRECT("E274")))</f>
        <v xml:space="preserve"> </v>
      </c>
      <c r="BF274" t="str">
        <f ca="1">IF(ISBLANK(INDIRECT("F274"))," ",(INDIRECT("F274")))</f>
        <v xml:space="preserve"> </v>
      </c>
      <c r="BG274" t="str">
        <f ca="1">IF(ISBLANK(INDIRECT("G274"))," ",(INDIRECT("G274")))</f>
        <v xml:space="preserve"> </v>
      </c>
      <c r="BH274" t="str">
        <f ca="1">IF(ISBLANK(INDIRECT("H274"))," ",(INDIRECT("H274")))</f>
        <v xml:space="preserve"> </v>
      </c>
      <c r="BI274" t="str">
        <f ca="1">IF(ISBLANK(INDIRECT("I274"))," ",(INDIRECT("I274")))</f>
        <v xml:space="preserve"> </v>
      </c>
      <c r="BJ274" t="str">
        <f ca="1">IF(ISBLANK(INDIRECT("J274"))," ",(INDIRECT("J274")))</f>
        <v xml:space="preserve"> </v>
      </c>
      <c r="BK274" t="str">
        <f ca="1">IF(ISBLANK(INDIRECT("K274"))," ",(INDIRECT("K274")))</f>
        <v xml:space="preserve"> </v>
      </c>
      <c r="BL274" t="str">
        <f ca="1">IF(ISBLANK(INDIRECT("L274"))," ",(INDIRECT("L274")))</f>
        <v xml:space="preserve"> </v>
      </c>
      <c r="BM274" t="str">
        <f ca="1">IF(ISBLANK(INDIRECT("M274"))," ",(INDIRECT("M274")))</f>
        <v xml:space="preserve"> </v>
      </c>
      <c r="BN274" t="str">
        <f ca="1">IF(ISBLANK(INDIRECT("N274"))," ",(INDIRECT("N274")))</f>
        <v xml:space="preserve"> </v>
      </c>
      <c r="BO274" t="str">
        <f t="shared" ca="1" si="8"/>
        <v xml:space="preserve"> </v>
      </c>
      <c r="BP274" t="str">
        <f ca="1">IF(ISBLANK(INDIRECT("O274"))," ",(INDIRECT("O274")))</f>
        <v xml:space="preserve"> </v>
      </c>
      <c r="BQ274" t="str">
        <f ca="1">IF(ISBLANK(INDIRECT("P274"))," ",(INDIRECT("P274")))</f>
        <v xml:space="preserve"> </v>
      </c>
      <c r="BR274">
        <f ca="1">IF(ISBLANK(INDIRECT("Q274"))," ",(INDIRECT("Q274")))</f>
        <v>0</v>
      </c>
      <c r="BS274" t="str">
        <f ca="1">IF(ISBLANK(INDIRECT("R274"))," ",(INDIRECT("R274")))</f>
        <v xml:space="preserve"> </v>
      </c>
      <c r="BT274" t="str">
        <f ca="1">IF(ISBLANK(INDIRECT("S274"))," ",(INDIRECT("S274")))</f>
        <v xml:space="preserve"> </v>
      </c>
    </row>
    <row r="275" spans="1:72" x14ac:dyDescent="0.25">
      <c r="A275" s="174">
        <v>270</v>
      </c>
      <c r="B275" s="116"/>
      <c r="C275" s="117"/>
      <c r="D275" s="116"/>
      <c r="E275" s="117"/>
      <c r="F275" s="116"/>
      <c r="G275" s="116"/>
      <c r="H275" s="116"/>
      <c r="I275" s="116"/>
      <c r="J275" s="116"/>
      <c r="K275" s="116"/>
      <c r="L275" s="116"/>
      <c r="M275" s="116"/>
      <c r="N275" s="116"/>
      <c r="O275" s="123"/>
      <c r="P275" s="123"/>
      <c r="Q275" s="246">
        <f t="shared" si="9"/>
        <v>0</v>
      </c>
      <c r="R275" s="74"/>
      <c r="S275" s="116"/>
      <c r="BA275">
        <f ca="1">IF(ISBLANK(INDIRECT("A275"))," ",(INDIRECT("A275")))</f>
        <v>270</v>
      </c>
      <c r="BB275" t="str">
        <f ca="1">IF(ISBLANK(INDIRECT("B275"))," ",(INDIRECT("B275")))</f>
        <v xml:space="preserve"> </v>
      </c>
      <c r="BC275" t="str">
        <f ca="1">IF(ISBLANK(INDIRECT("C275"))," ",(INDIRECT("C275")))</f>
        <v xml:space="preserve"> </v>
      </c>
      <c r="BD275" t="str">
        <f ca="1">IF(ISBLANK(INDIRECT("D275"))," ",(INDIRECT("D275")))</f>
        <v xml:space="preserve"> </v>
      </c>
      <c r="BE275" t="str">
        <f ca="1">IF(ISBLANK(INDIRECT("E275"))," ",(INDIRECT("E275")))</f>
        <v xml:space="preserve"> </v>
      </c>
      <c r="BF275" t="str">
        <f ca="1">IF(ISBLANK(INDIRECT("F275"))," ",(INDIRECT("F275")))</f>
        <v xml:space="preserve"> </v>
      </c>
      <c r="BG275" t="str">
        <f ca="1">IF(ISBLANK(INDIRECT("G275"))," ",(INDIRECT("G275")))</f>
        <v xml:space="preserve"> </v>
      </c>
      <c r="BH275" t="str">
        <f ca="1">IF(ISBLANK(INDIRECT("H275"))," ",(INDIRECT("H275")))</f>
        <v xml:space="preserve"> </v>
      </c>
      <c r="BI275" t="str">
        <f ca="1">IF(ISBLANK(INDIRECT("I275"))," ",(INDIRECT("I275")))</f>
        <v xml:space="preserve"> </v>
      </c>
      <c r="BJ275" t="str">
        <f ca="1">IF(ISBLANK(INDIRECT("J275"))," ",(INDIRECT("J275")))</f>
        <v xml:space="preserve"> </v>
      </c>
      <c r="BK275" t="str">
        <f ca="1">IF(ISBLANK(INDIRECT("K275"))," ",(INDIRECT("K275")))</f>
        <v xml:space="preserve"> </v>
      </c>
      <c r="BL275" t="str">
        <f ca="1">IF(ISBLANK(INDIRECT("L275"))," ",(INDIRECT("L275")))</f>
        <v xml:space="preserve"> </v>
      </c>
      <c r="BM275" t="str">
        <f ca="1">IF(ISBLANK(INDIRECT("M275"))," ",(INDIRECT("M275")))</f>
        <v xml:space="preserve"> </v>
      </c>
      <c r="BN275" t="str">
        <f ca="1">IF(ISBLANK(INDIRECT("N275"))," ",(INDIRECT("N275")))</f>
        <v xml:space="preserve"> </v>
      </c>
      <c r="BO275" t="str">
        <f t="shared" ca="1" si="8"/>
        <v xml:space="preserve"> </v>
      </c>
      <c r="BP275" t="str">
        <f ca="1">IF(ISBLANK(INDIRECT("O275"))," ",(INDIRECT("O275")))</f>
        <v xml:space="preserve"> </v>
      </c>
      <c r="BQ275" t="str">
        <f ca="1">IF(ISBLANK(INDIRECT("P275"))," ",(INDIRECT("P275")))</f>
        <v xml:space="preserve"> </v>
      </c>
      <c r="BR275">
        <f ca="1">IF(ISBLANK(INDIRECT("Q275"))," ",(INDIRECT("Q275")))</f>
        <v>0</v>
      </c>
      <c r="BS275" t="str">
        <f ca="1">IF(ISBLANK(INDIRECT("R275"))," ",(INDIRECT("R275")))</f>
        <v xml:space="preserve"> </v>
      </c>
      <c r="BT275" t="str">
        <f ca="1">IF(ISBLANK(INDIRECT("S275"))," ",(INDIRECT("S275")))</f>
        <v xml:space="preserve"> </v>
      </c>
    </row>
    <row r="276" spans="1:72" x14ac:dyDescent="0.25">
      <c r="A276" s="174">
        <v>271</v>
      </c>
      <c r="B276" s="116"/>
      <c r="C276" s="117"/>
      <c r="D276" s="116"/>
      <c r="E276" s="117"/>
      <c r="F276" s="116"/>
      <c r="G276" s="116"/>
      <c r="H276" s="116"/>
      <c r="I276" s="116"/>
      <c r="J276" s="116"/>
      <c r="K276" s="116"/>
      <c r="L276" s="116"/>
      <c r="M276" s="116"/>
      <c r="N276" s="116"/>
      <c r="O276" s="123"/>
      <c r="P276" s="123"/>
      <c r="Q276" s="246">
        <f t="shared" si="9"/>
        <v>0</v>
      </c>
      <c r="R276" s="74"/>
      <c r="S276" s="116"/>
      <c r="BA276">
        <f ca="1">IF(ISBLANK(INDIRECT("A276"))," ",(INDIRECT("A276")))</f>
        <v>271</v>
      </c>
      <c r="BB276" t="str">
        <f ca="1">IF(ISBLANK(INDIRECT("B276"))," ",(INDIRECT("B276")))</f>
        <v xml:space="preserve"> </v>
      </c>
      <c r="BC276" t="str">
        <f ca="1">IF(ISBLANK(INDIRECT("C276"))," ",(INDIRECT("C276")))</f>
        <v xml:space="preserve"> </v>
      </c>
      <c r="BD276" t="str">
        <f ca="1">IF(ISBLANK(INDIRECT("D276"))," ",(INDIRECT("D276")))</f>
        <v xml:space="preserve"> </v>
      </c>
      <c r="BE276" t="str">
        <f ca="1">IF(ISBLANK(INDIRECT("E276"))," ",(INDIRECT("E276")))</f>
        <v xml:space="preserve"> </v>
      </c>
      <c r="BF276" t="str">
        <f ca="1">IF(ISBLANK(INDIRECT("F276"))," ",(INDIRECT("F276")))</f>
        <v xml:space="preserve"> </v>
      </c>
      <c r="BG276" t="str">
        <f ca="1">IF(ISBLANK(INDIRECT("G276"))," ",(INDIRECT("G276")))</f>
        <v xml:space="preserve"> </v>
      </c>
      <c r="BH276" t="str">
        <f ca="1">IF(ISBLANK(INDIRECT("H276"))," ",(INDIRECT("H276")))</f>
        <v xml:space="preserve"> </v>
      </c>
      <c r="BI276" t="str">
        <f ca="1">IF(ISBLANK(INDIRECT("I276"))," ",(INDIRECT("I276")))</f>
        <v xml:space="preserve"> </v>
      </c>
      <c r="BJ276" t="str">
        <f ca="1">IF(ISBLANK(INDIRECT("J276"))," ",(INDIRECT("J276")))</f>
        <v xml:space="preserve"> </v>
      </c>
      <c r="BK276" t="str">
        <f ca="1">IF(ISBLANK(INDIRECT("K276"))," ",(INDIRECT("K276")))</f>
        <v xml:space="preserve"> </v>
      </c>
      <c r="BL276" t="str">
        <f ca="1">IF(ISBLANK(INDIRECT("L276"))," ",(INDIRECT("L276")))</f>
        <v xml:space="preserve"> </v>
      </c>
      <c r="BM276" t="str">
        <f ca="1">IF(ISBLANK(INDIRECT("M276"))," ",(INDIRECT("M276")))</f>
        <v xml:space="preserve"> </v>
      </c>
      <c r="BN276" t="str">
        <f ca="1">IF(ISBLANK(INDIRECT("N276"))," ",(INDIRECT("N276")))</f>
        <v xml:space="preserve"> </v>
      </c>
      <c r="BO276" t="str">
        <f t="shared" ca="1" si="8"/>
        <v xml:space="preserve"> </v>
      </c>
      <c r="BP276" t="str">
        <f ca="1">IF(ISBLANK(INDIRECT("O276"))," ",(INDIRECT("O276")))</f>
        <v xml:space="preserve"> </v>
      </c>
      <c r="BQ276" t="str">
        <f ca="1">IF(ISBLANK(INDIRECT("P276"))," ",(INDIRECT("P276")))</f>
        <v xml:space="preserve"> </v>
      </c>
      <c r="BR276">
        <f ca="1">IF(ISBLANK(INDIRECT("Q276"))," ",(INDIRECT("Q276")))</f>
        <v>0</v>
      </c>
      <c r="BS276" t="str">
        <f ca="1">IF(ISBLANK(INDIRECT("R276"))," ",(INDIRECT("R276")))</f>
        <v xml:space="preserve"> </v>
      </c>
      <c r="BT276" t="str">
        <f ca="1">IF(ISBLANK(INDIRECT("S276"))," ",(INDIRECT("S276")))</f>
        <v xml:space="preserve"> </v>
      </c>
    </row>
    <row r="277" spans="1:72" x14ac:dyDescent="0.25">
      <c r="A277" s="174">
        <v>272</v>
      </c>
      <c r="B277" s="116"/>
      <c r="C277" s="117"/>
      <c r="D277" s="116"/>
      <c r="E277" s="117"/>
      <c r="F277" s="116"/>
      <c r="G277" s="116"/>
      <c r="H277" s="116"/>
      <c r="I277" s="116"/>
      <c r="J277" s="116"/>
      <c r="K277" s="116"/>
      <c r="L277" s="116"/>
      <c r="M277" s="116"/>
      <c r="N277" s="116"/>
      <c r="O277" s="123"/>
      <c r="P277" s="123"/>
      <c r="Q277" s="246">
        <f t="shared" si="9"/>
        <v>0</v>
      </c>
      <c r="R277" s="74"/>
      <c r="S277" s="116"/>
      <c r="BA277">
        <f ca="1">IF(ISBLANK(INDIRECT("A277"))," ",(INDIRECT("A277")))</f>
        <v>272</v>
      </c>
      <c r="BB277" t="str">
        <f ca="1">IF(ISBLANK(INDIRECT("B277"))," ",(INDIRECT("B277")))</f>
        <v xml:space="preserve"> </v>
      </c>
      <c r="BC277" t="str">
        <f ca="1">IF(ISBLANK(INDIRECT("C277"))," ",(INDIRECT("C277")))</f>
        <v xml:space="preserve"> </v>
      </c>
      <c r="BD277" t="str">
        <f ca="1">IF(ISBLANK(INDIRECT("D277"))," ",(INDIRECT("D277")))</f>
        <v xml:space="preserve"> </v>
      </c>
      <c r="BE277" t="str">
        <f ca="1">IF(ISBLANK(INDIRECT("E277"))," ",(INDIRECT("E277")))</f>
        <v xml:space="preserve"> </v>
      </c>
      <c r="BF277" t="str">
        <f ca="1">IF(ISBLANK(INDIRECT("F277"))," ",(INDIRECT("F277")))</f>
        <v xml:space="preserve"> </v>
      </c>
      <c r="BG277" t="str">
        <f ca="1">IF(ISBLANK(INDIRECT("G277"))," ",(INDIRECT("G277")))</f>
        <v xml:space="preserve"> </v>
      </c>
      <c r="BH277" t="str">
        <f ca="1">IF(ISBLANK(INDIRECT("H277"))," ",(INDIRECT("H277")))</f>
        <v xml:space="preserve"> </v>
      </c>
      <c r="BI277" t="str">
        <f ca="1">IF(ISBLANK(INDIRECT("I277"))," ",(INDIRECT("I277")))</f>
        <v xml:space="preserve"> </v>
      </c>
      <c r="BJ277" t="str">
        <f ca="1">IF(ISBLANK(INDIRECT("J277"))," ",(INDIRECT("J277")))</f>
        <v xml:space="preserve"> </v>
      </c>
      <c r="BK277" t="str">
        <f ca="1">IF(ISBLANK(INDIRECT("K277"))," ",(INDIRECT("K277")))</f>
        <v xml:space="preserve"> </v>
      </c>
      <c r="BL277" t="str">
        <f ca="1">IF(ISBLANK(INDIRECT("L277"))," ",(INDIRECT("L277")))</f>
        <v xml:space="preserve"> </v>
      </c>
      <c r="BM277" t="str">
        <f ca="1">IF(ISBLANK(INDIRECT("M277"))," ",(INDIRECT("M277")))</f>
        <v xml:space="preserve"> </v>
      </c>
      <c r="BN277" t="str">
        <f ca="1">IF(ISBLANK(INDIRECT("N277"))," ",(INDIRECT("N277")))</f>
        <v xml:space="preserve"> </v>
      </c>
      <c r="BO277" t="str">
        <f t="shared" ca="1" si="8"/>
        <v xml:space="preserve"> </v>
      </c>
      <c r="BP277" t="str">
        <f ca="1">IF(ISBLANK(INDIRECT("O277"))," ",(INDIRECT("O277")))</f>
        <v xml:space="preserve"> </v>
      </c>
      <c r="BQ277" t="str">
        <f ca="1">IF(ISBLANK(INDIRECT("P277"))," ",(INDIRECT("P277")))</f>
        <v xml:space="preserve"> </v>
      </c>
      <c r="BR277">
        <f ca="1">IF(ISBLANK(INDIRECT("Q277"))," ",(INDIRECT("Q277")))</f>
        <v>0</v>
      </c>
      <c r="BS277" t="str">
        <f ca="1">IF(ISBLANK(INDIRECT("R277"))," ",(INDIRECT("R277")))</f>
        <v xml:space="preserve"> </v>
      </c>
      <c r="BT277" t="str">
        <f ca="1">IF(ISBLANK(INDIRECT("S277"))," ",(INDIRECT("S277")))</f>
        <v xml:space="preserve"> </v>
      </c>
    </row>
    <row r="278" spans="1:72" x14ac:dyDescent="0.25">
      <c r="A278" s="174">
        <v>273</v>
      </c>
      <c r="B278" s="116"/>
      <c r="C278" s="117"/>
      <c r="D278" s="116"/>
      <c r="E278" s="117"/>
      <c r="F278" s="116"/>
      <c r="G278" s="116"/>
      <c r="H278" s="116"/>
      <c r="I278" s="116"/>
      <c r="J278" s="116"/>
      <c r="K278" s="116"/>
      <c r="L278" s="116"/>
      <c r="M278" s="116"/>
      <c r="N278" s="116"/>
      <c r="O278" s="123"/>
      <c r="P278" s="123"/>
      <c r="Q278" s="246">
        <f t="shared" si="9"/>
        <v>0</v>
      </c>
      <c r="R278" s="74"/>
      <c r="S278" s="116"/>
      <c r="BA278">
        <f ca="1">IF(ISBLANK(INDIRECT("A278"))," ",(INDIRECT("A278")))</f>
        <v>273</v>
      </c>
      <c r="BB278" t="str">
        <f ca="1">IF(ISBLANK(INDIRECT("B278"))," ",(INDIRECT("B278")))</f>
        <v xml:space="preserve"> </v>
      </c>
      <c r="BC278" t="str">
        <f ca="1">IF(ISBLANK(INDIRECT("C278"))," ",(INDIRECT("C278")))</f>
        <v xml:space="preserve"> </v>
      </c>
      <c r="BD278" t="str">
        <f ca="1">IF(ISBLANK(INDIRECT("D278"))," ",(INDIRECT("D278")))</f>
        <v xml:space="preserve"> </v>
      </c>
      <c r="BE278" t="str">
        <f ca="1">IF(ISBLANK(INDIRECT("E278"))," ",(INDIRECT("E278")))</f>
        <v xml:space="preserve"> </v>
      </c>
      <c r="BF278" t="str">
        <f ca="1">IF(ISBLANK(INDIRECT("F278"))," ",(INDIRECT("F278")))</f>
        <v xml:space="preserve"> </v>
      </c>
      <c r="BG278" t="str">
        <f ca="1">IF(ISBLANK(INDIRECT("G278"))," ",(INDIRECT("G278")))</f>
        <v xml:space="preserve"> </v>
      </c>
      <c r="BH278" t="str">
        <f ca="1">IF(ISBLANK(INDIRECT("H278"))," ",(INDIRECT("H278")))</f>
        <v xml:space="preserve"> </v>
      </c>
      <c r="BI278" t="str">
        <f ca="1">IF(ISBLANK(INDIRECT("I278"))," ",(INDIRECT("I278")))</f>
        <v xml:space="preserve"> </v>
      </c>
      <c r="BJ278" t="str">
        <f ca="1">IF(ISBLANK(INDIRECT("J278"))," ",(INDIRECT("J278")))</f>
        <v xml:space="preserve"> </v>
      </c>
      <c r="BK278" t="str">
        <f ca="1">IF(ISBLANK(INDIRECT("K278"))," ",(INDIRECT("K278")))</f>
        <v xml:space="preserve"> </v>
      </c>
      <c r="BL278" t="str">
        <f ca="1">IF(ISBLANK(INDIRECT("L278"))," ",(INDIRECT("L278")))</f>
        <v xml:space="preserve"> </v>
      </c>
      <c r="BM278" t="str">
        <f ca="1">IF(ISBLANK(INDIRECT("M278"))," ",(INDIRECT("M278")))</f>
        <v xml:space="preserve"> </v>
      </c>
      <c r="BN278" t="str">
        <f ca="1">IF(ISBLANK(INDIRECT("N278"))," ",(INDIRECT("N278")))</f>
        <v xml:space="preserve"> </v>
      </c>
      <c r="BO278" t="str">
        <f t="shared" ca="1" si="8"/>
        <v xml:space="preserve"> </v>
      </c>
      <c r="BP278" t="str">
        <f ca="1">IF(ISBLANK(INDIRECT("O278"))," ",(INDIRECT("O278")))</f>
        <v xml:space="preserve"> </v>
      </c>
      <c r="BQ278" t="str">
        <f ca="1">IF(ISBLANK(INDIRECT("P278"))," ",(INDIRECT("P278")))</f>
        <v xml:space="preserve"> </v>
      </c>
      <c r="BR278">
        <f ca="1">IF(ISBLANK(INDIRECT("Q278"))," ",(INDIRECT("Q278")))</f>
        <v>0</v>
      </c>
      <c r="BS278" t="str">
        <f ca="1">IF(ISBLANK(INDIRECT("R278"))," ",(INDIRECT("R278")))</f>
        <v xml:space="preserve"> </v>
      </c>
      <c r="BT278" t="str">
        <f ca="1">IF(ISBLANK(INDIRECT("S278"))," ",(INDIRECT("S278")))</f>
        <v xml:space="preserve"> </v>
      </c>
    </row>
    <row r="279" spans="1:72" x14ac:dyDescent="0.25">
      <c r="A279" s="174">
        <v>274</v>
      </c>
      <c r="B279" s="116"/>
      <c r="C279" s="117"/>
      <c r="D279" s="116"/>
      <c r="E279" s="117"/>
      <c r="F279" s="116"/>
      <c r="G279" s="116"/>
      <c r="H279" s="116"/>
      <c r="I279" s="116"/>
      <c r="J279" s="116"/>
      <c r="K279" s="116"/>
      <c r="L279" s="116"/>
      <c r="M279" s="116"/>
      <c r="N279" s="116"/>
      <c r="O279" s="123"/>
      <c r="P279" s="123"/>
      <c r="Q279" s="246">
        <f t="shared" si="9"/>
        <v>0</v>
      </c>
      <c r="R279" s="74"/>
      <c r="S279" s="116"/>
      <c r="BA279">
        <f ca="1">IF(ISBLANK(INDIRECT("A279"))," ",(INDIRECT("A279")))</f>
        <v>274</v>
      </c>
      <c r="BB279" t="str">
        <f ca="1">IF(ISBLANK(INDIRECT("B279"))," ",(INDIRECT("B279")))</f>
        <v xml:space="preserve"> </v>
      </c>
      <c r="BC279" t="str">
        <f ca="1">IF(ISBLANK(INDIRECT("C279"))," ",(INDIRECT("C279")))</f>
        <v xml:space="preserve"> </v>
      </c>
      <c r="BD279" t="str">
        <f ca="1">IF(ISBLANK(INDIRECT("D279"))," ",(INDIRECT("D279")))</f>
        <v xml:space="preserve"> </v>
      </c>
      <c r="BE279" t="str">
        <f ca="1">IF(ISBLANK(INDIRECT("E279"))," ",(INDIRECT("E279")))</f>
        <v xml:space="preserve"> </v>
      </c>
      <c r="BF279" t="str">
        <f ca="1">IF(ISBLANK(INDIRECT("F279"))," ",(INDIRECT("F279")))</f>
        <v xml:space="preserve"> </v>
      </c>
      <c r="BG279" t="str">
        <f ca="1">IF(ISBLANK(INDIRECT("G279"))," ",(INDIRECT("G279")))</f>
        <v xml:space="preserve"> </v>
      </c>
      <c r="BH279" t="str">
        <f ca="1">IF(ISBLANK(INDIRECT("H279"))," ",(INDIRECT("H279")))</f>
        <v xml:space="preserve"> </v>
      </c>
      <c r="BI279" t="str">
        <f ca="1">IF(ISBLANK(INDIRECT("I279"))," ",(INDIRECT("I279")))</f>
        <v xml:space="preserve"> </v>
      </c>
      <c r="BJ279" t="str">
        <f ca="1">IF(ISBLANK(INDIRECT("J279"))," ",(INDIRECT("J279")))</f>
        <v xml:space="preserve"> </v>
      </c>
      <c r="BK279" t="str">
        <f ca="1">IF(ISBLANK(INDIRECT("K279"))," ",(INDIRECT("K279")))</f>
        <v xml:space="preserve"> </v>
      </c>
      <c r="BL279" t="str">
        <f ca="1">IF(ISBLANK(INDIRECT("L279"))," ",(INDIRECT("L279")))</f>
        <v xml:space="preserve"> </v>
      </c>
      <c r="BM279" t="str">
        <f ca="1">IF(ISBLANK(INDIRECT("M279"))," ",(INDIRECT("M279")))</f>
        <v xml:space="preserve"> </v>
      </c>
      <c r="BN279" t="str">
        <f ca="1">IF(ISBLANK(INDIRECT("N279"))," ",(INDIRECT("N279")))</f>
        <v xml:space="preserve"> </v>
      </c>
      <c r="BO279" t="str">
        <f t="shared" ca="1" si="8"/>
        <v xml:space="preserve"> </v>
      </c>
      <c r="BP279" t="str">
        <f ca="1">IF(ISBLANK(INDIRECT("O279"))," ",(INDIRECT("O279")))</f>
        <v xml:space="preserve"> </v>
      </c>
      <c r="BQ279" t="str">
        <f ca="1">IF(ISBLANK(INDIRECT("P279"))," ",(INDIRECT("P279")))</f>
        <v xml:space="preserve"> </v>
      </c>
      <c r="BR279">
        <f ca="1">IF(ISBLANK(INDIRECT("Q279"))," ",(INDIRECT("Q279")))</f>
        <v>0</v>
      </c>
      <c r="BS279" t="str">
        <f ca="1">IF(ISBLANK(INDIRECT("R279"))," ",(INDIRECT("R279")))</f>
        <v xml:space="preserve"> </v>
      </c>
      <c r="BT279" t="str">
        <f ca="1">IF(ISBLANK(INDIRECT("S279"))," ",(INDIRECT("S279")))</f>
        <v xml:space="preserve"> </v>
      </c>
    </row>
    <row r="280" spans="1:72" x14ac:dyDescent="0.25">
      <c r="A280" s="174">
        <v>275</v>
      </c>
      <c r="B280" s="116"/>
      <c r="C280" s="117"/>
      <c r="D280" s="116"/>
      <c r="E280" s="117"/>
      <c r="F280" s="116"/>
      <c r="G280" s="116"/>
      <c r="H280" s="116"/>
      <c r="I280" s="116"/>
      <c r="J280" s="116"/>
      <c r="K280" s="116"/>
      <c r="L280" s="116"/>
      <c r="M280" s="116"/>
      <c r="N280" s="116"/>
      <c r="O280" s="123"/>
      <c r="P280" s="123"/>
      <c r="Q280" s="246">
        <f t="shared" si="9"/>
        <v>0</v>
      </c>
      <c r="R280" s="74"/>
      <c r="S280" s="116"/>
      <c r="BA280">
        <f ca="1">IF(ISBLANK(INDIRECT("A280"))," ",(INDIRECT("A280")))</f>
        <v>275</v>
      </c>
      <c r="BB280" t="str">
        <f ca="1">IF(ISBLANK(INDIRECT("B280"))," ",(INDIRECT("B280")))</f>
        <v xml:space="preserve"> </v>
      </c>
      <c r="BC280" t="str">
        <f ca="1">IF(ISBLANK(INDIRECT("C280"))," ",(INDIRECT("C280")))</f>
        <v xml:space="preserve"> </v>
      </c>
      <c r="BD280" t="str">
        <f ca="1">IF(ISBLANK(INDIRECT("D280"))," ",(INDIRECT("D280")))</f>
        <v xml:space="preserve"> </v>
      </c>
      <c r="BE280" t="str">
        <f ca="1">IF(ISBLANK(INDIRECT("E280"))," ",(INDIRECT("E280")))</f>
        <v xml:space="preserve"> </v>
      </c>
      <c r="BF280" t="str">
        <f ca="1">IF(ISBLANK(INDIRECT("F280"))," ",(INDIRECT("F280")))</f>
        <v xml:space="preserve"> </v>
      </c>
      <c r="BG280" t="str">
        <f ca="1">IF(ISBLANK(INDIRECT("G280"))," ",(INDIRECT("G280")))</f>
        <v xml:space="preserve"> </v>
      </c>
      <c r="BH280" t="str">
        <f ca="1">IF(ISBLANK(INDIRECT("H280"))," ",(INDIRECT("H280")))</f>
        <v xml:space="preserve"> </v>
      </c>
      <c r="BI280" t="str">
        <f ca="1">IF(ISBLANK(INDIRECT("I280"))," ",(INDIRECT("I280")))</f>
        <v xml:space="preserve"> </v>
      </c>
      <c r="BJ280" t="str">
        <f ca="1">IF(ISBLANK(INDIRECT("J280"))," ",(INDIRECT("J280")))</f>
        <v xml:space="preserve"> </v>
      </c>
      <c r="BK280" t="str">
        <f ca="1">IF(ISBLANK(INDIRECT("K280"))," ",(INDIRECT("K280")))</f>
        <v xml:space="preserve"> </v>
      </c>
      <c r="BL280" t="str">
        <f ca="1">IF(ISBLANK(INDIRECT("L280"))," ",(INDIRECT("L280")))</f>
        <v xml:space="preserve"> </v>
      </c>
      <c r="BM280" t="str">
        <f ca="1">IF(ISBLANK(INDIRECT("M280"))," ",(INDIRECT("M280")))</f>
        <v xml:space="preserve"> </v>
      </c>
      <c r="BN280" t="str">
        <f ca="1">IF(ISBLANK(INDIRECT("N280"))," ",(INDIRECT("N280")))</f>
        <v xml:space="preserve"> </v>
      </c>
      <c r="BO280" t="str">
        <f t="shared" ca="1" si="8"/>
        <v xml:space="preserve"> </v>
      </c>
      <c r="BP280" t="str">
        <f ca="1">IF(ISBLANK(INDIRECT("O280"))," ",(INDIRECT("O280")))</f>
        <v xml:space="preserve"> </v>
      </c>
      <c r="BQ280" t="str">
        <f ca="1">IF(ISBLANK(INDIRECT("P280"))," ",(INDIRECT("P280")))</f>
        <v xml:space="preserve"> </v>
      </c>
      <c r="BR280">
        <f ca="1">IF(ISBLANK(INDIRECT("Q280"))," ",(INDIRECT("Q280")))</f>
        <v>0</v>
      </c>
      <c r="BS280" t="str">
        <f ca="1">IF(ISBLANK(INDIRECT("R280"))," ",(INDIRECT("R280")))</f>
        <v xml:space="preserve"> </v>
      </c>
      <c r="BT280" t="str">
        <f ca="1">IF(ISBLANK(INDIRECT("S280"))," ",(INDIRECT("S280")))</f>
        <v xml:space="preserve"> </v>
      </c>
    </row>
    <row r="281" spans="1:72" x14ac:dyDescent="0.25">
      <c r="A281" s="174">
        <v>276</v>
      </c>
      <c r="B281" s="116"/>
      <c r="C281" s="117"/>
      <c r="D281" s="116"/>
      <c r="E281" s="117"/>
      <c r="F281" s="116"/>
      <c r="G281" s="116"/>
      <c r="H281" s="116"/>
      <c r="I281" s="116"/>
      <c r="J281" s="116"/>
      <c r="K281" s="116"/>
      <c r="L281" s="116"/>
      <c r="M281" s="116"/>
      <c r="N281" s="116"/>
      <c r="O281" s="123"/>
      <c r="P281" s="123"/>
      <c r="Q281" s="246">
        <f t="shared" si="9"/>
        <v>0</v>
      </c>
      <c r="R281" s="74"/>
      <c r="S281" s="116"/>
      <c r="BA281">
        <f ca="1">IF(ISBLANK(INDIRECT("A281"))," ",(INDIRECT("A281")))</f>
        <v>276</v>
      </c>
      <c r="BB281" t="str">
        <f ca="1">IF(ISBLANK(INDIRECT("B281"))," ",(INDIRECT("B281")))</f>
        <v xml:space="preserve"> </v>
      </c>
      <c r="BC281" t="str">
        <f ca="1">IF(ISBLANK(INDIRECT("C281"))," ",(INDIRECT("C281")))</f>
        <v xml:space="preserve"> </v>
      </c>
      <c r="BD281" t="str">
        <f ca="1">IF(ISBLANK(INDIRECT("D281"))," ",(INDIRECT("D281")))</f>
        <v xml:space="preserve"> </v>
      </c>
      <c r="BE281" t="str">
        <f ca="1">IF(ISBLANK(INDIRECT("E281"))," ",(INDIRECT("E281")))</f>
        <v xml:space="preserve"> </v>
      </c>
      <c r="BF281" t="str">
        <f ca="1">IF(ISBLANK(INDIRECT("F281"))," ",(INDIRECT("F281")))</f>
        <v xml:space="preserve"> </v>
      </c>
      <c r="BG281" t="str">
        <f ca="1">IF(ISBLANK(INDIRECT("G281"))," ",(INDIRECT("G281")))</f>
        <v xml:space="preserve"> </v>
      </c>
      <c r="BH281" t="str">
        <f ca="1">IF(ISBLANK(INDIRECT("H281"))," ",(INDIRECT("H281")))</f>
        <v xml:space="preserve"> </v>
      </c>
      <c r="BI281" t="str">
        <f ca="1">IF(ISBLANK(INDIRECT("I281"))," ",(INDIRECT("I281")))</f>
        <v xml:space="preserve"> </v>
      </c>
      <c r="BJ281" t="str">
        <f ca="1">IF(ISBLANK(INDIRECT("J281"))," ",(INDIRECT("J281")))</f>
        <v xml:space="preserve"> </v>
      </c>
      <c r="BK281" t="str">
        <f ca="1">IF(ISBLANK(INDIRECT("K281"))," ",(INDIRECT("K281")))</f>
        <v xml:space="preserve"> </v>
      </c>
      <c r="BL281" t="str">
        <f ca="1">IF(ISBLANK(INDIRECT("L281"))," ",(INDIRECT("L281")))</f>
        <v xml:space="preserve"> </v>
      </c>
      <c r="BM281" t="str">
        <f ca="1">IF(ISBLANK(INDIRECT("M281"))," ",(INDIRECT("M281")))</f>
        <v xml:space="preserve"> </v>
      </c>
      <c r="BN281" t="str">
        <f ca="1">IF(ISBLANK(INDIRECT("N281"))," ",(INDIRECT("N281")))</f>
        <v xml:space="preserve"> </v>
      </c>
      <c r="BO281" t="str">
        <f t="shared" ca="1" si="8"/>
        <v xml:space="preserve"> </v>
      </c>
      <c r="BP281" t="str">
        <f ca="1">IF(ISBLANK(INDIRECT("O281"))," ",(INDIRECT("O281")))</f>
        <v xml:space="preserve"> </v>
      </c>
      <c r="BQ281" t="str">
        <f ca="1">IF(ISBLANK(INDIRECT("P281"))," ",(INDIRECT("P281")))</f>
        <v xml:space="preserve"> </v>
      </c>
      <c r="BR281">
        <f ca="1">IF(ISBLANK(INDIRECT("Q281"))," ",(INDIRECT("Q281")))</f>
        <v>0</v>
      </c>
      <c r="BS281" t="str">
        <f ca="1">IF(ISBLANK(INDIRECT("R281"))," ",(INDIRECT("R281")))</f>
        <v xml:space="preserve"> </v>
      </c>
      <c r="BT281" t="str">
        <f ca="1">IF(ISBLANK(INDIRECT("S281"))," ",(INDIRECT("S281")))</f>
        <v xml:space="preserve"> </v>
      </c>
    </row>
    <row r="282" spans="1:72" x14ac:dyDescent="0.25">
      <c r="A282" s="174">
        <v>277</v>
      </c>
      <c r="B282" s="116"/>
      <c r="C282" s="117"/>
      <c r="D282" s="116"/>
      <c r="E282" s="117"/>
      <c r="F282" s="116"/>
      <c r="G282" s="116"/>
      <c r="H282" s="116"/>
      <c r="I282" s="116"/>
      <c r="J282" s="116"/>
      <c r="K282" s="116"/>
      <c r="L282" s="116"/>
      <c r="M282" s="116"/>
      <c r="N282" s="116"/>
      <c r="O282" s="123"/>
      <c r="P282" s="123"/>
      <c r="Q282" s="246">
        <f t="shared" si="9"/>
        <v>0</v>
      </c>
      <c r="R282" s="74"/>
      <c r="S282" s="116"/>
      <c r="BA282">
        <f ca="1">IF(ISBLANK(INDIRECT("A282"))," ",(INDIRECT("A282")))</f>
        <v>277</v>
      </c>
      <c r="BB282" t="str">
        <f ca="1">IF(ISBLANK(INDIRECT("B282"))," ",(INDIRECT("B282")))</f>
        <v xml:space="preserve"> </v>
      </c>
      <c r="BC282" t="str">
        <f ca="1">IF(ISBLANK(INDIRECT("C282"))," ",(INDIRECT("C282")))</f>
        <v xml:space="preserve"> </v>
      </c>
      <c r="BD282" t="str">
        <f ca="1">IF(ISBLANK(INDIRECT("D282"))," ",(INDIRECT("D282")))</f>
        <v xml:space="preserve"> </v>
      </c>
      <c r="BE282" t="str">
        <f ca="1">IF(ISBLANK(INDIRECT("E282"))," ",(INDIRECT("E282")))</f>
        <v xml:space="preserve"> </v>
      </c>
      <c r="BF282" t="str">
        <f ca="1">IF(ISBLANK(INDIRECT("F282"))," ",(INDIRECT("F282")))</f>
        <v xml:space="preserve"> </v>
      </c>
      <c r="BG282" t="str">
        <f ca="1">IF(ISBLANK(INDIRECT("G282"))," ",(INDIRECT("G282")))</f>
        <v xml:space="preserve"> </v>
      </c>
      <c r="BH282" t="str">
        <f ca="1">IF(ISBLANK(INDIRECT("H282"))," ",(INDIRECT("H282")))</f>
        <v xml:space="preserve"> </v>
      </c>
      <c r="BI282" t="str">
        <f ca="1">IF(ISBLANK(INDIRECT("I282"))," ",(INDIRECT("I282")))</f>
        <v xml:space="preserve"> </v>
      </c>
      <c r="BJ282" t="str">
        <f ca="1">IF(ISBLANK(INDIRECT("J282"))," ",(INDIRECT("J282")))</f>
        <v xml:space="preserve"> </v>
      </c>
      <c r="BK282" t="str">
        <f ca="1">IF(ISBLANK(INDIRECT("K282"))," ",(INDIRECT("K282")))</f>
        <v xml:space="preserve"> </v>
      </c>
      <c r="BL282" t="str">
        <f ca="1">IF(ISBLANK(INDIRECT("L282"))," ",(INDIRECT("L282")))</f>
        <v xml:space="preserve"> </v>
      </c>
      <c r="BM282" t="str">
        <f ca="1">IF(ISBLANK(INDIRECT("M282"))," ",(INDIRECT("M282")))</f>
        <v xml:space="preserve"> </v>
      </c>
      <c r="BN282" t="str">
        <f ca="1">IF(ISBLANK(INDIRECT("N282"))," ",(INDIRECT("N282")))</f>
        <v xml:space="preserve"> </v>
      </c>
      <c r="BO282" t="str">
        <f t="shared" ca="1" si="8"/>
        <v xml:space="preserve"> </v>
      </c>
      <c r="BP282" t="str">
        <f ca="1">IF(ISBLANK(INDIRECT("O282"))," ",(INDIRECT("O282")))</f>
        <v xml:space="preserve"> </v>
      </c>
      <c r="BQ282" t="str">
        <f ca="1">IF(ISBLANK(INDIRECT("P282"))," ",(INDIRECT("P282")))</f>
        <v xml:space="preserve"> </v>
      </c>
      <c r="BR282">
        <f ca="1">IF(ISBLANK(INDIRECT("Q282"))," ",(INDIRECT("Q282")))</f>
        <v>0</v>
      </c>
      <c r="BS282" t="str">
        <f ca="1">IF(ISBLANK(INDIRECT("R282"))," ",(INDIRECT("R282")))</f>
        <v xml:space="preserve"> </v>
      </c>
      <c r="BT282" t="str">
        <f ca="1">IF(ISBLANK(INDIRECT("S282"))," ",(INDIRECT("S282")))</f>
        <v xml:space="preserve"> </v>
      </c>
    </row>
    <row r="283" spans="1:72" x14ac:dyDescent="0.25">
      <c r="A283" s="174">
        <v>278</v>
      </c>
      <c r="B283" s="116"/>
      <c r="C283" s="117"/>
      <c r="D283" s="116"/>
      <c r="E283" s="117"/>
      <c r="F283" s="116"/>
      <c r="G283" s="116"/>
      <c r="H283" s="116"/>
      <c r="I283" s="116"/>
      <c r="J283" s="116"/>
      <c r="K283" s="116"/>
      <c r="L283" s="116"/>
      <c r="M283" s="116"/>
      <c r="N283" s="116"/>
      <c r="O283" s="123"/>
      <c r="P283" s="123"/>
      <c r="Q283" s="246">
        <f t="shared" si="9"/>
        <v>0</v>
      </c>
      <c r="R283" s="74"/>
      <c r="S283" s="116"/>
      <c r="BA283">
        <f ca="1">IF(ISBLANK(INDIRECT("A283"))," ",(INDIRECT("A283")))</f>
        <v>278</v>
      </c>
      <c r="BB283" t="str">
        <f ca="1">IF(ISBLANK(INDIRECT("B283"))," ",(INDIRECT("B283")))</f>
        <v xml:space="preserve"> </v>
      </c>
      <c r="BC283" t="str">
        <f ca="1">IF(ISBLANK(INDIRECT("C283"))," ",(INDIRECT("C283")))</f>
        <v xml:space="preserve"> </v>
      </c>
      <c r="BD283" t="str">
        <f ca="1">IF(ISBLANK(INDIRECT("D283"))," ",(INDIRECT("D283")))</f>
        <v xml:space="preserve"> </v>
      </c>
      <c r="BE283" t="str">
        <f ca="1">IF(ISBLANK(INDIRECT("E283"))," ",(INDIRECT("E283")))</f>
        <v xml:space="preserve"> </v>
      </c>
      <c r="BF283" t="str">
        <f ca="1">IF(ISBLANK(INDIRECT("F283"))," ",(INDIRECT("F283")))</f>
        <v xml:space="preserve"> </v>
      </c>
      <c r="BG283" t="str">
        <f ca="1">IF(ISBLANK(INDIRECT("G283"))," ",(INDIRECT("G283")))</f>
        <v xml:space="preserve"> </v>
      </c>
      <c r="BH283" t="str">
        <f ca="1">IF(ISBLANK(INDIRECT("H283"))," ",(INDIRECT("H283")))</f>
        <v xml:space="preserve"> </v>
      </c>
      <c r="BI283" t="str">
        <f ca="1">IF(ISBLANK(INDIRECT("I283"))," ",(INDIRECT("I283")))</f>
        <v xml:space="preserve"> </v>
      </c>
      <c r="BJ283" t="str">
        <f ca="1">IF(ISBLANK(INDIRECT("J283"))," ",(INDIRECT("J283")))</f>
        <v xml:space="preserve"> </v>
      </c>
      <c r="BK283" t="str">
        <f ca="1">IF(ISBLANK(INDIRECT("K283"))," ",(INDIRECT("K283")))</f>
        <v xml:space="preserve"> </v>
      </c>
      <c r="BL283" t="str">
        <f ca="1">IF(ISBLANK(INDIRECT("L283"))," ",(INDIRECT("L283")))</f>
        <v xml:space="preserve"> </v>
      </c>
      <c r="BM283" t="str">
        <f ca="1">IF(ISBLANK(INDIRECT("M283"))," ",(INDIRECT("M283")))</f>
        <v xml:space="preserve"> </v>
      </c>
      <c r="BN283" t="str">
        <f ca="1">IF(ISBLANK(INDIRECT("N283"))," ",(INDIRECT("N283")))</f>
        <v xml:space="preserve"> </v>
      </c>
      <c r="BO283" t="str">
        <f t="shared" ca="1" si="8"/>
        <v xml:space="preserve"> </v>
      </c>
      <c r="BP283" t="str">
        <f ca="1">IF(ISBLANK(INDIRECT("O283"))," ",(INDIRECT("O283")))</f>
        <v xml:space="preserve"> </v>
      </c>
      <c r="BQ283" t="str">
        <f ca="1">IF(ISBLANK(INDIRECT("P283"))," ",(INDIRECT("P283")))</f>
        <v xml:space="preserve"> </v>
      </c>
      <c r="BR283">
        <f ca="1">IF(ISBLANK(INDIRECT("Q283"))," ",(INDIRECT("Q283")))</f>
        <v>0</v>
      </c>
      <c r="BS283" t="str">
        <f ca="1">IF(ISBLANK(INDIRECT("R283"))," ",(INDIRECT("R283")))</f>
        <v xml:space="preserve"> </v>
      </c>
      <c r="BT283" t="str">
        <f ca="1">IF(ISBLANK(INDIRECT("S283"))," ",(INDIRECT("S283")))</f>
        <v xml:space="preserve"> </v>
      </c>
    </row>
    <row r="284" spans="1:72" x14ac:dyDescent="0.25">
      <c r="A284" s="174">
        <v>279</v>
      </c>
      <c r="B284" s="116"/>
      <c r="C284" s="117"/>
      <c r="D284" s="116"/>
      <c r="E284" s="117"/>
      <c r="F284" s="116"/>
      <c r="G284" s="116"/>
      <c r="H284" s="116"/>
      <c r="I284" s="116"/>
      <c r="J284" s="116"/>
      <c r="K284" s="116"/>
      <c r="L284" s="116"/>
      <c r="M284" s="116"/>
      <c r="N284" s="116"/>
      <c r="O284" s="123"/>
      <c r="P284" s="123"/>
      <c r="Q284" s="246">
        <f t="shared" si="9"/>
        <v>0</v>
      </c>
      <c r="R284" s="74"/>
      <c r="S284" s="116"/>
      <c r="BA284">
        <f ca="1">IF(ISBLANK(INDIRECT("A284"))," ",(INDIRECT("A284")))</f>
        <v>279</v>
      </c>
      <c r="BB284" t="str">
        <f ca="1">IF(ISBLANK(INDIRECT("B284"))," ",(INDIRECT("B284")))</f>
        <v xml:space="preserve"> </v>
      </c>
      <c r="BC284" t="str">
        <f ca="1">IF(ISBLANK(INDIRECT("C284"))," ",(INDIRECT("C284")))</f>
        <v xml:space="preserve"> </v>
      </c>
      <c r="BD284" t="str">
        <f ca="1">IF(ISBLANK(INDIRECT("D284"))," ",(INDIRECT("D284")))</f>
        <v xml:space="preserve"> </v>
      </c>
      <c r="BE284" t="str">
        <f ca="1">IF(ISBLANK(INDIRECT("E284"))," ",(INDIRECT("E284")))</f>
        <v xml:space="preserve"> </v>
      </c>
      <c r="BF284" t="str">
        <f ca="1">IF(ISBLANK(INDIRECT("F284"))," ",(INDIRECT("F284")))</f>
        <v xml:space="preserve"> </v>
      </c>
      <c r="BG284" t="str">
        <f ca="1">IF(ISBLANK(INDIRECT("G284"))," ",(INDIRECT("G284")))</f>
        <v xml:space="preserve"> </v>
      </c>
      <c r="BH284" t="str">
        <f ca="1">IF(ISBLANK(INDIRECT("H284"))," ",(INDIRECT("H284")))</f>
        <v xml:space="preserve"> </v>
      </c>
      <c r="BI284" t="str">
        <f ca="1">IF(ISBLANK(INDIRECT("I284"))," ",(INDIRECT("I284")))</f>
        <v xml:space="preserve"> </v>
      </c>
      <c r="BJ284" t="str">
        <f ca="1">IF(ISBLANK(INDIRECT("J284"))," ",(INDIRECT("J284")))</f>
        <v xml:space="preserve"> </v>
      </c>
      <c r="BK284" t="str">
        <f ca="1">IF(ISBLANK(INDIRECT("K284"))," ",(INDIRECT("K284")))</f>
        <v xml:space="preserve"> </v>
      </c>
      <c r="BL284" t="str">
        <f ca="1">IF(ISBLANK(INDIRECT("L284"))," ",(INDIRECT("L284")))</f>
        <v xml:space="preserve"> </v>
      </c>
      <c r="BM284" t="str">
        <f ca="1">IF(ISBLANK(INDIRECT("M284"))," ",(INDIRECT("M284")))</f>
        <v xml:space="preserve"> </v>
      </c>
      <c r="BN284" t="str">
        <f ca="1">IF(ISBLANK(INDIRECT("N284"))," ",(INDIRECT("N284")))</f>
        <v xml:space="preserve"> </v>
      </c>
      <c r="BO284" t="str">
        <f t="shared" ca="1" si="8"/>
        <v xml:space="preserve"> </v>
      </c>
      <c r="BP284" t="str">
        <f ca="1">IF(ISBLANK(INDIRECT("O284"))," ",(INDIRECT("O284")))</f>
        <v xml:space="preserve"> </v>
      </c>
      <c r="BQ284" t="str">
        <f ca="1">IF(ISBLANK(INDIRECT("P284"))," ",(INDIRECT("P284")))</f>
        <v xml:space="preserve"> </v>
      </c>
      <c r="BR284">
        <f ca="1">IF(ISBLANK(INDIRECT("Q284"))," ",(INDIRECT("Q284")))</f>
        <v>0</v>
      </c>
      <c r="BS284" t="str">
        <f ca="1">IF(ISBLANK(INDIRECT("R284"))," ",(INDIRECT("R284")))</f>
        <v xml:space="preserve"> </v>
      </c>
      <c r="BT284" t="str">
        <f ca="1">IF(ISBLANK(INDIRECT("S284"))," ",(INDIRECT("S284")))</f>
        <v xml:space="preserve"> </v>
      </c>
    </row>
    <row r="285" spans="1:72" x14ac:dyDescent="0.25">
      <c r="A285" s="174">
        <v>280</v>
      </c>
      <c r="B285" s="116"/>
      <c r="C285" s="117"/>
      <c r="D285" s="116"/>
      <c r="E285" s="117"/>
      <c r="F285" s="116"/>
      <c r="G285" s="116"/>
      <c r="H285" s="116"/>
      <c r="I285" s="116"/>
      <c r="J285" s="116"/>
      <c r="K285" s="116"/>
      <c r="L285" s="116"/>
      <c r="M285" s="116"/>
      <c r="N285" s="116"/>
      <c r="O285" s="123"/>
      <c r="P285" s="123"/>
      <c r="Q285" s="246">
        <f t="shared" si="9"/>
        <v>0</v>
      </c>
      <c r="R285" s="74"/>
      <c r="S285" s="116"/>
      <c r="BA285">
        <f ca="1">IF(ISBLANK(INDIRECT("A285"))," ",(INDIRECT("A285")))</f>
        <v>280</v>
      </c>
      <c r="BB285" t="str">
        <f ca="1">IF(ISBLANK(INDIRECT("B285"))," ",(INDIRECT("B285")))</f>
        <v xml:space="preserve"> </v>
      </c>
      <c r="BC285" t="str">
        <f ca="1">IF(ISBLANK(INDIRECT("C285"))," ",(INDIRECT("C285")))</f>
        <v xml:space="preserve"> </v>
      </c>
      <c r="BD285" t="str">
        <f ca="1">IF(ISBLANK(INDIRECT("D285"))," ",(INDIRECT("D285")))</f>
        <v xml:space="preserve"> </v>
      </c>
      <c r="BE285" t="str">
        <f ca="1">IF(ISBLANK(INDIRECT("E285"))," ",(INDIRECT("E285")))</f>
        <v xml:space="preserve"> </v>
      </c>
      <c r="BF285" t="str">
        <f ca="1">IF(ISBLANK(INDIRECT("F285"))," ",(INDIRECT("F285")))</f>
        <v xml:space="preserve"> </v>
      </c>
      <c r="BG285" t="str">
        <f ca="1">IF(ISBLANK(INDIRECT("G285"))," ",(INDIRECT("G285")))</f>
        <v xml:space="preserve"> </v>
      </c>
      <c r="BH285" t="str">
        <f ca="1">IF(ISBLANK(INDIRECT("H285"))," ",(INDIRECT("H285")))</f>
        <v xml:space="preserve"> </v>
      </c>
      <c r="BI285" t="str">
        <f ca="1">IF(ISBLANK(INDIRECT("I285"))," ",(INDIRECT("I285")))</f>
        <v xml:space="preserve"> </v>
      </c>
      <c r="BJ285" t="str">
        <f ca="1">IF(ISBLANK(INDIRECT("J285"))," ",(INDIRECT("J285")))</f>
        <v xml:space="preserve"> </v>
      </c>
      <c r="BK285" t="str">
        <f ca="1">IF(ISBLANK(INDIRECT("K285"))," ",(INDIRECT("K285")))</f>
        <v xml:space="preserve"> </v>
      </c>
      <c r="BL285" t="str">
        <f ca="1">IF(ISBLANK(INDIRECT("L285"))," ",(INDIRECT("L285")))</f>
        <v xml:space="preserve"> </v>
      </c>
      <c r="BM285" t="str">
        <f ca="1">IF(ISBLANK(INDIRECT("M285"))," ",(INDIRECT("M285")))</f>
        <v xml:space="preserve"> </v>
      </c>
      <c r="BN285" t="str">
        <f ca="1">IF(ISBLANK(INDIRECT("N285"))," ",(INDIRECT("N285")))</f>
        <v xml:space="preserve"> </v>
      </c>
      <c r="BO285" t="str">
        <f t="shared" ca="1" si="8"/>
        <v xml:space="preserve"> </v>
      </c>
      <c r="BP285" t="str">
        <f ca="1">IF(ISBLANK(INDIRECT("O285"))," ",(INDIRECT("O285")))</f>
        <v xml:space="preserve"> </v>
      </c>
      <c r="BQ285" t="str">
        <f ca="1">IF(ISBLANK(INDIRECT("P285"))," ",(INDIRECT("P285")))</f>
        <v xml:space="preserve"> </v>
      </c>
      <c r="BR285">
        <f ca="1">IF(ISBLANK(INDIRECT("Q285"))," ",(INDIRECT("Q285")))</f>
        <v>0</v>
      </c>
      <c r="BS285" t="str">
        <f ca="1">IF(ISBLANK(INDIRECT("R285"))," ",(INDIRECT("R285")))</f>
        <v xml:space="preserve"> </v>
      </c>
      <c r="BT285" t="str">
        <f ca="1">IF(ISBLANK(INDIRECT("S285"))," ",(INDIRECT("S285")))</f>
        <v xml:space="preserve"> </v>
      </c>
    </row>
    <row r="286" spans="1:72" x14ac:dyDescent="0.25">
      <c r="A286" s="174">
        <v>281</v>
      </c>
      <c r="B286" s="116"/>
      <c r="C286" s="117"/>
      <c r="D286" s="116"/>
      <c r="E286" s="117"/>
      <c r="F286" s="116"/>
      <c r="G286" s="116"/>
      <c r="H286" s="116"/>
      <c r="I286" s="116"/>
      <c r="J286" s="116"/>
      <c r="K286" s="116"/>
      <c r="L286" s="116"/>
      <c r="M286" s="116"/>
      <c r="N286" s="116"/>
      <c r="O286" s="123"/>
      <c r="P286" s="123"/>
      <c r="Q286" s="246">
        <f t="shared" si="9"/>
        <v>0</v>
      </c>
      <c r="R286" s="74"/>
      <c r="S286" s="116"/>
      <c r="BA286">
        <f ca="1">IF(ISBLANK(INDIRECT("A286"))," ",(INDIRECT("A286")))</f>
        <v>281</v>
      </c>
      <c r="BB286" t="str">
        <f ca="1">IF(ISBLANK(INDIRECT("B286"))," ",(INDIRECT("B286")))</f>
        <v xml:space="preserve"> </v>
      </c>
      <c r="BC286" t="str">
        <f ca="1">IF(ISBLANK(INDIRECT("C286"))," ",(INDIRECT("C286")))</f>
        <v xml:space="preserve"> </v>
      </c>
      <c r="BD286" t="str">
        <f ca="1">IF(ISBLANK(INDIRECT("D286"))," ",(INDIRECT("D286")))</f>
        <v xml:space="preserve"> </v>
      </c>
      <c r="BE286" t="str">
        <f ca="1">IF(ISBLANK(INDIRECT("E286"))," ",(INDIRECT("E286")))</f>
        <v xml:space="preserve"> </v>
      </c>
      <c r="BF286" t="str">
        <f ca="1">IF(ISBLANK(INDIRECT("F286"))," ",(INDIRECT("F286")))</f>
        <v xml:space="preserve"> </v>
      </c>
      <c r="BG286" t="str">
        <f ca="1">IF(ISBLANK(INDIRECT("G286"))," ",(INDIRECT("G286")))</f>
        <v xml:space="preserve"> </v>
      </c>
      <c r="BH286" t="str">
        <f ca="1">IF(ISBLANK(INDIRECT("H286"))," ",(INDIRECT("H286")))</f>
        <v xml:space="preserve"> </v>
      </c>
      <c r="BI286" t="str">
        <f ca="1">IF(ISBLANK(INDIRECT("I286"))," ",(INDIRECT("I286")))</f>
        <v xml:space="preserve"> </v>
      </c>
      <c r="BJ286" t="str">
        <f ca="1">IF(ISBLANK(INDIRECT("J286"))," ",(INDIRECT("J286")))</f>
        <v xml:space="preserve"> </v>
      </c>
      <c r="BK286" t="str">
        <f ca="1">IF(ISBLANK(INDIRECT("K286"))," ",(INDIRECT("K286")))</f>
        <v xml:space="preserve"> </v>
      </c>
      <c r="BL286" t="str">
        <f ca="1">IF(ISBLANK(INDIRECT("L286"))," ",(INDIRECT("L286")))</f>
        <v xml:space="preserve"> </v>
      </c>
      <c r="BM286" t="str">
        <f ca="1">IF(ISBLANK(INDIRECT("M286"))," ",(INDIRECT("M286")))</f>
        <v xml:space="preserve"> </v>
      </c>
      <c r="BN286" t="str">
        <f ca="1">IF(ISBLANK(INDIRECT("N286"))," ",(INDIRECT("N286")))</f>
        <v xml:space="preserve"> </v>
      </c>
      <c r="BO286" t="str">
        <f t="shared" ca="1" si="8"/>
        <v xml:space="preserve"> </v>
      </c>
      <c r="BP286" t="str">
        <f ca="1">IF(ISBLANK(INDIRECT("O286"))," ",(INDIRECT("O286")))</f>
        <v xml:space="preserve"> </v>
      </c>
      <c r="BQ286" t="str">
        <f ca="1">IF(ISBLANK(INDIRECT("P286"))," ",(INDIRECT("P286")))</f>
        <v xml:space="preserve"> </v>
      </c>
      <c r="BR286">
        <f ca="1">IF(ISBLANK(INDIRECT("Q286"))," ",(INDIRECT("Q286")))</f>
        <v>0</v>
      </c>
      <c r="BS286" t="str">
        <f ca="1">IF(ISBLANK(INDIRECT("R286"))," ",(INDIRECT("R286")))</f>
        <v xml:space="preserve"> </v>
      </c>
      <c r="BT286" t="str">
        <f ca="1">IF(ISBLANK(INDIRECT("S286"))," ",(INDIRECT("S286")))</f>
        <v xml:space="preserve"> </v>
      </c>
    </row>
    <row r="287" spans="1:72" x14ac:dyDescent="0.25">
      <c r="A287" s="174">
        <v>282</v>
      </c>
      <c r="B287" s="116"/>
      <c r="C287" s="117"/>
      <c r="D287" s="116"/>
      <c r="E287" s="117"/>
      <c r="F287" s="116"/>
      <c r="G287" s="116"/>
      <c r="H287" s="116"/>
      <c r="I287" s="116"/>
      <c r="J287" s="116"/>
      <c r="K287" s="116"/>
      <c r="L287" s="116"/>
      <c r="M287" s="116"/>
      <c r="N287" s="116"/>
      <c r="O287" s="123"/>
      <c r="P287" s="123"/>
      <c r="Q287" s="246">
        <f t="shared" si="9"/>
        <v>0</v>
      </c>
      <c r="R287" s="74"/>
      <c r="S287" s="116"/>
      <c r="BA287">
        <f ca="1">IF(ISBLANK(INDIRECT("A287"))," ",(INDIRECT("A287")))</f>
        <v>282</v>
      </c>
      <c r="BB287" t="str">
        <f ca="1">IF(ISBLANK(INDIRECT("B287"))," ",(INDIRECT("B287")))</f>
        <v xml:space="preserve"> </v>
      </c>
      <c r="BC287" t="str">
        <f ca="1">IF(ISBLANK(INDIRECT("C287"))," ",(INDIRECT("C287")))</f>
        <v xml:space="preserve"> </v>
      </c>
      <c r="BD287" t="str">
        <f ca="1">IF(ISBLANK(INDIRECT("D287"))," ",(INDIRECT("D287")))</f>
        <v xml:space="preserve"> </v>
      </c>
      <c r="BE287" t="str">
        <f ca="1">IF(ISBLANK(INDIRECT("E287"))," ",(INDIRECT("E287")))</f>
        <v xml:space="preserve"> </v>
      </c>
      <c r="BF287" t="str">
        <f ca="1">IF(ISBLANK(INDIRECT("F287"))," ",(INDIRECT("F287")))</f>
        <v xml:space="preserve"> </v>
      </c>
      <c r="BG287" t="str">
        <f ca="1">IF(ISBLANK(INDIRECT("G287"))," ",(INDIRECT("G287")))</f>
        <v xml:space="preserve"> </v>
      </c>
      <c r="BH287" t="str">
        <f ca="1">IF(ISBLANK(INDIRECT("H287"))," ",(INDIRECT("H287")))</f>
        <v xml:space="preserve"> </v>
      </c>
      <c r="BI287" t="str">
        <f ca="1">IF(ISBLANK(INDIRECT("I287"))," ",(INDIRECT("I287")))</f>
        <v xml:space="preserve"> </v>
      </c>
      <c r="BJ287" t="str">
        <f ca="1">IF(ISBLANK(INDIRECT("J287"))," ",(INDIRECT("J287")))</f>
        <v xml:space="preserve"> </v>
      </c>
      <c r="BK287" t="str">
        <f ca="1">IF(ISBLANK(INDIRECT("K287"))," ",(INDIRECT("K287")))</f>
        <v xml:space="preserve"> </v>
      </c>
      <c r="BL287" t="str">
        <f ca="1">IF(ISBLANK(INDIRECT("L287"))," ",(INDIRECT("L287")))</f>
        <v xml:space="preserve"> </v>
      </c>
      <c r="BM287" t="str">
        <f ca="1">IF(ISBLANK(INDIRECT("M287"))," ",(INDIRECT("M287")))</f>
        <v xml:space="preserve"> </v>
      </c>
      <c r="BN287" t="str">
        <f ca="1">IF(ISBLANK(INDIRECT("N287"))," ",(INDIRECT("N287")))</f>
        <v xml:space="preserve"> </v>
      </c>
      <c r="BO287" t="str">
        <f t="shared" ca="1" si="8"/>
        <v xml:space="preserve"> </v>
      </c>
      <c r="BP287" t="str">
        <f ca="1">IF(ISBLANK(INDIRECT("O287"))," ",(INDIRECT("O287")))</f>
        <v xml:space="preserve"> </v>
      </c>
      <c r="BQ287" t="str">
        <f ca="1">IF(ISBLANK(INDIRECT("P287"))," ",(INDIRECT("P287")))</f>
        <v xml:space="preserve"> </v>
      </c>
      <c r="BR287">
        <f ca="1">IF(ISBLANK(INDIRECT("Q287"))," ",(INDIRECT("Q287")))</f>
        <v>0</v>
      </c>
      <c r="BS287" t="str">
        <f ca="1">IF(ISBLANK(INDIRECT("R287"))," ",(INDIRECT("R287")))</f>
        <v xml:space="preserve"> </v>
      </c>
      <c r="BT287" t="str">
        <f ca="1">IF(ISBLANK(INDIRECT("S287"))," ",(INDIRECT("S287")))</f>
        <v xml:space="preserve"> </v>
      </c>
    </row>
    <row r="288" spans="1:72" x14ac:dyDescent="0.25">
      <c r="A288" s="174">
        <v>283</v>
      </c>
      <c r="B288" s="116"/>
      <c r="C288" s="117"/>
      <c r="D288" s="116"/>
      <c r="E288" s="117"/>
      <c r="F288" s="116"/>
      <c r="G288" s="116"/>
      <c r="H288" s="116"/>
      <c r="I288" s="116"/>
      <c r="J288" s="116"/>
      <c r="K288" s="116"/>
      <c r="L288" s="116"/>
      <c r="M288" s="116"/>
      <c r="N288" s="116"/>
      <c r="O288" s="123"/>
      <c r="P288" s="123"/>
      <c r="Q288" s="246">
        <f t="shared" si="9"/>
        <v>0</v>
      </c>
      <c r="R288" s="74"/>
      <c r="S288" s="116"/>
      <c r="BA288">
        <f ca="1">IF(ISBLANK(INDIRECT("A288"))," ",(INDIRECT("A288")))</f>
        <v>283</v>
      </c>
      <c r="BB288" t="str">
        <f ca="1">IF(ISBLANK(INDIRECT("B288"))," ",(INDIRECT("B288")))</f>
        <v xml:space="preserve"> </v>
      </c>
      <c r="BC288" t="str">
        <f ca="1">IF(ISBLANK(INDIRECT("C288"))," ",(INDIRECT("C288")))</f>
        <v xml:space="preserve"> </v>
      </c>
      <c r="BD288" t="str">
        <f ca="1">IF(ISBLANK(INDIRECT("D288"))," ",(INDIRECT("D288")))</f>
        <v xml:space="preserve"> </v>
      </c>
      <c r="BE288" t="str">
        <f ca="1">IF(ISBLANK(INDIRECT("E288"))," ",(INDIRECT("E288")))</f>
        <v xml:space="preserve"> </v>
      </c>
      <c r="BF288" t="str">
        <f ca="1">IF(ISBLANK(INDIRECT("F288"))," ",(INDIRECT("F288")))</f>
        <v xml:space="preserve"> </v>
      </c>
      <c r="BG288" t="str">
        <f ca="1">IF(ISBLANK(INDIRECT("G288"))," ",(INDIRECT("G288")))</f>
        <v xml:space="preserve"> </v>
      </c>
      <c r="BH288" t="str">
        <f ca="1">IF(ISBLANK(INDIRECT("H288"))," ",(INDIRECT("H288")))</f>
        <v xml:space="preserve"> </v>
      </c>
      <c r="BI288" t="str">
        <f ca="1">IF(ISBLANK(INDIRECT("I288"))," ",(INDIRECT("I288")))</f>
        <v xml:space="preserve"> </v>
      </c>
      <c r="BJ288" t="str">
        <f ca="1">IF(ISBLANK(INDIRECT("J288"))," ",(INDIRECT("J288")))</f>
        <v xml:space="preserve"> </v>
      </c>
      <c r="BK288" t="str">
        <f ca="1">IF(ISBLANK(INDIRECT("K288"))," ",(INDIRECT("K288")))</f>
        <v xml:space="preserve"> </v>
      </c>
      <c r="BL288" t="str">
        <f ca="1">IF(ISBLANK(INDIRECT("L288"))," ",(INDIRECT("L288")))</f>
        <v xml:space="preserve"> </v>
      </c>
      <c r="BM288" t="str">
        <f ca="1">IF(ISBLANK(INDIRECT("M288"))," ",(INDIRECT("M288")))</f>
        <v xml:space="preserve"> </v>
      </c>
      <c r="BN288" t="str">
        <f ca="1">IF(ISBLANK(INDIRECT("N288"))," ",(INDIRECT("N288")))</f>
        <v xml:space="preserve"> </v>
      </c>
      <c r="BO288" t="str">
        <f t="shared" ca="1" si="8"/>
        <v xml:space="preserve"> </v>
      </c>
      <c r="BP288" t="str">
        <f ca="1">IF(ISBLANK(INDIRECT("O288"))," ",(INDIRECT("O288")))</f>
        <v xml:space="preserve"> </v>
      </c>
      <c r="BQ288" t="str">
        <f ca="1">IF(ISBLANK(INDIRECT("P288"))," ",(INDIRECT("P288")))</f>
        <v xml:space="preserve"> </v>
      </c>
      <c r="BR288">
        <f ca="1">IF(ISBLANK(INDIRECT("Q288"))," ",(INDIRECT("Q288")))</f>
        <v>0</v>
      </c>
      <c r="BS288" t="str">
        <f ca="1">IF(ISBLANK(INDIRECT("R288"))," ",(INDIRECT("R288")))</f>
        <v xml:space="preserve"> </v>
      </c>
      <c r="BT288" t="str">
        <f ca="1">IF(ISBLANK(INDIRECT("S288"))," ",(INDIRECT("S288")))</f>
        <v xml:space="preserve"> </v>
      </c>
    </row>
    <row r="289" spans="1:72" x14ac:dyDescent="0.25">
      <c r="A289" s="174">
        <v>284</v>
      </c>
      <c r="B289" s="116"/>
      <c r="C289" s="117"/>
      <c r="D289" s="116"/>
      <c r="E289" s="117"/>
      <c r="F289" s="116"/>
      <c r="G289" s="116"/>
      <c r="H289" s="116"/>
      <c r="I289" s="116"/>
      <c r="J289" s="116"/>
      <c r="K289" s="116"/>
      <c r="L289" s="116"/>
      <c r="M289" s="116"/>
      <c r="N289" s="116"/>
      <c r="O289" s="123"/>
      <c r="P289" s="123"/>
      <c r="Q289" s="246">
        <f t="shared" si="9"/>
        <v>0</v>
      </c>
      <c r="R289" s="74"/>
      <c r="S289" s="116"/>
      <c r="BA289">
        <f ca="1">IF(ISBLANK(INDIRECT("A289"))," ",(INDIRECT("A289")))</f>
        <v>284</v>
      </c>
      <c r="BB289" t="str">
        <f ca="1">IF(ISBLANK(INDIRECT("B289"))," ",(INDIRECT("B289")))</f>
        <v xml:space="preserve"> </v>
      </c>
      <c r="BC289" t="str">
        <f ca="1">IF(ISBLANK(INDIRECT("C289"))," ",(INDIRECT("C289")))</f>
        <v xml:space="preserve"> </v>
      </c>
      <c r="BD289" t="str">
        <f ca="1">IF(ISBLANK(INDIRECT("D289"))," ",(INDIRECT("D289")))</f>
        <v xml:space="preserve"> </v>
      </c>
      <c r="BE289" t="str">
        <f ca="1">IF(ISBLANK(INDIRECT("E289"))," ",(INDIRECT("E289")))</f>
        <v xml:space="preserve"> </v>
      </c>
      <c r="BF289" t="str">
        <f ca="1">IF(ISBLANK(INDIRECT("F289"))," ",(INDIRECT("F289")))</f>
        <v xml:space="preserve"> </v>
      </c>
      <c r="BG289" t="str">
        <f ca="1">IF(ISBLANK(INDIRECT("G289"))," ",(INDIRECT("G289")))</f>
        <v xml:space="preserve"> </v>
      </c>
      <c r="BH289" t="str">
        <f ca="1">IF(ISBLANK(INDIRECT("H289"))," ",(INDIRECT("H289")))</f>
        <v xml:space="preserve"> </v>
      </c>
      <c r="BI289" t="str">
        <f ca="1">IF(ISBLANK(INDIRECT("I289"))," ",(INDIRECT("I289")))</f>
        <v xml:space="preserve"> </v>
      </c>
      <c r="BJ289" t="str">
        <f ca="1">IF(ISBLANK(INDIRECT("J289"))," ",(INDIRECT("J289")))</f>
        <v xml:space="preserve"> </v>
      </c>
      <c r="BK289" t="str">
        <f ca="1">IF(ISBLANK(INDIRECT("K289"))," ",(INDIRECT("K289")))</f>
        <v xml:space="preserve"> </v>
      </c>
      <c r="BL289" t="str">
        <f ca="1">IF(ISBLANK(INDIRECT("L289"))," ",(INDIRECT("L289")))</f>
        <v xml:space="preserve"> </v>
      </c>
      <c r="BM289" t="str">
        <f ca="1">IF(ISBLANK(INDIRECT("M289"))," ",(INDIRECT("M289")))</f>
        <v xml:space="preserve"> </v>
      </c>
      <c r="BN289" t="str">
        <f ca="1">IF(ISBLANK(INDIRECT("N289"))," ",(INDIRECT("N289")))</f>
        <v xml:space="preserve"> </v>
      </c>
      <c r="BO289" t="str">
        <f t="shared" ca="1" si="8"/>
        <v xml:space="preserve"> </v>
      </c>
      <c r="BP289" t="str">
        <f ca="1">IF(ISBLANK(INDIRECT("O289"))," ",(INDIRECT("O289")))</f>
        <v xml:space="preserve"> </v>
      </c>
      <c r="BQ289" t="str">
        <f ca="1">IF(ISBLANK(INDIRECT("P289"))," ",(INDIRECT("P289")))</f>
        <v xml:space="preserve"> </v>
      </c>
      <c r="BR289">
        <f ca="1">IF(ISBLANK(INDIRECT("Q289"))," ",(INDIRECT("Q289")))</f>
        <v>0</v>
      </c>
      <c r="BS289" t="str">
        <f ca="1">IF(ISBLANK(INDIRECT("R289"))," ",(INDIRECT("R289")))</f>
        <v xml:space="preserve"> </v>
      </c>
      <c r="BT289" t="str">
        <f ca="1">IF(ISBLANK(INDIRECT("S289"))," ",(INDIRECT("S289")))</f>
        <v xml:space="preserve"> </v>
      </c>
    </row>
    <row r="290" spans="1:72" x14ac:dyDescent="0.25">
      <c r="A290" s="174">
        <v>285</v>
      </c>
      <c r="B290" s="116"/>
      <c r="C290" s="117"/>
      <c r="D290" s="116"/>
      <c r="E290" s="117"/>
      <c r="F290" s="116"/>
      <c r="G290" s="116"/>
      <c r="H290" s="116"/>
      <c r="I290" s="116"/>
      <c r="J290" s="116"/>
      <c r="K290" s="116"/>
      <c r="L290" s="116"/>
      <c r="M290" s="116"/>
      <c r="N290" s="116"/>
      <c r="O290" s="123"/>
      <c r="P290" s="123"/>
      <c r="Q290" s="246">
        <f t="shared" si="9"/>
        <v>0</v>
      </c>
      <c r="R290" s="74"/>
      <c r="S290" s="116"/>
      <c r="BA290">
        <f ca="1">IF(ISBLANK(INDIRECT("A290"))," ",(INDIRECT("A290")))</f>
        <v>285</v>
      </c>
      <c r="BB290" t="str">
        <f ca="1">IF(ISBLANK(INDIRECT("B290"))," ",(INDIRECT("B290")))</f>
        <v xml:space="preserve"> </v>
      </c>
      <c r="BC290" t="str">
        <f ca="1">IF(ISBLANK(INDIRECT("C290"))," ",(INDIRECT("C290")))</f>
        <v xml:space="preserve"> </v>
      </c>
      <c r="BD290" t="str">
        <f ca="1">IF(ISBLANK(INDIRECT("D290"))," ",(INDIRECT("D290")))</f>
        <v xml:space="preserve"> </v>
      </c>
      <c r="BE290" t="str">
        <f ca="1">IF(ISBLANK(INDIRECT("E290"))," ",(INDIRECT("E290")))</f>
        <v xml:space="preserve"> </v>
      </c>
      <c r="BF290" t="str">
        <f ca="1">IF(ISBLANK(INDIRECT("F290"))," ",(INDIRECT("F290")))</f>
        <v xml:space="preserve"> </v>
      </c>
      <c r="BG290" t="str">
        <f ca="1">IF(ISBLANK(INDIRECT("G290"))," ",(INDIRECT("G290")))</f>
        <v xml:space="preserve"> </v>
      </c>
      <c r="BH290" t="str">
        <f ca="1">IF(ISBLANK(INDIRECT("H290"))," ",(INDIRECT("H290")))</f>
        <v xml:space="preserve"> </v>
      </c>
      <c r="BI290" t="str">
        <f ca="1">IF(ISBLANK(INDIRECT("I290"))," ",(INDIRECT("I290")))</f>
        <v xml:space="preserve"> </v>
      </c>
      <c r="BJ290" t="str">
        <f ca="1">IF(ISBLANK(INDIRECT("J290"))," ",(INDIRECT("J290")))</f>
        <v xml:space="preserve"> </v>
      </c>
      <c r="BK290" t="str">
        <f ca="1">IF(ISBLANK(INDIRECT("K290"))," ",(INDIRECT("K290")))</f>
        <v xml:space="preserve"> </v>
      </c>
      <c r="BL290" t="str">
        <f ca="1">IF(ISBLANK(INDIRECT("L290"))," ",(INDIRECT("L290")))</f>
        <v xml:space="preserve"> </v>
      </c>
      <c r="BM290" t="str">
        <f ca="1">IF(ISBLANK(INDIRECT("M290"))," ",(INDIRECT("M290")))</f>
        <v xml:space="preserve"> </v>
      </c>
      <c r="BN290" t="str">
        <f ca="1">IF(ISBLANK(INDIRECT("N290"))," ",(INDIRECT("N290")))</f>
        <v xml:space="preserve"> </v>
      </c>
      <c r="BO290" t="str">
        <f t="shared" ca="1" si="8"/>
        <v xml:space="preserve"> </v>
      </c>
      <c r="BP290" t="str">
        <f ca="1">IF(ISBLANK(INDIRECT("O290"))," ",(INDIRECT("O290")))</f>
        <v xml:space="preserve"> </v>
      </c>
      <c r="BQ290" t="str">
        <f ca="1">IF(ISBLANK(INDIRECT("P290"))," ",(INDIRECT("P290")))</f>
        <v xml:space="preserve"> </v>
      </c>
      <c r="BR290">
        <f ca="1">IF(ISBLANK(INDIRECT("Q290"))," ",(INDIRECT("Q290")))</f>
        <v>0</v>
      </c>
      <c r="BS290" t="str">
        <f ca="1">IF(ISBLANK(INDIRECT("R290"))," ",(INDIRECT("R290")))</f>
        <v xml:space="preserve"> </v>
      </c>
      <c r="BT290" t="str">
        <f ca="1">IF(ISBLANK(INDIRECT("S290"))," ",(INDIRECT("S290")))</f>
        <v xml:space="preserve"> </v>
      </c>
    </row>
    <row r="291" spans="1:72" x14ac:dyDescent="0.25">
      <c r="A291" s="174">
        <v>286</v>
      </c>
      <c r="B291" s="116"/>
      <c r="C291" s="117"/>
      <c r="D291" s="116"/>
      <c r="E291" s="117"/>
      <c r="F291" s="116"/>
      <c r="G291" s="116"/>
      <c r="H291" s="116"/>
      <c r="I291" s="116"/>
      <c r="J291" s="116"/>
      <c r="K291" s="116"/>
      <c r="L291" s="116"/>
      <c r="M291" s="116"/>
      <c r="N291" s="116"/>
      <c r="O291" s="123"/>
      <c r="P291" s="123"/>
      <c r="Q291" s="246">
        <f t="shared" si="9"/>
        <v>0</v>
      </c>
      <c r="R291" s="74"/>
      <c r="S291" s="116"/>
      <c r="BA291">
        <f ca="1">IF(ISBLANK(INDIRECT("A291"))," ",(INDIRECT("A291")))</f>
        <v>286</v>
      </c>
      <c r="BB291" t="str">
        <f ca="1">IF(ISBLANK(INDIRECT("B291"))," ",(INDIRECT("B291")))</f>
        <v xml:space="preserve"> </v>
      </c>
      <c r="BC291" t="str">
        <f ca="1">IF(ISBLANK(INDIRECT("C291"))," ",(INDIRECT("C291")))</f>
        <v xml:space="preserve"> </v>
      </c>
      <c r="BD291" t="str">
        <f ca="1">IF(ISBLANK(INDIRECT("D291"))," ",(INDIRECT("D291")))</f>
        <v xml:space="preserve"> </v>
      </c>
      <c r="BE291" t="str">
        <f ca="1">IF(ISBLANK(INDIRECT("E291"))," ",(INDIRECT("E291")))</f>
        <v xml:space="preserve"> </v>
      </c>
      <c r="BF291" t="str">
        <f ca="1">IF(ISBLANK(INDIRECT("F291"))," ",(INDIRECT("F291")))</f>
        <v xml:space="preserve"> </v>
      </c>
      <c r="BG291" t="str">
        <f ca="1">IF(ISBLANK(INDIRECT("G291"))," ",(INDIRECT("G291")))</f>
        <v xml:space="preserve"> </v>
      </c>
      <c r="BH291" t="str">
        <f ca="1">IF(ISBLANK(INDIRECT("H291"))," ",(INDIRECT("H291")))</f>
        <v xml:space="preserve"> </v>
      </c>
      <c r="BI291" t="str">
        <f ca="1">IF(ISBLANK(INDIRECT("I291"))," ",(INDIRECT("I291")))</f>
        <v xml:space="preserve"> </v>
      </c>
      <c r="BJ291" t="str">
        <f ca="1">IF(ISBLANK(INDIRECT("J291"))," ",(INDIRECT("J291")))</f>
        <v xml:space="preserve"> </v>
      </c>
      <c r="BK291" t="str">
        <f ca="1">IF(ISBLANK(INDIRECT("K291"))," ",(INDIRECT("K291")))</f>
        <v xml:space="preserve"> </v>
      </c>
      <c r="BL291" t="str">
        <f ca="1">IF(ISBLANK(INDIRECT("L291"))," ",(INDIRECT("L291")))</f>
        <v xml:space="preserve"> </v>
      </c>
      <c r="BM291" t="str">
        <f ca="1">IF(ISBLANK(INDIRECT("M291"))," ",(INDIRECT("M291")))</f>
        <v xml:space="preserve"> </v>
      </c>
      <c r="BN291" t="str">
        <f ca="1">IF(ISBLANK(INDIRECT("N291"))," ",(INDIRECT("N291")))</f>
        <v xml:space="preserve"> </v>
      </c>
      <c r="BO291" t="str">
        <f t="shared" ca="1" si="8"/>
        <v xml:space="preserve"> </v>
      </c>
      <c r="BP291" t="str">
        <f ca="1">IF(ISBLANK(INDIRECT("O291"))," ",(INDIRECT("O291")))</f>
        <v xml:space="preserve"> </v>
      </c>
      <c r="BQ291" t="str">
        <f ca="1">IF(ISBLANK(INDIRECT("P291"))," ",(INDIRECT("P291")))</f>
        <v xml:space="preserve"> </v>
      </c>
      <c r="BR291">
        <f ca="1">IF(ISBLANK(INDIRECT("Q291"))," ",(INDIRECT("Q291")))</f>
        <v>0</v>
      </c>
      <c r="BS291" t="str">
        <f ca="1">IF(ISBLANK(INDIRECT("R291"))," ",(INDIRECT("R291")))</f>
        <v xml:space="preserve"> </v>
      </c>
      <c r="BT291" t="str">
        <f ca="1">IF(ISBLANK(INDIRECT("S291"))," ",(INDIRECT("S291")))</f>
        <v xml:space="preserve"> </v>
      </c>
    </row>
    <row r="292" spans="1:72" x14ac:dyDescent="0.25">
      <c r="A292" s="174">
        <v>287</v>
      </c>
      <c r="B292" s="116"/>
      <c r="C292" s="117"/>
      <c r="D292" s="116"/>
      <c r="E292" s="117"/>
      <c r="F292" s="116"/>
      <c r="G292" s="116"/>
      <c r="H292" s="116"/>
      <c r="I292" s="116"/>
      <c r="J292" s="116"/>
      <c r="K292" s="116"/>
      <c r="L292" s="116"/>
      <c r="M292" s="116"/>
      <c r="N292" s="116"/>
      <c r="O292" s="123"/>
      <c r="P292" s="123"/>
      <c r="Q292" s="246">
        <f t="shared" si="9"/>
        <v>0</v>
      </c>
      <c r="R292" s="74"/>
      <c r="S292" s="116"/>
      <c r="BA292">
        <f ca="1">IF(ISBLANK(INDIRECT("A292"))," ",(INDIRECT("A292")))</f>
        <v>287</v>
      </c>
      <c r="BB292" t="str">
        <f ca="1">IF(ISBLANK(INDIRECT("B292"))," ",(INDIRECT("B292")))</f>
        <v xml:space="preserve"> </v>
      </c>
      <c r="BC292" t="str">
        <f ca="1">IF(ISBLANK(INDIRECT("C292"))," ",(INDIRECT("C292")))</f>
        <v xml:space="preserve"> </v>
      </c>
      <c r="BD292" t="str">
        <f ca="1">IF(ISBLANK(INDIRECT("D292"))," ",(INDIRECT("D292")))</f>
        <v xml:space="preserve"> </v>
      </c>
      <c r="BE292" t="str">
        <f ca="1">IF(ISBLANK(INDIRECT("E292"))," ",(INDIRECT("E292")))</f>
        <v xml:space="preserve"> </v>
      </c>
      <c r="BF292" t="str">
        <f ca="1">IF(ISBLANK(INDIRECT("F292"))," ",(INDIRECT("F292")))</f>
        <v xml:space="preserve"> </v>
      </c>
      <c r="BG292" t="str">
        <f ca="1">IF(ISBLANK(INDIRECT("G292"))," ",(INDIRECT("G292")))</f>
        <v xml:space="preserve"> </v>
      </c>
      <c r="BH292" t="str">
        <f ca="1">IF(ISBLANK(INDIRECT("H292"))," ",(INDIRECT("H292")))</f>
        <v xml:space="preserve"> </v>
      </c>
      <c r="BI292" t="str">
        <f ca="1">IF(ISBLANK(INDIRECT("I292"))," ",(INDIRECT("I292")))</f>
        <v xml:space="preserve"> </v>
      </c>
      <c r="BJ292" t="str">
        <f ca="1">IF(ISBLANK(INDIRECT("J292"))," ",(INDIRECT("J292")))</f>
        <v xml:space="preserve"> </v>
      </c>
      <c r="BK292" t="str">
        <f ca="1">IF(ISBLANK(INDIRECT("K292"))," ",(INDIRECT("K292")))</f>
        <v xml:space="preserve"> </v>
      </c>
      <c r="BL292" t="str">
        <f ca="1">IF(ISBLANK(INDIRECT("L292"))," ",(INDIRECT("L292")))</f>
        <v xml:space="preserve"> </v>
      </c>
      <c r="BM292" t="str">
        <f ca="1">IF(ISBLANK(INDIRECT("M292"))," ",(INDIRECT("M292")))</f>
        <v xml:space="preserve"> </v>
      </c>
      <c r="BN292" t="str">
        <f ca="1">IF(ISBLANK(INDIRECT("N292"))," ",(INDIRECT("N292")))</f>
        <v xml:space="preserve"> </v>
      </c>
      <c r="BO292" t="str">
        <f t="shared" ca="1" si="8"/>
        <v xml:space="preserve"> </v>
      </c>
      <c r="BP292" t="str">
        <f ca="1">IF(ISBLANK(INDIRECT("O292"))," ",(INDIRECT("O292")))</f>
        <v xml:space="preserve"> </v>
      </c>
      <c r="BQ292" t="str">
        <f ca="1">IF(ISBLANK(INDIRECT("P292"))," ",(INDIRECT("P292")))</f>
        <v xml:space="preserve"> </v>
      </c>
      <c r="BR292">
        <f ca="1">IF(ISBLANK(INDIRECT("Q292"))," ",(INDIRECT("Q292")))</f>
        <v>0</v>
      </c>
      <c r="BS292" t="str">
        <f ca="1">IF(ISBLANK(INDIRECT("R292"))," ",(INDIRECT("R292")))</f>
        <v xml:space="preserve"> </v>
      </c>
      <c r="BT292" t="str">
        <f ca="1">IF(ISBLANK(INDIRECT("S292"))," ",(INDIRECT("S292")))</f>
        <v xml:space="preserve"> </v>
      </c>
    </row>
    <row r="293" spans="1:72" x14ac:dyDescent="0.25">
      <c r="A293" s="174">
        <v>288</v>
      </c>
      <c r="B293" s="116"/>
      <c r="C293" s="117"/>
      <c r="D293" s="116"/>
      <c r="E293" s="117"/>
      <c r="F293" s="116"/>
      <c r="G293" s="116"/>
      <c r="H293" s="116"/>
      <c r="I293" s="116"/>
      <c r="J293" s="116"/>
      <c r="K293" s="116"/>
      <c r="L293" s="116"/>
      <c r="M293" s="116"/>
      <c r="N293" s="116"/>
      <c r="O293" s="123"/>
      <c r="P293" s="123"/>
      <c r="Q293" s="246">
        <f t="shared" si="9"/>
        <v>0</v>
      </c>
      <c r="R293" s="74"/>
      <c r="S293" s="116"/>
      <c r="BA293">
        <f ca="1">IF(ISBLANK(INDIRECT("A293"))," ",(INDIRECT("A293")))</f>
        <v>288</v>
      </c>
      <c r="BB293" t="str">
        <f ca="1">IF(ISBLANK(INDIRECT("B293"))," ",(INDIRECT("B293")))</f>
        <v xml:space="preserve"> </v>
      </c>
      <c r="BC293" t="str">
        <f ca="1">IF(ISBLANK(INDIRECT("C293"))," ",(INDIRECT("C293")))</f>
        <v xml:space="preserve"> </v>
      </c>
      <c r="BD293" t="str">
        <f ca="1">IF(ISBLANK(INDIRECT("D293"))," ",(INDIRECT("D293")))</f>
        <v xml:space="preserve"> </v>
      </c>
      <c r="BE293" t="str">
        <f ca="1">IF(ISBLANK(INDIRECT("E293"))," ",(INDIRECT("E293")))</f>
        <v xml:space="preserve"> </v>
      </c>
      <c r="BF293" t="str">
        <f ca="1">IF(ISBLANK(INDIRECT("F293"))," ",(INDIRECT("F293")))</f>
        <v xml:space="preserve"> </v>
      </c>
      <c r="BG293" t="str">
        <f ca="1">IF(ISBLANK(INDIRECT("G293"))," ",(INDIRECT("G293")))</f>
        <v xml:space="preserve"> </v>
      </c>
      <c r="BH293" t="str">
        <f ca="1">IF(ISBLANK(INDIRECT("H293"))," ",(INDIRECT("H293")))</f>
        <v xml:space="preserve"> </v>
      </c>
      <c r="BI293" t="str">
        <f ca="1">IF(ISBLANK(INDIRECT("I293"))," ",(INDIRECT("I293")))</f>
        <v xml:space="preserve"> </v>
      </c>
      <c r="BJ293" t="str">
        <f ca="1">IF(ISBLANK(INDIRECT("J293"))," ",(INDIRECT("J293")))</f>
        <v xml:space="preserve"> </v>
      </c>
      <c r="BK293" t="str">
        <f ca="1">IF(ISBLANK(INDIRECT("K293"))," ",(INDIRECT("K293")))</f>
        <v xml:space="preserve"> </v>
      </c>
      <c r="BL293" t="str">
        <f ca="1">IF(ISBLANK(INDIRECT("L293"))," ",(INDIRECT("L293")))</f>
        <v xml:space="preserve"> </v>
      </c>
      <c r="BM293" t="str">
        <f ca="1">IF(ISBLANK(INDIRECT("M293"))," ",(INDIRECT("M293")))</f>
        <v xml:space="preserve"> </v>
      </c>
      <c r="BN293" t="str">
        <f ca="1">IF(ISBLANK(INDIRECT("N293"))," ",(INDIRECT("N293")))</f>
        <v xml:space="preserve"> </v>
      </c>
      <c r="BO293" t="str">
        <f t="shared" ca="1" si="8"/>
        <v xml:space="preserve"> </v>
      </c>
      <c r="BP293" t="str">
        <f ca="1">IF(ISBLANK(INDIRECT("O293"))," ",(INDIRECT("O293")))</f>
        <v xml:space="preserve"> </v>
      </c>
      <c r="BQ293" t="str">
        <f ca="1">IF(ISBLANK(INDIRECT("P293"))," ",(INDIRECT("P293")))</f>
        <v xml:space="preserve"> </v>
      </c>
      <c r="BR293">
        <f ca="1">IF(ISBLANK(INDIRECT("Q293"))," ",(INDIRECT("Q293")))</f>
        <v>0</v>
      </c>
      <c r="BS293" t="str">
        <f ca="1">IF(ISBLANK(INDIRECT("R293"))," ",(INDIRECT("R293")))</f>
        <v xml:space="preserve"> </v>
      </c>
      <c r="BT293" t="str">
        <f ca="1">IF(ISBLANK(INDIRECT("S293"))," ",(INDIRECT("S293")))</f>
        <v xml:space="preserve"> </v>
      </c>
    </row>
    <row r="294" spans="1:72" x14ac:dyDescent="0.25">
      <c r="A294" s="174">
        <v>289</v>
      </c>
      <c r="B294" s="116"/>
      <c r="C294" s="117"/>
      <c r="D294" s="116"/>
      <c r="E294" s="117"/>
      <c r="F294" s="116"/>
      <c r="G294" s="116"/>
      <c r="H294" s="116"/>
      <c r="I294" s="116"/>
      <c r="J294" s="116"/>
      <c r="K294" s="116"/>
      <c r="L294" s="116"/>
      <c r="M294" s="116"/>
      <c r="N294" s="116"/>
      <c r="O294" s="123"/>
      <c r="P294" s="123"/>
      <c r="Q294" s="246">
        <f t="shared" si="9"/>
        <v>0</v>
      </c>
      <c r="R294" s="74"/>
      <c r="S294" s="116"/>
      <c r="BA294">
        <f ca="1">IF(ISBLANK(INDIRECT("A294"))," ",(INDIRECT("A294")))</f>
        <v>289</v>
      </c>
      <c r="BB294" t="str">
        <f ca="1">IF(ISBLANK(INDIRECT("B294"))," ",(INDIRECT("B294")))</f>
        <v xml:space="preserve"> </v>
      </c>
      <c r="BC294" t="str">
        <f ca="1">IF(ISBLANK(INDIRECT("C294"))," ",(INDIRECT("C294")))</f>
        <v xml:space="preserve"> </v>
      </c>
      <c r="BD294" t="str">
        <f ca="1">IF(ISBLANK(INDIRECT("D294"))," ",(INDIRECT("D294")))</f>
        <v xml:space="preserve"> </v>
      </c>
      <c r="BE294" t="str">
        <f ca="1">IF(ISBLANK(INDIRECT("E294"))," ",(INDIRECT("E294")))</f>
        <v xml:space="preserve"> </v>
      </c>
      <c r="BF294" t="str">
        <f ca="1">IF(ISBLANK(INDIRECT("F294"))," ",(INDIRECT("F294")))</f>
        <v xml:space="preserve"> </v>
      </c>
      <c r="BG294" t="str">
        <f ca="1">IF(ISBLANK(INDIRECT("G294"))," ",(INDIRECT("G294")))</f>
        <v xml:space="preserve"> </v>
      </c>
      <c r="BH294" t="str">
        <f ca="1">IF(ISBLANK(INDIRECT("H294"))," ",(INDIRECT("H294")))</f>
        <v xml:space="preserve"> </v>
      </c>
      <c r="BI294" t="str">
        <f ca="1">IF(ISBLANK(INDIRECT("I294"))," ",(INDIRECT("I294")))</f>
        <v xml:space="preserve"> </v>
      </c>
      <c r="BJ294" t="str">
        <f ca="1">IF(ISBLANK(INDIRECT("J294"))," ",(INDIRECT("J294")))</f>
        <v xml:space="preserve"> </v>
      </c>
      <c r="BK294" t="str">
        <f ca="1">IF(ISBLANK(INDIRECT("K294"))," ",(INDIRECT("K294")))</f>
        <v xml:space="preserve"> </v>
      </c>
      <c r="BL294" t="str">
        <f ca="1">IF(ISBLANK(INDIRECT("L294"))," ",(INDIRECT("L294")))</f>
        <v xml:space="preserve"> </v>
      </c>
      <c r="BM294" t="str">
        <f ca="1">IF(ISBLANK(INDIRECT("M294"))," ",(INDIRECT("M294")))</f>
        <v xml:space="preserve"> </v>
      </c>
      <c r="BN294" t="str">
        <f ca="1">IF(ISBLANK(INDIRECT("N294"))," ",(INDIRECT("N294")))</f>
        <v xml:space="preserve"> </v>
      </c>
      <c r="BO294" t="str">
        <f t="shared" ca="1" si="8"/>
        <v xml:space="preserve"> </v>
      </c>
      <c r="BP294" t="str">
        <f ca="1">IF(ISBLANK(INDIRECT("O294"))," ",(INDIRECT("O294")))</f>
        <v xml:space="preserve"> </v>
      </c>
      <c r="BQ294" t="str">
        <f ca="1">IF(ISBLANK(INDIRECT("P294"))," ",(INDIRECT("P294")))</f>
        <v xml:space="preserve"> </v>
      </c>
      <c r="BR294">
        <f ca="1">IF(ISBLANK(INDIRECT("Q294"))," ",(INDIRECT("Q294")))</f>
        <v>0</v>
      </c>
      <c r="BS294" t="str">
        <f ca="1">IF(ISBLANK(INDIRECT("R294"))," ",(INDIRECT("R294")))</f>
        <v xml:space="preserve"> </v>
      </c>
      <c r="BT294" t="str">
        <f ca="1">IF(ISBLANK(INDIRECT("S294"))," ",(INDIRECT("S294")))</f>
        <v xml:space="preserve"> </v>
      </c>
    </row>
    <row r="295" spans="1:72" x14ac:dyDescent="0.25">
      <c r="A295" s="174">
        <v>290</v>
      </c>
      <c r="B295" s="116"/>
      <c r="C295" s="117"/>
      <c r="D295" s="116"/>
      <c r="E295" s="117"/>
      <c r="F295" s="116"/>
      <c r="G295" s="116"/>
      <c r="H295" s="116"/>
      <c r="I295" s="116"/>
      <c r="J295" s="116"/>
      <c r="K295" s="116"/>
      <c r="L295" s="116"/>
      <c r="M295" s="116"/>
      <c r="N295" s="116"/>
      <c r="O295" s="123"/>
      <c r="P295" s="123"/>
      <c r="Q295" s="246">
        <f t="shared" si="9"/>
        <v>0</v>
      </c>
      <c r="R295" s="74"/>
      <c r="S295" s="116"/>
      <c r="BA295">
        <f ca="1">IF(ISBLANK(INDIRECT("A295"))," ",(INDIRECT("A295")))</f>
        <v>290</v>
      </c>
      <c r="BB295" t="str">
        <f ca="1">IF(ISBLANK(INDIRECT("B295"))," ",(INDIRECT("B295")))</f>
        <v xml:space="preserve"> </v>
      </c>
      <c r="BC295" t="str">
        <f ca="1">IF(ISBLANK(INDIRECT("C295"))," ",(INDIRECT("C295")))</f>
        <v xml:space="preserve"> </v>
      </c>
      <c r="BD295" t="str">
        <f ca="1">IF(ISBLANK(INDIRECT("D295"))," ",(INDIRECT("D295")))</f>
        <v xml:space="preserve"> </v>
      </c>
      <c r="BE295" t="str">
        <f ca="1">IF(ISBLANK(INDIRECT("E295"))," ",(INDIRECT("E295")))</f>
        <v xml:space="preserve"> </v>
      </c>
      <c r="BF295" t="str">
        <f ca="1">IF(ISBLANK(INDIRECT("F295"))," ",(INDIRECT("F295")))</f>
        <v xml:space="preserve"> </v>
      </c>
      <c r="BG295" t="str">
        <f ca="1">IF(ISBLANK(INDIRECT("G295"))," ",(INDIRECT("G295")))</f>
        <v xml:space="preserve"> </v>
      </c>
      <c r="BH295" t="str">
        <f ca="1">IF(ISBLANK(INDIRECT("H295"))," ",(INDIRECT("H295")))</f>
        <v xml:space="preserve"> </v>
      </c>
      <c r="BI295" t="str">
        <f ca="1">IF(ISBLANK(INDIRECT("I295"))," ",(INDIRECT("I295")))</f>
        <v xml:space="preserve"> </v>
      </c>
      <c r="BJ295" t="str">
        <f ca="1">IF(ISBLANK(INDIRECT("J295"))," ",(INDIRECT("J295")))</f>
        <v xml:space="preserve"> </v>
      </c>
      <c r="BK295" t="str">
        <f ca="1">IF(ISBLANK(INDIRECT("K295"))," ",(INDIRECT("K295")))</f>
        <v xml:space="preserve"> </v>
      </c>
      <c r="BL295" t="str">
        <f ca="1">IF(ISBLANK(INDIRECT("L295"))," ",(INDIRECT("L295")))</f>
        <v xml:space="preserve"> </v>
      </c>
      <c r="BM295" t="str">
        <f ca="1">IF(ISBLANK(INDIRECT("M295"))," ",(INDIRECT("M295")))</f>
        <v xml:space="preserve"> </v>
      </c>
      <c r="BN295" t="str">
        <f ca="1">IF(ISBLANK(INDIRECT("N295"))," ",(INDIRECT("N295")))</f>
        <v xml:space="preserve"> </v>
      </c>
      <c r="BO295" t="str">
        <f t="shared" ca="1" si="8"/>
        <v xml:space="preserve"> </v>
      </c>
      <c r="BP295" t="str">
        <f ca="1">IF(ISBLANK(INDIRECT("O295"))," ",(INDIRECT("O295")))</f>
        <v xml:space="preserve"> </v>
      </c>
      <c r="BQ295" t="str">
        <f ca="1">IF(ISBLANK(INDIRECT("P295"))," ",(INDIRECT("P295")))</f>
        <v xml:space="preserve"> </v>
      </c>
      <c r="BR295">
        <f ca="1">IF(ISBLANK(INDIRECT("Q295"))," ",(INDIRECT("Q295")))</f>
        <v>0</v>
      </c>
      <c r="BS295" t="str">
        <f ca="1">IF(ISBLANK(INDIRECT("R295"))," ",(INDIRECT("R295")))</f>
        <v xml:space="preserve"> </v>
      </c>
      <c r="BT295" t="str">
        <f ca="1">IF(ISBLANK(INDIRECT("S295"))," ",(INDIRECT("S295")))</f>
        <v xml:space="preserve"> </v>
      </c>
    </row>
    <row r="296" spans="1:72" x14ac:dyDescent="0.25">
      <c r="A296" s="174">
        <v>291</v>
      </c>
      <c r="B296" s="116"/>
      <c r="C296" s="117"/>
      <c r="D296" s="116"/>
      <c r="E296" s="117"/>
      <c r="F296" s="116"/>
      <c r="G296" s="116"/>
      <c r="H296" s="116"/>
      <c r="I296" s="116"/>
      <c r="J296" s="116"/>
      <c r="K296" s="116"/>
      <c r="L296" s="116"/>
      <c r="M296" s="116"/>
      <c r="N296" s="116"/>
      <c r="O296" s="123"/>
      <c r="P296" s="123"/>
      <c r="Q296" s="246">
        <f t="shared" si="9"/>
        <v>0</v>
      </c>
      <c r="R296" s="74"/>
      <c r="S296" s="116"/>
      <c r="BA296">
        <f ca="1">IF(ISBLANK(INDIRECT("A296"))," ",(INDIRECT("A296")))</f>
        <v>291</v>
      </c>
      <c r="BB296" t="str">
        <f ca="1">IF(ISBLANK(INDIRECT("B296"))," ",(INDIRECT("B296")))</f>
        <v xml:space="preserve"> </v>
      </c>
      <c r="BC296" t="str">
        <f ca="1">IF(ISBLANK(INDIRECT("C296"))," ",(INDIRECT("C296")))</f>
        <v xml:space="preserve"> </v>
      </c>
      <c r="BD296" t="str">
        <f ca="1">IF(ISBLANK(INDIRECT("D296"))," ",(INDIRECT("D296")))</f>
        <v xml:space="preserve"> </v>
      </c>
      <c r="BE296" t="str">
        <f ca="1">IF(ISBLANK(INDIRECT("E296"))," ",(INDIRECT("E296")))</f>
        <v xml:space="preserve"> </v>
      </c>
      <c r="BF296" t="str">
        <f ca="1">IF(ISBLANK(INDIRECT("F296"))," ",(INDIRECT("F296")))</f>
        <v xml:space="preserve"> </v>
      </c>
      <c r="BG296" t="str">
        <f ca="1">IF(ISBLANK(INDIRECT("G296"))," ",(INDIRECT("G296")))</f>
        <v xml:space="preserve"> </v>
      </c>
      <c r="BH296" t="str">
        <f ca="1">IF(ISBLANK(INDIRECT("H296"))," ",(INDIRECT("H296")))</f>
        <v xml:space="preserve"> </v>
      </c>
      <c r="BI296" t="str">
        <f ca="1">IF(ISBLANK(INDIRECT("I296"))," ",(INDIRECT("I296")))</f>
        <v xml:space="preserve"> </v>
      </c>
      <c r="BJ296" t="str">
        <f ca="1">IF(ISBLANK(INDIRECT("J296"))," ",(INDIRECT("J296")))</f>
        <v xml:space="preserve"> </v>
      </c>
      <c r="BK296" t="str">
        <f ca="1">IF(ISBLANK(INDIRECT("K296"))," ",(INDIRECT("K296")))</f>
        <v xml:space="preserve"> </v>
      </c>
      <c r="BL296" t="str">
        <f ca="1">IF(ISBLANK(INDIRECT("L296"))," ",(INDIRECT("L296")))</f>
        <v xml:space="preserve"> </v>
      </c>
      <c r="BM296" t="str">
        <f ca="1">IF(ISBLANK(INDIRECT("M296"))," ",(INDIRECT("M296")))</f>
        <v xml:space="preserve"> </v>
      </c>
      <c r="BN296" t="str">
        <f ca="1">IF(ISBLANK(INDIRECT("N296"))," ",(INDIRECT("N296")))</f>
        <v xml:space="preserve"> </v>
      </c>
      <c r="BO296" t="str">
        <f t="shared" ca="1" si="8"/>
        <v xml:space="preserve"> </v>
      </c>
      <c r="BP296" t="str">
        <f ca="1">IF(ISBLANK(INDIRECT("O296"))," ",(INDIRECT("O296")))</f>
        <v xml:space="preserve"> </v>
      </c>
      <c r="BQ296" t="str">
        <f ca="1">IF(ISBLANK(INDIRECT("P296"))," ",(INDIRECT("P296")))</f>
        <v xml:space="preserve"> </v>
      </c>
      <c r="BR296">
        <f ca="1">IF(ISBLANK(INDIRECT("Q296"))," ",(INDIRECT("Q296")))</f>
        <v>0</v>
      </c>
      <c r="BS296" t="str">
        <f ca="1">IF(ISBLANK(INDIRECT("R296"))," ",(INDIRECT("R296")))</f>
        <v xml:space="preserve"> </v>
      </c>
      <c r="BT296" t="str">
        <f ca="1">IF(ISBLANK(INDIRECT("S296"))," ",(INDIRECT("S296")))</f>
        <v xml:space="preserve"> </v>
      </c>
    </row>
    <row r="297" spans="1:72" x14ac:dyDescent="0.25">
      <c r="A297" s="174">
        <v>292</v>
      </c>
      <c r="B297" s="116"/>
      <c r="C297" s="117"/>
      <c r="D297" s="116"/>
      <c r="E297" s="117"/>
      <c r="F297" s="116"/>
      <c r="G297" s="116"/>
      <c r="H297" s="116"/>
      <c r="I297" s="116"/>
      <c r="J297" s="116"/>
      <c r="K297" s="116"/>
      <c r="L297" s="116"/>
      <c r="M297" s="116"/>
      <c r="N297" s="116"/>
      <c r="O297" s="123"/>
      <c r="P297" s="123"/>
      <c r="Q297" s="246">
        <f t="shared" si="9"/>
        <v>0</v>
      </c>
      <c r="R297" s="74"/>
      <c r="S297" s="116"/>
      <c r="BA297">
        <f ca="1">IF(ISBLANK(INDIRECT("A297"))," ",(INDIRECT("A297")))</f>
        <v>292</v>
      </c>
      <c r="BB297" t="str">
        <f ca="1">IF(ISBLANK(INDIRECT("B297"))," ",(INDIRECT("B297")))</f>
        <v xml:space="preserve"> </v>
      </c>
      <c r="BC297" t="str">
        <f ca="1">IF(ISBLANK(INDIRECT("C297"))," ",(INDIRECT("C297")))</f>
        <v xml:space="preserve"> </v>
      </c>
      <c r="BD297" t="str">
        <f ca="1">IF(ISBLANK(INDIRECT("D297"))," ",(INDIRECT("D297")))</f>
        <v xml:space="preserve"> </v>
      </c>
      <c r="BE297" t="str">
        <f ca="1">IF(ISBLANK(INDIRECT("E297"))," ",(INDIRECT("E297")))</f>
        <v xml:space="preserve"> </v>
      </c>
      <c r="BF297" t="str">
        <f ca="1">IF(ISBLANK(INDIRECT("F297"))," ",(INDIRECT("F297")))</f>
        <v xml:space="preserve"> </v>
      </c>
      <c r="BG297" t="str">
        <f ca="1">IF(ISBLANK(INDIRECT("G297"))," ",(INDIRECT("G297")))</f>
        <v xml:space="preserve"> </v>
      </c>
      <c r="BH297" t="str">
        <f ca="1">IF(ISBLANK(INDIRECT("H297"))," ",(INDIRECT("H297")))</f>
        <v xml:space="preserve"> </v>
      </c>
      <c r="BI297" t="str">
        <f ca="1">IF(ISBLANK(INDIRECT("I297"))," ",(INDIRECT("I297")))</f>
        <v xml:space="preserve"> </v>
      </c>
      <c r="BJ297" t="str">
        <f ca="1">IF(ISBLANK(INDIRECT("J297"))," ",(INDIRECT("J297")))</f>
        <v xml:space="preserve"> </v>
      </c>
      <c r="BK297" t="str">
        <f ca="1">IF(ISBLANK(INDIRECT("K297"))," ",(INDIRECT("K297")))</f>
        <v xml:space="preserve"> </v>
      </c>
      <c r="BL297" t="str">
        <f ca="1">IF(ISBLANK(INDIRECT("L297"))," ",(INDIRECT("L297")))</f>
        <v xml:space="preserve"> </v>
      </c>
      <c r="BM297" t="str">
        <f ca="1">IF(ISBLANK(INDIRECT("M297"))," ",(INDIRECT("M297")))</f>
        <v xml:space="preserve"> </v>
      </c>
      <c r="BN297" t="str">
        <f ca="1">IF(ISBLANK(INDIRECT("N297"))," ",(INDIRECT("N297")))</f>
        <v xml:space="preserve"> </v>
      </c>
      <c r="BO297" t="str">
        <f t="shared" ca="1" si="8"/>
        <v xml:space="preserve"> </v>
      </c>
      <c r="BP297" t="str">
        <f ca="1">IF(ISBLANK(INDIRECT("O297"))," ",(INDIRECT("O297")))</f>
        <v xml:space="preserve"> </v>
      </c>
      <c r="BQ297" t="str">
        <f ca="1">IF(ISBLANK(INDIRECT("P297"))," ",(INDIRECT("P297")))</f>
        <v xml:space="preserve"> </v>
      </c>
      <c r="BR297">
        <f ca="1">IF(ISBLANK(INDIRECT("Q297"))," ",(INDIRECT("Q297")))</f>
        <v>0</v>
      </c>
      <c r="BS297" t="str">
        <f ca="1">IF(ISBLANK(INDIRECT("R297"))," ",(INDIRECT("R297")))</f>
        <v xml:space="preserve"> </v>
      </c>
      <c r="BT297" t="str">
        <f ca="1">IF(ISBLANK(INDIRECT("S297"))," ",(INDIRECT("S297")))</f>
        <v xml:space="preserve"> </v>
      </c>
    </row>
    <row r="298" spans="1:72" x14ac:dyDescent="0.25">
      <c r="A298" s="174">
        <v>293</v>
      </c>
      <c r="B298" s="116"/>
      <c r="C298" s="117"/>
      <c r="D298" s="116"/>
      <c r="E298" s="117"/>
      <c r="F298" s="116"/>
      <c r="G298" s="116"/>
      <c r="H298" s="116"/>
      <c r="I298" s="116"/>
      <c r="J298" s="116"/>
      <c r="K298" s="116"/>
      <c r="L298" s="116"/>
      <c r="M298" s="116"/>
      <c r="N298" s="116"/>
      <c r="O298" s="123"/>
      <c r="P298" s="123"/>
      <c r="Q298" s="246">
        <f t="shared" si="9"/>
        <v>0</v>
      </c>
      <c r="R298" s="74"/>
      <c r="S298" s="116"/>
      <c r="BA298">
        <f ca="1">IF(ISBLANK(INDIRECT("A298"))," ",(INDIRECT("A298")))</f>
        <v>293</v>
      </c>
      <c r="BB298" t="str">
        <f ca="1">IF(ISBLANK(INDIRECT("B298"))," ",(INDIRECT("B298")))</f>
        <v xml:space="preserve"> </v>
      </c>
      <c r="BC298" t="str">
        <f ca="1">IF(ISBLANK(INDIRECT("C298"))," ",(INDIRECT("C298")))</f>
        <v xml:space="preserve"> </v>
      </c>
      <c r="BD298" t="str">
        <f ca="1">IF(ISBLANK(INDIRECT("D298"))," ",(INDIRECT("D298")))</f>
        <v xml:space="preserve"> </v>
      </c>
      <c r="BE298" t="str">
        <f ca="1">IF(ISBLANK(INDIRECT("E298"))," ",(INDIRECT("E298")))</f>
        <v xml:space="preserve"> </v>
      </c>
      <c r="BF298" t="str">
        <f ca="1">IF(ISBLANK(INDIRECT("F298"))," ",(INDIRECT("F298")))</f>
        <v xml:space="preserve"> </v>
      </c>
      <c r="BG298" t="str">
        <f ca="1">IF(ISBLANK(INDIRECT("G298"))," ",(INDIRECT("G298")))</f>
        <v xml:space="preserve"> </v>
      </c>
      <c r="BH298" t="str">
        <f ca="1">IF(ISBLANK(INDIRECT("H298"))," ",(INDIRECT("H298")))</f>
        <v xml:space="preserve"> </v>
      </c>
      <c r="BI298" t="str">
        <f ca="1">IF(ISBLANK(INDIRECT("I298"))," ",(INDIRECT("I298")))</f>
        <v xml:space="preserve"> </v>
      </c>
      <c r="BJ298" t="str">
        <f ca="1">IF(ISBLANK(INDIRECT("J298"))," ",(INDIRECT("J298")))</f>
        <v xml:space="preserve"> </v>
      </c>
      <c r="BK298" t="str">
        <f ca="1">IF(ISBLANK(INDIRECT("K298"))," ",(INDIRECT("K298")))</f>
        <v xml:space="preserve"> </v>
      </c>
      <c r="BL298" t="str">
        <f ca="1">IF(ISBLANK(INDIRECT("L298"))," ",(INDIRECT("L298")))</f>
        <v xml:space="preserve"> </v>
      </c>
      <c r="BM298" t="str">
        <f ca="1">IF(ISBLANK(INDIRECT("M298"))," ",(INDIRECT("M298")))</f>
        <v xml:space="preserve"> </v>
      </c>
      <c r="BN298" t="str">
        <f ca="1">IF(ISBLANK(INDIRECT("N298"))," ",(INDIRECT("N298")))</f>
        <v xml:space="preserve"> </v>
      </c>
      <c r="BO298" t="str">
        <f t="shared" ca="1" si="8"/>
        <v xml:space="preserve"> </v>
      </c>
      <c r="BP298" t="str">
        <f ca="1">IF(ISBLANK(INDIRECT("O298"))," ",(INDIRECT("O298")))</f>
        <v xml:space="preserve"> </v>
      </c>
      <c r="BQ298" t="str">
        <f ca="1">IF(ISBLANK(INDIRECT("P298"))," ",(INDIRECT("P298")))</f>
        <v xml:space="preserve"> </v>
      </c>
      <c r="BR298">
        <f ca="1">IF(ISBLANK(INDIRECT("Q298"))," ",(INDIRECT("Q298")))</f>
        <v>0</v>
      </c>
      <c r="BS298" t="str">
        <f ca="1">IF(ISBLANK(INDIRECT("R298"))," ",(INDIRECT("R298")))</f>
        <v xml:space="preserve"> </v>
      </c>
      <c r="BT298" t="str">
        <f ca="1">IF(ISBLANK(INDIRECT("S298"))," ",(INDIRECT("S298")))</f>
        <v xml:space="preserve"> </v>
      </c>
    </row>
    <row r="299" spans="1:72" x14ac:dyDescent="0.25">
      <c r="A299" s="174">
        <v>294</v>
      </c>
      <c r="B299" s="116"/>
      <c r="C299" s="117"/>
      <c r="D299" s="116"/>
      <c r="E299" s="117"/>
      <c r="F299" s="116"/>
      <c r="G299" s="116"/>
      <c r="H299" s="116"/>
      <c r="I299" s="116"/>
      <c r="J299" s="116"/>
      <c r="K299" s="116"/>
      <c r="L299" s="116"/>
      <c r="M299" s="116"/>
      <c r="N299" s="116"/>
      <c r="O299" s="123"/>
      <c r="P299" s="123"/>
      <c r="Q299" s="246">
        <f t="shared" si="9"/>
        <v>0</v>
      </c>
      <c r="R299" s="74"/>
      <c r="S299" s="116"/>
      <c r="BA299">
        <f ca="1">IF(ISBLANK(INDIRECT("A299"))," ",(INDIRECT("A299")))</f>
        <v>294</v>
      </c>
      <c r="BB299" t="str">
        <f ca="1">IF(ISBLANK(INDIRECT("B299"))," ",(INDIRECT("B299")))</f>
        <v xml:space="preserve"> </v>
      </c>
      <c r="BC299" t="str">
        <f ca="1">IF(ISBLANK(INDIRECT("C299"))," ",(INDIRECT("C299")))</f>
        <v xml:space="preserve"> </v>
      </c>
      <c r="BD299" t="str">
        <f ca="1">IF(ISBLANK(INDIRECT("D299"))," ",(INDIRECT("D299")))</f>
        <v xml:space="preserve"> </v>
      </c>
      <c r="BE299" t="str">
        <f ca="1">IF(ISBLANK(INDIRECT("E299"))," ",(INDIRECT("E299")))</f>
        <v xml:space="preserve"> </v>
      </c>
      <c r="BF299" t="str">
        <f ca="1">IF(ISBLANK(INDIRECT("F299"))," ",(INDIRECT("F299")))</f>
        <v xml:space="preserve"> </v>
      </c>
      <c r="BG299" t="str">
        <f ca="1">IF(ISBLANK(INDIRECT("G299"))," ",(INDIRECT("G299")))</f>
        <v xml:space="preserve"> </v>
      </c>
      <c r="BH299" t="str">
        <f ca="1">IF(ISBLANK(INDIRECT("H299"))," ",(INDIRECT("H299")))</f>
        <v xml:space="preserve"> </v>
      </c>
      <c r="BI299" t="str">
        <f ca="1">IF(ISBLANK(INDIRECT("I299"))," ",(INDIRECT("I299")))</f>
        <v xml:space="preserve"> </v>
      </c>
      <c r="BJ299" t="str">
        <f ca="1">IF(ISBLANK(INDIRECT("J299"))," ",(INDIRECT("J299")))</f>
        <v xml:space="preserve"> </v>
      </c>
      <c r="BK299" t="str">
        <f ca="1">IF(ISBLANK(INDIRECT("K299"))," ",(INDIRECT("K299")))</f>
        <v xml:space="preserve"> </v>
      </c>
      <c r="BL299" t="str">
        <f ca="1">IF(ISBLANK(INDIRECT("L299"))," ",(INDIRECT("L299")))</f>
        <v xml:space="preserve"> </v>
      </c>
      <c r="BM299" t="str">
        <f ca="1">IF(ISBLANK(INDIRECT("M299"))," ",(INDIRECT("M299")))</f>
        <v xml:space="preserve"> </v>
      </c>
      <c r="BN299" t="str">
        <f ca="1">IF(ISBLANK(INDIRECT("N299"))," ",(INDIRECT("N299")))</f>
        <v xml:space="preserve"> </v>
      </c>
      <c r="BO299" t="str">
        <f t="shared" ca="1" si="8"/>
        <v xml:space="preserve"> </v>
      </c>
      <c r="BP299" t="str">
        <f ca="1">IF(ISBLANK(INDIRECT("O299"))," ",(INDIRECT("O299")))</f>
        <v xml:space="preserve"> </v>
      </c>
      <c r="BQ299" t="str">
        <f ca="1">IF(ISBLANK(INDIRECT("P299"))," ",(INDIRECT("P299")))</f>
        <v xml:space="preserve"> </v>
      </c>
      <c r="BR299">
        <f ca="1">IF(ISBLANK(INDIRECT("Q299"))," ",(INDIRECT("Q299")))</f>
        <v>0</v>
      </c>
      <c r="BS299" t="str">
        <f ca="1">IF(ISBLANK(INDIRECT("R299"))," ",(INDIRECT("R299")))</f>
        <v xml:space="preserve"> </v>
      </c>
      <c r="BT299" t="str">
        <f ca="1">IF(ISBLANK(INDIRECT("S299"))," ",(INDIRECT("S299")))</f>
        <v xml:space="preserve"> </v>
      </c>
    </row>
    <row r="300" spans="1:72" x14ac:dyDescent="0.25">
      <c r="A300" s="174">
        <v>295</v>
      </c>
      <c r="B300" s="116"/>
      <c r="C300" s="117"/>
      <c r="D300" s="116"/>
      <c r="E300" s="117"/>
      <c r="F300" s="116"/>
      <c r="G300" s="116"/>
      <c r="H300" s="116"/>
      <c r="I300" s="116"/>
      <c r="J300" s="116"/>
      <c r="K300" s="116"/>
      <c r="L300" s="116"/>
      <c r="M300" s="116"/>
      <c r="N300" s="116"/>
      <c r="O300" s="123"/>
      <c r="P300" s="123"/>
      <c r="Q300" s="246">
        <f t="shared" si="9"/>
        <v>0</v>
      </c>
      <c r="R300" s="74"/>
      <c r="S300" s="116"/>
      <c r="BA300">
        <f ca="1">IF(ISBLANK(INDIRECT("A300"))," ",(INDIRECT("A300")))</f>
        <v>295</v>
      </c>
      <c r="BB300" t="str">
        <f ca="1">IF(ISBLANK(INDIRECT("B300"))," ",(INDIRECT("B300")))</f>
        <v xml:space="preserve"> </v>
      </c>
      <c r="BC300" t="str">
        <f ca="1">IF(ISBLANK(INDIRECT("C300"))," ",(INDIRECT("C300")))</f>
        <v xml:space="preserve"> </v>
      </c>
      <c r="BD300" t="str">
        <f ca="1">IF(ISBLANK(INDIRECT("D300"))," ",(INDIRECT("D300")))</f>
        <v xml:space="preserve"> </v>
      </c>
      <c r="BE300" t="str">
        <f ca="1">IF(ISBLANK(INDIRECT("E300"))," ",(INDIRECT("E300")))</f>
        <v xml:space="preserve"> </v>
      </c>
      <c r="BF300" t="str">
        <f ca="1">IF(ISBLANK(INDIRECT("F300"))," ",(INDIRECT("F300")))</f>
        <v xml:space="preserve"> </v>
      </c>
      <c r="BG300" t="str">
        <f ca="1">IF(ISBLANK(INDIRECT("G300"))," ",(INDIRECT("G300")))</f>
        <v xml:space="preserve"> </v>
      </c>
      <c r="BH300" t="str">
        <f ca="1">IF(ISBLANK(INDIRECT("H300"))," ",(INDIRECT("H300")))</f>
        <v xml:space="preserve"> </v>
      </c>
      <c r="BI300" t="str">
        <f ca="1">IF(ISBLANK(INDIRECT("I300"))," ",(INDIRECT("I300")))</f>
        <v xml:space="preserve"> </v>
      </c>
      <c r="BJ300" t="str">
        <f ca="1">IF(ISBLANK(INDIRECT("J300"))," ",(INDIRECT("J300")))</f>
        <v xml:space="preserve"> </v>
      </c>
      <c r="BK300" t="str">
        <f ca="1">IF(ISBLANK(INDIRECT("K300"))," ",(INDIRECT("K300")))</f>
        <v xml:space="preserve"> </v>
      </c>
      <c r="BL300" t="str">
        <f ca="1">IF(ISBLANK(INDIRECT("L300"))," ",(INDIRECT("L300")))</f>
        <v xml:space="preserve"> </v>
      </c>
      <c r="BM300" t="str">
        <f ca="1">IF(ISBLANK(INDIRECT("M300"))," ",(INDIRECT("M300")))</f>
        <v xml:space="preserve"> </v>
      </c>
      <c r="BN300" t="str">
        <f ca="1">IF(ISBLANK(INDIRECT("N300"))," ",(INDIRECT("N300")))</f>
        <v xml:space="preserve"> </v>
      </c>
      <c r="BO300" t="str">
        <f t="shared" ca="1" si="8"/>
        <v xml:space="preserve"> </v>
      </c>
      <c r="BP300" t="str">
        <f ca="1">IF(ISBLANK(INDIRECT("O300"))," ",(INDIRECT("O300")))</f>
        <v xml:space="preserve"> </v>
      </c>
      <c r="BQ300" t="str">
        <f ca="1">IF(ISBLANK(INDIRECT("P300"))," ",(INDIRECT("P300")))</f>
        <v xml:space="preserve"> </v>
      </c>
      <c r="BR300">
        <f ca="1">IF(ISBLANK(INDIRECT("Q300"))," ",(INDIRECT("Q300")))</f>
        <v>0</v>
      </c>
      <c r="BS300" t="str">
        <f ca="1">IF(ISBLANK(INDIRECT("R300"))," ",(INDIRECT("R300")))</f>
        <v xml:space="preserve"> </v>
      </c>
      <c r="BT300" t="str">
        <f ca="1">IF(ISBLANK(INDIRECT("S300"))," ",(INDIRECT("S300")))</f>
        <v xml:space="preserve"> </v>
      </c>
    </row>
    <row r="301" spans="1:72" x14ac:dyDescent="0.25">
      <c r="A301" s="174">
        <v>296</v>
      </c>
      <c r="B301" s="116"/>
      <c r="C301" s="117"/>
      <c r="D301" s="116"/>
      <c r="E301" s="117"/>
      <c r="F301" s="116"/>
      <c r="G301" s="116"/>
      <c r="H301" s="116"/>
      <c r="I301" s="116"/>
      <c r="J301" s="116"/>
      <c r="K301" s="116"/>
      <c r="L301" s="116"/>
      <c r="M301" s="116"/>
      <c r="N301" s="116"/>
      <c r="O301" s="123"/>
      <c r="P301" s="123"/>
      <c r="Q301" s="246">
        <f t="shared" si="9"/>
        <v>0</v>
      </c>
      <c r="R301" s="74"/>
      <c r="S301" s="116"/>
      <c r="BA301">
        <f ca="1">IF(ISBLANK(INDIRECT("A301"))," ",(INDIRECT("A301")))</f>
        <v>296</v>
      </c>
      <c r="BB301" t="str">
        <f ca="1">IF(ISBLANK(INDIRECT("B301"))," ",(INDIRECT("B301")))</f>
        <v xml:space="preserve"> </v>
      </c>
      <c r="BC301" t="str">
        <f ca="1">IF(ISBLANK(INDIRECT("C301"))," ",(INDIRECT("C301")))</f>
        <v xml:space="preserve"> </v>
      </c>
      <c r="BD301" t="str">
        <f ca="1">IF(ISBLANK(INDIRECT("D301"))," ",(INDIRECT("D301")))</f>
        <v xml:space="preserve"> </v>
      </c>
      <c r="BE301" t="str">
        <f ca="1">IF(ISBLANK(INDIRECT("E301"))," ",(INDIRECT("E301")))</f>
        <v xml:space="preserve"> </v>
      </c>
      <c r="BF301" t="str">
        <f ca="1">IF(ISBLANK(INDIRECT("F301"))," ",(INDIRECT("F301")))</f>
        <v xml:space="preserve"> </v>
      </c>
      <c r="BG301" t="str">
        <f ca="1">IF(ISBLANK(INDIRECT("G301"))," ",(INDIRECT("G301")))</f>
        <v xml:space="preserve"> </v>
      </c>
      <c r="BH301" t="str">
        <f ca="1">IF(ISBLANK(INDIRECT("H301"))," ",(INDIRECT("H301")))</f>
        <v xml:space="preserve"> </v>
      </c>
      <c r="BI301" t="str">
        <f ca="1">IF(ISBLANK(INDIRECT("I301"))," ",(INDIRECT("I301")))</f>
        <v xml:space="preserve"> </v>
      </c>
      <c r="BJ301" t="str">
        <f ca="1">IF(ISBLANK(INDIRECT("J301"))," ",(INDIRECT("J301")))</f>
        <v xml:space="preserve"> </v>
      </c>
      <c r="BK301" t="str">
        <f ca="1">IF(ISBLANK(INDIRECT("K301"))," ",(INDIRECT("K301")))</f>
        <v xml:space="preserve"> </v>
      </c>
      <c r="BL301" t="str">
        <f ca="1">IF(ISBLANK(INDIRECT("L301"))," ",(INDIRECT("L301")))</f>
        <v xml:space="preserve"> </v>
      </c>
      <c r="BM301" t="str">
        <f ca="1">IF(ISBLANK(INDIRECT("M301"))," ",(INDIRECT("M301")))</f>
        <v xml:space="preserve"> </v>
      </c>
      <c r="BN301" t="str">
        <f ca="1">IF(ISBLANK(INDIRECT("N301"))," ",(INDIRECT("N301")))</f>
        <v xml:space="preserve"> </v>
      </c>
      <c r="BO301" t="str">
        <f t="shared" ca="1" si="8"/>
        <v xml:space="preserve"> </v>
      </c>
      <c r="BP301" t="str">
        <f ca="1">IF(ISBLANK(INDIRECT("O301"))," ",(INDIRECT("O301")))</f>
        <v xml:space="preserve"> </v>
      </c>
      <c r="BQ301" t="str">
        <f ca="1">IF(ISBLANK(INDIRECT("P301"))," ",(INDIRECT("P301")))</f>
        <v xml:space="preserve"> </v>
      </c>
      <c r="BR301">
        <f ca="1">IF(ISBLANK(INDIRECT("Q301"))," ",(INDIRECT("Q301")))</f>
        <v>0</v>
      </c>
      <c r="BS301" t="str">
        <f ca="1">IF(ISBLANK(INDIRECT("R301"))," ",(INDIRECT("R301")))</f>
        <v xml:space="preserve"> </v>
      </c>
      <c r="BT301" t="str">
        <f ca="1">IF(ISBLANK(INDIRECT("S301"))," ",(INDIRECT("S301")))</f>
        <v xml:space="preserve"> </v>
      </c>
    </row>
    <row r="302" spans="1:72" x14ac:dyDescent="0.25">
      <c r="A302" s="174">
        <v>297</v>
      </c>
      <c r="B302" s="116"/>
      <c r="C302" s="117"/>
      <c r="D302" s="116"/>
      <c r="E302" s="117"/>
      <c r="F302" s="116"/>
      <c r="G302" s="116"/>
      <c r="H302" s="116"/>
      <c r="I302" s="116"/>
      <c r="J302" s="116"/>
      <c r="K302" s="116"/>
      <c r="L302" s="116"/>
      <c r="M302" s="116"/>
      <c r="N302" s="116"/>
      <c r="O302" s="123"/>
      <c r="P302" s="123"/>
      <c r="Q302" s="246">
        <f t="shared" si="9"/>
        <v>0</v>
      </c>
      <c r="R302" s="74"/>
      <c r="S302" s="116"/>
      <c r="BA302">
        <f ca="1">IF(ISBLANK(INDIRECT("A302"))," ",(INDIRECT("A302")))</f>
        <v>297</v>
      </c>
      <c r="BB302" t="str">
        <f ca="1">IF(ISBLANK(INDIRECT("B302"))," ",(INDIRECT("B302")))</f>
        <v xml:space="preserve"> </v>
      </c>
      <c r="BC302" t="str">
        <f ca="1">IF(ISBLANK(INDIRECT("C302"))," ",(INDIRECT("C302")))</f>
        <v xml:space="preserve"> </v>
      </c>
      <c r="BD302" t="str">
        <f ca="1">IF(ISBLANK(INDIRECT("D302"))," ",(INDIRECT("D302")))</f>
        <v xml:space="preserve"> </v>
      </c>
      <c r="BE302" t="str">
        <f ca="1">IF(ISBLANK(INDIRECT("E302"))," ",(INDIRECT("E302")))</f>
        <v xml:space="preserve"> </v>
      </c>
      <c r="BF302" t="str">
        <f ca="1">IF(ISBLANK(INDIRECT("F302"))," ",(INDIRECT("F302")))</f>
        <v xml:space="preserve"> </v>
      </c>
      <c r="BG302" t="str">
        <f ca="1">IF(ISBLANK(INDIRECT("G302"))," ",(INDIRECT("G302")))</f>
        <v xml:space="preserve"> </v>
      </c>
      <c r="BH302" t="str">
        <f ca="1">IF(ISBLANK(INDIRECT("H302"))," ",(INDIRECT("H302")))</f>
        <v xml:space="preserve"> </v>
      </c>
      <c r="BI302" t="str">
        <f ca="1">IF(ISBLANK(INDIRECT("I302"))," ",(INDIRECT("I302")))</f>
        <v xml:space="preserve"> </v>
      </c>
      <c r="BJ302" t="str">
        <f ca="1">IF(ISBLANK(INDIRECT("J302"))," ",(INDIRECT("J302")))</f>
        <v xml:space="preserve"> </v>
      </c>
      <c r="BK302" t="str">
        <f ca="1">IF(ISBLANK(INDIRECT("K302"))," ",(INDIRECT("K302")))</f>
        <v xml:space="preserve"> </v>
      </c>
      <c r="BL302" t="str">
        <f ca="1">IF(ISBLANK(INDIRECT("L302"))," ",(INDIRECT("L302")))</f>
        <v xml:space="preserve"> </v>
      </c>
      <c r="BM302" t="str">
        <f ca="1">IF(ISBLANK(INDIRECT("M302"))," ",(INDIRECT("M302")))</f>
        <v xml:space="preserve"> </v>
      </c>
      <c r="BN302" t="str">
        <f ca="1">IF(ISBLANK(INDIRECT("N302"))," ",(INDIRECT("N302")))</f>
        <v xml:space="preserve"> </v>
      </c>
      <c r="BO302" t="str">
        <f t="shared" ca="1" si="8"/>
        <v xml:space="preserve"> </v>
      </c>
      <c r="BP302" t="str">
        <f ca="1">IF(ISBLANK(INDIRECT("O302"))," ",(INDIRECT("O302")))</f>
        <v xml:space="preserve"> </v>
      </c>
      <c r="BQ302" t="str">
        <f ca="1">IF(ISBLANK(INDIRECT("P302"))," ",(INDIRECT("P302")))</f>
        <v xml:space="preserve"> </v>
      </c>
      <c r="BR302">
        <f ca="1">IF(ISBLANK(INDIRECT("Q302"))," ",(INDIRECT("Q302")))</f>
        <v>0</v>
      </c>
      <c r="BS302" t="str">
        <f ca="1">IF(ISBLANK(INDIRECT("R302"))," ",(INDIRECT("R302")))</f>
        <v xml:space="preserve"> </v>
      </c>
      <c r="BT302" t="str">
        <f ca="1">IF(ISBLANK(INDIRECT("S302"))," ",(INDIRECT("S302")))</f>
        <v xml:space="preserve"> </v>
      </c>
    </row>
    <row r="303" spans="1:72" x14ac:dyDescent="0.25">
      <c r="A303" s="174">
        <v>298</v>
      </c>
      <c r="B303" s="116"/>
      <c r="C303" s="117"/>
      <c r="D303" s="116"/>
      <c r="E303" s="117"/>
      <c r="F303" s="116"/>
      <c r="G303" s="116"/>
      <c r="H303" s="116"/>
      <c r="I303" s="116"/>
      <c r="J303" s="116"/>
      <c r="K303" s="116"/>
      <c r="L303" s="116"/>
      <c r="M303" s="116"/>
      <c r="N303" s="116"/>
      <c r="O303" s="123"/>
      <c r="P303" s="123"/>
      <c r="Q303" s="246">
        <f t="shared" si="9"/>
        <v>0</v>
      </c>
      <c r="R303" s="74"/>
      <c r="S303" s="116"/>
      <c r="BA303">
        <f ca="1">IF(ISBLANK(INDIRECT("A303"))," ",(INDIRECT("A303")))</f>
        <v>298</v>
      </c>
      <c r="BB303" t="str">
        <f ca="1">IF(ISBLANK(INDIRECT("B303"))," ",(INDIRECT("B303")))</f>
        <v xml:space="preserve"> </v>
      </c>
      <c r="BC303" t="str">
        <f ca="1">IF(ISBLANK(INDIRECT("C303"))," ",(INDIRECT("C303")))</f>
        <v xml:space="preserve"> </v>
      </c>
      <c r="BD303" t="str">
        <f ca="1">IF(ISBLANK(INDIRECT("D303"))," ",(INDIRECT("D303")))</f>
        <v xml:space="preserve"> </v>
      </c>
      <c r="BE303" t="str">
        <f ca="1">IF(ISBLANK(INDIRECT("E303"))," ",(INDIRECT("E303")))</f>
        <v xml:space="preserve"> </v>
      </c>
      <c r="BF303" t="str">
        <f ca="1">IF(ISBLANK(INDIRECT("F303"))," ",(INDIRECT("F303")))</f>
        <v xml:space="preserve"> </v>
      </c>
      <c r="BG303" t="str">
        <f ca="1">IF(ISBLANK(INDIRECT("G303"))," ",(INDIRECT("G303")))</f>
        <v xml:space="preserve"> </v>
      </c>
      <c r="BH303" t="str">
        <f ca="1">IF(ISBLANK(INDIRECT("H303"))," ",(INDIRECT("H303")))</f>
        <v xml:space="preserve"> </v>
      </c>
      <c r="BI303" t="str">
        <f ca="1">IF(ISBLANK(INDIRECT("I303"))," ",(INDIRECT("I303")))</f>
        <v xml:space="preserve"> </v>
      </c>
      <c r="BJ303" t="str">
        <f ca="1">IF(ISBLANK(INDIRECT("J303"))," ",(INDIRECT("J303")))</f>
        <v xml:space="preserve"> </v>
      </c>
      <c r="BK303" t="str">
        <f ca="1">IF(ISBLANK(INDIRECT("K303"))," ",(INDIRECT("K303")))</f>
        <v xml:space="preserve"> </v>
      </c>
      <c r="BL303" t="str">
        <f ca="1">IF(ISBLANK(INDIRECT("L303"))," ",(INDIRECT("L303")))</f>
        <v xml:space="preserve"> </v>
      </c>
      <c r="BM303" t="str">
        <f ca="1">IF(ISBLANK(INDIRECT("M303"))," ",(INDIRECT("M303")))</f>
        <v xml:space="preserve"> </v>
      </c>
      <c r="BN303" t="str">
        <f ca="1">IF(ISBLANK(INDIRECT("N303"))," ",(INDIRECT("N303")))</f>
        <v xml:space="preserve"> </v>
      </c>
      <c r="BO303" t="str">
        <f t="shared" ca="1" si="8"/>
        <v xml:space="preserve"> </v>
      </c>
      <c r="BP303" t="str">
        <f ca="1">IF(ISBLANK(INDIRECT("O303"))," ",(INDIRECT("O303")))</f>
        <v xml:space="preserve"> </v>
      </c>
      <c r="BQ303" t="str">
        <f ca="1">IF(ISBLANK(INDIRECT("P303"))," ",(INDIRECT("P303")))</f>
        <v xml:space="preserve"> </v>
      </c>
      <c r="BR303">
        <f ca="1">IF(ISBLANK(INDIRECT("Q303"))," ",(INDIRECT("Q303")))</f>
        <v>0</v>
      </c>
      <c r="BS303" t="str">
        <f ca="1">IF(ISBLANK(INDIRECT("R303"))," ",(INDIRECT("R303")))</f>
        <v xml:space="preserve"> </v>
      </c>
      <c r="BT303" t="str">
        <f ca="1">IF(ISBLANK(INDIRECT("S303"))," ",(INDIRECT("S303")))</f>
        <v xml:space="preserve"> </v>
      </c>
    </row>
    <row r="304" spans="1:72" x14ac:dyDescent="0.25">
      <c r="A304" s="174">
        <v>299</v>
      </c>
      <c r="B304" s="116"/>
      <c r="C304" s="117"/>
      <c r="D304" s="116"/>
      <c r="E304" s="117"/>
      <c r="F304" s="116"/>
      <c r="G304" s="116"/>
      <c r="H304" s="116"/>
      <c r="I304" s="116"/>
      <c r="J304" s="116"/>
      <c r="K304" s="116"/>
      <c r="L304" s="116"/>
      <c r="M304" s="116"/>
      <c r="N304" s="116"/>
      <c r="O304" s="123"/>
      <c r="P304" s="123"/>
      <c r="Q304" s="246">
        <f t="shared" si="9"/>
        <v>0</v>
      </c>
      <c r="R304" s="74"/>
      <c r="S304" s="116"/>
      <c r="BA304">
        <f ca="1">IF(ISBLANK(INDIRECT("A304"))," ",(INDIRECT("A304")))</f>
        <v>299</v>
      </c>
      <c r="BB304" t="str">
        <f ca="1">IF(ISBLANK(INDIRECT("B304"))," ",(INDIRECT("B304")))</f>
        <v xml:space="preserve"> </v>
      </c>
      <c r="BC304" t="str">
        <f ca="1">IF(ISBLANK(INDIRECT("C304"))," ",(INDIRECT("C304")))</f>
        <v xml:space="preserve"> </v>
      </c>
      <c r="BD304" t="str">
        <f ca="1">IF(ISBLANK(INDIRECT("D304"))," ",(INDIRECT("D304")))</f>
        <v xml:space="preserve"> </v>
      </c>
      <c r="BE304" t="str">
        <f ca="1">IF(ISBLANK(INDIRECT("E304"))," ",(INDIRECT("E304")))</f>
        <v xml:space="preserve"> </v>
      </c>
      <c r="BF304" t="str">
        <f ca="1">IF(ISBLANK(INDIRECT("F304"))," ",(INDIRECT("F304")))</f>
        <v xml:space="preserve"> </v>
      </c>
      <c r="BG304" t="str">
        <f ca="1">IF(ISBLANK(INDIRECT("G304"))," ",(INDIRECT("G304")))</f>
        <v xml:space="preserve"> </v>
      </c>
      <c r="BH304" t="str">
        <f ca="1">IF(ISBLANK(INDIRECT("H304"))," ",(INDIRECT("H304")))</f>
        <v xml:space="preserve"> </v>
      </c>
      <c r="BI304" t="str">
        <f ca="1">IF(ISBLANK(INDIRECT("I304"))," ",(INDIRECT("I304")))</f>
        <v xml:space="preserve"> </v>
      </c>
      <c r="BJ304" t="str">
        <f ca="1">IF(ISBLANK(INDIRECT("J304"))," ",(INDIRECT("J304")))</f>
        <v xml:space="preserve"> </v>
      </c>
      <c r="BK304" t="str">
        <f ca="1">IF(ISBLANK(INDIRECT("K304"))," ",(INDIRECT("K304")))</f>
        <v xml:space="preserve"> </v>
      </c>
      <c r="BL304" t="str">
        <f ca="1">IF(ISBLANK(INDIRECT("L304"))," ",(INDIRECT("L304")))</f>
        <v xml:space="preserve"> </v>
      </c>
      <c r="BM304" t="str">
        <f ca="1">IF(ISBLANK(INDIRECT("M304"))," ",(INDIRECT("M304")))</f>
        <v xml:space="preserve"> </v>
      </c>
      <c r="BN304" t="str">
        <f ca="1">IF(ISBLANK(INDIRECT("N304"))," ",(INDIRECT("N304")))</f>
        <v xml:space="preserve"> </v>
      </c>
      <c r="BO304" t="str">
        <f t="shared" ca="1" si="8"/>
        <v xml:space="preserve"> </v>
      </c>
      <c r="BP304" t="str">
        <f ca="1">IF(ISBLANK(INDIRECT("O304"))," ",(INDIRECT("O304")))</f>
        <v xml:space="preserve"> </v>
      </c>
      <c r="BQ304" t="str">
        <f ca="1">IF(ISBLANK(INDIRECT("P304"))," ",(INDIRECT("P304")))</f>
        <v xml:space="preserve"> </v>
      </c>
      <c r="BR304">
        <f ca="1">IF(ISBLANK(INDIRECT("Q304"))," ",(INDIRECT("Q304")))</f>
        <v>0</v>
      </c>
      <c r="BS304" t="str">
        <f ca="1">IF(ISBLANK(INDIRECT("R304"))," ",(INDIRECT("R304")))</f>
        <v xml:space="preserve"> </v>
      </c>
      <c r="BT304" t="str">
        <f ca="1">IF(ISBLANK(INDIRECT("S304"))," ",(INDIRECT("S304")))</f>
        <v xml:space="preserve"> </v>
      </c>
    </row>
    <row r="305" spans="1:72" x14ac:dyDescent="0.25">
      <c r="A305" s="174">
        <v>300</v>
      </c>
      <c r="B305" s="116"/>
      <c r="C305" s="117"/>
      <c r="D305" s="116"/>
      <c r="E305" s="117"/>
      <c r="F305" s="116"/>
      <c r="G305" s="116"/>
      <c r="H305" s="116"/>
      <c r="I305" s="116"/>
      <c r="J305" s="116"/>
      <c r="K305" s="116"/>
      <c r="L305" s="116"/>
      <c r="M305" s="116"/>
      <c r="N305" s="116"/>
      <c r="O305" s="123"/>
      <c r="P305" s="123"/>
      <c r="Q305" s="246">
        <f t="shared" si="9"/>
        <v>0</v>
      </c>
      <c r="R305" s="74"/>
      <c r="S305" s="116"/>
      <c r="BA305">
        <f ca="1">IF(ISBLANK(INDIRECT("A305"))," ",(INDIRECT("A305")))</f>
        <v>300</v>
      </c>
      <c r="BB305" t="str">
        <f ca="1">IF(ISBLANK(INDIRECT("B305"))," ",(INDIRECT("B305")))</f>
        <v xml:space="preserve"> </v>
      </c>
      <c r="BC305" t="str">
        <f ca="1">IF(ISBLANK(INDIRECT("C305"))," ",(INDIRECT("C305")))</f>
        <v xml:space="preserve"> </v>
      </c>
      <c r="BD305" t="str">
        <f ca="1">IF(ISBLANK(INDIRECT("D305"))," ",(INDIRECT("D305")))</f>
        <v xml:space="preserve"> </v>
      </c>
      <c r="BE305" t="str">
        <f ca="1">IF(ISBLANK(INDIRECT("E305"))," ",(INDIRECT("E305")))</f>
        <v xml:space="preserve"> </v>
      </c>
      <c r="BF305" t="str">
        <f ca="1">IF(ISBLANK(INDIRECT("F305"))," ",(INDIRECT("F305")))</f>
        <v xml:space="preserve"> </v>
      </c>
      <c r="BG305" t="str">
        <f ca="1">IF(ISBLANK(INDIRECT("G305"))," ",(INDIRECT("G305")))</f>
        <v xml:space="preserve"> </v>
      </c>
      <c r="BH305" t="str">
        <f ca="1">IF(ISBLANK(INDIRECT("H305"))," ",(INDIRECT("H305")))</f>
        <v xml:space="preserve"> </v>
      </c>
      <c r="BI305" t="str">
        <f ca="1">IF(ISBLANK(INDIRECT("I305"))," ",(INDIRECT("I305")))</f>
        <v xml:space="preserve"> </v>
      </c>
      <c r="BJ305" t="str">
        <f ca="1">IF(ISBLANK(INDIRECT("J305"))," ",(INDIRECT("J305")))</f>
        <v xml:space="preserve"> </v>
      </c>
      <c r="BK305" t="str">
        <f ca="1">IF(ISBLANK(INDIRECT("K305"))," ",(INDIRECT("K305")))</f>
        <v xml:space="preserve"> </v>
      </c>
      <c r="BL305" t="str">
        <f ca="1">IF(ISBLANK(INDIRECT("L305"))," ",(INDIRECT("L305")))</f>
        <v xml:space="preserve"> </v>
      </c>
      <c r="BM305" t="str">
        <f ca="1">IF(ISBLANK(INDIRECT("M305"))," ",(INDIRECT("M305")))</f>
        <v xml:space="preserve"> </v>
      </c>
      <c r="BN305" t="str">
        <f ca="1">IF(ISBLANK(INDIRECT("N305"))," ",(INDIRECT("N305")))</f>
        <v xml:space="preserve"> </v>
      </c>
      <c r="BO305" t="str">
        <f t="shared" ca="1" si="8"/>
        <v xml:space="preserve"> </v>
      </c>
      <c r="BP305" t="str">
        <f ca="1">IF(ISBLANK(INDIRECT("O305"))," ",(INDIRECT("O305")))</f>
        <v xml:space="preserve"> </v>
      </c>
      <c r="BQ305" t="str">
        <f ca="1">IF(ISBLANK(INDIRECT("P305"))," ",(INDIRECT("P305")))</f>
        <v xml:space="preserve"> </v>
      </c>
      <c r="BR305">
        <f ca="1">IF(ISBLANK(INDIRECT("Q305"))," ",(INDIRECT("Q305")))</f>
        <v>0</v>
      </c>
      <c r="BS305" t="str">
        <f ca="1">IF(ISBLANK(INDIRECT("R305"))," ",(INDIRECT("R305")))</f>
        <v xml:space="preserve"> </v>
      </c>
      <c r="BT305" t="str">
        <f ca="1">IF(ISBLANK(INDIRECT("S305"))," ",(INDIRECT("S305")))</f>
        <v xml:space="preserve"> </v>
      </c>
    </row>
    <row r="306" spans="1:72" x14ac:dyDescent="0.25">
      <c r="A306" s="174">
        <v>301</v>
      </c>
      <c r="B306" s="116"/>
      <c r="C306" s="117"/>
      <c r="D306" s="116"/>
      <c r="E306" s="76"/>
      <c r="F306" s="75"/>
      <c r="G306" s="75"/>
      <c r="H306" s="75"/>
      <c r="I306" s="75"/>
      <c r="J306" s="75"/>
      <c r="K306" s="75"/>
      <c r="L306" s="75"/>
      <c r="M306" s="75"/>
      <c r="N306" s="75"/>
      <c r="O306" s="123"/>
      <c r="P306" s="123"/>
      <c r="Q306" s="246">
        <f t="shared" si="9"/>
        <v>0</v>
      </c>
      <c r="R306" s="77"/>
      <c r="S306" s="75"/>
      <c r="BA306">
        <f ca="1">IF(ISBLANK(INDIRECT("A306"))," ",(INDIRECT("A306")))</f>
        <v>301</v>
      </c>
      <c r="BB306" t="str">
        <f ca="1">IF(ISBLANK(INDIRECT("B306"))," ",(INDIRECT("B306")))</f>
        <v xml:space="preserve"> </v>
      </c>
      <c r="BC306" t="str">
        <f ca="1">IF(ISBLANK(INDIRECT("C306"))," ",(INDIRECT("C306")))</f>
        <v xml:space="preserve"> </v>
      </c>
      <c r="BD306" t="str">
        <f ca="1">IF(ISBLANK(INDIRECT("D306"))," ",(INDIRECT("D306")))</f>
        <v xml:space="preserve"> </v>
      </c>
      <c r="BE306" t="str">
        <f ca="1">IF(ISBLANK(INDIRECT("E306"))," ",(INDIRECT("E306")))</f>
        <v xml:space="preserve"> </v>
      </c>
      <c r="BF306" t="str">
        <f ca="1">IF(ISBLANK(INDIRECT("F306"))," ",(INDIRECT("F306")))</f>
        <v xml:space="preserve"> </v>
      </c>
      <c r="BG306" t="str">
        <f ca="1">IF(ISBLANK(INDIRECT("G306"))," ",(INDIRECT("G306")))</f>
        <v xml:space="preserve"> </v>
      </c>
      <c r="BH306" t="str">
        <f ca="1">IF(ISBLANK(INDIRECT("H306"))," ",(INDIRECT("H306")))</f>
        <v xml:space="preserve"> </v>
      </c>
      <c r="BI306" t="str">
        <f ca="1">IF(ISBLANK(INDIRECT("I306"))," ",(INDIRECT("I306")))</f>
        <v xml:space="preserve"> </v>
      </c>
      <c r="BJ306" t="str">
        <f ca="1">IF(ISBLANK(INDIRECT("J306"))," ",(INDIRECT("J306")))</f>
        <v xml:space="preserve"> </v>
      </c>
      <c r="BK306" t="str">
        <f ca="1">IF(ISBLANK(INDIRECT("K306"))," ",(INDIRECT("K306")))</f>
        <v xml:space="preserve"> </v>
      </c>
      <c r="BL306" t="str">
        <f ca="1">IF(ISBLANK(INDIRECT("L306"))," ",(INDIRECT("L306")))</f>
        <v xml:space="preserve"> </v>
      </c>
      <c r="BM306" t="str">
        <f ca="1">IF(ISBLANK(INDIRECT("M306"))," ",(INDIRECT("M306")))</f>
        <v xml:space="preserve"> </v>
      </c>
      <c r="BN306" t="str">
        <f ca="1">IF(ISBLANK(INDIRECT("N306"))," ",(INDIRECT("N306")))</f>
        <v xml:space="preserve"> </v>
      </c>
      <c r="BO306" t="str">
        <f t="shared" ca="1" si="8"/>
        <v xml:space="preserve"> </v>
      </c>
      <c r="BP306" t="str">
        <f ca="1">IF(ISBLANK(INDIRECT("O306"))," ",(INDIRECT("O306")))</f>
        <v xml:space="preserve"> </v>
      </c>
      <c r="BQ306" t="str">
        <f ca="1">IF(ISBLANK(INDIRECT("P306"))," ",(INDIRECT("P306")))</f>
        <v xml:space="preserve"> </v>
      </c>
      <c r="BR306">
        <f ca="1">IF(ISBLANK(INDIRECT("Q306"))," ",(INDIRECT("Q306")))</f>
        <v>0</v>
      </c>
      <c r="BS306" t="str">
        <f ca="1">IF(ISBLANK(INDIRECT("R306"))," ",(INDIRECT("R306")))</f>
        <v xml:space="preserve"> </v>
      </c>
      <c r="BT306" t="str">
        <f ca="1">IF(ISBLANK(INDIRECT("S306"))," ",(INDIRECT("S306")))</f>
        <v xml:space="preserve"> </v>
      </c>
    </row>
    <row r="307" spans="1:72" x14ac:dyDescent="0.25">
      <c r="A307" s="174">
        <v>302</v>
      </c>
      <c r="B307" s="116"/>
      <c r="C307" s="117"/>
      <c r="D307" s="116"/>
      <c r="E307" s="117"/>
      <c r="F307" s="116"/>
      <c r="G307" s="116"/>
      <c r="H307" s="116"/>
      <c r="I307" s="116"/>
      <c r="J307" s="116"/>
      <c r="K307" s="116"/>
      <c r="L307" s="116"/>
      <c r="M307" s="116"/>
      <c r="N307" s="116"/>
      <c r="O307" s="123"/>
      <c r="P307" s="123"/>
      <c r="Q307" s="246">
        <f t="shared" si="9"/>
        <v>0</v>
      </c>
      <c r="R307" s="74"/>
      <c r="S307" s="116"/>
      <c r="BA307">
        <f ca="1">IF(ISBLANK(INDIRECT("A307"))," ",(INDIRECT("A307")))</f>
        <v>302</v>
      </c>
      <c r="BB307" t="str">
        <f ca="1">IF(ISBLANK(INDIRECT("B307"))," ",(INDIRECT("B307")))</f>
        <v xml:space="preserve"> </v>
      </c>
      <c r="BC307" t="str">
        <f ca="1">IF(ISBLANK(INDIRECT("C307"))," ",(INDIRECT("C307")))</f>
        <v xml:space="preserve"> </v>
      </c>
      <c r="BD307" t="str">
        <f ca="1">IF(ISBLANK(INDIRECT("D307"))," ",(INDIRECT("D307")))</f>
        <v xml:space="preserve"> </v>
      </c>
      <c r="BE307" t="str">
        <f ca="1">IF(ISBLANK(INDIRECT("E307"))," ",(INDIRECT("E307")))</f>
        <v xml:space="preserve"> </v>
      </c>
      <c r="BF307" t="str">
        <f ca="1">IF(ISBLANK(INDIRECT("F307"))," ",(INDIRECT("F307")))</f>
        <v xml:space="preserve"> </v>
      </c>
      <c r="BG307" t="str">
        <f ca="1">IF(ISBLANK(INDIRECT("G307"))," ",(INDIRECT("G307")))</f>
        <v xml:space="preserve"> </v>
      </c>
      <c r="BH307" t="str">
        <f ca="1">IF(ISBLANK(INDIRECT("H307"))," ",(INDIRECT("H307")))</f>
        <v xml:space="preserve"> </v>
      </c>
      <c r="BI307" t="str">
        <f ca="1">IF(ISBLANK(INDIRECT("I307"))," ",(INDIRECT("I307")))</f>
        <v xml:space="preserve"> </v>
      </c>
      <c r="BJ307" t="str">
        <f ca="1">IF(ISBLANK(INDIRECT("J307"))," ",(INDIRECT("J307")))</f>
        <v xml:space="preserve"> </v>
      </c>
      <c r="BK307" t="str">
        <f ca="1">IF(ISBLANK(INDIRECT("K307"))," ",(INDIRECT("K307")))</f>
        <v xml:space="preserve"> </v>
      </c>
      <c r="BL307" t="str">
        <f ca="1">IF(ISBLANK(INDIRECT("L307"))," ",(INDIRECT("L307")))</f>
        <v xml:space="preserve"> </v>
      </c>
      <c r="BM307" t="str">
        <f ca="1">IF(ISBLANK(INDIRECT("M307"))," ",(INDIRECT("M307")))</f>
        <v xml:space="preserve"> </v>
      </c>
      <c r="BN307" t="str">
        <f ca="1">IF(ISBLANK(INDIRECT("N307"))," ",(INDIRECT("N307")))</f>
        <v xml:space="preserve"> </v>
      </c>
      <c r="BO307" t="str">
        <f t="shared" ca="1" si="8"/>
        <v xml:space="preserve"> </v>
      </c>
      <c r="BP307" t="str">
        <f ca="1">IF(ISBLANK(INDIRECT("O307"))," ",(INDIRECT("O307")))</f>
        <v xml:space="preserve"> </v>
      </c>
      <c r="BQ307" t="str">
        <f ca="1">IF(ISBLANK(INDIRECT("P307"))," ",(INDIRECT("P307")))</f>
        <v xml:space="preserve"> </v>
      </c>
      <c r="BR307">
        <f ca="1">IF(ISBLANK(INDIRECT("Q307"))," ",(INDIRECT("Q307")))</f>
        <v>0</v>
      </c>
      <c r="BS307" t="str">
        <f ca="1">IF(ISBLANK(INDIRECT("R307"))," ",(INDIRECT("R307")))</f>
        <v xml:space="preserve"> </v>
      </c>
      <c r="BT307" t="str">
        <f ca="1">IF(ISBLANK(INDIRECT("S307"))," ",(INDIRECT("S307")))</f>
        <v xml:space="preserve"> </v>
      </c>
    </row>
    <row r="308" spans="1:72" x14ac:dyDescent="0.25">
      <c r="A308" s="174">
        <v>303</v>
      </c>
      <c r="B308" s="116"/>
      <c r="C308" s="117"/>
      <c r="D308" s="116"/>
      <c r="E308" s="117"/>
      <c r="F308" s="116"/>
      <c r="G308" s="116"/>
      <c r="H308" s="116"/>
      <c r="I308" s="116"/>
      <c r="J308" s="116"/>
      <c r="K308" s="116"/>
      <c r="L308" s="116"/>
      <c r="M308" s="116"/>
      <c r="N308" s="116"/>
      <c r="O308" s="123"/>
      <c r="P308" s="123"/>
      <c r="Q308" s="246">
        <f t="shared" si="9"/>
        <v>0</v>
      </c>
      <c r="R308" s="74"/>
      <c r="S308" s="116"/>
      <c r="BA308">
        <f ca="1">IF(ISBLANK(INDIRECT("A308"))," ",(INDIRECT("A308")))</f>
        <v>303</v>
      </c>
      <c r="BB308" t="str">
        <f ca="1">IF(ISBLANK(INDIRECT("B308"))," ",(INDIRECT("B308")))</f>
        <v xml:space="preserve"> </v>
      </c>
      <c r="BC308" t="str">
        <f ca="1">IF(ISBLANK(INDIRECT("C308"))," ",(INDIRECT("C308")))</f>
        <v xml:space="preserve"> </v>
      </c>
      <c r="BD308" t="str">
        <f ca="1">IF(ISBLANK(INDIRECT("D308"))," ",(INDIRECT("D308")))</f>
        <v xml:space="preserve"> </v>
      </c>
      <c r="BE308" t="str">
        <f ca="1">IF(ISBLANK(INDIRECT("E308"))," ",(INDIRECT("E308")))</f>
        <v xml:space="preserve"> </v>
      </c>
      <c r="BF308" t="str">
        <f ca="1">IF(ISBLANK(INDIRECT("F308"))," ",(INDIRECT("F308")))</f>
        <v xml:space="preserve"> </v>
      </c>
      <c r="BG308" t="str">
        <f ca="1">IF(ISBLANK(INDIRECT("G308"))," ",(INDIRECT("G308")))</f>
        <v xml:space="preserve"> </v>
      </c>
      <c r="BH308" t="str">
        <f ca="1">IF(ISBLANK(INDIRECT("H308"))," ",(INDIRECT("H308")))</f>
        <v xml:space="preserve"> </v>
      </c>
      <c r="BI308" t="str">
        <f ca="1">IF(ISBLANK(INDIRECT("I308"))," ",(INDIRECT("I308")))</f>
        <v xml:space="preserve"> </v>
      </c>
      <c r="BJ308" t="str">
        <f ca="1">IF(ISBLANK(INDIRECT("J308"))," ",(INDIRECT("J308")))</f>
        <v xml:space="preserve"> </v>
      </c>
      <c r="BK308" t="str">
        <f ca="1">IF(ISBLANK(INDIRECT("K308"))," ",(INDIRECT("K308")))</f>
        <v xml:space="preserve"> </v>
      </c>
      <c r="BL308" t="str">
        <f ca="1">IF(ISBLANK(INDIRECT("L308"))," ",(INDIRECT("L308")))</f>
        <v xml:space="preserve"> </v>
      </c>
      <c r="BM308" t="str">
        <f ca="1">IF(ISBLANK(INDIRECT("M308"))," ",(INDIRECT("M308")))</f>
        <v xml:space="preserve"> </v>
      </c>
      <c r="BN308" t="str">
        <f ca="1">IF(ISBLANK(INDIRECT("N308"))," ",(INDIRECT("N308")))</f>
        <v xml:space="preserve"> </v>
      </c>
      <c r="BO308" t="str">
        <f t="shared" ca="1" si="8"/>
        <v xml:space="preserve"> </v>
      </c>
      <c r="BP308" t="str">
        <f ca="1">IF(ISBLANK(INDIRECT("O308"))," ",(INDIRECT("O308")))</f>
        <v xml:space="preserve"> </v>
      </c>
      <c r="BQ308" t="str">
        <f ca="1">IF(ISBLANK(INDIRECT("P308"))," ",(INDIRECT("P308")))</f>
        <v xml:space="preserve"> </v>
      </c>
      <c r="BR308">
        <f ca="1">IF(ISBLANK(INDIRECT("Q308"))," ",(INDIRECT("Q308")))</f>
        <v>0</v>
      </c>
      <c r="BS308" t="str">
        <f ca="1">IF(ISBLANK(INDIRECT("R308"))," ",(INDIRECT("R308")))</f>
        <v xml:space="preserve"> </v>
      </c>
      <c r="BT308" t="str">
        <f ca="1">IF(ISBLANK(INDIRECT("S308"))," ",(INDIRECT("S308")))</f>
        <v xml:space="preserve"> </v>
      </c>
    </row>
    <row r="309" spans="1:72" x14ac:dyDescent="0.25">
      <c r="A309" s="174">
        <v>304</v>
      </c>
      <c r="B309" s="116"/>
      <c r="C309" s="117"/>
      <c r="D309" s="116"/>
      <c r="E309" s="117"/>
      <c r="F309" s="116"/>
      <c r="G309" s="116"/>
      <c r="H309" s="116"/>
      <c r="I309" s="116"/>
      <c r="J309" s="116"/>
      <c r="K309" s="116"/>
      <c r="L309" s="116"/>
      <c r="M309" s="116"/>
      <c r="N309" s="116"/>
      <c r="O309" s="123"/>
      <c r="P309" s="123"/>
      <c r="Q309" s="246">
        <f t="shared" si="9"/>
        <v>0</v>
      </c>
      <c r="R309" s="74"/>
      <c r="S309" s="116"/>
      <c r="BA309">
        <f ca="1">IF(ISBLANK(INDIRECT("A309"))," ",(INDIRECT("A309")))</f>
        <v>304</v>
      </c>
      <c r="BB309" t="str">
        <f ca="1">IF(ISBLANK(INDIRECT("B309"))," ",(INDIRECT("B309")))</f>
        <v xml:space="preserve"> </v>
      </c>
      <c r="BC309" t="str">
        <f ca="1">IF(ISBLANK(INDIRECT("C309"))," ",(INDIRECT("C309")))</f>
        <v xml:space="preserve"> </v>
      </c>
      <c r="BD309" t="str">
        <f ca="1">IF(ISBLANK(INDIRECT("D309"))," ",(INDIRECT("D309")))</f>
        <v xml:space="preserve"> </v>
      </c>
      <c r="BE309" t="str">
        <f ca="1">IF(ISBLANK(INDIRECT("E309"))," ",(INDIRECT("E309")))</f>
        <v xml:space="preserve"> </v>
      </c>
      <c r="BF309" t="str">
        <f ca="1">IF(ISBLANK(INDIRECT("F309"))," ",(INDIRECT("F309")))</f>
        <v xml:space="preserve"> </v>
      </c>
      <c r="BG309" t="str">
        <f ca="1">IF(ISBLANK(INDIRECT("G309"))," ",(INDIRECT("G309")))</f>
        <v xml:space="preserve"> </v>
      </c>
      <c r="BH309" t="str">
        <f ca="1">IF(ISBLANK(INDIRECT("H309"))," ",(INDIRECT("H309")))</f>
        <v xml:space="preserve"> </v>
      </c>
      <c r="BI309" t="str">
        <f ca="1">IF(ISBLANK(INDIRECT("I309"))," ",(INDIRECT("I309")))</f>
        <v xml:space="preserve"> </v>
      </c>
      <c r="BJ309" t="str">
        <f ca="1">IF(ISBLANK(INDIRECT("J309"))," ",(INDIRECT("J309")))</f>
        <v xml:space="preserve"> </v>
      </c>
      <c r="BK309" t="str">
        <f ca="1">IF(ISBLANK(INDIRECT("K309"))," ",(INDIRECT("K309")))</f>
        <v xml:space="preserve"> </v>
      </c>
      <c r="BL309" t="str">
        <f ca="1">IF(ISBLANK(INDIRECT("L309"))," ",(INDIRECT("L309")))</f>
        <v xml:space="preserve"> </v>
      </c>
      <c r="BM309" t="str">
        <f ca="1">IF(ISBLANK(INDIRECT("M309"))," ",(INDIRECT("M309")))</f>
        <v xml:space="preserve"> </v>
      </c>
      <c r="BN309" t="str">
        <f ca="1">IF(ISBLANK(INDIRECT("N309"))," ",(INDIRECT("N309")))</f>
        <v xml:space="preserve"> </v>
      </c>
      <c r="BO309" t="str">
        <f t="shared" ca="1" si="8"/>
        <v xml:space="preserve"> </v>
      </c>
      <c r="BP309" t="str">
        <f ca="1">IF(ISBLANK(INDIRECT("O309"))," ",(INDIRECT("O309")))</f>
        <v xml:space="preserve"> </v>
      </c>
      <c r="BQ309" t="str">
        <f ca="1">IF(ISBLANK(INDIRECT("P309"))," ",(INDIRECT("P309")))</f>
        <v xml:space="preserve"> </v>
      </c>
      <c r="BR309">
        <f ca="1">IF(ISBLANK(INDIRECT("Q309"))," ",(INDIRECT("Q309")))</f>
        <v>0</v>
      </c>
      <c r="BS309" t="str">
        <f ca="1">IF(ISBLANK(INDIRECT("R309"))," ",(INDIRECT("R309")))</f>
        <v xml:space="preserve"> </v>
      </c>
      <c r="BT309" t="str">
        <f ca="1">IF(ISBLANK(INDIRECT("S309"))," ",(INDIRECT("S309")))</f>
        <v xml:space="preserve"> </v>
      </c>
    </row>
    <row r="310" spans="1:72" x14ac:dyDescent="0.25">
      <c r="A310" s="174">
        <v>305</v>
      </c>
      <c r="B310" s="116"/>
      <c r="C310" s="117"/>
      <c r="D310" s="116"/>
      <c r="E310" s="117"/>
      <c r="F310" s="116"/>
      <c r="G310" s="116"/>
      <c r="H310" s="116"/>
      <c r="I310" s="116"/>
      <c r="J310" s="116"/>
      <c r="K310" s="116"/>
      <c r="L310" s="116"/>
      <c r="M310" s="116"/>
      <c r="N310" s="116"/>
      <c r="O310" s="123"/>
      <c r="P310" s="123"/>
      <c r="Q310" s="246">
        <f t="shared" si="9"/>
        <v>0</v>
      </c>
      <c r="R310" s="74"/>
      <c r="S310" s="116"/>
      <c r="BA310">
        <f ca="1">IF(ISBLANK(INDIRECT("A310"))," ",(INDIRECT("A310")))</f>
        <v>305</v>
      </c>
      <c r="BB310" t="str">
        <f ca="1">IF(ISBLANK(INDIRECT("B310"))," ",(INDIRECT("B310")))</f>
        <v xml:space="preserve"> </v>
      </c>
      <c r="BC310" t="str">
        <f ca="1">IF(ISBLANK(INDIRECT("C310"))," ",(INDIRECT("C310")))</f>
        <v xml:space="preserve"> </v>
      </c>
      <c r="BD310" t="str">
        <f ca="1">IF(ISBLANK(INDIRECT("D310"))," ",(INDIRECT("D310")))</f>
        <v xml:space="preserve"> </v>
      </c>
      <c r="BE310" t="str">
        <f ca="1">IF(ISBLANK(INDIRECT("E310"))," ",(INDIRECT("E310")))</f>
        <v xml:space="preserve"> </v>
      </c>
      <c r="BF310" t="str">
        <f ca="1">IF(ISBLANK(INDIRECT("F310"))," ",(INDIRECT("F310")))</f>
        <v xml:space="preserve"> </v>
      </c>
      <c r="BG310" t="str">
        <f ca="1">IF(ISBLANK(INDIRECT("G310"))," ",(INDIRECT("G310")))</f>
        <v xml:space="preserve"> </v>
      </c>
      <c r="BH310" t="str">
        <f ca="1">IF(ISBLANK(INDIRECT("H310"))," ",(INDIRECT("H310")))</f>
        <v xml:space="preserve"> </v>
      </c>
      <c r="BI310" t="str">
        <f ca="1">IF(ISBLANK(INDIRECT("I310"))," ",(INDIRECT("I310")))</f>
        <v xml:space="preserve"> </v>
      </c>
      <c r="BJ310" t="str">
        <f ca="1">IF(ISBLANK(INDIRECT("J310"))," ",(INDIRECT("J310")))</f>
        <v xml:space="preserve"> </v>
      </c>
      <c r="BK310" t="str">
        <f ca="1">IF(ISBLANK(INDIRECT("K310"))," ",(INDIRECT("K310")))</f>
        <v xml:space="preserve"> </v>
      </c>
      <c r="BL310" t="str">
        <f ca="1">IF(ISBLANK(INDIRECT("L310"))," ",(INDIRECT("L310")))</f>
        <v xml:space="preserve"> </v>
      </c>
      <c r="BM310" t="str">
        <f ca="1">IF(ISBLANK(INDIRECT("M310"))," ",(INDIRECT("M310")))</f>
        <v xml:space="preserve"> </v>
      </c>
      <c r="BN310" t="str">
        <f ca="1">IF(ISBLANK(INDIRECT("N310"))," ",(INDIRECT("N310")))</f>
        <v xml:space="preserve"> </v>
      </c>
      <c r="BO310" t="str">
        <f t="shared" ca="1" si="8"/>
        <v xml:space="preserve"> </v>
      </c>
      <c r="BP310" t="str">
        <f ca="1">IF(ISBLANK(INDIRECT("O310"))," ",(INDIRECT("O310")))</f>
        <v xml:space="preserve"> </v>
      </c>
      <c r="BQ310" t="str">
        <f ca="1">IF(ISBLANK(INDIRECT("P310"))," ",(INDIRECT("P310")))</f>
        <v xml:space="preserve"> </v>
      </c>
      <c r="BR310">
        <f ca="1">IF(ISBLANK(INDIRECT("Q310"))," ",(INDIRECT("Q310")))</f>
        <v>0</v>
      </c>
      <c r="BS310" t="str">
        <f ca="1">IF(ISBLANK(INDIRECT("R310"))," ",(INDIRECT("R310")))</f>
        <v xml:space="preserve"> </v>
      </c>
      <c r="BT310" t="str">
        <f ca="1">IF(ISBLANK(INDIRECT("S310"))," ",(INDIRECT("S310")))</f>
        <v xml:space="preserve"> </v>
      </c>
    </row>
    <row r="311" spans="1:72" x14ac:dyDescent="0.25">
      <c r="A311" s="174">
        <v>306</v>
      </c>
      <c r="B311" s="116"/>
      <c r="C311" s="117"/>
      <c r="D311" s="116"/>
      <c r="E311" s="117"/>
      <c r="F311" s="116"/>
      <c r="G311" s="116"/>
      <c r="H311" s="116"/>
      <c r="I311" s="116"/>
      <c r="J311" s="116"/>
      <c r="K311" s="116"/>
      <c r="L311" s="116"/>
      <c r="M311" s="116"/>
      <c r="N311" s="116"/>
      <c r="O311" s="123"/>
      <c r="P311" s="123"/>
      <c r="Q311" s="246">
        <f t="shared" si="9"/>
        <v>0</v>
      </c>
      <c r="R311" s="74"/>
      <c r="S311" s="116"/>
      <c r="BA311">
        <f ca="1">IF(ISBLANK(INDIRECT("A311"))," ",(INDIRECT("A311")))</f>
        <v>306</v>
      </c>
      <c r="BB311" t="str">
        <f ca="1">IF(ISBLANK(INDIRECT("B311"))," ",(INDIRECT("B311")))</f>
        <v xml:space="preserve"> </v>
      </c>
      <c r="BC311" t="str">
        <f ca="1">IF(ISBLANK(INDIRECT("C311"))," ",(INDIRECT("C311")))</f>
        <v xml:space="preserve"> </v>
      </c>
      <c r="BD311" t="str">
        <f ca="1">IF(ISBLANK(INDIRECT("D311"))," ",(INDIRECT("D311")))</f>
        <v xml:space="preserve"> </v>
      </c>
      <c r="BE311" t="str">
        <f ca="1">IF(ISBLANK(INDIRECT("E311"))," ",(INDIRECT("E311")))</f>
        <v xml:space="preserve"> </v>
      </c>
      <c r="BF311" t="str">
        <f ca="1">IF(ISBLANK(INDIRECT("F311"))," ",(INDIRECT("F311")))</f>
        <v xml:space="preserve"> </v>
      </c>
      <c r="BG311" t="str">
        <f ca="1">IF(ISBLANK(INDIRECT("G311"))," ",(INDIRECT("G311")))</f>
        <v xml:space="preserve"> </v>
      </c>
      <c r="BH311" t="str">
        <f ca="1">IF(ISBLANK(INDIRECT("H311"))," ",(INDIRECT("H311")))</f>
        <v xml:space="preserve"> </v>
      </c>
      <c r="BI311" t="str">
        <f ca="1">IF(ISBLANK(INDIRECT("I311"))," ",(INDIRECT("I311")))</f>
        <v xml:space="preserve"> </v>
      </c>
      <c r="BJ311" t="str">
        <f ca="1">IF(ISBLANK(INDIRECT("J311"))," ",(INDIRECT("J311")))</f>
        <v xml:space="preserve"> </v>
      </c>
      <c r="BK311" t="str">
        <f ca="1">IF(ISBLANK(INDIRECT("K311"))," ",(INDIRECT("K311")))</f>
        <v xml:space="preserve"> </v>
      </c>
      <c r="BL311" t="str">
        <f ca="1">IF(ISBLANK(INDIRECT("L311"))," ",(INDIRECT("L311")))</f>
        <v xml:space="preserve"> </v>
      </c>
      <c r="BM311" t="str">
        <f ca="1">IF(ISBLANK(INDIRECT("M311"))," ",(INDIRECT("M311")))</f>
        <v xml:space="preserve"> </v>
      </c>
      <c r="BN311" t="str">
        <f ca="1">IF(ISBLANK(INDIRECT("N311"))," ",(INDIRECT("N311")))</f>
        <v xml:space="preserve"> </v>
      </c>
      <c r="BO311" t="str">
        <f t="shared" ca="1" si="8"/>
        <v xml:space="preserve"> </v>
      </c>
      <c r="BP311" t="str">
        <f ca="1">IF(ISBLANK(INDIRECT("O311"))," ",(INDIRECT("O311")))</f>
        <v xml:space="preserve"> </v>
      </c>
      <c r="BQ311" t="str">
        <f ca="1">IF(ISBLANK(INDIRECT("P311"))," ",(INDIRECT("P311")))</f>
        <v xml:space="preserve"> </v>
      </c>
      <c r="BR311">
        <f ca="1">IF(ISBLANK(INDIRECT("Q311"))," ",(INDIRECT("Q311")))</f>
        <v>0</v>
      </c>
      <c r="BS311" t="str">
        <f ca="1">IF(ISBLANK(INDIRECT("R311"))," ",(INDIRECT("R311")))</f>
        <v xml:space="preserve"> </v>
      </c>
      <c r="BT311" t="str">
        <f ca="1">IF(ISBLANK(INDIRECT("S311"))," ",(INDIRECT("S311")))</f>
        <v xml:space="preserve"> </v>
      </c>
    </row>
    <row r="312" spans="1:72" x14ac:dyDescent="0.25">
      <c r="A312" s="174">
        <v>307</v>
      </c>
      <c r="B312" s="116"/>
      <c r="C312" s="117"/>
      <c r="D312" s="116"/>
      <c r="E312" s="117"/>
      <c r="F312" s="116"/>
      <c r="G312" s="116"/>
      <c r="H312" s="116"/>
      <c r="I312" s="116"/>
      <c r="J312" s="116"/>
      <c r="K312" s="116"/>
      <c r="L312" s="116"/>
      <c r="M312" s="116"/>
      <c r="N312" s="116"/>
      <c r="O312" s="123"/>
      <c r="P312" s="123"/>
      <c r="Q312" s="246">
        <f t="shared" si="9"/>
        <v>0</v>
      </c>
      <c r="R312" s="74"/>
      <c r="S312" s="116"/>
      <c r="BA312">
        <f ca="1">IF(ISBLANK(INDIRECT("A312"))," ",(INDIRECT("A312")))</f>
        <v>307</v>
      </c>
      <c r="BB312" t="str">
        <f ca="1">IF(ISBLANK(INDIRECT("B312"))," ",(INDIRECT("B312")))</f>
        <v xml:space="preserve"> </v>
      </c>
      <c r="BC312" t="str">
        <f ca="1">IF(ISBLANK(INDIRECT("C312"))," ",(INDIRECT("C312")))</f>
        <v xml:space="preserve"> </v>
      </c>
      <c r="BD312" t="str">
        <f ca="1">IF(ISBLANK(INDIRECT("D312"))," ",(INDIRECT("D312")))</f>
        <v xml:space="preserve"> </v>
      </c>
      <c r="BE312" t="str">
        <f ca="1">IF(ISBLANK(INDIRECT("E312"))," ",(INDIRECT("E312")))</f>
        <v xml:space="preserve"> </v>
      </c>
      <c r="BF312" t="str">
        <f ca="1">IF(ISBLANK(INDIRECT("F312"))," ",(INDIRECT("F312")))</f>
        <v xml:space="preserve"> </v>
      </c>
      <c r="BG312" t="str">
        <f ca="1">IF(ISBLANK(INDIRECT("G312"))," ",(INDIRECT("G312")))</f>
        <v xml:space="preserve"> </v>
      </c>
      <c r="BH312" t="str">
        <f ca="1">IF(ISBLANK(INDIRECT("H312"))," ",(INDIRECT("H312")))</f>
        <v xml:space="preserve"> </v>
      </c>
      <c r="BI312" t="str">
        <f ca="1">IF(ISBLANK(INDIRECT("I312"))," ",(INDIRECT("I312")))</f>
        <v xml:space="preserve"> </v>
      </c>
      <c r="BJ312" t="str">
        <f ca="1">IF(ISBLANK(INDIRECT("J312"))," ",(INDIRECT("J312")))</f>
        <v xml:space="preserve"> </v>
      </c>
      <c r="BK312" t="str">
        <f ca="1">IF(ISBLANK(INDIRECT("K312"))," ",(INDIRECT("K312")))</f>
        <v xml:space="preserve"> </v>
      </c>
      <c r="BL312" t="str">
        <f ca="1">IF(ISBLANK(INDIRECT("L312"))," ",(INDIRECT("L312")))</f>
        <v xml:space="preserve"> </v>
      </c>
      <c r="BM312" t="str">
        <f ca="1">IF(ISBLANK(INDIRECT("M312"))," ",(INDIRECT("M312")))</f>
        <v xml:space="preserve"> </v>
      </c>
      <c r="BN312" t="str">
        <f ca="1">IF(ISBLANK(INDIRECT("N312"))," ",(INDIRECT("N312")))</f>
        <v xml:space="preserve"> </v>
      </c>
      <c r="BO312" t="str">
        <f t="shared" ca="1" si="8"/>
        <v xml:space="preserve"> </v>
      </c>
      <c r="BP312" t="str">
        <f ca="1">IF(ISBLANK(INDIRECT("O312"))," ",(INDIRECT("O312")))</f>
        <v xml:space="preserve"> </v>
      </c>
      <c r="BQ312" t="str">
        <f ca="1">IF(ISBLANK(INDIRECT("P312"))," ",(INDIRECT("P312")))</f>
        <v xml:space="preserve"> </v>
      </c>
      <c r="BR312">
        <f ca="1">IF(ISBLANK(INDIRECT("Q312"))," ",(INDIRECT("Q312")))</f>
        <v>0</v>
      </c>
      <c r="BS312" t="str">
        <f ca="1">IF(ISBLANK(INDIRECT("R312"))," ",(INDIRECT("R312")))</f>
        <v xml:space="preserve"> </v>
      </c>
      <c r="BT312" t="str">
        <f ca="1">IF(ISBLANK(INDIRECT("S312"))," ",(INDIRECT("S312")))</f>
        <v xml:space="preserve"> </v>
      </c>
    </row>
    <row r="313" spans="1:72" x14ac:dyDescent="0.25">
      <c r="A313" s="174">
        <v>308</v>
      </c>
      <c r="B313" s="116"/>
      <c r="C313" s="117"/>
      <c r="D313" s="116"/>
      <c r="E313" s="117"/>
      <c r="F313" s="116"/>
      <c r="G313" s="116"/>
      <c r="H313" s="116"/>
      <c r="I313" s="116"/>
      <c r="J313" s="116"/>
      <c r="K313" s="116"/>
      <c r="L313" s="116"/>
      <c r="M313" s="116"/>
      <c r="N313" s="116"/>
      <c r="O313" s="123"/>
      <c r="P313" s="123"/>
      <c r="Q313" s="246">
        <f t="shared" si="9"/>
        <v>0</v>
      </c>
      <c r="R313" s="74"/>
      <c r="S313" s="116"/>
      <c r="BA313">
        <f ca="1">IF(ISBLANK(INDIRECT("A313"))," ",(INDIRECT("A313")))</f>
        <v>308</v>
      </c>
      <c r="BB313" t="str">
        <f ca="1">IF(ISBLANK(INDIRECT("B313"))," ",(INDIRECT("B313")))</f>
        <v xml:space="preserve"> </v>
      </c>
      <c r="BC313" t="str">
        <f ca="1">IF(ISBLANK(INDIRECT("C313"))," ",(INDIRECT("C313")))</f>
        <v xml:space="preserve"> </v>
      </c>
      <c r="BD313" t="str">
        <f ca="1">IF(ISBLANK(INDIRECT("D313"))," ",(INDIRECT("D313")))</f>
        <v xml:space="preserve"> </v>
      </c>
      <c r="BE313" t="str">
        <f ca="1">IF(ISBLANK(INDIRECT("E313"))," ",(INDIRECT("E313")))</f>
        <v xml:space="preserve"> </v>
      </c>
      <c r="BF313" t="str">
        <f ca="1">IF(ISBLANK(INDIRECT("F313"))," ",(INDIRECT("F313")))</f>
        <v xml:space="preserve"> </v>
      </c>
      <c r="BG313" t="str">
        <f ca="1">IF(ISBLANK(INDIRECT("G313"))," ",(INDIRECT("G313")))</f>
        <v xml:space="preserve"> </v>
      </c>
      <c r="BH313" t="str">
        <f ca="1">IF(ISBLANK(INDIRECT("H313"))," ",(INDIRECT("H313")))</f>
        <v xml:space="preserve"> </v>
      </c>
      <c r="BI313" t="str">
        <f ca="1">IF(ISBLANK(INDIRECT("I313"))," ",(INDIRECT("I313")))</f>
        <v xml:space="preserve"> </v>
      </c>
      <c r="BJ313" t="str">
        <f ca="1">IF(ISBLANK(INDIRECT("J313"))," ",(INDIRECT("J313")))</f>
        <v xml:space="preserve"> </v>
      </c>
      <c r="BK313" t="str">
        <f ca="1">IF(ISBLANK(INDIRECT("K313"))," ",(INDIRECT("K313")))</f>
        <v xml:space="preserve"> </v>
      </c>
      <c r="BL313" t="str">
        <f ca="1">IF(ISBLANK(INDIRECT("L313"))," ",(INDIRECT("L313")))</f>
        <v xml:space="preserve"> </v>
      </c>
      <c r="BM313" t="str">
        <f ca="1">IF(ISBLANK(INDIRECT("M313"))," ",(INDIRECT("M313")))</f>
        <v xml:space="preserve"> </v>
      </c>
      <c r="BN313" t="str">
        <f ca="1">IF(ISBLANK(INDIRECT("N313"))," ",(INDIRECT("N313")))</f>
        <v xml:space="preserve"> </v>
      </c>
      <c r="BO313" t="str">
        <f t="shared" ca="1" si="8"/>
        <v xml:space="preserve"> </v>
      </c>
      <c r="BP313" t="str">
        <f ca="1">IF(ISBLANK(INDIRECT("O313"))," ",(INDIRECT("O313")))</f>
        <v xml:space="preserve"> </v>
      </c>
      <c r="BQ313" t="str">
        <f ca="1">IF(ISBLANK(INDIRECT("P313"))," ",(INDIRECT("P313")))</f>
        <v xml:space="preserve"> </v>
      </c>
      <c r="BR313">
        <f ca="1">IF(ISBLANK(INDIRECT("Q313"))," ",(INDIRECT("Q313")))</f>
        <v>0</v>
      </c>
      <c r="BS313" t="str">
        <f ca="1">IF(ISBLANK(INDIRECT("R313"))," ",(INDIRECT("R313")))</f>
        <v xml:space="preserve"> </v>
      </c>
      <c r="BT313" t="str">
        <f ca="1">IF(ISBLANK(INDIRECT("S313"))," ",(INDIRECT("S313")))</f>
        <v xml:space="preserve"> </v>
      </c>
    </row>
    <row r="314" spans="1:72" x14ac:dyDescent="0.25">
      <c r="A314" s="174">
        <v>309</v>
      </c>
      <c r="B314" s="116"/>
      <c r="C314" s="117"/>
      <c r="D314" s="116"/>
      <c r="E314" s="117"/>
      <c r="F314" s="116"/>
      <c r="G314" s="116"/>
      <c r="H314" s="116"/>
      <c r="I314" s="116"/>
      <c r="J314" s="116"/>
      <c r="K314" s="116"/>
      <c r="L314" s="116"/>
      <c r="M314" s="116"/>
      <c r="N314" s="116"/>
      <c r="O314" s="123"/>
      <c r="P314" s="123"/>
      <c r="Q314" s="246">
        <f t="shared" si="9"/>
        <v>0</v>
      </c>
      <c r="R314" s="74"/>
      <c r="S314" s="116"/>
      <c r="BA314">
        <f ca="1">IF(ISBLANK(INDIRECT("A314"))," ",(INDIRECT("A314")))</f>
        <v>309</v>
      </c>
      <c r="BB314" t="str">
        <f ca="1">IF(ISBLANK(INDIRECT("B314"))," ",(INDIRECT("B314")))</f>
        <v xml:space="preserve"> </v>
      </c>
      <c r="BC314" t="str">
        <f ca="1">IF(ISBLANK(INDIRECT("C314"))," ",(INDIRECT("C314")))</f>
        <v xml:space="preserve"> </v>
      </c>
      <c r="BD314" t="str">
        <f ca="1">IF(ISBLANK(INDIRECT("D314"))," ",(INDIRECT("D314")))</f>
        <v xml:space="preserve"> </v>
      </c>
      <c r="BE314" t="str">
        <f ca="1">IF(ISBLANK(INDIRECT("E314"))," ",(INDIRECT("E314")))</f>
        <v xml:space="preserve"> </v>
      </c>
      <c r="BF314" t="str">
        <f ca="1">IF(ISBLANK(INDIRECT("F314"))," ",(INDIRECT("F314")))</f>
        <v xml:space="preserve"> </v>
      </c>
      <c r="BG314" t="str">
        <f ca="1">IF(ISBLANK(INDIRECT("G314"))," ",(INDIRECT("G314")))</f>
        <v xml:space="preserve"> </v>
      </c>
      <c r="BH314" t="str">
        <f ca="1">IF(ISBLANK(INDIRECT("H314"))," ",(INDIRECT("H314")))</f>
        <v xml:space="preserve"> </v>
      </c>
      <c r="BI314" t="str">
        <f ca="1">IF(ISBLANK(INDIRECT("I314"))," ",(INDIRECT("I314")))</f>
        <v xml:space="preserve"> </v>
      </c>
      <c r="BJ314" t="str">
        <f ca="1">IF(ISBLANK(INDIRECT("J314"))," ",(INDIRECT("J314")))</f>
        <v xml:space="preserve"> </v>
      </c>
      <c r="BK314" t="str">
        <f ca="1">IF(ISBLANK(INDIRECT("K314"))," ",(INDIRECT("K314")))</f>
        <v xml:space="preserve"> </v>
      </c>
      <c r="BL314" t="str">
        <f ca="1">IF(ISBLANK(INDIRECT("L314"))," ",(INDIRECT("L314")))</f>
        <v xml:space="preserve"> </v>
      </c>
      <c r="BM314" t="str">
        <f ca="1">IF(ISBLANK(INDIRECT("M314"))," ",(INDIRECT("M314")))</f>
        <v xml:space="preserve"> </v>
      </c>
      <c r="BN314" t="str">
        <f ca="1">IF(ISBLANK(INDIRECT("N314"))," ",(INDIRECT("N314")))</f>
        <v xml:space="preserve"> </v>
      </c>
      <c r="BO314" t="str">
        <f t="shared" ca="1" si="8"/>
        <v xml:space="preserve"> </v>
      </c>
      <c r="BP314" t="str">
        <f ca="1">IF(ISBLANK(INDIRECT("O314"))," ",(INDIRECT("O314")))</f>
        <v xml:space="preserve"> </v>
      </c>
      <c r="BQ314" t="str">
        <f ca="1">IF(ISBLANK(INDIRECT("P314"))," ",(INDIRECT("P314")))</f>
        <v xml:space="preserve"> </v>
      </c>
      <c r="BR314">
        <f ca="1">IF(ISBLANK(INDIRECT("Q314"))," ",(INDIRECT("Q314")))</f>
        <v>0</v>
      </c>
      <c r="BS314" t="str">
        <f ca="1">IF(ISBLANK(INDIRECT("R314"))," ",(INDIRECT("R314")))</f>
        <v xml:space="preserve"> </v>
      </c>
      <c r="BT314" t="str">
        <f ca="1">IF(ISBLANK(INDIRECT("S314"))," ",(INDIRECT("S314")))</f>
        <v xml:space="preserve"> </v>
      </c>
    </row>
    <row r="315" spans="1:72" x14ac:dyDescent="0.25">
      <c r="A315" s="174">
        <v>310</v>
      </c>
      <c r="B315" s="116"/>
      <c r="C315" s="117"/>
      <c r="D315" s="116"/>
      <c r="E315" s="117"/>
      <c r="F315" s="116"/>
      <c r="G315" s="116"/>
      <c r="H315" s="116"/>
      <c r="I315" s="116"/>
      <c r="J315" s="116"/>
      <c r="K315" s="116"/>
      <c r="L315" s="116"/>
      <c r="M315" s="116"/>
      <c r="N315" s="116"/>
      <c r="O315" s="123"/>
      <c r="P315" s="123"/>
      <c r="Q315" s="246">
        <f t="shared" si="9"/>
        <v>0</v>
      </c>
      <c r="R315" s="74"/>
      <c r="S315" s="116"/>
      <c r="BA315">
        <f ca="1">IF(ISBLANK(INDIRECT("A315"))," ",(INDIRECT("A315")))</f>
        <v>310</v>
      </c>
      <c r="BB315" t="str">
        <f ca="1">IF(ISBLANK(INDIRECT("B315"))," ",(INDIRECT("B315")))</f>
        <v xml:space="preserve"> </v>
      </c>
      <c r="BC315" t="str">
        <f ca="1">IF(ISBLANK(INDIRECT("C315"))," ",(INDIRECT("C315")))</f>
        <v xml:space="preserve"> </v>
      </c>
      <c r="BD315" t="str">
        <f ca="1">IF(ISBLANK(INDIRECT("D315"))," ",(INDIRECT("D315")))</f>
        <v xml:space="preserve"> </v>
      </c>
      <c r="BE315" t="str">
        <f ca="1">IF(ISBLANK(INDIRECT("E315"))," ",(INDIRECT("E315")))</f>
        <v xml:space="preserve"> </v>
      </c>
      <c r="BF315" t="str">
        <f ca="1">IF(ISBLANK(INDIRECT("F315"))," ",(INDIRECT("F315")))</f>
        <v xml:space="preserve"> </v>
      </c>
      <c r="BG315" t="str">
        <f ca="1">IF(ISBLANK(INDIRECT("G315"))," ",(INDIRECT("G315")))</f>
        <v xml:space="preserve"> </v>
      </c>
      <c r="BH315" t="str">
        <f ca="1">IF(ISBLANK(INDIRECT("H315"))," ",(INDIRECT("H315")))</f>
        <v xml:space="preserve"> </v>
      </c>
      <c r="BI315" t="str">
        <f ca="1">IF(ISBLANK(INDIRECT("I315"))," ",(INDIRECT("I315")))</f>
        <v xml:space="preserve"> </v>
      </c>
      <c r="BJ315" t="str">
        <f ca="1">IF(ISBLANK(INDIRECT("J315"))," ",(INDIRECT("J315")))</f>
        <v xml:space="preserve"> </v>
      </c>
      <c r="BK315" t="str">
        <f ca="1">IF(ISBLANK(INDIRECT("K315"))," ",(INDIRECT("K315")))</f>
        <v xml:space="preserve"> </v>
      </c>
      <c r="BL315" t="str">
        <f ca="1">IF(ISBLANK(INDIRECT("L315"))," ",(INDIRECT("L315")))</f>
        <v xml:space="preserve"> </v>
      </c>
      <c r="BM315" t="str">
        <f ca="1">IF(ISBLANK(INDIRECT("M315"))," ",(INDIRECT("M315")))</f>
        <v xml:space="preserve"> </v>
      </c>
      <c r="BN315" t="str">
        <f ca="1">IF(ISBLANK(INDIRECT("N315"))," ",(INDIRECT("N315")))</f>
        <v xml:space="preserve"> </v>
      </c>
      <c r="BO315" t="str">
        <f t="shared" ca="1" si="8"/>
        <v xml:space="preserve"> </v>
      </c>
      <c r="BP315" t="str">
        <f ca="1">IF(ISBLANK(INDIRECT("O315"))," ",(INDIRECT("O315")))</f>
        <v xml:space="preserve"> </v>
      </c>
      <c r="BQ315" t="str">
        <f ca="1">IF(ISBLANK(INDIRECT("P315"))," ",(INDIRECT("P315")))</f>
        <v xml:space="preserve"> </v>
      </c>
      <c r="BR315">
        <f ca="1">IF(ISBLANK(INDIRECT("Q315"))," ",(INDIRECT("Q315")))</f>
        <v>0</v>
      </c>
      <c r="BS315" t="str">
        <f ca="1">IF(ISBLANK(INDIRECT("R315"))," ",(INDIRECT("R315")))</f>
        <v xml:space="preserve"> </v>
      </c>
      <c r="BT315" t="str">
        <f ca="1">IF(ISBLANK(INDIRECT("S315"))," ",(INDIRECT("S315")))</f>
        <v xml:space="preserve"> </v>
      </c>
    </row>
    <row r="316" spans="1:72" x14ac:dyDescent="0.25">
      <c r="A316" s="174">
        <v>311</v>
      </c>
      <c r="B316" s="116"/>
      <c r="C316" s="117"/>
      <c r="D316" s="116"/>
      <c r="E316" s="117"/>
      <c r="F316" s="116"/>
      <c r="G316" s="116"/>
      <c r="H316" s="116"/>
      <c r="I316" s="116"/>
      <c r="J316" s="116"/>
      <c r="K316" s="116"/>
      <c r="L316" s="116"/>
      <c r="M316" s="116"/>
      <c r="N316" s="116"/>
      <c r="O316" s="123"/>
      <c r="P316" s="123"/>
      <c r="Q316" s="246">
        <f t="shared" si="9"/>
        <v>0</v>
      </c>
      <c r="R316" s="74"/>
      <c r="S316" s="116"/>
      <c r="BA316">
        <f ca="1">IF(ISBLANK(INDIRECT("A316"))," ",(INDIRECT("A316")))</f>
        <v>311</v>
      </c>
      <c r="BB316" t="str">
        <f ca="1">IF(ISBLANK(INDIRECT("B316"))," ",(INDIRECT("B316")))</f>
        <v xml:space="preserve"> </v>
      </c>
      <c r="BC316" t="str">
        <f ca="1">IF(ISBLANK(INDIRECT("C316"))," ",(INDIRECT("C316")))</f>
        <v xml:space="preserve"> </v>
      </c>
      <c r="BD316" t="str">
        <f ca="1">IF(ISBLANK(INDIRECT("D316"))," ",(INDIRECT("D316")))</f>
        <v xml:space="preserve"> </v>
      </c>
      <c r="BE316" t="str">
        <f ca="1">IF(ISBLANK(INDIRECT("E316"))," ",(INDIRECT("E316")))</f>
        <v xml:space="preserve"> </v>
      </c>
      <c r="BF316" t="str">
        <f ca="1">IF(ISBLANK(INDIRECT("F316"))," ",(INDIRECT("F316")))</f>
        <v xml:space="preserve"> </v>
      </c>
      <c r="BG316" t="str">
        <f ca="1">IF(ISBLANK(INDIRECT("G316"))," ",(INDIRECT("G316")))</f>
        <v xml:space="preserve"> </v>
      </c>
      <c r="BH316" t="str">
        <f ca="1">IF(ISBLANK(INDIRECT("H316"))," ",(INDIRECT("H316")))</f>
        <v xml:space="preserve"> </v>
      </c>
      <c r="BI316" t="str">
        <f ca="1">IF(ISBLANK(INDIRECT("I316"))," ",(INDIRECT("I316")))</f>
        <v xml:space="preserve"> </v>
      </c>
      <c r="BJ316" t="str">
        <f ca="1">IF(ISBLANK(INDIRECT("J316"))," ",(INDIRECT("J316")))</f>
        <v xml:space="preserve"> </v>
      </c>
      <c r="BK316" t="str">
        <f ca="1">IF(ISBLANK(INDIRECT("K316"))," ",(INDIRECT("K316")))</f>
        <v xml:space="preserve"> </v>
      </c>
      <c r="BL316" t="str">
        <f ca="1">IF(ISBLANK(INDIRECT("L316"))," ",(INDIRECT("L316")))</f>
        <v xml:space="preserve"> </v>
      </c>
      <c r="BM316" t="str">
        <f ca="1">IF(ISBLANK(INDIRECT("M316"))," ",(INDIRECT("M316")))</f>
        <v xml:space="preserve"> </v>
      </c>
      <c r="BN316" t="str">
        <f ca="1">IF(ISBLANK(INDIRECT("N316"))," ",(INDIRECT("N316")))</f>
        <v xml:space="preserve"> </v>
      </c>
      <c r="BO316" t="str">
        <f t="shared" ca="1" si="8"/>
        <v xml:space="preserve"> </v>
      </c>
      <c r="BP316" t="str">
        <f ca="1">IF(ISBLANK(INDIRECT("O316"))," ",(INDIRECT("O316")))</f>
        <v xml:space="preserve"> </v>
      </c>
      <c r="BQ316" t="str">
        <f ca="1">IF(ISBLANK(INDIRECT("P316"))," ",(INDIRECT("P316")))</f>
        <v xml:space="preserve"> </v>
      </c>
      <c r="BR316">
        <f ca="1">IF(ISBLANK(INDIRECT("Q316"))," ",(INDIRECT("Q316")))</f>
        <v>0</v>
      </c>
      <c r="BS316" t="str">
        <f ca="1">IF(ISBLANK(INDIRECT("R316"))," ",(INDIRECT("R316")))</f>
        <v xml:space="preserve"> </v>
      </c>
      <c r="BT316" t="str">
        <f ca="1">IF(ISBLANK(INDIRECT("S316"))," ",(INDIRECT("S316")))</f>
        <v xml:space="preserve"> </v>
      </c>
    </row>
    <row r="317" spans="1:72" x14ac:dyDescent="0.25">
      <c r="A317" s="174">
        <v>312</v>
      </c>
      <c r="B317" s="116"/>
      <c r="C317" s="117"/>
      <c r="D317" s="116"/>
      <c r="E317" s="117"/>
      <c r="F317" s="116"/>
      <c r="G317" s="116"/>
      <c r="H317" s="116"/>
      <c r="I317" s="116"/>
      <c r="J317" s="116"/>
      <c r="K317" s="116"/>
      <c r="L317" s="116"/>
      <c r="M317" s="116"/>
      <c r="N317" s="116"/>
      <c r="O317" s="123"/>
      <c r="P317" s="123"/>
      <c r="Q317" s="246">
        <f t="shared" si="9"/>
        <v>0</v>
      </c>
      <c r="R317" s="74"/>
      <c r="S317" s="116"/>
      <c r="BA317">
        <f ca="1">IF(ISBLANK(INDIRECT("A317"))," ",(INDIRECT("A317")))</f>
        <v>312</v>
      </c>
      <c r="BB317" t="str">
        <f ca="1">IF(ISBLANK(INDIRECT("B317"))," ",(INDIRECT("B317")))</f>
        <v xml:space="preserve"> </v>
      </c>
      <c r="BC317" t="str">
        <f ca="1">IF(ISBLANK(INDIRECT("C317"))," ",(INDIRECT("C317")))</f>
        <v xml:space="preserve"> </v>
      </c>
      <c r="BD317" t="str">
        <f ca="1">IF(ISBLANK(INDIRECT("D317"))," ",(INDIRECT("D317")))</f>
        <v xml:space="preserve"> </v>
      </c>
      <c r="BE317" t="str">
        <f ca="1">IF(ISBLANK(INDIRECT("E317"))," ",(INDIRECT("E317")))</f>
        <v xml:space="preserve"> </v>
      </c>
      <c r="BF317" t="str">
        <f ca="1">IF(ISBLANK(INDIRECT("F317"))," ",(INDIRECT("F317")))</f>
        <v xml:space="preserve"> </v>
      </c>
      <c r="BG317" t="str">
        <f ca="1">IF(ISBLANK(INDIRECT("G317"))," ",(INDIRECT("G317")))</f>
        <v xml:space="preserve"> </v>
      </c>
      <c r="BH317" t="str">
        <f ca="1">IF(ISBLANK(INDIRECT("H317"))," ",(INDIRECT("H317")))</f>
        <v xml:space="preserve"> </v>
      </c>
      <c r="BI317" t="str">
        <f ca="1">IF(ISBLANK(INDIRECT("I317"))," ",(INDIRECT("I317")))</f>
        <v xml:space="preserve"> </v>
      </c>
      <c r="BJ317" t="str">
        <f ca="1">IF(ISBLANK(INDIRECT("J317"))," ",(INDIRECT("J317")))</f>
        <v xml:space="preserve"> </v>
      </c>
      <c r="BK317" t="str">
        <f ca="1">IF(ISBLANK(INDIRECT("K317"))," ",(INDIRECT("K317")))</f>
        <v xml:space="preserve"> </v>
      </c>
      <c r="BL317" t="str">
        <f ca="1">IF(ISBLANK(INDIRECT("L317"))," ",(INDIRECT("L317")))</f>
        <v xml:space="preserve"> </v>
      </c>
      <c r="BM317" t="str">
        <f ca="1">IF(ISBLANK(INDIRECT("M317"))," ",(INDIRECT("M317")))</f>
        <v xml:space="preserve"> </v>
      </c>
      <c r="BN317" t="str">
        <f ca="1">IF(ISBLANK(INDIRECT("N317"))," ",(INDIRECT("N317")))</f>
        <v xml:space="preserve"> </v>
      </c>
      <c r="BO317" t="str">
        <f t="shared" ca="1" si="8"/>
        <v xml:space="preserve"> </v>
      </c>
      <c r="BP317" t="str">
        <f ca="1">IF(ISBLANK(INDIRECT("O317"))," ",(INDIRECT("O317")))</f>
        <v xml:space="preserve"> </v>
      </c>
      <c r="BQ317" t="str">
        <f ca="1">IF(ISBLANK(INDIRECT("P317"))," ",(INDIRECT("P317")))</f>
        <v xml:space="preserve"> </v>
      </c>
      <c r="BR317">
        <f ca="1">IF(ISBLANK(INDIRECT("Q317"))," ",(INDIRECT("Q317")))</f>
        <v>0</v>
      </c>
      <c r="BS317" t="str">
        <f ca="1">IF(ISBLANK(INDIRECT("R317"))," ",(INDIRECT("R317")))</f>
        <v xml:space="preserve"> </v>
      </c>
      <c r="BT317" t="str">
        <f ca="1">IF(ISBLANK(INDIRECT("S317"))," ",(INDIRECT("S317")))</f>
        <v xml:space="preserve"> </v>
      </c>
    </row>
    <row r="318" spans="1:72" x14ac:dyDescent="0.25">
      <c r="A318" s="174">
        <v>313</v>
      </c>
      <c r="B318" s="116"/>
      <c r="C318" s="117"/>
      <c r="D318" s="116"/>
      <c r="E318" s="117"/>
      <c r="F318" s="116"/>
      <c r="G318" s="116"/>
      <c r="H318" s="116"/>
      <c r="I318" s="116"/>
      <c r="J318" s="116"/>
      <c r="K318" s="116"/>
      <c r="L318" s="116"/>
      <c r="M318" s="116"/>
      <c r="N318" s="116"/>
      <c r="O318" s="123"/>
      <c r="P318" s="123"/>
      <c r="Q318" s="246">
        <f t="shared" si="9"/>
        <v>0</v>
      </c>
      <c r="R318" s="74"/>
      <c r="S318" s="116"/>
      <c r="BA318">
        <f ca="1">IF(ISBLANK(INDIRECT("A318"))," ",(INDIRECT("A318")))</f>
        <v>313</v>
      </c>
      <c r="BB318" t="str">
        <f ca="1">IF(ISBLANK(INDIRECT("B318"))," ",(INDIRECT("B318")))</f>
        <v xml:space="preserve"> </v>
      </c>
      <c r="BC318" t="str">
        <f ca="1">IF(ISBLANK(INDIRECT("C318"))," ",(INDIRECT("C318")))</f>
        <v xml:space="preserve"> </v>
      </c>
      <c r="BD318" t="str">
        <f ca="1">IF(ISBLANK(INDIRECT("D318"))," ",(INDIRECT("D318")))</f>
        <v xml:space="preserve"> </v>
      </c>
      <c r="BE318" t="str">
        <f ca="1">IF(ISBLANK(INDIRECT("E318"))," ",(INDIRECT("E318")))</f>
        <v xml:space="preserve"> </v>
      </c>
      <c r="BF318" t="str">
        <f ca="1">IF(ISBLANK(INDIRECT("F318"))," ",(INDIRECT("F318")))</f>
        <v xml:space="preserve"> </v>
      </c>
      <c r="BG318" t="str">
        <f ca="1">IF(ISBLANK(INDIRECT("G318"))," ",(INDIRECT("G318")))</f>
        <v xml:space="preserve"> </v>
      </c>
      <c r="BH318" t="str">
        <f ca="1">IF(ISBLANK(INDIRECT("H318"))," ",(INDIRECT("H318")))</f>
        <v xml:space="preserve"> </v>
      </c>
      <c r="BI318" t="str">
        <f ca="1">IF(ISBLANK(INDIRECT("I318"))," ",(INDIRECT("I318")))</f>
        <v xml:space="preserve"> </v>
      </c>
      <c r="BJ318" t="str">
        <f ca="1">IF(ISBLANK(INDIRECT("J318"))," ",(INDIRECT("J318")))</f>
        <v xml:space="preserve"> </v>
      </c>
      <c r="BK318" t="str">
        <f ca="1">IF(ISBLANK(INDIRECT("K318"))," ",(INDIRECT("K318")))</f>
        <v xml:space="preserve"> </v>
      </c>
      <c r="BL318" t="str">
        <f ca="1">IF(ISBLANK(INDIRECT("L318"))," ",(INDIRECT("L318")))</f>
        <v xml:space="preserve"> </v>
      </c>
      <c r="BM318" t="str">
        <f ca="1">IF(ISBLANK(INDIRECT("M318"))," ",(INDIRECT("M318")))</f>
        <v xml:space="preserve"> </v>
      </c>
      <c r="BN318" t="str">
        <f ca="1">IF(ISBLANK(INDIRECT("N318"))," ",(INDIRECT("N318")))</f>
        <v xml:space="preserve"> </v>
      </c>
      <c r="BO318" t="str">
        <f t="shared" ca="1" si="8"/>
        <v xml:space="preserve"> </v>
      </c>
      <c r="BP318" t="str">
        <f ca="1">IF(ISBLANK(INDIRECT("O318"))," ",(INDIRECT("O318")))</f>
        <v xml:space="preserve"> </v>
      </c>
      <c r="BQ318" t="str">
        <f ca="1">IF(ISBLANK(INDIRECT("P318"))," ",(INDIRECT("P318")))</f>
        <v xml:space="preserve"> </v>
      </c>
      <c r="BR318">
        <f ca="1">IF(ISBLANK(INDIRECT("Q318"))," ",(INDIRECT("Q318")))</f>
        <v>0</v>
      </c>
      <c r="BS318" t="str">
        <f ca="1">IF(ISBLANK(INDIRECT("R318"))," ",(INDIRECT("R318")))</f>
        <v xml:space="preserve"> </v>
      </c>
      <c r="BT318" t="str">
        <f ca="1">IF(ISBLANK(INDIRECT("S318"))," ",(INDIRECT("S318")))</f>
        <v xml:space="preserve"> </v>
      </c>
    </row>
    <row r="319" spans="1:72" x14ac:dyDescent="0.25">
      <c r="A319" s="174">
        <v>314</v>
      </c>
      <c r="B319" s="116"/>
      <c r="C319" s="117"/>
      <c r="D319" s="116"/>
      <c r="E319" s="117"/>
      <c r="F319" s="116"/>
      <c r="G319" s="116"/>
      <c r="H319" s="116"/>
      <c r="I319" s="116"/>
      <c r="J319" s="116"/>
      <c r="K319" s="116"/>
      <c r="L319" s="116"/>
      <c r="M319" s="116"/>
      <c r="N319" s="116"/>
      <c r="O319" s="123"/>
      <c r="P319" s="123"/>
      <c r="Q319" s="246">
        <f t="shared" si="9"/>
        <v>0</v>
      </c>
      <c r="R319" s="74"/>
      <c r="S319" s="116"/>
      <c r="BA319">
        <f ca="1">IF(ISBLANK(INDIRECT("A319"))," ",(INDIRECT("A319")))</f>
        <v>314</v>
      </c>
      <c r="BB319" t="str">
        <f ca="1">IF(ISBLANK(INDIRECT("B319"))," ",(INDIRECT("B319")))</f>
        <v xml:space="preserve"> </v>
      </c>
      <c r="BC319" t="str">
        <f ca="1">IF(ISBLANK(INDIRECT("C319"))," ",(INDIRECT("C319")))</f>
        <v xml:space="preserve"> </v>
      </c>
      <c r="BD319" t="str">
        <f ca="1">IF(ISBLANK(INDIRECT("D319"))," ",(INDIRECT("D319")))</f>
        <v xml:space="preserve"> </v>
      </c>
      <c r="BE319" t="str">
        <f ca="1">IF(ISBLANK(INDIRECT("E319"))," ",(INDIRECT("E319")))</f>
        <v xml:space="preserve"> </v>
      </c>
      <c r="BF319" t="str">
        <f ca="1">IF(ISBLANK(INDIRECT("F319"))," ",(INDIRECT("F319")))</f>
        <v xml:space="preserve"> </v>
      </c>
      <c r="BG319" t="str">
        <f ca="1">IF(ISBLANK(INDIRECT("G319"))," ",(INDIRECT("G319")))</f>
        <v xml:space="preserve"> </v>
      </c>
      <c r="BH319" t="str">
        <f ca="1">IF(ISBLANK(INDIRECT("H319"))," ",(INDIRECT("H319")))</f>
        <v xml:space="preserve"> </v>
      </c>
      <c r="BI319" t="str">
        <f ca="1">IF(ISBLANK(INDIRECT("I319"))," ",(INDIRECT("I319")))</f>
        <v xml:space="preserve"> </v>
      </c>
      <c r="BJ319" t="str">
        <f ca="1">IF(ISBLANK(INDIRECT("J319"))," ",(INDIRECT("J319")))</f>
        <v xml:space="preserve"> </v>
      </c>
      <c r="BK319" t="str">
        <f ca="1">IF(ISBLANK(INDIRECT("K319"))," ",(INDIRECT("K319")))</f>
        <v xml:space="preserve"> </v>
      </c>
      <c r="BL319" t="str">
        <f ca="1">IF(ISBLANK(INDIRECT("L319"))," ",(INDIRECT("L319")))</f>
        <v xml:space="preserve"> </v>
      </c>
      <c r="BM319" t="str">
        <f ca="1">IF(ISBLANK(INDIRECT("M319"))," ",(INDIRECT("M319")))</f>
        <v xml:space="preserve"> </v>
      </c>
      <c r="BN319" t="str">
        <f ca="1">IF(ISBLANK(INDIRECT("N319"))," ",(INDIRECT("N319")))</f>
        <v xml:space="preserve"> </v>
      </c>
      <c r="BO319" t="str">
        <f t="shared" ca="1" si="8"/>
        <v xml:space="preserve"> </v>
      </c>
      <c r="BP319" t="str">
        <f ca="1">IF(ISBLANK(INDIRECT("O319"))," ",(INDIRECT("O319")))</f>
        <v xml:space="preserve"> </v>
      </c>
      <c r="BQ319" t="str">
        <f ca="1">IF(ISBLANK(INDIRECT("P319"))," ",(INDIRECT("P319")))</f>
        <v xml:space="preserve"> </v>
      </c>
      <c r="BR319">
        <f ca="1">IF(ISBLANK(INDIRECT("Q319"))," ",(INDIRECT("Q319")))</f>
        <v>0</v>
      </c>
      <c r="BS319" t="str">
        <f ca="1">IF(ISBLANK(INDIRECT("R319"))," ",(INDIRECT("R319")))</f>
        <v xml:space="preserve"> </v>
      </c>
      <c r="BT319" t="str">
        <f ca="1">IF(ISBLANK(INDIRECT("S319"))," ",(INDIRECT("S319")))</f>
        <v xml:space="preserve"> </v>
      </c>
    </row>
    <row r="320" spans="1:72" x14ac:dyDescent="0.25">
      <c r="A320" s="174">
        <v>315</v>
      </c>
      <c r="B320" s="116"/>
      <c r="C320" s="117"/>
      <c r="D320" s="116"/>
      <c r="E320" s="117"/>
      <c r="F320" s="116"/>
      <c r="G320" s="116"/>
      <c r="H320" s="116"/>
      <c r="I320" s="116"/>
      <c r="J320" s="116"/>
      <c r="K320" s="116"/>
      <c r="L320" s="116"/>
      <c r="M320" s="116"/>
      <c r="N320" s="116"/>
      <c r="O320" s="123"/>
      <c r="P320" s="123"/>
      <c r="Q320" s="246">
        <f t="shared" si="9"/>
        <v>0</v>
      </c>
      <c r="R320" s="74"/>
      <c r="S320" s="116"/>
      <c r="BA320">
        <f ca="1">IF(ISBLANK(INDIRECT("A320"))," ",(INDIRECT("A320")))</f>
        <v>315</v>
      </c>
      <c r="BB320" t="str">
        <f ca="1">IF(ISBLANK(INDIRECT("B320"))," ",(INDIRECT("B320")))</f>
        <v xml:space="preserve"> </v>
      </c>
      <c r="BC320" t="str">
        <f ca="1">IF(ISBLANK(INDIRECT("C320"))," ",(INDIRECT("C320")))</f>
        <v xml:space="preserve"> </v>
      </c>
      <c r="BD320" t="str">
        <f ca="1">IF(ISBLANK(INDIRECT("D320"))," ",(INDIRECT("D320")))</f>
        <v xml:space="preserve"> </v>
      </c>
      <c r="BE320" t="str">
        <f ca="1">IF(ISBLANK(INDIRECT("E320"))," ",(INDIRECT("E320")))</f>
        <v xml:space="preserve"> </v>
      </c>
      <c r="BF320" t="str">
        <f ca="1">IF(ISBLANK(INDIRECT("F320"))," ",(INDIRECT("F320")))</f>
        <v xml:space="preserve"> </v>
      </c>
      <c r="BG320" t="str">
        <f ca="1">IF(ISBLANK(INDIRECT("G320"))," ",(INDIRECT("G320")))</f>
        <v xml:space="preserve"> </v>
      </c>
      <c r="BH320" t="str">
        <f ca="1">IF(ISBLANK(INDIRECT("H320"))," ",(INDIRECT("H320")))</f>
        <v xml:space="preserve"> </v>
      </c>
      <c r="BI320" t="str">
        <f ca="1">IF(ISBLANK(INDIRECT("I320"))," ",(INDIRECT("I320")))</f>
        <v xml:space="preserve"> </v>
      </c>
      <c r="BJ320" t="str">
        <f ca="1">IF(ISBLANK(INDIRECT("J320"))," ",(INDIRECT("J320")))</f>
        <v xml:space="preserve"> </v>
      </c>
      <c r="BK320" t="str">
        <f ca="1">IF(ISBLANK(INDIRECT("K320"))," ",(INDIRECT("K320")))</f>
        <v xml:space="preserve"> </v>
      </c>
      <c r="BL320" t="str">
        <f ca="1">IF(ISBLANK(INDIRECT("L320"))," ",(INDIRECT("L320")))</f>
        <v xml:space="preserve"> </v>
      </c>
      <c r="BM320" t="str">
        <f ca="1">IF(ISBLANK(INDIRECT("M320"))," ",(INDIRECT("M320")))</f>
        <v xml:space="preserve"> </v>
      </c>
      <c r="BN320" t="str">
        <f ca="1">IF(ISBLANK(INDIRECT("N320"))," ",(INDIRECT("N320")))</f>
        <v xml:space="preserve"> </v>
      </c>
      <c r="BO320" t="str">
        <f t="shared" ca="1" si="8"/>
        <v xml:space="preserve"> </v>
      </c>
      <c r="BP320" t="str">
        <f ca="1">IF(ISBLANK(INDIRECT("O320"))," ",(INDIRECT("O320")))</f>
        <v xml:space="preserve"> </v>
      </c>
      <c r="BQ320" t="str">
        <f ca="1">IF(ISBLANK(INDIRECT("P320"))," ",(INDIRECT("P320")))</f>
        <v xml:space="preserve"> </v>
      </c>
      <c r="BR320">
        <f ca="1">IF(ISBLANK(INDIRECT("Q320"))," ",(INDIRECT("Q320")))</f>
        <v>0</v>
      </c>
      <c r="BS320" t="str">
        <f ca="1">IF(ISBLANK(INDIRECT("R320"))," ",(INDIRECT("R320")))</f>
        <v xml:space="preserve"> </v>
      </c>
      <c r="BT320" t="str">
        <f ca="1">IF(ISBLANK(INDIRECT("S320"))," ",(INDIRECT("S320")))</f>
        <v xml:space="preserve"> </v>
      </c>
    </row>
    <row r="321" spans="1:72" x14ac:dyDescent="0.25">
      <c r="A321" s="174">
        <v>316</v>
      </c>
      <c r="B321" s="116"/>
      <c r="C321" s="117"/>
      <c r="D321" s="116"/>
      <c r="E321" s="117"/>
      <c r="F321" s="116"/>
      <c r="G321" s="116"/>
      <c r="H321" s="116"/>
      <c r="I321" s="116"/>
      <c r="J321" s="116"/>
      <c r="K321" s="116"/>
      <c r="L321" s="116"/>
      <c r="M321" s="116"/>
      <c r="N321" s="116"/>
      <c r="O321" s="123"/>
      <c r="P321" s="123"/>
      <c r="Q321" s="246">
        <f t="shared" si="9"/>
        <v>0</v>
      </c>
      <c r="R321" s="74"/>
      <c r="S321" s="116"/>
      <c r="BA321">
        <f ca="1">IF(ISBLANK(INDIRECT("A321"))," ",(INDIRECT("A321")))</f>
        <v>316</v>
      </c>
      <c r="BB321" t="str">
        <f ca="1">IF(ISBLANK(INDIRECT("B321"))," ",(INDIRECT("B321")))</f>
        <v xml:space="preserve"> </v>
      </c>
      <c r="BC321" t="str">
        <f ca="1">IF(ISBLANK(INDIRECT("C321"))," ",(INDIRECT("C321")))</f>
        <v xml:space="preserve"> </v>
      </c>
      <c r="BD321" t="str">
        <f ca="1">IF(ISBLANK(INDIRECT("D321"))," ",(INDIRECT("D321")))</f>
        <v xml:space="preserve"> </v>
      </c>
      <c r="BE321" t="str">
        <f ca="1">IF(ISBLANK(INDIRECT("E321"))," ",(INDIRECT("E321")))</f>
        <v xml:space="preserve"> </v>
      </c>
      <c r="BF321" t="str">
        <f ca="1">IF(ISBLANK(INDIRECT("F321"))," ",(INDIRECT("F321")))</f>
        <v xml:space="preserve"> </v>
      </c>
      <c r="BG321" t="str">
        <f ca="1">IF(ISBLANK(INDIRECT("G321"))," ",(INDIRECT("G321")))</f>
        <v xml:space="preserve"> </v>
      </c>
      <c r="BH321" t="str">
        <f ca="1">IF(ISBLANK(INDIRECT("H321"))," ",(INDIRECT("H321")))</f>
        <v xml:space="preserve"> </v>
      </c>
      <c r="BI321" t="str">
        <f ca="1">IF(ISBLANK(INDIRECT("I321"))," ",(INDIRECT("I321")))</f>
        <v xml:space="preserve"> </v>
      </c>
      <c r="BJ321" t="str">
        <f ca="1">IF(ISBLANK(INDIRECT("J321"))," ",(INDIRECT("J321")))</f>
        <v xml:space="preserve"> </v>
      </c>
      <c r="BK321" t="str">
        <f ca="1">IF(ISBLANK(INDIRECT("K321"))," ",(INDIRECT("K321")))</f>
        <v xml:space="preserve"> </v>
      </c>
      <c r="BL321" t="str">
        <f ca="1">IF(ISBLANK(INDIRECT("L321"))," ",(INDIRECT("L321")))</f>
        <v xml:space="preserve"> </v>
      </c>
      <c r="BM321" t="str">
        <f ca="1">IF(ISBLANK(INDIRECT("M321"))," ",(INDIRECT("M321")))</f>
        <v xml:space="preserve"> </v>
      </c>
      <c r="BN321" t="str">
        <f ca="1">IF(ISBLANK(INDIRECT("N321"))," ",(INDIRECT("N321")))</f>
        <v xml:space="preserve"> </v>
      </c>
      <c r="BO321" t="str">
        <f t="shared" ca="1" si="8"/>
        <v xml:space="preserve"> </v>
      </c>
      <c r="BP321" t="str">
        <f ca="1">IF(ISBLANK(INDIRECT("O321"))," ",(INDIRECT("O321")))</f>
        <v xml:space="preserve"> </v>
      </c>
      <c r="BQ321" t="str">
        <f ca="1">IF(ISBLANK(INDIRECT("P321"))," ",(INDIRECT("P321")))</f>
        <v xml:space="preserve"> </v>
      </c>
      <c r="BR321">
        <f ca="1">IF(ISBLANK(INDIRECT("Q321"))," ",(INDIRECT("Q321")))</f>
        <v>0</v>
      </c>
      <c r="BS321" t="str">
        <f ca="1">IF(ISBLANK(INDIRECT("R321"))," ",(INDIRECT("R321")))</f>
        <v xml:space="preserve"> </v>
      </c>
      <c r="BT321" t="str">
        <f ca="1">IF(ISBLANK(INDIRECT("S321"))," ",(INDIRECT("S321")))</f>
        <v xml:space="preserve"> </v>
      </c>
    </row>
    <row r="322" spans="1:72" x14ac:dyDescent="0.25">
      <c r="A322" s="174">
        <v>317</v>
      </c>
      <c r="B322" s="116"/>
      <c r="C322" s="117"/>
      <c r="D322" s="116"/>
      <c r="E322" s="117"/>
      <c r="F322" s="116"/>
      <c r="G322" s="116"/>
      <c r="H322" s="116"/>
      <c r="I322" s="116"/>
      <c r="J322" s="116"/>
      <c r="K322" s="116"/>
      <c r="L322" s="116"/>
      <c r="M322" s="116"/>
      <c r="N322" s="116"/>
      <c r="O322" s="123"/>
      <c r="P322" s="123"/>
      <c r="Q322" s="246">
        <f t="shared" si="9"/>
        <v>0</v>
      </c>
      <c r="R322" s="74"/>
      <c r="S322" s="116"/>
      <c r="BA322">
        <f ca="1">IF(ISBLANK(INDIRECT("A322"))," ",(INDIRECT("A322")))</f>
        <v>317</v>
      </c>
      <c r="BB322" t="str">
        <f ca="1">IF(ISBLANK(INDIRECT("B322"))," ",(INDIRECT("B322")))</f>
        <v xml:space="preserve"> </v>
      </c>
      <c r="BC322" t="str">
        <f ca="1">IF(ISBLANK(INDIRECT("C322"))," ",(INDIRECT("C322")))</f>
        <v xml:space="preserve"> </v>
      </c>
      <c r="BD322" t="str">
        <f ca="1">IF(ISBLANK(INDIRECT("D322"))," ",(INDIRECT("D322")))</f>
        <v xml:space="preserve"> </v>
      </c>
      <c r="BE322" t="str">
        <f ca="1">IF(ISBLANK(INDIRECT("E322"))," ",(INDIRECT("E322")))</f>
        <v xml:space="preserve"> </v>
      </c>
      <c r="BF322" t="str">
        <f ca="1">IF(ISBLANK(INDIRECT("F322"))," ",(INDIRECT("F322")))</f>
        <v xml:space="preserve"> </v>
      </c>
      <c r="BG322" t="str">
        <f ca="1">IF(ISBLANK(INDIRECT("G322"))," ",(INDIRECT("G322")))</f>
        <v xml:space="preserve"> </v>
      </c>
      <c r="BH322" t="str">
        <f ca="1">IF(ISBLANK(INDIRECT("H322"))," ",(INDIRECT("H322")))</f>
        <v xml:space="preserve"> </v>
      </c>
      <c r="BI322" t="str">
        <f ca="1">IF(ISBLANK(INDIRECT("I322"))," ",(INDIRECT("I322")))</f>
        <v xml:space="preserve"> </v>
      </c>
      <c r="BJ322" t="str">
        <f ca="1">IF(ISBLANK(INDIRECT("J322"))," ",(INDIRECT("J322")))</f>
        <v xml:space="preserve"> </v>
      </c>
      <c r="BK322" t="str">
        <f ca="1">IF(ISBLANK(INDIRECT("K322"))," ",(INDIRECT("K322")))</f>
        <v xml:space="preserve"> </v>
      </c>
      <c r="BL322" t="str">
        <f ca="1">IF(ISBLANK(INDIRECT("L322"))," ",(INDIRECT("L322")))</f>
        <v xml:space="preserve"> </v>
      </c>
      <c r="BM322" t="str">
        <f ca="1">IF(ISBLANK(INDIRECT("M322"))," ",(INDIRECT("M322")))</f>
        <v xml:space="preserve"> </v>
      </c>
      <c r="BN322" t="str">
        <f ca="1">IF(ISBLANK(INDIRECT("N322"))," ",(INDIRECT("N322")))</f>
        <v xml:space="preserve"> </v>
      </c>
      <c r="BO322" t="str">
        <f t="shared" ca="1" si="8"/>
        <v xml:space="preserve"> </v>
      </c>
      <c r="BP322" t="str">
        <f ca="1">IF(ISBLANK(INDIRECT("O322"))," ",(INDIRECT("O322")))</f>
        <v xml:space="preserve"> </v>
      </c>
      <c r="BQ322" t="str">
        <f ca="1">IF(ISBLANK(INDIRECT("P322"))," ",(INDIRECT("P322")))</f>
        <v xml:space="preserve"> </v>
      </c>
      <c r="BR322">
        <f ca="1">IF(ISBLANK(INDIRECT("Q322"))," ",(INDIRECT("Q322")))</f>
        <v>0</v>
      </c>
      <c r="BS322" t="str">
        <f ca="1">IF(ISBLANK(INDIRECT("R322"))," ",(INDIRECT("R322")))</f>
        <v xml:space="preserve"> </v>
      </c>
      <c r="BT322" t="str">
        <f ca="1">IF(ISBLANK(INDIRECT("S322"))," ",(INDIRECT("S322")))</f>
        <v xml:space="preserve"> </v>
      </c>
    </row>
    <row r="323" spans="1:72" x14ac:dyDescent="0.25">
      <c r="A323" s="174">
        <v>318</v>
      </c>
      <c r="B323" s="116"/>
      <c r="C323" s="117"/>
      <c r="D323" s="116"/>
      <c r="E323" s="117"/>
      <c r="F323" s="116"/>
      <c r="G323" s="116"/>
      <c r="H323" s="116"/>
      <c r="I323" s="116"/>
      <c r="J323" s="116"/>
      <c r="K323" s="116"/>
      <c r="L323" s="116"/>
      <c r="M323" s="116"/>
      <c r="N323" s="116"/>
      <c r="O323" s="123"/>
      <c r="P323" s="123"/>
      <c r="Q323" s="246">
        <f t="shared" si="9"/>
        <v>0</v>
      </c>
      <c r="R323" s="74"/>
      <c r="S323" s="116"/>
      <c r="BA323">
        <f ca="1">IF(ISBLANK(INDIRECT("A323"))," ",(INDIRECT("A323")))</f>
        <v>318</v>
      </c>
      <c r="BB323" t="str">
        <f ca="1">IF(ISBLANK(INDIRECT("B323"))," ",(INDIRECT("B323")))</f>
        <v xml:space="preserve"> </v>
      </c>
      <c r="BC323" t="str">
        <f ca="1">IF(ISBLANK(INDIRECT("C323"))," ",(INDIRECT("C323")))</f>
        <v xml:space="preserve"> </v>
      </c>
      <c r="BD323" t="str">
        <f ca="1">IF(ISBLANK(INDIRECT("D323"))," ",(INDIRECT("D323")))</f>
        <v xml:space="preserve"> </v>
      </c>
      <c r="BE323" t="str">
        <f ca="1">IF(ISBLANK(INDIRECT("E323"))," ",(INDIRECT("E323")))</f>
        <v xml:space="preserve"> </v>
      </c>
      <c r="BF323" t="str">
        <f ca="1">IF(ISBLANK(INDIRECT("F323"))," ",(INDIRECT("F323")))</f>
        <v xml:space="preserve"> </v>
      </c>
      <c r="BG323" t="str">
        <f ca="1">IF(ISBLANK(INDIRECT("G323"))," ",(INDIRECT("G323")))</f>
        <v xml:space="preserve"> </v>
      </c>
      <c r="BH323" t="str">
        <f ca="1">IF(ISBLANK(INDIRECT("H323"))," ",(INDIRECT("H323")))</f>
        <v xml:space="preserve"> </v>
      </c>
      <c r="BI323" t="str">
        <f ca="1">IF(ISBLANK(INDIRECT("I323"))," ",(INDIRECT("I323")))</f>
        <v xml:space="preserve"> </v>
      </c>
      <c r="BJ323" t="str">
        <f ca="1">IF(ISBLANK(INDIRECT("J323"))," ",(INDIRECT("J323")))</f>
        <v xml:space="preserve"> </v>
      </c>
      <c r="BK323" t="str">
        <f ca="1">IF(ISBLANK(INDIRECT("K323"))," ",(INDIRECT("K323")))</f>
        <v xml:space="preserve"> </v>
      </c>
      <c r="BL323" t="str">
        <f ca="1">IF(ISBLANK(INDIRECT("L323"))," ",(INDIRECT("L323")))</f>
        <v xml:space="preserve"> </v>
      </c>
      <c r="BM323" t="str">
        <f ca="1">IF(ISBLANK(INDIRECT("M323"))," ",(INDIRECT("M323")))</f>
        <v xml:space="preserve"> </v>
      </c>
      <c r="BN323" t="str">
        <f ca="1">IF(ISBLANK(INDIRECT("N323"))," ",(INDIRECT("N323")))</f>
        <v xml:space="preserve"> </v>
      </c>
      <c r="BO323" t="str">
        <f t="shared" ca="1" si="8"/>
        <v xml:space="preserve"> </v>
      </c>
      <c r="BP323" t="str">
        <f ca="1">IF(ISBLANK(INDIRECT("O323"))," ",(INDIRECT("O323")))</f>
        <v xml:space="preserve"> </v>
      </c>
      <c r="BQ323" t="str">
        <f ca="1">IF(ISBLANK(INDIRECT("P323"))," ",(INDIRECT("P323")))</f>
        <v xml:space="preserve"> </v>
      </c>
      <c r="BR323">
        <f ca="1">IF(ISBLANK(INDIRECT("Q323"))," ",(INDIRECT("Q323")))</f>
        <v>0</v>
      </c>
      <c r="BS323" t="str">
        <f ca="1">IF(ISBLANK(INDIRECT("R323"))," ",(INDIRECT("R323")))</f>
        <v xml:space="preserve"> </v>
      </c>
      <c r="BT323" t="str">
        <f ca="1">IF(ISBLANK(INDIRECT("S323"))," ",(INDIRECT("S323")))</f>
        <v xml:space="preserve"> </v>
      </c>
    </row>
    <row r="324" spans="1:72" x14ac:dyDescent="0.25">
      <c r="A324" s="174">
        <v>319</v>
      </c>
      <c r="B324" s="116"/>
      <c r="C324" s="117"/>
      <c r="D324" s="116"/>
      <c r="E324" s="117"/>
      <c r="F324" s="116"/>
      <c r="G324" s="116"/>
      <c r="H324" s="116"/>
      <c r="I324" s="116"/>
      <c r="J324" s="116"/>
      <c r="K324" s="116"/>
      <c r="L324" s="116"/>
      <c r="M324" s="116"/>
      <c r="N324" s="116"/>
      <c r="O324" s="123"/>
      <c r="P324" s="123"/>
      <c r="Q324" s="246">
        <f t="shared" si="9"/>
        <v>0</v>
      </c>
      <c r="R324" s="74"/>
      <c r="S324" s="116"/>
      <c r="BA324">
        <f ca="1">IF(ISBLANK(INDIRECT("A324"))," ",(INDIRECT("A324")))</f>
        <v>319</v>
      </c>
      <c r="BB324" t="str">
        <f ca="1">IF(ISBLANK(INDIRECT("B324"))," ",(INDIRECT("B324")))</f>
        <v xml:space="preserve"> </v>
      </c>
      <c r="BC324" t="str">
        <f ca="1">IF(ISBLANK(INDIRECT("C324"))," ",(INDIRECT("C324")))</f>
        <v xml:space="preserve"> </v>
      </c>
      <c r="BD324" t="str">
        <f ca="1">IF(ISBLANK(INDIRECT("D324"))," ",(INDIRECT("D324")))</f>
        <v xml:space="preserve"> </v>
      </c>
      <c r="BE324" t="str">
        <f ca="1">IF(ISBLANK(INDIRECT("E324"))," ",(INDIRECT("E324")))</f>
        <v xml:space="preserve"> </v>
      </c>
      <c r="BF324" t="str">
        <f ca="1">IF(ISBLANK(INDIRECT("F324"))," ",(INDIRECT("F324")))</f>
        <v xml:space="preserve"> </v>
      </c>
      <c r="BG324" t="str">
        <f ca="1">IF(ISBLANK(INDIRECT("G324"))," ",(INDIRECT("G324")))</f>
        <v xml:space="preserve"> </v>
      </c>
      <c r="BH324" t="str">
        <f ca="1">IF(ISBLANK(INDIRECT("H324"))," ",(INDIRECT("H324")))</f>
        <v xml:space="preserve"> </v>
      </c>
      <c r="BI324" t="str">
        <f ca="1">IF(ISBLANK(INDIRECT("I324"))," ",(INDIRECT("I324")))</f>
        <v xml:space="preserve"> </v>
      </c>
      <c r="BJ324" t="str">
        <f ca="1">IF(ISBLANK(INDIRECT("J324"))," ",(INDIRECT("J324")))</f>
        <v xml:space="preserve"> </v>
      </c>
      <c r="BK324" t="str">
        <f ca="1">IF(ISBLANK(INDIRECT("K324"))," ",(INDIRECT("K324")))</f>
        <v xml:space="preserve"> </v>
      </c>
      <c r="BL324" t="str">
        <f ca="1">IF(ISBLANK(INDIRECT("L324"))," ",(INDIRECT("L324")))</f>
        <v xml:space="preserve"> </v>
      </c>
      <c r="BM324" t="str">
        <f ca="1">IF(ISBLANK(INDIRECT("M324"))," ",(INDIRECT("M324")))</f>
        <v xml:space="preserve"> </v>
      </c>
      <c r="BN324" t="str">
        <f ca="1">IF(ISBLANK(INDIRECT("N324"))," ",(INDIRECT("N324")))</f>
        <v xml:space="preserve"> </v>
      </c>
      <c r="BO324" t="str">
        <f t="shared" ca="1" si="8"/>
        <v xml:space="preserve"> </v>
      </c>
      <c r="BP324" t="str">
        <f ca="1">IF(ISBLANK(INDIRECT("O324"))," ",(INDIRECT("O324")))</f>
        <v xml:space="preserve"> </v>
      </c>
      <c r="BQ324" t="str">
        <f ca="1">IF(ISBLANK(INDIRECT("P324"))," ",(INDIRECT("P324")))</f>
        <v xml:space="preserve"> </v>
      </c>
      <c r="BR324">
        <f ca="1">IF(ISBLANK(INDIRECT("Q324"))," ",(INDIRECT("Q324")))</f>
        <v>0</v>
      </c>
      <c r="BS324" t="str">
        <f ca="1">IF(ISBLANK(INDIRECT("R324"))," ",(INDIRECT("R324")))</f>
        <v xml:space="preserve"> </v>
      </c>
      <c r="BT324" t="str">
        <f ca="1">IF(ISBLANK(INDIRECT("S324"))," ",(INDIRECT("S324")))</f>
        <v xml:space="preserve"> </v>
      </c>
    </row>
    <row r="325" spans="1:72" x14ac:dyDescent="0.25">
      <c r="A325" s="174">
        <v>320</v>
      </c>
      <c r="B325" s="116"/>
      <c r="C325" s="117"/>
      <c r="D325" s="116"/>
      <c r="E325" s="117"/>
      <c r="F325" s="116"/>
      <c r="G325" s="116"/>
      <c r="H325" s="116"/>
      <c r="I325" s="116"/>
      <c r="J325" s="116"/>
      <c r="K325" s="116"/>
      <c r="L325" s="116"/>
      <c r="M325" s="116"/>
      <c r="N325" s="116"/>
      <c r="O325" s="123"/>
      <c r="P325" s="123"/>
      <c r="Q325" s="246">
        <f t="shared" si="9"/>
        <v>0</v>
      </c>
      <c r="R325" s="74"/>
      <c r="S325" s="116"/>
      <c r="BA325">
        <f ca="1">IF(ISBLANK(INDIRECT("A325"))," ",(INDIRECT("A325")))</f>
        <v>320</v>
      </c>
      <c r="BB325" t="str">
        <f ca="1">IF(ISBLANK(INDIRECT("B325"))," ",(INDIRECT("B325")))</f>
        <v xml:space="preserve"> </v>
      </c>
      <c r="BC325" t="str">
        <f ca="1">IF(ISBLANK(INDIRECT("C325"))," ",(INDIRECT("C325")))</f>
        <v xml:space="preserve"> </v>
      </c>
      <c r="BD325" t="str">
        <f ca="1">IF(ISBLANK(INDIRECT("D325"))," ",(INDIRECT("D325")))</f>
        <v xml:space="preserve"> </v>
      </c>
      <c r="BE325" t="str">
        <f ca="1">IF(ISBLANK(INDIRECT("E325"))," ",(INDIRECT("E325")))</f>
        <v xml:space="preserve"> </v>
      </c>
      <c r="BF325" t="str">
        <f ca="1">IF(ISBLANK(INDIRECT("F325"))," ",(INDIRECT("F325")))</f>
        <v xml:space="preserve"> </v>
      </c>
      <c r="BG325" t="str">
        <f ca="1">IF(ISBLANK(INDIRECT("G325"))," ",(INDIRECT("G325")))</f>
        <v xml:space="preserve"> </v>
      </c>
      <c r="BH325" t="str">
        <f ca="1">IF(ISBLANK(INDIRECT("H325"))," ",(INDIRECT("H325")))</f>
        <v xml:space="preserve"> </v>
      </c>
      <c r="BI325" t="str">
        <f ca="1">IF(ISBLANK(INDIRECT("I325"))," ",(INDIRECT("I325")))</f>
        <v xml:space="preserve"> </v>
      </c>
      <c r="BJ325" t="str">
        <f ca="1">IF(ISBLANK(INDIRECT("J325"))," ",(INDIRECT("J325")))</f>
        <v xml:space="preserve"> </v>
      </c>
      <c r="BK325" t="str">
        <f ca="1">IF(ISBLANK(INDIRECT("K325"))," ",(INDIRECT("K325")))</f>
        <v xml:space="preserve"> </v>
      </c>
      <c r="BL325" t="str">
        <f ca="1">IF(ISBLANK(INDIRECT("L325"))," ",(INDIRECT("L325")))</f>
        <v xml:space="preserve"> </v>
      </c>
      <c r="BM325" t="str">
        <f ca="1">IF(ISBLANK(INDIRECT("M325"))," ",(INDIRECT("M325")))</f>
        <v xml:space="preserve"> </v>
      </c>
      <c r="BN325" t="str">
        <f ca="1">IF(ISBLANK(INDIRECT("N325"))," ",(INDIRECT("N325")))</f>
        <v xml:space="preserve"> </v>
      </c>
      <c r="BO325" t="str">
        <f t="shared" ca="1" si="8"/>
        <v xml:space="preserve"> </v>
      </c>
      <c r="BP325" t="str">
        <f ca="1">IF(ISBLANK(INDIRECT("O325"))," ",(INDIRECT("O325")))</f>
        <v xml:space="preserve"> </v>
      </c>
      <c r="BQ325" t="str">
        <f ca="1">IF(ISBLANK(INDIRECT("P325"))," ",(INDIRECT("P325")))</f>
        <v xml:space="preserve"> </v>
      </c>
      <c r="BR325">
        <f ca="1">IF(ISBLANK(INDIRECT("Q325"))," ",(INDIRECT("Q325")))</f>
        <v>0</v>
      </c>
      <c r="BS325" t="str">
        <f ca="1">IF(ISBLANK(INDIRECT("R325"))," ",(INDIRECT("R325")))</f>
        <v xml:space="preserve"> </v>
      </c>
      <c r="BT325" t="str">
        <f ca="1">IF(ISBLANK(INDIRECT("S325"))," ",(INDIRECT("S325")))</f>
        <v xml:space="preserve"> </v>
      </c>
    </row>
    <row r="326" spans="1:72" x14ac:dyDescent="0.25">
      <c r="A326" s="174">
        <v>321</v>
      </c>
      <c r="B326" s="116"/>
      <c r="C326" s="117"/>
      <c r="D326" s="116"/>
      <c r="E326" s="117"/>
      <c r="F326" s="116"/>
      <c r="G326" s="116"/>
      <c r="H326" s="116"/>
      <c r="I326" s="116"/>
      <c r="J326" s="116"/>
      <c r="K326" s="116"/>
      <c r="L326" s="116"/>
      <c r="M326" s="116"/>
      <c r="N326" s="116"/>
      <c r="O326" s="123"/>
      <c r="P326" s="123"/>
      <c r="Q326" s="246">
        <f t="shared" si="9"/>
        <v>0</v>
      </c>
      <c r="R326" s="74"/>
      <c r="S326" s="116"/>
      <c r="BA326">
        <f ca="1">IF(ISBLANK(INDIRECT("A326"))," ",(INDIRECT("A326")))</f>
        <v>321</v>
      </c>
      <c r="BB326" t="str">
        <f ca="1">IF(ISBLANK(INDIRECT("B326"))," ",(INDIRECT("B326")))</f>
        <v xml:space="preserve"> </v>
      </c>
      <c r="BC326" t="str">
        <f ca="1">IF(ISBLANK(INDIRECT("C326"))," ",(INDIRECT("C326")))</f>
        <v xml:space="preserve"> </v>
      </c>
      <c r="BD326" t="str">
        <f ca="1">IF(ISBLANK(INDIRECT("D326"))," ",(INDIRECT("D326")))</f>
        <v xml:space="preserve"> </v>
      </c>
      <c r="BE326" t="str">
        <f ca="1">IF(ISBLANK(INDIRECT("E326"))," ",(INDIRECT("E326")))</f>
        <v xml:space="preserve"> </v>
      </c>
      <c r="BF326" t="str">
        <f ca="1">IF(ISBLANK(INDIRECT("F326"))," ",(INDIRECT("F326")))</f>
        <v xml:space="preserve"> </v>
      </c>
      <c r="BG326" t="str">
        <f ca="1">IF(ISBLANK(INDIRECT("G326"))," ",(INDIRECT("G326")))</f>
        <v xml:space="preserve"> </v>
      </c>
      <c r="BH326" t="str">
        <f ca="1">IF(ISBLANK(INDIRECT("H326"))," ",(INDIRECT("H326")))</f>
        <v xml:space="preserve"> </v>
      </c>
      <c r="BI326" t="str">
        <f ca="1">IF(ISBLANK(INDIRECT("I326"))," ",(INDIRECT("I326")))</f>
        <v xml:space="preserve"> </v>
      </c>
      <c r="BJ326" t="str">
        <f ca="1">IF(ISBLANK(INDIRECT("J326"))," ",(INDIRECT("J326")))</f>
        <v xml:space="preserve"> </v>
      </c>
      <c r="BK326" t="str">
        <f ca="1">IF(ISBLANK(INDIRECT("K326"))," ",(INDIRECT("K326")))</f>
        <v xml:space="preserve"> </v>
      </c>
      <c r="BL326" t="str">
        <f ca="1">IF(ISBLANK(INDIRECT("L326"))," ",(INDIRECT("L326")))</f>
        <v xml:space="preserve"> </v>
      </c>
      <c r="BM326" t="str">
        <f ca="1">IF(ISBLANK(INDIRECT("M326"))," ",(INDIRECT("M326")))</f>
        <v xml:space="preserve"> </v>
      </c>
      <c r="BN326" t="str">
        <f ca="1">IF(ISBLANK(INDIRECT("N326"))," ",(INDIRECT("N326")))</f>
        <v xml:space="preserve"> </v>
      </c>
      <c r="BO326" t="str">
        <f t="shared" ref="BO326:BO389" ca="1" si="10">IF((CONCATENATE(BD326,", ",BE326,", ",BF326," region,",BG326," district, ",BH326," ",BI326,", ",BJ326,"  ",BK326,", bldg",BL326,", к. ",BM326," (",BN326,")"))=$BO$5," ",IF((CONCATENATE(BD326,", ",BE326,", ",BF326," region,",BG326," district, ",BH326," ",BI326,", ",BJ326,"  ",BK326,", bldg",BL326,", к. ",BM326," (",BN326,")"))=$BO$3," ",IF((CONCATENATE(BD326,", ",BE326,", ",BF326," region,",BG326," district, ",BH326," ",BI326,", ",BJ326,"  ",BK326,", bldg",BL326,", к. ",BM326," (",BN326,")"))=$BO$4,"-",CONCATENATE(BD326,", ",BE326,", ",BF326," region,",BG326," district, ",BH326," ",BI326,", ",BJ326,"  ",BK326,", bldg",BL326,", к. ",BM326," (",BN326,")"))))</f>
        <v xml:space="preserve"> </v>
      </c>
      <c r="BP326" t="str">
        <f ca="1">IF(ISBLANK(INDIRECT("O326"))," ",(INDIRECT("O326")))</f>
        <v xml:space="preserve"> </v>
      </c>
      <c r="BQ326" t="str">
        <f ca="1">IF(ISBLANK(INDIRECT("P326"))," ",(INDIRECT("P326")))</f>
        <v xml:space="preserve"> </v>
      </c>
      <c r="BR326">
        <f ca="1">IF(ISBLANK(INDIRECT("Q326"))," ",(INDIRECT("Q326")))</f>
        <v>0</v>
      </c>
      <c r="BS326" t="str">
        <f ca="1">IF(ISBLANK(INDIRECT("R326"))," ",(INDIRECT("R326")))</f>
        <v xml:space="preserve"> </v>
      </c>
      <c r="BT326" t="str">
        <f ca="1">IF(ISBLANK(INDIRECT("S326"))," ",(INDIRECT("S326")))</f>
        <v xml:space="preserve"> </v>
      </c>
    </row>
    <row r="327" spans="1:72" x14ac:dyDescent="0.25">
      <c r="A327" s="174">
        <v>322</v>
      </c>
      <c r="B327" s="116"/>
      <c r="C327" s="117"/>
      <c r="D327" s="116"/>
      <c r="E327" s="117"/>
      <c r="F327" s="116"/>
      <c r="G327" s="116"/>
      <c r="H327" s="116"/>
      <c r="I327" s="116"/>
      <c r="J327" s="116"/>
      <c r="K327" s="116"/>
      <c r="L327" s="116"/>
      <c r="M327" s="116"/>
      <c r="N327" s="116"/>
      <c r="O327" s="123"/>
      <c r="P327" s="123"/>
      <c r="Q327" s="246">
        <f t="shared" si="9"/>
        <v>0</v>
      </c>
      <c r="R327" s="74"/>
      <c r="S327" s="116"/>
      <c r="BA327">
        <f ca="1">IF(ISBLANK(INDIRECT("A327"))," ",(INDIRECT("A327")))</f>
        <v>322</v>
      </c>
      <c r="BB327" t="str">
        <f ca="1">IF(ISBLANK(INDIRECT("B327"))," ",(INDIRECT("B327")))</f>
        <v xml:space="preserve"> </v>
      </c>
      <c r="BC327" t="str">
        <f ca="1">IF(ISBLANK(INDIRECT("C327"))," ",(INDIRECT("C327")))</f>
        <v xml:space="preserve"> </v>
      </c>
      <c r="BD327" t="str">
        <f ca="1">IF(ISBLANK(INDIRECT("D327"))," ",(INDIRECT("D327")))</f>
        <v xml:space="preserve"> </v>
      </c>
      <c r="BE327" t="str">
        <f ca="1">IF(ISBLANK(INDIRECT("E327"))," ",(INDIRECT("E327")))</f>
        <v xml:space="preserve"> </v>
      </c>
      <c r="BF327" t="str">
        <f ca="1">IF(ISBLANK(INDIRECT("F327"))," ",(INDIRECT("F327")))</f>
        <v xml:space="preserve"> </v>
      </c>
      <c r="BG327" t="str">
        <f ca="1">IF(ISBLANK(INDIRECT("G327"))," ",(INDIRECT("G327")))</f>
        <v xml:space="preserve"> </v>
      </c>
      <c r="BH327" t="str">
        <f ca="1">IF(ISBLANK(INDIRECT("H327"))," ",(INDIRECT("H327")))</f>
        <v xml:space="preserve"> </v>
      </c>
      <c r="BI327" t="str">
        <f ca="1">IF(ISBLANK(INDIRECT("I327"))," ",(INDIRECT("I327")))</f>
        <v xml:space="preserve"> </v>
      </c>
      <c r="BJ327" t="str">
        <f ca="1">IF(ISBLANK(INDIRECT("J327"))," ",(INDIRECT("J327")))</f>
        <v xml:space="preserve"> </v>
      </c>
      <c r="BK327" t="str">
        <f ca="1">IF(ISBLANK(INDIRECT("K327"))," ",(INDIRECT("K327")))</f>
        <v xml:space="preserve"> </v>
      </c>
      <c r="BL327" t="str">
        <f ca="1">IF(ISBLANK(INDIRECT("L327"))," ",(INDIRECT("L327")))</f>
        <v xml:space="preserve"> </v>
      </c>
      <c r="BM327" t="str">
        <f ca="1">IF(ISBLANK(INDIRECT("M327"))," ",(INDIRECT("M327")))</f>
        <v xml:space="preserve"> </v>
      </c>
      <c r="BN327" t="str">
        <f ca="1">IF(ISBLANK(INDIRECT("N327"))," ",(INDIRECT("N327")))</f>
        <v xml:space="preserve"> </v>
      </c>
      <c r="BO327" t="str">
        <f t="shared" ca="1" si="10"/>
        <v xml:space="preserve"> </v>
      </c>
      <c r="BP327" t="str">
        <f ca="1">IF(ISBLANK(INDIRECT("O327"))," ",(INDIRECT("O327")))</f>
        <v xml:space="preserve"> </v>
      </c>
      <c r="BQ327" t="str">
        <f ca="1">IF(ISBLANK(INDIRECT("P327"))," ",(INDIRECT("P327")))</f>
        <v xml:space="preserve"> </v>
      </c>
      <c r="BR327">
        <f ca="1">IF(ISBLANK(INDIRECT("Q327"))," ",(INDIRECT("Q327")))</f>
        <v>0</v>
      </c>
      <c r="BS327" t="str">
        <f ca="1">IF(ISBLANK(INDIRECT("R327"))," ",(INDIRECT("R327")))</f>
        <v xml:space="preserve"> </v>
      </c>
      <c r="BT327" t="str">
        <f ca="1">IF(ISBLANK(INDIRECT("S327"))," ",(INDIRECT("S327")))</f>
        <v xml:space="preserve"> </v>
      </c>
    </row>
    <row r="328" spans="1:72" x14ac:dyDescent="0.25">
      <c r="A328" s="174">
        <v>323</v>
      </c>
      <c r="B328" s="116"/>
      <c r="C328" s="117"/>
      <c r="D328" s="116"/>
      <c r="E328" s="117"/>
      <c r="F328" s="116"/>
      <c r="G328" s="116"/>
      <c r="H328" s="116"/>
      <c r="I328" s="116"/>
      <c r="J328" s="116"/>
      <c r="K328" s="116"/>
      <c r="L328" s="116"/>
      <c r="M328" s="116"/>
      <c r="N328" s="116"/>
      <c r="O328" s="123"/>
      <c r="P328" s="123"/>
      <c r="Q328" s="246">
        <f t="shared" ref="Q328:Q391" si="11">P328+O328</f>
        <v>0</v>
      </c>
      <c r="R328" s="74"/>
      <c r="S328" s="116"/>
      <c r="BA328">
        <f ca="1">IF(ISBLANK(INDIRECT("A328"))," ",(INDIRECT("A328")))</f>
        <v>323</v>
      </c>
      <c r="BB328" t="str">
        <f ca="1">IF(ISBLANK(INDIRECT("B328"))," ",(INDIRECT("B328")))</f>
        <v xml:space="preserve"> </v>
      </c>
      <c r="BC328" t="str">
        <f ca="1">IF(ISBLANK(INDIRECT("C328"))," ",(INDIRECT("C328")))</f>
        <v xml:space="preserve"> </v>
      </c>
      <c r="BD328" t="str">
        <f ca="1">IF(ISBLANK(INDIRECT("D328"))," ",(INDIRECT("D328")))</f>
        <v xml:space="preserve"> </v>
      </c>
      <c r="BE328" t="str">
        <f ca="1">IF(ISBLANK(INDIRECT("E328"))," ",(INDIRECT("E328")))</f>
        <v xml:space="preserve"> </v>
      </c>
      <c r="BF328" t="str">
        <f ca="1">IF(ISBLANK(INDIRECT("F328"))," ",(INDIRECT("F328")))</f>
        <v xml:space="preserve"> </v>
      </c>
      <c r="BG328" t="str">
        <f ca="1">IF(ISBLANK(INDIRECT("G328"))," ",(INDIRECT("G328")))</f>
        <v xml:space="preserve"> </v>
      </c>
      <c r="BH328" t="str">
        <f ca="1">IF(ISBLANK(INDIRECT("H328"))," ",(INDIRECT("H328")))</f>
        <v xml:space="preserve"> </v>
      </c>
      <c r="BI328" t="str">
        <f ca="1">IF(ISBLANK(INDIRECT("I328"))," ",(INDIRECT("I328")))</f>
        <v xml:space="preserve"> </v>
      </c>
      <c r="BJ328" t="str">
        <f ca="1">IF(ISBLANK(INDIRECT("J328"))," ",(INDIRECT("J328")))</f>
        <v xml:space="preserve"> </v>
      </c>
      <c r="BK328" t="str">
        <f ca="1">IF(ISBLANK(INDIRECT("K328"))," ",(INDIRECT("K328")))</f>
        <v xml:space="preserve"> </v>
      </c>
      <c r="BL328" t="str">
        <f ca="1">IF(ISBLANK(INDIRECT("L328"))," ",(INDIRECT("L328")))</f>
        <v xml:space="preserve"> </v>
      </c>
      <c r="BM328" t="str">
        <f ca="1">IF(ISBLANK(INDIRECT("M328"))," ",(INDIRECT("M328")))</f>
        <v xml:space="preserve"> </v>
      </c>
      <c r="BN328" t="str">
        <f ca="1">IF(ISBLANK(INDIRECT("N328"))," ",(INDIRECT("N328")))</f>
        <v xml:space="preserve"> </v>
      </c>
      <c r="BO328" t="str">
        <f t="shared" ca="1" si="10"/>
        <v xml:space="preserve"> </v>
      </c>
      <c r="BP328" t="str">
        <f ca="1">IF(ISBLANK(INDIRECT("O328"))," ",(INDIRECT("O328")))</f>
        <v xml:space="preserve"> </v>
      </c>
      <c r="BQ328" t="str">
        <f ca="1">IF(ISBLANK(INDIRECT("P328"))," ",(INDIRECT("P328")))</f>
        <v xml:space="preserve"> </v>
      </c>
      <c r="BR328">
        <f ca="1">IF(ISBLANK(INDIRECT("Q328"))," ",(INDIRECT("Q328")))</f>
        <v>0</v>
      </c>
      <c r="BS328" t="str">
        <f ca="1">IF(ISBLANK(INDIRECT("R328"))," ",(INDIRECT("R328")))</f>
        <v xml:space="preserve"> </v>
      </c>
      <c r="BT328" t="str">
        <f ca="1">IF(ISBLANK(INDIRECT("S328"))," ",(INDIRECT("S328")))</f>
        <v xml:space="preserve"> </v>
      </c>
    </row>
    <row r="329" spans="1:72" x14ac:dyDescent="0.25">
      <c r="A329" s="174">
        <v>324</v>
      </c>
      <c r="B329" s="116"/>
      <c r="C329" s="117"/>
      <c r="D329" s="116"/>
      <c r="E329" s="117"/>
      <c r="F329" s="116"/>
      <c r="G329" s="116"/>
      <c r="H329" s="116"/>
      <c r="I329" s="116"/>
      <c r="J329" s="116"/>
      <c r="K329" s="116"/>
      <c r="L329" s="116"/>
      <c r="M329" s="116"/>
      <c r="N329" s="116"/>
      <c r="O329" s="123"/>
      <c r="P329" s="123"/>
      <c r="Q329" s="246">
        <f t="shared" si="11"/>
        <v>0</v>
      </c>
      <c r="R329" s="74"/>
      <c r="S329" s="116"/>
      <c r="BA329">
        <f ca="1">IF(ISBLANK(INDIRECT("A329"))," ",(INDIRECT("A329")))</f>
        <v>324</v>
      </c>
      <c r="BB329" t="str">
        <f ca="1">IF(ISBLANK(INDIRECT("B329"))," ",(INDIRECT("B329")))</f>
        <v xml:space="preserve"> </v>
      </c>
      <c r="BC329" t="str">
        <f ca="1">IF(ISBLANK(INDIRECT("C329"))," ",(INDIRECT("C329")))</f>
        <v xml:space="preserve"> </v>
      </c>
      <c r="BD329" t="str">
        <f ca="1">IF(ISBLANK(INDIRECT("D329"))," ",(INDIRECT("D329")))</f>
        <v xml:space="preserve"> </v>
      </c>
      <c r="BE329" t="str">
        <f ca="1">IF(ISBLANK(INDIRECT("E329"))," ",(INDIRECT("E329")))</f>
        <v xml:space="preserve"> </v>
      </c>
      <c r="BF329" t="str">
        <f ca="1">IF(ISBLANK(INDIRECT("F329"))," ",(INDIRECT("F329")))</f>
        <v xml:space="preserve"> </v>
      </c>
      <c r="BG329" t="str">
        <f ca="1">IF(ISBLANK(INDIRECT("G329"))," ",(INDIRECT("G329")))</f>
        <v xml:space="preserve"> </v>
      </c>
      <c r="BH329" t="str">
        <f ca="1">IF(ISBLANK(INDIRECT("H329"))," ",(INDIRECT("H329")))</f>
        <v xml:space="preserve"> </v>
      </c>
      <c r="BI329" t="str">
        <f ca="1">IF(ISBLANK(INDIRECT("I329"))," ",(INDIRECT("I329")))</f>
        <v xml:space="preserve"> </v>
      </c>
      <c r="BJ329" t="str">
        <f ca="1">IF(ISBLANK(INDIRECT("J329"))," ",(INDIRECT("J329")))</f>
        <v xml:space="preserve"> </v>
      </c>
      <c r="BK329" t="str">
        <f ca="1">IF(ISBLANK(INDIRECT("K329"))," ",(INDIRECT("K329")))</f>
        <v xml:space="preserve"> </v>
      </c>
      <c r="BL329" t="str">
        <f ca="1">IF(ISBLANK(INDIRECT("L329"))," ",(INDIRECT("L329")))</f>
        <v xml:space="preserve"> </v>
      </c>
      <c r="BM329" t="str">
        <f ca="1">IF(ISBLANK(INDIRECT("M329"))," ",(INDIRECT("M329")))</f>
        <v xml:space="preserve"> </v>
      </c>
      <c r="BN329" t="str">
        <f ca="1">IF(ISBLANK(INDIRECT("N329"))," ",(INDIRECT("N329")))</f>
        <v xml:space="preserve"> </v>
      </c>
      <c r="BO329" t="str">
        <f t="shared" ca="1" si="10"/>
        <v xml:space="preserve"> </v>
      </c>
      <c r="BP329" t="str">
        <f ca="1">IF(ISBLANK(INDIRECT("O329"))," ",(INDIRECT("O329")))</f>
        <v xml:space="preserve"> </v>
      </c>
      <c r="BQ329" t="str">
        <f ca="1">IF(ISBLANK(INDIRECT("P329"))," ",(INDIRECT("P329")))</f>
        <v xml:space="preserve"> </v>
      </c>
      <c r="BR329">
        <f ca="1">IF(ISBLANK(INDIRECT("Q329"))," ",(INDIRECT("Q329")))</f>
        <v>0</v>
      </c>
      <c r="BS329" t="str">
        <f ca="1">IF(ISBLANK(INDIRECT("R329"))," ",(INDIRECT("R329")))</f>
        <v xml:space="preserve"> </v>
      </c>
      <c r="BT329" t="str">
        <f ca="1">IF(ISBLANK(INDIRECT("S329"))," ",(INDIRECT("S329")))</f>
        <v xml:space="preserve"> </v>
      </c>
    </row>
    <row r="330" spans="1:72" x14ac:dyDescent="0.25">
      <c r="A330" s="174">
        <v>325</v>
      </c>
      <c r="B330" s="116"/>
      <c r="C330" s="117"/>
      <c r="D330" s="116"/>
      <c r="E330" s="117"/>
      <c r="F330" s="116"/>
      <c r="G330" s="116"/>
      <c r="H330" s="116"/>
      <c r="I330" s="116"/>
      <c r="J330" s="116"/>
      <c r="K330" s="116"/>
      <c r="L330" s="116"/>
      <c r="M330" s="116"/>
      <c r="N330" s="116"/>
      <c r="O330" s="123"/>
      <c r="P330" s="123"/>
      <c r="Q330" s="246">
        <f t="shared" si="11"/>
        <v>0</v>
      </c>
      <c r="R330" s="74"/>
      <c r="S330" s="116"/>
      <c r="BA330">
        <f ca="1">IF(ISBLANK(INDIRECT("A330"))," ",(INDIRECT("A330")))</f>
        <v>325</v>
      </c>
      <c r="BB330" t="str">
        <f ca="1">IF(ISBLANK(INDIRECT("B330"))," ",(INDIRECT("B330")))</f>
        <v xml:space="preserve"> </v>
      </c>
      <c r="BC330" t="str">
        <f ca="1">IF(ISBLANK(INDIRECT("C330"))," ",(INDIRECT("C330")))</f>
        <v xml:space="preserve"> </v>
      </c>
      <c r="BD330" t="str">
        <f ca="1">IF(ISBLANK(INDIRECT("D330"))," ",(INDIRECT("D330")))</f>
        <v xml:space="preserve"> </v>
      </c>
      <c r="BE330" t="str">
        <f ca="1">IF(ISBLANK(INDIRECT("E330"))," ",(INDIRECT("E330")))</f>
        <v xml:space="preserve"> </v>
      </c>
      <c r="BF330" t="str">
        <f ca="1">IF(ISBLANK(INDIRECT("F330"))," ",(INDIRECT("F330")))</f>
        <v xml:space="preserve"> </v>
      </c>
      <c r="BG330" t="str">
        <f ca="1">IF(ISBLANK(INDIRECT("G330"))," ",(INDIRECT("G330")))</f>
        <v xml:space="preserve"> </v>
      </c>
      <c r="BH330" t="str">
        <f ca="1">IF(ISBLANK(INDIRECT("H330"))," ",(INDIRECT("H330")))</f>
        <v xml:space="preserve"> </v>
      </c>
      <c r="BI330" t="str">
        <f ca="1">IF(ISBLANK(INDIRECT("I330"))," ",(INDIRECT("I330")))</f>
        <v xml:space="preserve"> </v>
      </c>
      <c r="BJ330" t="str">
        <f ca="1">IF(ISBLANK(INDIRECT("J330"))," ",(INDIRECT("J330")))</f>
        <v xml:space="preserve"> </v>
      </c>
      <c r="BK330" t="str">
        <f ca="1">IF(ISBLANK(INDIRECT("K330"))," ",(INDIRECT("K330")))</f>
        <v xml:space="preserve"> </v>
      </c>
      <c r="BL330" t="str">
        <f ca="1">IF(ISBLANK(INDIRECT("L330"))," ",(INDIRECT("L330")))</f>
        <v xml:space="preserve"> </v>
      </c>
      <c r="BM330" t="str">
        <f ca="1">IF(ISBLANK(INDIRECT("M330"))," ",(INDIRECT("M330")))</f>
        <v xml:space="preserve"> </v>
      </c>
      <c r="BN330" t="str">
        <f ca="1">IF(ISBLANK(INDIRECT("N330"))," ",(INDIRECT("N330")))</f>
        <v xml:space="preserve"> </v>
      </c>
      <c r="BO330" t="str">
        <f t="shared" ca="1" si="10"/>
        <v xml:space="preserve"> </v>
      </c>
      <c r="BP330" t="str">
        <f ca="1">IF(ISBLANK(INDIRECT("O330"))," ",(INDIRECT("O330")))</f>
        <v xml:space="preserve"> </v>
      </c>
      <c r="BQ330" t="str">
        <f ca="1">IF(ISBLANK(INDIRECT("P330"))," ",(INDIRECT("P330")))</f>
        <v xml:space="preserve"> </v>
      </c>
      <c r="BR330">
        <f ca="1">IF(ISBLANK(INDIRECT("Q330"))," ",(INDIRECT("Q330")))</f>
        <v>0</v>
      </c>
      <c r="BS330" t="str">
        <f ca="1">IF(ISBLANK(INDIRECT("R330"))," ",(INDIRECT("R330")))</f>
        <v xml:space="preserve"> </v>
      </c>
      <c r="BT330" t="str">
        <f ca="1">IF(ISBLANK(INDIRECT("S330"))," ",(INDIRECT("S330")))</f>
        <v xml:space="preserve"> </v>
      </c>
    </row>
    <row r="331" spans="1:72" x14ac:dyDescent="0.25">
      <c r="A331" s="174">
        <v>326</v>
      </c>
      <c r="B331" s="116"/>
      <c r="C331" s="117"/>
      <c r="D331" s="116"/>
      <c r="E331" s="117"/>
      <c r="F331" s="116"/>
      <c r="G331" s="116"/>
      <c r="H331" s="116"/>
      <c r="I331" s="116"/>
      <c r="J331" s="116"/>
      <c r="K331" s="116"/>
      <c r="L331" s="116"/>
      <c r="M331" s="116"/>
      <c r="N331" s="116"/>
      <c r="O331" s="123"/>
      <c r="P331" s="123"/>
      <c r="Q331" s="246">
        <f t="shared" si="11"/>
        <v>0</v>
      </c>
      <c r="R331" s="74"/>
      <c r="S331" s="116"/>
      <c r="BA331">
        <f ca="1">IF(ISBLANK(INDIRECT("A331"))," ",(INDIRECT("A331")))</f>
        <v>326</v>
      </c>
      <c r="BB331" t="str">
        <f ca="1">IF(ISBLANK(INDIRECT("B331"))," ",(INDIRECT("B331")))</f>
        <v xml:space="preserve"> </v>
      </c>
      <c r="BC331" t="str">
        <f ca="1">IF(ISBLANK(INDIRECT("C331"))," ",(INDIRECT("C331")))</f>
        <v xml:space="preserve"> </v>
      </c>
      <c r="BD331" t="str">
        <f ca="1">IF(ISBLANK(INDIRECT("D331"))," ",(INDIRECT("D331")))</f>
        <v xml:space="preserve"> </v>
      </c>
      <c r="BE331" t="str">
        <f ca="1">IF(ISBLANK(INDIRECT("E331"))," ",(INDIRECT("E331")))</f>
        <v xml:space="preserve"> </v>
      </c>
      <c r="BF331" t="str">
        <f ca="1">IF(ISBLANK(INDIRECT("F331"))," ",(INDIRECT("F331")))</f>
        <v xml:space="preserve"> </v>
      </c>
      <c r="BG331" t="str">
        <f ca="1">IF(ISBLANK(INDIRECT("G331"))," ",(INDIRECT("G331")))</f>
        <v xml:space="preserve"> </v>
      </c>
      <c r="BH331" t="str">
        <f ca="1">IF(ISBLANK(INDIRECT("H331"))," ",(INDIRECT("H331")))</f>
        <v xml:space="preserve"> </v>
      </c>
      <c r="BI331" t="str">
        <f ca="1">IF(ISBLANK(INDIRECT("I331"))," ",(INDIRECT("I331")))</f>
        <v xml:space="preserve"> </v>
      </c>
      <c r="BJ331" t="str">
        <f ca="1">IF(ISBLANK(INDIRECT("J331"))," ",(INDIRECT("J331")))</f>
        <v xml:space="preserve"> </v>
      </c>
      <c r="BK331" t="str">
        <f ca="1">IF(ISBLANK(INDIRECT("K331"))," ",(INDIRECT("K331")))</f>
        <v xml:space="preserve"> </v>
      </c>
      <c r="BL331" t="str">
        <f ca="1">IF(ISBLANK(INDIRECT("L331"))," ",(INDIRECT("L331")))</f>
        <v xml:space="preserve"> </v>
      </c>
      <c r="BM331" t="str">
        <f ca="1">IF(ISBLANK(INDIRECT("M331"))," ",(INDIRECT("M331")))</f>
        <v xml:space="preserve"> </v>
      </c>
      <c r="BN331" t="str">
        <f ca="1">IF(ISBLANK(INDIRECT("N331"))," ",(INDIRECT("N331")))</f>
        <v xml:space="preserve"> </v>
      </c>
      <c r="BO331" t="str">
        <f t="shared" ca="1" si="10"/>
        <v xml:space="preserve"> </v>
      </c>
      <c r="BP331" t="str">
        <f ca="1">IF(ISBLANK(INDIRECT("O331"))," ",(INDIRECT("O331")))</f>
        <v xml:space="preserve"> </v>
      </c>
      <c r="BQ331" t="str">
        <f ca="1">IF(ISBLANK(INDIRECT("P331"))," ",(INDIRECT("P331")))</f>
        <v xml:space="preserve"> </v>
      </c>
      <c r="BR331">
        <f ca="1">IF(ISBLANK(INDIRECT("Q331"))," ",(INDIRECT("Q331")))</f>
        <v>0</v>
      </c>
      <c r="BS331" t="str">
        <f ca="1">IF(ISBLANK(INDIRECT("R331"))," ",(INDIRECT("R331")))</f>
        <v xml:space="preserve"> </v>
      </c>
      <c r="BT331" t="str">
        <f ca="1">IF(ISBLANK(INDIRECT("S331"))," ",(INDIRECT("S331")))</f>
        <v xml:space="preserve"> </v>
      </c>
    </row>
    <row r="332" spans="1:72" x14ac:dyDescent="0.25">
      <c r="A332" s="174">
        <v>327</v>
      </c>
      <c r="B332" s="116"/>
      <c r="C332" s="117"/>
      <c r="D332" s="116"/>
      <c r="E332" s="117"/>
      <c r="F332" s="116"/>
      <c r="G332" s="116"/>
      <c r="H332" s="116"/>
      <c r="I332" s="116"/>
      <c r="J332" s="116"/>
      <c r="K332" s="116"/>
      <c r="L332" s="116"/>
      <c r="M332" s="116"/>
      <c r="N332" s="116"/>
      <c r="O332" s="123"/>
      <c r="P332" s="123"/>
      <c r="Q332" s="246">
        <f t="shared" si="11"/>
        <v>0</v>
      </c>
      <c r="R332" s="74"/>
      <c r="S332" s="116"/>
      <c r="BA332">
        <f ca="1">IF(ISBLANK(INDIRECT("A332"))," ",(INDIRECT("A332")))</f>
        <v>327</v>
      </c>
      <c r="BB332" t="str">
        <f ca="1">IF(ISBLANK(INDIRECT("B332"))," ",(INDIRECT("B332")))</f>
        <v xml:space="preserve"> </v>
      </c>
      <c r="BC332" t="str">
        <f ca="1">IF(ISBLANK(INDIRECT("C332"))," ",(INDIRECT("C332")))</f>
        <v xml:space="preserve"> </v>
      </c>
      <c r="BD332" t="str">
        <f ca="1">IF(ISBLANK(INDIRECT("D332"))," ",(INDIRECT("D332")))</f>
        <v xml:space="preserve"> </v>
      </c>
      <c r="BE332" t="str">
        <f ca="1">IF(ISBLANK(INDIRECT("E332"))," ",(INDIRECT("E332")))</f>
        <v xml:space="preserve"> </v>
      </c>
      <c r="BF332" t="str">
        <f ca="1">IF(ISBLANK(INDIRECT("F332"))," ",(INDIRECT("F332")))</f>
        <v xml:space="preserve"> </v>
      </c>
      <c r="BG332" t="str">
        <f ca="1">IF(ISBLANK(INDIRECT("G332"))," ",(INDIRECT("G332")))</f>
        <v xml:space="preserve"> </v>
      </c>
      <c r="BH332" t="str">
        <f ca="1">IF(ISBLANK(INDIRECT("H332"))," ",(INDIRECT("H332")))</f>
        <v xml:space="preserve"> </v>
      </c>
      <c r="BI332" t="str">
        <f ca="1">IF(ISBLANK(INDIRECT("I332"))," ",(INDIRECT("I332")))</f>
        <v xml:space="preserve"> </v>
      </c>
      <c r="BJ332" t="str">
        <f ca="1">IF(ISBLANK(INDIRECT("J332"))," ",(INDIRECT("J332")))</f>
        <v xml:space="preserve"> </v>
      </c>
      <c r="BK332" t="str">
        <f ca="1">IF(ISBLANK(INDIRECT("K332"))," ",(INDIRECT("K332")))</f>
        <v xml:space="preserve"> </v>
      </c>
      <c r="BL332" t="str">
        <f ca="1">IF(ISBLANK(INDIRECT("L332"))," ",(INDIRECT("L332")))</f>
        <v xml:space="preserve"> </v>
      </c>
      <c r="BM332" t="str">
        <f ca="1">IF(ISBLANK(INDIRECT("M332"))," ",(INDIRECT("M332")))</f>
        <v xml:space="preserve"> </v>
      </c>
      <c r="BN332" t="str">
        <f ca="1">IF(ISBLANK(INDIRECT("N332"))," ",(INDIRECT("N332")))</f>
        <v xml:space="preserve"> </v>
      </c>
      <c r="BO332" t="str">
        <f t="shared" ca="1" si="10"/>
        <v xml:space="preserve"> </v>
      </c>
      <c r="BP332" t="str">
        <f ca="1">IF(ISBLANK(INDIRECT("O332"))," ",(INDIRECT("O332")))</f>
        <v xml:space="preserve"> </v>
      </c>
      <c r="BQ332" t="str">
        <f ca="1">IF(ISBLANK(INDIRECT("P332"))," ",(INDIRECT("P332")))</f>
        <v xml:space="preserve"> </v>
      </c>
      <c r="BR332">
        <f ca="1">IF(ISBLANK(INDIRECT("Q332"))," ",(INDIRECT("Q332")))</f>
        <v>0</v>
      </c>
      <c r="BS332" t="str">
        <f ca="1">IF(ISBLANK(INDIRECT("R332"))," ",(INDIRECT("R332")))</f>
        <v xml:space="preserve"> </v>
      </c>
      <c r="BT332" t="str">
        <f ca="1">IF(ISBLANK(INDIRECT("S332"))," ",(INDIRECT("S332")))</f>
        <v xml:space="preserve"> </v>
      </c>
    </row>
    <row r="333" spans="1:72" x14ac:dyDescent="0.25">
      <c r="A333" s="174">
        <v>328</v>
      </c>
      <c r="B333" s="116"/>
      <c r="C333" s="117"/>
      <c r="D333" s="116"/>
      <c r="E333" s="117"/>
      <c r="F333" s="116"/>
      <c r="G333" s="116"/>
      <c r="H333" s="116"/>
      <c r="I333" s="116"/>
      <c r="J333" s="116"/>
      <c r="K333" s="116"/>
      <c r="L333" s="116"/>
      <c r="M333" s="116"/>
      <c r="N333" s="116"/>
      <c r="O333" s="123"/>
      <c r="P333" s="123"/>
      <c r="Q333" s="246">
        <f t="shared" si="11"/>
        <v>0</v>
      </c>
      <c r="R333" s="74"/>
      <c r="S333" s="116"/>
      <c r="BA333">
        <f ca="1">IF(ISBLANK(INDIRECT("A333"))," ",(INDIRECT("A333")))</f>
        <v>328</v>
      </c>
      <c r="BB333" t="str">
        <f ca="1">IF(ISBLANK(INDIRECT("B333"))," ",(INDIRECT("B333")))</f>
        <v xml:space="preserve"> </v>
      </c>
      <c r="BC333" t="str">
        <f ca="1">IF(ISBLANK(INDIRECT("C333"))," ",(INDIRECT("C333")))</f>
        <v xml:space="preserve"> </v>
      </c>
      <c r="BD333" t="str">
        <f ca="1">IF(ISBLANK(INDIRECT("D333"))," ",(INDIRECT("D333")))</f>
        <v xml:space="preserve"> </v>
      </c>
      <c r="BE333" t="str">
        <f ca="1">IF(ISBLANK(INDIRECT("E333"))," ",(INDIRECT("E333")))</f>
        <v xml:space="preserve"> </v>
      </c>
      <c r="BF333" t="str">
        <f ca="1">IF(ISBLANK(INDIRECT("F333"))," ",(INDIRECT("F333")))</f>
        <v xml:space="preserve"> </v>
      </c>
      <c r="BG333" t="str">
        <f ca="1">IF(ISBLANK(INDIRECT("G333"))," ",(INDIRECT("G333")))</f>
        <v xml:space="preserve"> </v>
      </c>
      <c r="BH333" t="str">
        <f ca="1">IF(ISBLANK(INDIRECT("H333"))," ",(INDIRECT("H333")))</f>
        <v xml:space="preserve"> </v>
      </c>
      <c r="BI333" t="str">
        <f ca="1">IF(ISBLANK(INDIRECT("I333"))," ",(INDIRECT("I333")))</f>
        <v xml:space="preserve"> </v>
      </c>
      <c r="BJ333" t="str">
        <f ca="1">IF(ISBLANK(INDIRECT("J333"))," ",(INDIRECT("J333")))</f>
        <v xml:space="preserve"> </v>
      </c>
      <c r="BK333" t="str">
        <f ca="1">IF(ISBLANK(INDIRECT("K333"))," ",(INDIRECT("K333")))</f>
        <v xml:space="preserve"> </v>
      </c>
      <c r="BL333" t="str">
        <f ca="1">IF(ISBLANK(INDIRECT("L333"))," ",(INDIRECT("L333")))</f>
        <v xml:space="preserve"> </v>
      </c>
      <c r="BM333" t="str">
        <f ca="1">IF(ISBLANK(INDIRECT("M333"))," ",(INDIRECT("M333")))</f>
        <v xml:space="preserve"> </v>
      </c>
      <c r="BN333" t="str">
        <f ca="1">IF(ISBLANK(INDIRECT("N333"))," ",(INDIRECT("N333")))</f>
        <v xml:space="preserve"> </v>
      </c>
      <c r="BO333" t="str">
        <f t="shared" ca="1" si="10"/>
        <v xml:space="preserve"> </v>
      </c>
      <c r="BP333" t="str">
        <f ca="1">IF(ISBLANK(INDIRECT("O333"))," ",(INDIRECT("O333")))</f>
        <v xml:space="preserve"> </v>
      </c>
      <c r="BQ333" t="str">
        <f ca="1">IF(ISBLANK(INDIRECT("P333"))," ",(INDIRECT("P333")))</f>
        <v xml:space="preserve"> </v>
      </c>
      <c r="BR333">
        <f ca="1">IF(ISBLANK(INDIRECT("Q333"))," ",(INDIRECT("Q333")))</f>
        <v>0</v>
      </c>
      <c r="BS333" t="str">
        <f ca="1">IF(ISBLANK(INDIRECT("R333"))," ",(INDIRECT("R333")))</f>
        <v xml:space="preserve"> </v>
      </c>
      <c r="BT333" t="str">
        <f ca="1">IF(ISBLANK(INDIRECT("S333"))," ",(INDIRECT("S333")))</f>
        <v xml:space="preserve"> </v>
      </c>
    </row>
    <row r="334" spans="1:72" x14ac:dyDescent="0.25">
      <c r="A334" s="174">
        <v>329</v>
      </c>
      <c r="B334" s="116"/>
      <c r="C334" s="117"/>
      <c r="D334" s="116"/>
      <c r="E334" s="117"/>
      <c r="F334" s="116"/>
      <c r="G334" s="116"/>
      <c r="H334" s="116"/>
      <c r="I334" s="116"/>
      <c r="J334" s="116"/>
      <c r="K334" s="116"/>
      <c r="L334" s="116"/>
      <c r="M334" s="116"/>
      <c r="N334" s="116"/>
      <c r="O334" s="123"/>
      <c r="P334" s="123"/>
      <c r="Q334" s="246">
        <f t="shared" si="11"/>
        <v>0</v>
      </c>
      <c r="R334" s="74"/>
      <c r="S334" s="116"/>
      <c r="BA334">
        <f ca="1">IF(ISBLANK(INDIRECT("A334"))," ",(INDIRECT("A334")))</f>
        <v>329</v>
      </c>
      <c r="BB334" t="str">
        <f ca="1">IF(ISBLANK(INDIRECT("B334"))," ",(INDIRECT("B334")))</f>
        <v xml:space="preserve"> </v>
      </c>
      <c r="BC334" t="str">
        <f ca="1">IF(ISBLANK(INDIRECT("C334"))," ",(INDIRECT("C334")))</f>
        <v xml:space="preserve"> </v>
      </c>
      <c r="BD334" t="str">
        <f ca="1">IF(ISBLANK(INDIRECT("D334"))," ",(INDIRECT("D334")))</f>
        <v xml:space="preserve"> </v>
      </c>
      <c r="BE334" t="str">
        <f ca="1">IF(ISBLANK(INDIRECT("E334"))," ",(INDIRECT("E334")))</f>
        <v xml:space="preserve"> </v>
      </c>
      <c r="BF334" t="str">
        <f ca="1">IF(ISBLANK(INDIRECT("F334"))," ",(INDIRECT("F334")))</f>
        <v xml:space="preserve"> </v>
      </c>
      <c r="BG334" t="str">
        <f ca="1">IF(ISBLANK(INDIRECT("G334"))," ",(INDIRECT("G334")))</f>
        <v xml:space="preserve"> </v>
      </c>
      <c r="BH334" t="str">
        <f ca="1">IF(ISBLANK(INDIRECT("H334"))," ",(INDIRECT("H334")))</f>
        <v xml:space="preserve"> </v>
      </c>
      <c r="BI334" t="str">
        <f ca="1">IF(ISBLANK(INDIRECT("I334"))," ",(INDIRECT("I334")))</f>
        <v xml:space="preserve"> </v>
      </c>
      <c r="BJ334" t="str">
        <f ca="1">IF(ISBLANK(INDIRECT("J334"))," ",(INDIRECT("J334")))</f>
        <v xml:space="preserve"> </v>
      </c>
      <c r="BK334" t="str">
        <f ca="1">IF(ISBLANK(INDIRECT("K334"))," ",(INDIRECT("K334")))</f>
        <v xml:space="preserve"> </v>
      </c>
      <c r="BL334" t="str">
        <f ca="1">IF(ISBLANK(INDIRECT("L334"))," ",(INDIRECT("L334")))</f>
        <v xml:space="preserve"> </v>
      </c>
      <c r="BM334" t="str">
        <f ca="1">IF(ISBLANK(INDIRECT("M334"))," ",(INDIRECT("M334")))</f>
        <v xml:space="preserve"> </v>
      </c>
      <c r="BN334" t="str">
        <f ca="1">IF(ISBLANK(INDIRECT("N334"))," ",(INDIRECT("N334")))</f>
        <v xml:space="preserve"> </v>
      </c>
      <c r="BO334" t="str">
        <f t="shared" ca="1" si="10"/>
        <v xml:space="preserve"> </v>
      </c>
      <c r="BP334" t="str">
        <f ca="1">IF(ISBLANK(INDIRECT("O334"))," ",(INDIRECT("O334")))</f>
        <v xml:space="preserve"> </v>
      </c>
      <c r="BQ334" t="str">
        <f ca="1">IF(ISBLANK(INDIRECT("P334"))," ",(INDIRECT("P334")))</f>
        <v xml:space="preserve"> </v>
      </c>
      <c r="BR334">
        <f ca="1">IF(ISBLANK(INDIRECT("Q334"))," ",(INDIRECT("Q334")))</f>
        <v>0</v>
      </c>
      <c r="BS334" t="str">
        <f ca="1">IF(ISBLANK(INDIRECT("R334"))," ",(INDIRECT("R334")))</f>
        <v xml:space="preserve"> </v>
      </c>
      <c r="BT334" t="str">
        <f ca="1">IF(ISBLANK(INDIRECT("S334"))," ",(INDIRECT("S334")))</f>
        <v xml:space="preserve"> </v>
      </c>
    </row>
    <row r="335" spans="1:72" x14ac:dyDescent="0.25">
      <c r="A335" s="174">
        <v>330</v>
      </c>
      <c r="B335" s="116"/>
      <c r="C335" s="117"/>
      <c r="D335" s="116"/>
      <c r="E335" s="117"/>
      <c r="F335" s="116"/>
      <c r="G335" s="116"/>
      <c r="H335" s="116"/>
      <c r="I335" s="116"/>
      <c r="J335" s="116"/>
      <c r="K335" s="116"/>
      <c r="L335" s="116"/>
      <c r="M335" s="116"/>
      <c r="N335" s="116"/>
      <c r="O335" s="123"/>
      <c r="P335" s="123"/>
      <c r="Q335" s="246">
        <f t="shared" si="11"/>
        <v>0</v>
      </c>
      <c r="R335" s="74"/>
      <c r="S335" s="116"/>
      <c r="BA335">
        <f ca="1">IF(ISBLANK(INDIRECT("A335"))," ",(INDIRECT("A335")))</f>
        <v>330</v>
      </c>
      <c r="BB335" t="str">
        <f ca="1">IF(ISBLANK(INDIRECT("B335"))," ",(INDIRECT("B335")))</f>
        <v xml:space="preserve"> </v>
      </c>
      <c r="BC335" t="str">
        <f ca="1">IF(ISBLANK(INDIRECT("C335"))," ",(INDIRECT("C335")))</f>
        <v xml:space="preserve"> </v>
      </c>
      <c r="BD335" t="str">
        <f ca="1">IF(ISBLANK(INDIRECT("D335"))," ",(INDIRECT("D335")))</f>
        <v xml:space="preserve"> </v>
      </c>
      <c r="BE335" t="str">
        <f ca="1">IF(ISBLANK(INDIRECT("E335"))," ",(INDIRECT("E335")))</f>
        <v xml:space="preserve"> </v>
      </c>
      <c r="BF335" t="str">
        <f ca="1">IF(ISBLANK(INDIRECT("F335"))," ",(INDIRECT("F335")))</f>
        <v xml:space="preserve"> </v>
      </c>
      <c r="BG335" t="str">
        <f ca="1">IF(ISBLANK(INDIRECT("G335"))," ",(INDIRECT("G335")))</f>
        <v xml:space="preserve"> </v>
      </c>
      <c r="BH335" t="str">
        <f ca="1">IF(ISBLANK(INDIRECT("H335"))," ",(INDIRECT("H335")))</f>
        <v xml:space="preserve"> </v>
      </c>
      <c r="BI335" t="str">
        <f ca="1">IF(ISBLANK(INDIRECT("I335"))," ",(INDIRECT("I335")))</f>
        <v xml:space="preserve"> </v>
      </c>
      <c r="BJ335" t="str">
        <f ca="1">IF(ISBLANK(INDIRECT("J335"))," ",(INDIRECT("J335")))</f>
        <v xml:space="preserve"> </v>
      </c>
      <c r="BK335" t="str">
        <f ca="1">IF(ISBLANK(INDIRECT("K335"))," ",(INDIRECT("K335")))</f>
        <v xml:space="preserve"> </v>
      </c>
      <c r="BL335" t="str">
        <f ca="1">IF(ISBLANK(INDIRECT("L335"))," ",(INDIRECT("L335")))</f>
        <v xml:space="preserve"> </v>
      </c>
      <c r="BM335" t="str">
        <f ca="1">IF(ISBLANK(INDIRECT("M335"))," ",(INDIRECT("M335")))</f>
        <v xml:space="preserve"> </v>
      </c>
      <c r="BN335" t="str">
        <f ca="1">IF(ISBLANK(INDIRECT("N335"))," ",(INDIRECT("N335")))</f>
        <v xml:space="preserve"> </v>
      </c>
      <c r="BO335" t="str">
        <f t="shared" ca="1" si="10"/>
        <v xml:space="preserve"> </v>
      </c>
      <c r="BP335" t="str">
        <f ca="1">IF(ISBLANK(INDIRECT("O335"))," ",(INDIRECT("O335")))</f>
        <v xml:space="preserve"> </v>
      </c>
      <c r="BQ335" t="str">
        <f ca="1">IF(ISBLANK(INDIRECT("P335"))," ",(INDIRECT("P335")))</f>
        <v xml:space="preserve"> </v>
      </c>
      <c r="BR335">
        <f ca="1">IF(ISBLANK(INDIRECT("Q335"))," ",(INDIRECT("Q335")))</f>
        <v>0</v>
      </c>
      <c r="BS335" t="str">
        <f ca="1">IF(ISBLANK(INDIRECT("R335"))," ",(INDIRECT("R335")))</f>
        <v xml:space="preserve"> </v>
      </c>
      <c r="BT335" t="str">
        <f ca="1">IF(ISBLANK(INDIRECT("S335"))," ",(INDIRECT("S335")))</f>
        <v xml:space="preserve"> </v>
      </c>
    </row>
    <row r="336" spans="1:72" x14ac:dyDescent="0.25">
      <c r="A336" s="174">
        <v>331</v>
      </c>
      <c r="B336" s="116"/>
      <c r="C336" s="117"/>
      <c r="D336" s="116"/>
      <c r="E336" s="117"/>
      <c r="F336" s="116"/>
      <c r="G336" s="116"/>
      <c r="H336" s="116"/>
      <c r="I336" s="116"/>
      <c r="J336" s="116"/>
      <c r="K336" s="116"/>
      <c r="L336" s="116"/>
      <c r="M336" s="116"/>
      <c r="N336" s="116"/>
      <c r="O336" s="123"/>
      <c r="P336" s="123"/>
      <c r="Q336" s="246">
        <f t="shared" si="11"/>
        <v>0</v>
      </c>
      <c r="R336" s="74"/>
      <c r="S336" s="116"/>
      <c r="BA336">
        <f ca="1">IF(ISBLANK(INDIRECT("A336"))," ",(INDIRECT("A336")))</f>
        <v>331</v>
      </c>
      <c r="BB336" t="str">
        <f ca="1">IF(ISBLANK(INDIRECT("B336"))," ",(INDIRECT("B336")))</f>
        <v xml:space="preserve"> </v>
      </c>
      <c r="BC336" t="str">
        <f ca="1">IF(ISBLANK(INDIRECT("C336"))," ",(INDIRECT("C336")))</f>
        <v xml:space="preserve"> </v>
      </c>
      <c r="BD336" t="str">
        <f ca="1">IF(ISBLANK(INDIRECT("D336"))," ",(INDIRECT("D336")))</f>
        <v xml:space="preserve"> </v>
      </c>
      <c r="BE336" t="str">
        <f ca="1">IF(ISBLANK(INDIRECT("E336"))," ",(INDIRECT("E336")))</f>
        <v xml:space="preserve"> </v>
      </c>
      <c r="BF336" t="str">
        <f ca="1">IF(ISBLANK(INDIRECT("F336"))," ",(INDIRECT("F336")))</f>
        <v xml:space="preserve"> </v>
      </c>
      <c r="BG336" t="str">
        <f ca="1">IF(ISBLANK(INDIRECT("G336"))," ",(INDIRECT("G336")))</f>
        <v xml:space="preserve"> </v>
      </c>
      <c r="BH336" t="str">
        <f ca="1">IF(ISBLANK(INDIRECT("H336"))," ",(INDIRECT("H336")))</f>
        <v xml:space="preserve"> </v>
      </c>
      <c r="BI336" t="str">
        <f ca="1">IF(ISBLANK(INDIRECT("I336"))," ",(INDIRECT("I336")))</f>
        <v xml:space="preserve"> </v>
      </c>
      <c r="BJ336" t="str">
        <f ca="1">IF(ISBLANK(INDIRECT("J336"))," ",(INDIRECT("J336")))</f>
        <v xml:space="preserve"> </v>
      </c>
      <c r="BK336" t="str">
        <f ca="1">IF(ISBLANK(INDIRECT("K336"))," ",(INDIRECT("K336")))</f>
        <v xml:space="preserve"> </v>
      </c>
      <c r="BL336" t="str">
        <f ca="1">IF(ISBLANK(INDIRECT("L336"))," ",(INDIRECT("L336")))</f>
        <v xml:space="preserve"> </v>
      </c>
      <c r="BM336" t="str">
        <f ca="1">IF(ISBLANK(INDIRECT("M336"))," ",(INDIRECT("M336")))</f>
        <v xml:space="preserve"> </v>
      </c>
      <c r="BN336" t="str">
        <f ca="1">IF(ISBLANK(INDIRECT("N336"))," ",(INDIRECT("N336")))</f>
        <v xml:space="preserve"> </v>
      </c>
      <c r="BO336" t="str">
        <f t="shared" ca="1" si="10"/>
        <v xml:space="preserve"> </v>
      </c>
      <c r="BP336" t="str">
        <f ca="1">IF(ISBLANK(INDIRECT("O336"))," ",(INDIRECT("O336")))</f>
        <v xml:space="preserve"> </v>
      </c>
      <c r="BQ336" t="str">
        <f ca="1">IF(ISBLANK(INDIRECT("P336"))," ",(INDIRECT("P336")))</f>
        <v xml:space="preserve"> </v>
      </c>
      <c r="BR336">
        <f ca="1">IF(ISBLANK(INDIRECT("Q336"))," ",(INDIRECT("Q336")))</f>
        <v>0</v>
      </c>
      <c r="BS336" t="str">
        <f ca="1">IF(ISBLANK(INDIRECT("R336"))," ",(INDIRECT("R336")))</f>
        <v xml:space="preserve"> </v>
      </c>
      <c r="BT336" t="str">
        <f ca="1">IF(ISBLANK(INDIRECT("S336"))," ",(INDIRECT("S336")))</f>
        <v xml:space="preserve"> </v>
      </c>
    </row>
    <row r="337" spans="1:72" x14ac:dyDescent="0.25">
      <c r="A337" s="174">
        <v>332</v>
      </c>
      <c r="B337" s="116"/>
      <c r="C337" s="117"/>
      <c r="D337" s="116"/>
      <c r="E337" s="117"/>
      <c r="F337" s="116"/>
      <c r="G337" s="116"/>
      <c r="H337" s="116"/>
      <c r="I337" s="116"/>
      <c r="J337" s="116"/>
      <c r="K337" s="116"/>
      <c r="L337" s="116"/>
      <c r="M337" s="116"/>
      <c r="N337" s="116"/>
      <c r="O337" s="123"/>
      <c r="P337" s="123"/>
      <c r="Q337" s="246">
        <f t="shared" si="11"/>
        <v>0</v>
      </c>
      <c r="R337" s="74"/>
      <c r="S337" s="116"/>
      <c r="BA337">
        <f ca="1">IF(ISBLANK(INDIRECT("A337"))," ",(INDIRECT("A337")))</f>
        <v>332</v>
      </c>
      <c r="BB337" t="str">
        <f ca="1">IF(ISBLANK(INDIRECT("B337"))," ",(INDIRECT("B337")))</f>
        <v xml:space="preserve"> </v>
      </c>
      <c r="BC337" t="str">
        <f ca="1">IF(ISBLANK(INDIRECT("C337"))," ",(INDIRECT("C337")))</f>
        <v xml:space="preserve"> </v>
      </c>
      <c r="BD337" t="str">
        <f ca="1">IF(ISBLANK(INDIRECT("D337"))," ",(INDIRECT("D337")))</f>
        <v xml:space="preserve"> </v>
      </c>
      <c r="BE337" t="str">
        <f ca="1">IF(ISBLANK(INDIRECT("E337"))," ",(INDIRECT("E337")))</f>
        <v xml:space="preserve"> </v>
      </c>
      <c r="BF337" t="str">
        <f ca="1">IF(ISBLANK(INDIRECT("F337"))," ",(INDIRECT("F337")))</f>
        <v xml:space="preserve"> </v>
      </c>
      <c r="BG337" t="str">
        <f ca="1">IF(ISBLANK(INDIRECT("G337"))," ",(INDIRECT("G337")))</f>
        <v xml:space="preserve"> </v>
      </c>
      <c r="BH337" t="str">
        <f ca="1">IF(ISBLANK(INDIRECT("H337"))," ",(INDIRECT("H337")))</f>
        <v xml:space="preserve"> </v>
      </c>
      <c r="BI337" t="str">
        <f ca="1">IF(ISBLANK(INDIRECT("I337"))," ",(INDIRECT("I337")))</f>
        <v xml:space="preserve"> </v>
      </c>
      <c r="BJ337" t="str">
        <f ca="1">IF(ISBLANK(INDIRECT("J337"))," ",(INDIRECT("J337")))</f>
        <v xml:space="preserve"> </v>
      </c>
      <c r="BK337" t="str">
        <f ca="1">IF(ISBLANK(INDIRECT("K337"))," ",(INDIRECT("K337")))</f>
        <v xml:space="preserve"> </v>
      </c>
      <c r="BL337" t="str">
        <f ca="1">IF(ISBLANK(INDIRECT("L337"))," ",(INDIRECT("L337")))</f>
        <v xml:space="preserve"> </v>
      </c>
      <c r="BM337" t="str">
        <f ca="1">IF(ISBLANK(INDIRECT("M337"))," ",(INDIRECT("M337")))</f>
        <v xml:space="preserve"> </v>
      </c>
      <c r="BN337" t="str">
        <f ca="1">IF(ISBLANK(INDIRECT("N337"))," ",(INDIRECT("N337")))</f>
        <v xml:space="preserve"> </v>
      </c>
      <c r="BO337" t="str">
        <f t="shared" ca="1" si="10"/>
        <v xml:space="preserve"> </v>
      </c>
      <c r="BP337" t="str">
        <f ca="1">IF(ISBLANK(INDIRECT("O337"))," ",(INDIRECT("O337")))</f>
        <v xml:space="preserve"> </v>
      </c>
      <c r="BQ337" t="str">
        <f ca="1">IF(ISBLANK(INDIRECT("P337"))," ",(INDIRECT("P337")))</f>
        <v xml:space="preserve"> </v>
      </c>
      <c r="BR337">
        <f ca="1">IF(ISBLANK(INDIRECT("Q337"))," ",(INDIRECT("Q337")))</f>
        <v>0</v>
      </c>
      <c r="BS337" t="str">
        <f ca="1">IF(ISBLANK(INDIRECT("R337"))," ",(INDIRECT("R337")))</f>
        <v xml:space="preserve"> </v>
      </c>
      <c r="BT337" t="str">
        <f ca="1">IF(ISBLANK(INDIRECT("S337"))," ",(INDIRECT("S337")))</f>
        <v xml:space="preserve"> </v>
      </c>
    </row>
    <row r="338" spans="1:72" x14ac:dyDescent="0.25">
      <c r="A338" s="174">
        <v>333</v>
      </c>
      <c r="B338" s="116"/>
      <c r="C338" s="117"/>
      <c r="D338" s="116"/>
      <c r="E338" s="117"/>
      <c r="F338" s="116"/>
      <c r="G338" s="116"/>
      <c r="H338" s="116"/>
      <c r="I338" s="116"/>
      <c r="J338" s="116"/>
      <c r="K338" s="116"/>
      <c r="L338" s="116"/>
      <c r="M338" s="116"/>
      <c r="N338" s="116"/>
      <c r="O338" s="123"/>
      <c r="P338" s="123"/>
      <c r="Q338" s="246">
        <f t="shared" si="11"/>
        <v>0</v>
      </c>
      <c r="R338" s="74"/>
      <c r="S338" s="116"/>
      <c r="BA338">
        <f ca="1">IF(ISBLANK(INDIRECT("A338"))," ",(INDIRECT("A338")))</f>
        <v>333</v>
      </c>
      <c r="BB338" t="str">
        <f ca="1">IF(ISBLANK(INDIRECT("B338"))," ",(INDIRECT("B338")))</f>
        <v xml:space="preserve"> </v>
      </c>
      <c r="BC338" t="str">
        <f ca="1">IF(ISBLANK(INDIRECT("C338"))," ",(INDIRECT("C338")))</f>
        <v xml:space="preserve"> </v>
      </c>
      <c r="BD338" t="str">
        <f ca="1">IF(ISBLANK(INDIRECT("D338"))," ",(INDIRECT("D338")))</f>
        <v xml:space="preserve"> </v>
      </c>
      <c r="BE338" t="str">
        <f ca="1">IF(ISBLANK(INDIRECT("E338"))," ",(INDIRECT("E338")))</f>
        <v xml:space="preserve"> </v>
      </c>
      <c r="BF338" t="str">
        <f ca="1">IF(ISBLANK(INDIRECT("F338"))," ",(INDIRECT("F338")))</f>
        <v xml:space="preserve"> </v>
      </c>
      <c r="BG338" t="str">
        <f ca="1">IF(ISBLANK(INDIRECT("G338"))," ",(INDIRECT("G338")))</f>
        <v xml:space="preserve"> </v>
      </c>
      <c r="BH338" t="str">
        <f ca="1">IF(ISBLANK(INDIRECT("H338"))," ",(INDIRECT("H338")))</f>
        <v xml:space="preserve"> </v>
      </c>
      <c r="BI338" t="str">
        <f ca="1">IF(ISBLANK(INDIRECT("I338"))," ",(INDIRECT("I338")))</f>
        <v xml:space="preserve"> </v>
      </c>
      <c r="BJ338" t="str">
        <f ca="1">IF(ISBLANK(INDIRECT("J338"))," ",(INDIRECT("J338")))</f>
        <v xml:space="preserve"> </v>
      </c>
      <c r="BK338" t="str">
        <f ca="1">IF(ISBLANK(INDIRECT("K338"))," ",(INDIRECT("K338")))</f>
        <v xml:space="preserve"> </v>
      </c>
      <c r="BL338" t="str">
        <f ca="1">IF(ISBLANK(INDIRECT("L338"))," ",(INDIRECT("L338")))</f>
        <v xml:space="preserve"> </v>
      </c>
      <c r="BM338" t="str">
        <f ca="1">IF(ISBLANK(INDIRECT("M338"))," ",(INDIRECT("M338")))</f>
        <v xml:space="preserve"> </v>
      </c>
      <c r="BN338" t="str">
        <f ca="1">IF(ISBLANK(INDIRECT("N338"))," ",(INDIRECT("N338")))</f>
        <v xml:space="preserve"> </v>
      </c>
      <c r="BO338" t="str">
        <f t="shared" ca="1" si="10"/>
        <v xml:space="preserve"> </v>
      </c>
      <c r="BP338" t="str">
        <f ca="1">IF(ISBLANK(INDIRECT("O338"))," ",(INDIRECT("O338")))</f>
        <v xml:space="preserve"> </v>
      </c>
      <c r="BQ338" t="str">
        <f ca="1">IF(ISBLANK(INDIRECT("P338"))," ",(INDIRECT("P338")))</f>
        <v xml:space="preserve"> </v>
      </c>
      <c r="BR338">
        <f ca="1">IF(ISBLANK(INDIRECT("Q338"))," ",(INDIRECT("Q338")))</f>
        <v>0</v>
      </c>
      <c r="BS338" t="str">
        <f ca="1">IF(ISBLANK(INDIRECT("R338"))," ",(INDIRECT("R338")))</f>
        <v xml:space="preserve"> </v>
      </c>
      <c r="BT338" t="str">
        <f ca="1">IF(ISBLANK(INDIRECT("S338"))," ",(INDIRECT("S338")))</f>
        <v xml:space="preserve"> </v>
      </c>
    </row>
    <row r="339" spans="1:72" x14ac:dyDescent="0.25">
      <c r="A339" s="174">
        <v>334</v>
      </c>
      <c r="B339" s="116"/>
      <c r="C339" s="117"/>
      <c r="D339" s="116"/>
      <c r="E339" s="117"/>
      <c r="F339" s="116"/>
      <c r="G339" s="116"/>
      <c r="H339" s="116"/>
      <c r="I339" s="116"/>
      <c r="J339" s="116"/>
      <c r="K339" s="116"/>
      <c r="L339" s="116"/>
      <c r="M339" s="116"/>
      <c r="N339" s="116"/>
      <c r="O339" s="123"/>
      <c r="P339" s="123"/>
      <c r="Q339" s="246">
        <f t="shared" si="11"/>
        <v>0</v>
      </c>
      <c r="R339" s="74"/>
      <c r="S339" s="116"/>
      <c r="BA339">
        <f ca="1">IF(ISBLANK(INDIRECT("A339"))," ",(INDIRECT("A339")))</f>
        <v>334</v>
      </c>
      <c r="BB339" t="str">
        <f ca="1">IF(ISBLANK(INDIRECT("B339"))," ",(INDIRECT("B339")))</f>
        <v xml:space="preserve"> </v>
      </c>
      <c r="BC339" t="str">
        <f ca="1">IF(ISBLANK(INDIRECT("C339"))," ",(INDIRECT("C339")))</f>
        <v xml:space="preserve"> </v>
      </c>
      <c r="BD339" t="str">
        <f ca="1">IF(ISBLANK(INDIRECT("D339"))," ",(INDIRECT("D339")))</f>
        <v xml:space="preserve"> </v>
      </c>
      <c r="BE339" t="str">
        <f ca="1">IF(ISBLANK(INDIRECT("E339"))," ",(INDIRECT("E339")))</f>
        <v xml:space="preserve"> </v>
      </c>
      <c r="BF339" t="str">
        <f ca="1">IF(ISBLANK(INDIRECT("F339"))," ",(INDIRECT("F339")))</f>
        <v xml:space="preserve"> </v>
      </c>
      <c r="BG339" t="str">
        <f ca="1">IF(ISBLANK(INDIRECT("G339"))," ",(INDIRECT("G339")))</f>
        <v xml:space="preserve"> </v>
      </c>
      <c r="BH339" t="str">
        <f ca="1">IF(ISBLANK(INDIRECT("H339"))," ",(INDIRECT("H339")))</f>
        <v xml:space="preserve"> </v>
      </c>
      <c r="BI339" t="str">
        <f ca="1">IF(ISBLANK(INDIRECT("I339"))," ",(INDIRECT("I339")))</f>
        <v xml:space="preserve"> </v>
      </c>
      <c r="BJ339" t="str">
        <f ca="1">IF(ISBLANK(INDIRECT("J339"))," ",(INDIRECT("J339")))</f>
        <v xml:space="preserve"> </v>
      </c>
      <c r="BK339" t="str">
        <f ca="1">IF(ISBLANK(INDIRECT("K339"))," ",(INDIRECT("K339")))</f>
        <v xml:space="preserve"> </v>
      </c>
      <c r="BL339" t="str">
        <f ca="1">IF(ISBLANK(INDIRECT("L339"))," ",(INDIRECT("L339")))</f>
        <v xml:space="preserve"> </v>
      </c>
      <c r="BM339" t="str">
        <f ca="1">IF(ISBLANK(INDIRECT("M339"))," ",(INDIRECT("M339")))</f>
        <v xml:space="preserve"> </v>
      </c>
      <c r="BN339" t="str">
        <f ca="1">IF(ISBLANK(INDIRECT("N339"))," ",(INDIRECT("N339")))</f>
        <v xml:space="preserve"> </v>
      </c>
      <c r="BO339" t="str">
        <f t="shared" ca="1" si="10"/>
        <v xml:space="preserve"> </v>
      </c>
      <c r="BP339" t="str">
        <f ca="1">IF(ISBLANK(INDIRECT("O339"))," ",(INDIRECT("O339")))</f>
        <v xml:space="preserve"> </v>
      </c>
      <c r="BQ339" t="str">
        <f ca="1">IF(ISBLANK(INDIRECT("P339"))," ",(INDIRECT("P339")))</f>
        <v xml:space="preserve"> </v>
      </c>
      <c r="BR339">
        <f ca="1">IF(ISBLANK(INDIRECT("Q339"))," ",(INDIRECT("Q339")))</f>
        <v>0</v>
      </c>
      <c r="BS339" t="str">
        <f ca="1">IF(ISBLANK(INDIRECT("R339"))," ",(INDIRECT("R339")))</f>
        <v xml:space="preserve"> </v>
      </c>
      <c r="BT339" t="str">
        <f ca="1">IF(ISBLANK(INDIRECT("S339"))," ",(INDIRECT("S339")))</f>
        <v xml:space="preserve"> </v>
      </c>
    </row>
    <row r="340" spans="1:72" x14ac:dyDescent="0.25">
      <c r="A340" s="174">
        <v>335</v>
      </c>
      <c r="B340" s="116"/>
      <c r="C340" s="117"/>
      <c r="D340" s="116"/>
      <c r="E340" s="117"/>
      <c r="F340" s="116"/>
      <c r="G340" s="116"/>
      <c r="H340" s="116"/>
      <c r="I340" s="116"/>
      <c r="J340" s="116"/>
      <c r="K340" s="116"/>
      <c r="L340" s="116"/>
      <c r="M340" s="116"/>
      <c r="N340" s="116"/>
      <c r="O340" s="123"/>
      <c r="P340" s="123"/>
      <c r="Q340" s="246">
        <f t="shared" si="11"/>
        <v>0</v>
      </c>
      <c r="R340" s="74"/>
      <c r="S340" s="116"/>
      <c r="BA340">
        <f ca="1">IF(ISBLANK(INDIRECT("A340"))," ",(INDIRECT("A340")))</f>
        <v>335</v>
      </c>
      <c r="BB340" t="str">
        <f ca="1">IF(ISBLANK(INDIRECT("B340"))," ",(INDIRECT("B340")))</f>
        <v xml:space="preserve"> </v>
      </c>
      <c r="BC340" t="str">
        <f ca="1">IF(ISBLANK(INDIRECT("C340"))," ",(INDIRECT("C340")))</f>
        <v xml:space="preserve"> </v>
      </c>
      <c r="BD340" t="str">
        <f ca="1">IF(ISBLANK(INDIRECT("D340"))," ",(INDIRECT("D340")))</f>
        <v xml:space="preserve"> </v>
      </c>
      <c r="BE340" t="str">
        <f ca="1">IF(ISBLANK(INDIRECT("E340"))," ",(INDIRECT("E340")))</f>
        <v xml:space="preserve"> </v>
      </c>
      <c r="BF340" t="str">
        <f ca="1">IF(ISBLANK(INDIRECT("F340"))," ",(INDIRECT("F340")))</f>
        <v xml:space="preserve"> </v>
      </c>
      <c r="BG340" t="str">
        <f ca="1">IF(ISBLANK(INDIRECT("G340"))," ",(INDIRECT("G340")))</f>
        <v xml:space="preserve"> </v>
      </c>
      <c r="BH340" t="str">
        <f ca="1">IF(ISBLANK(INDIRECT("H340"))," ",(INDIRECT("H340")))</f>
        <v xml:space="preserve"> </v>
      </c>
      <c r="BI340" t="str">
        <f ca="1">IF(ISBLANK(INDIRECT("I340"))," ",(INDIRECT("I340")))</f>
        <v xml:space="preserve"> </v>
      </c>
      <c r="BJ340" t="str">
        <f ca="1">IF(ISBLANK(INDIRECT("J340"))," ",(INDIRECT("J340")))</f>
        <v xml:space="preserve"> </v>
      </c>
      <c r="BK340" t="str">
        <f ca="1">IF(ISBLANK(INDIRECT("K340"))," ",(INDIRECT("K340")))</f>
        <v xml:space="preserve"> </v>
      </c>
      <c r="BL340" t="str">
        <f ca="1">IF(ISBLANK(INDIRECT("L340"))," ",(INDIRECT("L340")))</f>
        <v xml:space="preserve"> </v>
      </c>
      <c r="BM340" t="str">
        <f ca="1">IF(ISBLANK(INDIRECT("M340"))," ",(INDIRECT("M340")))</f>
        <v xml:space="preserve"> </v>
      </c>
      <c r="BN340" t="str">
        <f ca="1">IF(ISBLANK(INDIRECT("N340"))," ",(INDIRECT("N340")))</f>
        <v xml:space="preserve"> </v>
      </c>
      <c r="BO340" t="str">
        <f t="shared" ca="1" si="10"/>
        <v xml:space="preserve"> </v>
      </c>
      <c r="BP340" t="str">
        <f ca="1">IF(ISBLANK(INDIRECT("O340"))," ",(INDIRECT("O340")))</f>
        <v xml:space="preserve"> </v>
      </c>
      <c r="BQ340" t="str">
        <f ca="1">IF(ISBLANK(INDIRECT("P340"))," ",(INDIRECT("P340")))</f>
        <v xml:space="preserve"> </v>
      </c>
      <c r="BR340">
        <f ca="1">IF(ISBLANK(INDIRECT("Q340"))," ",(INDIRECT("Q340")))</f>
        <v>0</v>
      </c>
      <c r="BS340" t="str">
        <f ca="1">IF(ISBLANK(INDIRECT("R340"))," ",(INDIRECT("R340")))</f>
        <v xml:space="preserve"> </v>
      </c>
      <c r="BT340" t="str">
        <f ca="1">IF(ISBLANK(INDIRECT("S340"))," ",(INDIRECT("S340")))</f>
        <v xml:space="preserve"> </v>
      </c>
    </row>
    <row r="341" spans="1:72" x14ac:dyDescent="0.25">
      <c r="A341" s="174">
        <v>336</v>
      </c>
      <c r="B341" s="116"/>
      <c r="C341" s="117"/>
      <c r="D341" s="116"/>
      <c r="E341" s="117"/>
      <c r="F341" s="116"/>
      <c r="G341" s="116"/>
      <c r="H341" s="116"/>
      <c r="I341" s="116"/>
      <c r="J341" s="116"/>
      <c r="K341" s="116"/>
      <c r="L341" s="116"/>
      <c r="M341" s="116"/>
      <c r="N341" s="116"/>
      <c r="O341" s="123"/>
      <c r="P341" s="123"/>
      <c r="Q341" s="246">
        <f t="shared" si="11"/>
        <v>0</v>
      </c>
      <c r="R341" s="74"/>
      <c r="S341" s="116"/>
      <c r="BA341">
        <f ca="1">IF(ISBLANK(INDIRECT("A341"))," ",(INDIRECT("A341")))</f>
        <v>336</v>
      </c>
      <c r="BB341" t="str">
        <f ca="1">IF(ISBLANK(INDIRECT("B341"))," ",(INDIRECT("B341")))</f>
        <v xml:space="preserve"> </v>
      </c>
      <c r="BC341" t="str">
        <f ca="1">IF(ISBLANK(INDIRECT("C341"))," ",(INDIRECT("C341")))</f>
        <v xml:space="preserve"> </v>
      </c>
      <c r="BD341" t="str">
        <f ca="1">IF(ISBLANK(INDIRECT("D341"))," ",(INDIRECT("D341")))</f>
        <v xml:space="preserve"> </v>
      </c>
      <c r="BE341" t="str">
        <f ca="1">IF(ISBLANK(INDIRECT("E341"))," ",(INDIRECT("E341")))</f>
        <v xml:space="preserve"> </v>
      </c>
      <c r="BF341" t="str">
        <f ca="1">IF(ISBLANK(INDIRECT("F341"))," ",(INDIRECT("F341")))</f>
        <v xml:space="preserve"> </v>
      </c>
      <c r="BG341" t="str">
        <f ca="1">IF(ISBLANK(INDIRECT("G341"))," ",(INDIRECT("G341")))</f>
        <v xml:space="preserve"> </v>
      </c>
      <c r="BH341" t="str">
        <f ca="1">IF(ISBLANK(INDIRECT("H341"))," ",(INDIRECT("H341")))</f>
        <v xml:space="preserve"> </v>
      </c>
      <c r="BI341" t="str">
        <f ca="1">IF(ISBLANK(INDIRECT("I341"))," ",(INDIRECT("I341")))</f>
        <v xml:space="preserve"> </v>
      </c>
      <c r="BJ341" t="str">
        <f ca="1">IF(ISBLANK(INDIRECT("J341"))," ",(INDIRECT("J341")))</f>
        <v xml:space="preserve"> </v>
      </c>
      <c r="BK341" t="str">
        <f ca="1">IF(ISBLANK(INDIRECT("K341"))," ",(INDIRECT("K341")))</f>
        <v xml:space="preserve"> </v>
      </c>
      <c r="BL341" t="str">
        <f ca="1">IF(ISBLANK(INDIRECT("L341"))," ",(INDIRECT("L341")))</f>
        <v xml:space="preserve"> </v>
      </c>
      <c r="BM341" t="str">
        <f ca="1">IF(ISBLANK(INDIRECT("M341"))," ",(INDIRECT("M341")))</f>
        <v xml:space="preserve"> </v>
      </c>
      <c r="BN341" t="str">
        <f ca="1">IF(ISBLANK(INDIRECT("N341"))," ",(INDIRECT("N341")))</f>
        <v xml:space="preserve"> </v>
      </c>
      <c r="BO341" t="str">
        <f t="shared" ca="1" si="10"/>
        <v xml:space="preserve"> </v>
      </c>
      <c r="BP341" t="str">
        <f ca="1">IF(ISBLANK(INDIRECT("O341"))," ",(INDIRECT("O341")))</f>
        <v xml:space="preserve"> </v>
      </c>
      <c r="BQ341" t="str">
        <f ca="1">IF(ISBLANK(INDIRECT("P341"))," ",(INDIRECT("P341")))</f>
        <v xml:space="preserve"> </v>
      </c>
      <c r="BR341">
        <f ca="1">IF(ISBLANK(INDIRECT("Q341"))," ",(INDIRECT("Q341")))</f>
        <v>0</v>
      </c>
      <c r="BS341" t="str">
        <f ca="1">IF(ISBLANK(INDIRECT("R341"))," ",(INDIRECT("R341")))</f>
        <v xml:space="preserve"> </v>
      </c>
      <c r="BT341" t="str">
        <f ca="1">IF(ISBLANK(INDIRECT("S341"))," ",(INDIRECT("S341")))</f>
        <v xml:space="preserve"> </v>
      </c>
    </row>
    <row r="342" spans="1:72" x14ac:dyDescent="0.25">
      <c r="A342" s="174">
        <v>337</v>
      </c>
      <c r="B342" s="116"/>
      <c r="C342" s="117"/>
      <c r="D342" s="116"/>
      <c r="E342" s="117"/>
      <c r="F342" s="116"/>
      <c r="G342" s="116"/>
      <c r="H342" s="116"/>
      <c r="I342" s="116"/>
      <c r="J342" s="116"/>
      <c r="K342" s="116"/>
      <c r="L342" s="116"/>
      <c r="M342" s="116"/>
      <c r="N342" s="116"/>
      <c r="O342" s="123"/>
      <c r="P342" s="123"/>
      <c r="Q342" s="246">
        <f t="shared" si="11"/>
        <v>0</v>
      </c>
      <c r="R342" s="74"/>
      <c r="S342" s="116"/>
      <c r="BA342">
        <f ca="1">IF(ISBLANK(INDIRECT("A342"))," ",(INDIRECT("A342")))</f>
        <v>337</v>
      </c>
      <c r="BB342" t="str">
        <f ca="1">IF(ISBLANK(INDIRECT("B342"))," ",(INDIRECT("B342")))</f>
        <v xml:space="preserve"> </v>
      </c>
      <c r="BC342" t="str">
        <f ca="1">IF(ISBLANK(INDIRECT("C342"))," ",(INDIRECT("C342")))</f>
        <v xml:space="preserve"> </v>
      </c>
      <c r="BD342" t="str">
        <f ca="1">IF(ISBLANK(INDIRECT("D342"))," ",(INDIRECT("D342")))</f>
        <v xml:space="preserve"> </v>
      </c>
      <c r="BE342" t="str">
        <f ca="1">IF(ISBLANK(INDIRECT("E342"))," ",(INDIRECT("E342")))</f>
        <v xml:space="preserve"> </v>
      </c>
      <c r="BF342" t="str">
        <f ca="1">IF(ISBLANK(INDIRECT("F342"))," ",(INDIRECT("F342")))</f>
        <v xml:space="preserve"> </v>
      </c>
      <c r="BG342" t="str">
        <f ca="1">IF(ISBLANK(INDIRECT("G342"))," ",(INDIRECT("G342")))</f>
        <v xml:space="preserve"> </v>
      </c>
      <c r="BH342" t="str">
        <f ca="1">IF(ISBLANK(INDIRECT("H342"))," ",(INDIRECT("H342")))</f>
        <v xml:space="preserve"> </v>
      </c>
      <c r="BI342" t="str">
        <f ca="1">IF(ISBLANK(INDIRECT("I342"))," ",(INDIRECT("I342")))</f>
        <v xml:space="preserve"> </v>
      </c>
      <c r="BJ342" t="str">
        <f ca="1">IF(ISBLANK(INDIRECT("J342"))," ",(INDIRECT("J342")))</f>
        <v xml:space="preserve"> </v>
      </c>
      <c r="BK342" t="str">
        <f ca="1">IF(ISBLANK(INDIRECT("K342"))," ",(INDIRECT("K342")))</f>
        <v xml:space="preserve"> </v>
      </c>
      <c r="BL342" t="str">
        <f ca="1">IF(ISBLANK(INDIRECT("L342"))," ",(INDIRECT("L342")))</f>
        <v xml:space="preserve"> </v>
      </c>
      <c r="BM342" t="str">
        <f ca="1">IF(ISBLANK(INDIRECT("M342"))," ",(INDIRECT("M342")))</f>
        <v xml:space="preserve"> </v>
      </c>
      <c r="BN342" t="str">
        <f ca="1">IF(ISBLANK(INDIRECT("N342"))," ",(INDIRECT("N342")))</f>
        <v xml:space="preserve"> </v>
      </c>
      <c r="BO342" t="str">
        <f t="shared" ca="1" si="10"/>
        <v xml:space="preserve"> </v>
      </c>
      <c r="BP342" t="str">
        <f ca="1">IF(ISBLANK(INDIRECT("O342"))," ",(INDIRECT("O342")))</f>
        <v xml:space="preserve"> </v>
      </c>
      <c r="BQ342" t="str">
        <f ca="1">IF(ISBLANK(INDIRECT("P342"))," ",(INDIRECT("P342")))</f>
        <v xml:space="preserve"> </v>
      </c>
      <c r="BR342">
        <f ca="1">IF(ISBLANK(INDIRECT("Q342"))," ",(INDIRECT("Q342")))</f>
        <v>0</v>
      </c>
      <c r="BS342" t="str">
        <f ca="1">IF(ISBLANK(INDIRECT("R342"))," ",(INDIRECT("R342")))</f>
        <v xml:space="preserve"> </v>
      </c>
      <c r="BT342" t="str">
        <f ca="1">IF(ISBLANK(INDIRECT("S342"))," ",(INDIRECT("S342")))</f>
        <v xml:space="preserve"> </v>
      </c>
    </row>
    <row r="343" spans="1:72" x14ac:dyDescent="0.25">
      <c r="A343" s="174">
        <v>338</v>
      </c>
      <c r="B343" s="116"/>
      <c r="C343" s="117"/>
      <c r="D343" s="116"/>
      <c r="E343" s="117"/>
      <c r="F343" s="116"/>
      <c r="G343" s="116"/>
      <c r="H343" s="116"/>
      <c r="I343" s="116"/>
      <c r="J343" s="116"/>
      <c r="K343" s="116"/>
      <c r="L343" s="116"/>
      <c r="M343" s="116"/>
      <c r="N343" s="116"/>
      <c r="O343" s="123"/>
      <c r="P343" s="123"/>
      <c r="Q343" s="246">
        <f t="shared" si="11"/>
        <v>0</v>
      </c>
      <c r="R343" s="74"/>
      <c r="S343" s="116"/>
      <c r="BA343">
        <f ca="1">IF(ISBLANK(INDIRECT("A343"))," ",(INDIRECT("A343")))</f>
        <v>338</v>
      </c>
      <c r="BB343" t="str">
        <f ca="1">IF(ISBLANK(INDIRECT("B343"))," ",(INDIRECT("B343")))</f>
        <v xml:space="preserve"> </v>
      </c>
      <c r="BC343" t="str">
        <f ca="1">IF(ISBLANK(INDIRECT("C343"))," ",(INDIRECT("C343")))</f>
        <v xml:space="preserve"> </v>
      </c>
      <c r="BD343" t="str">
        <f ca="1">IF(ISBLANK(INDIRECT("D343"))," ",(INDIRECT("D343")))</f>
        <v xml:space="preserve"> </v>
      </c>
      <c r="BE343" t="str">
        <f ca="1">IF(ISBLANK(INDIRECT("E343"))," ",(INDIRECT("E343")))</f>
        <v xml:space="preserve"> </v>
      </c>
      <c r="BF343" t="str">
        <f ca="1">IF(ISBLANK(INDIRECT("F343"))," ",(INDIRECT("F343")))</f>
        <v xml:space="preserve"> </v>
      </c>
      <c r="BG343" t="str">
        <f ca="1">IF(ISBLANK(INDIRECT("G343"))," ",(INDIRECT("G343")))</f>
        <v xml:space="preserve"> </v>
      </c>
      <c r="BH343" t="str">
        <f ca="1">IF(ISBLANK(INDIRECT("H343"))," ",(INDIRECT("H343")))</f>
        <v xml:space="preserve"> </v>
      </c>
      <c r="BI343" t="str">
        <f ca="1">IF(ISBLANK(INDIRECT("I343"))," ",(INDIRECT("I343")))</f>
        <v xml:space="preserve"> </v>
      </c>
      <c r="BJ343" t="str">
        <f ca="1">IF(ISBLANK(INDIRECT("J343"))," ",(INDIRECT("J343")))</f>
        <v xml:space="preserve"> </v>
      </c>
      <c r="BK343" t="str">
        <f ca="1">IF(ISBLANK(INDIRECT("K343"))," ",(INDIRECT("K343")))</f>
        <v xml:space="preserve"> </v>
      </c>
      <c r="BL343" t="str">
        <f ca="1">IF(ISBLANK(INDIRECT("L343"))," ",(INDIRECT("L343")))</f>
        <v xml:space="preserve"> </v>
      </c>
      <c r="BM343" t="str">
        <f ca="1">IF(ISBLANK(INDIRECT("M343"))," ",(INDIRECT("M343")))</f>
        <v xml:space="preserve"> </v>
      </c>
      <c r="BN343" t="str">
        <f ca="1">IF(ISBLANK(INDIRECT("N343"))," ",(INDIRECT("N343")))</f>
        <v xml:space="preserve"> </v>
      </c>
      <c r="BO343" t="str">
        <f t="shared" ca="1" si="10"/>
        <v xml:space="preserve"> </v>
      </c>
      <c r="BP343" t="str">
        <f ca="1">IF(ISBLANK(INDIRECT("O343"))," ",(INDIRECT("O343")))</f>
        <v xml:space="preserve"> </v>
      </c>
      <c r="BQ343" t="str">
        <f ca="1">IF(ISBLANK(INDIRECT("P343"))," ",(INDIRECT("P343")))</f>
        <v xml:space="preserve"> </v>
      </c>
      <c r="BR343">
        <f ca="1">IF(ISBLANK(INDIRECT("Q343"))," ",(INDIRECT("Q343")))</f>
        <v>0</v>
      </c>
      <c r="BS343" t="str">
        <f ca="1">IF(ISBLANK(INDIRECT("R343"))," ",(INDIRECT("R343")))</f>
        <v xml:space="preserve"> </v>
      </c>
      <c r="BT343" t="str">
        <f ca="1">IF(ISBLANK(INDIRECT("S343"))," ",(INDIRECT("S343")))</f>
        <v xml:space="preserve"> </v>
      </c>
    </row>
    <row r="344" spans="1:72" x14ac:dyDescent="0.25">
      <c r="A344" s="174">
        <v>339</v>
      </c>
      <c r="B344" s="116"/>
      <c r="C344" s="117"/>
      <c r="D344" s="116"/>
      <c r="E344" s="117"/>
      <c r="F344" s="116"/>
      <c r="G344" s="116"/>
      <c r="H344" s="116"/>
      <c r="I344" s="116"/>
      <c r="J344" s="116"/>
      <c r="K344" s="116"/>
      <c r="L344" s="116"/>
      <c r="M344" s="116"/>
      <c r="N344" s="116"/>
      <c r="O344" s="123"/>
      <c r="P344" s="123"/>
      <c r="Q344" s="246">
        <f t="shared" si="11"/>
        <v>0</v>
      </c>
      <c r="R344" s="74"/>
      <c r="S344" s="116"/>
      <c r="BA344">
        <f ca="1">IF(ISBLANK(INDIRECT("A344"))," ",(INDIRECT("A344")))</f>
        <v>339</v>
      </c>
      <c r="BB344" t="str">
        <f ca="1">IF(ISBLANK(INDIRECT("B344"))," ",(INDIRECT("B344")))</f>
        <v xml:space="preserve"> </v>
      </c>
      <c r="BC344" t="str">
        <f ca="1">IF(ISBLANK(INDIRECT("C344"))," ",(INDIRECT("C344")))</f>
        <v xml:space="preserve"> </v>
      </c>
      <c r="BD344" t="str">
        <f ca="1">IF(ISBLANK(INDIRECT("D344"))," ",(INDIRECT("D344")))</f>
        <v xml:space="preserve"> </v>
      </c>
      <c r="BE344" t="str">
        <f ca="1">IF(ISBLANK(INDIRECT("E344"))," ",(INDIRECT("E344")))</f>
        <v xml:space="preserve"> </v>
      </c>
      <c r="BF344" t="str">
        <f ca="1">IF(ISBLANK(INDIRECT("F344"))," ",(INDIRECT("F344")))</f>
        <v xml:space="preserve"> </v>
      </c>
      <c r="BG344" t="str">
        <f ca="1">IF(ISBLANK(INDIRECT("G344"))," ",(INDIRECT("G344")))</f>
        <v xml:space="preserve"> </v>
      </c>
      <c r="BH344" t="str">
        <f ca="1">IF(ISBLANK(INDIRECT("H344"))," ",(INDIRECT("H344")))</f>
        <v xml:space="preserve"> </v>
      </c>
      <c r="BI344" t="str">
        <f ca="1">IF(ISBLANK(INDIRECT("I344"))," ",(INDIRECT("I344")))</f>
        <v xml:space="preserve"> </v>
      </c>
      <c r="BJ344" t="str">
        <f ca="1">IF(ISBLANK(INDIRECT("J344"))," ",(INDIRECT("J344")))</f>
        <v xml:space="preserve"> </v>
      </c>
      <c r="BK344" t="str">
        <f ca="1">IF(ISBLANK(INDIRECT("K344"))," ",(INDIRECT("K344")))</f>
        <v xml:space="preserve"> </v>
      </c>
      <c r="BL344" t="str">
        <f ca="1">IF(ISBLANK(INDIRECT("L344"))," ",(INDIRECT("L344")))</f>
        <v xml:space="preserve"> </v>
      </c>
      <c r="BM344" t="str">
        <f ca="1">IF(ISBLANK(INDIRECT("M344"))," ",(INDIRECT("M344")))</f>
        <v xml:space="preserve"> </v>
      </c>
      <c r="BN344" t="str">
        <f ca="1">IF(ISBLANK(INDIRECT("N344"))," ",(INDIRECT("N344")))</f>
        <v xml:space="preserve"> </v>
      </c>
      <c r="BO344" t="str">
        <f t="shared" ca="1" si="10"/>
        <v xml:space="preserve"> </v>
      </c>
      <c r="BP344" t="str">
        <f ca="1">IF(ISBLANK(INDIRECT("O344"))," ",(INDIRECT("O344")))</f>
        <v xml:space="preserve"> </v>
      </c>
      <c r="BQ344" t="str">
        <f ca="1">IF(ISBLANK(INDIRECT("P344"))," ",(INDIRECT("P344")))</f>
        <v xml:space="preserve"> </v>
      </c>
      <c r="BR344">
        <f ca="1">IF(ISBLANK(INDIRECT("Q344"))," ",(INDIRECT("Q344")))</f>
        <v>0</v>
      </c>
      <c r="BS344" t="str">
        <f ca="1">IF(ISBLANK(INDIRECT("R344"))," ",(INDIRECT("R344")))</f>
        <v xml:space="preserve"> </v>
      </c>
      <c r="BT344" t="str">
        <f ca="1">IF(ISBLANK(INDIRECT("S344"))," ",(INDIRECT("S344")))</f>
        <v xml:space="preserve"> </v>
      </c>
    </row>
    <row r="345" spans="1:72" x14ac:dyDescent="0.25">
      <c r="A345" s="174">
        <v>340</v>
      </c>
      <c r="B345" s="116"/>
      <c r="C345" s="117"/>
      <c r="D345" s="116"/>
      <c r="E345" s="117"/>
      <c r="F345" s="116"/>
      <c r="G345" s="116"/>
      <c r="H345" s="116"/>
      <c r="I345" s="116"/>
      <c r="J345" s="116"/>
      <c r="K345" s="116"/>
      <c r="L345" s="116"/>
      <c r="M345" s="116"/>
      <c r="N345" s="116"/>
      <c r="O345" s="123"/>
      <c r="P345" s="123"/>
      <c r="Q345" s="246">
        <f t="shared" si="11"/>
        <v>0</v>
      </c>
      <c r="R345" s="74"/>
      <c r="S345" s="116"/>
      <c r="BA345">
        <f ca="1">IF(ISBLANK(INDIRECT("A345"))," ",(INDIRECT("A345")))</f>
        <v>340</v>
      </c>
      <c r="BB345" t="str">
        <f ca="1">IF(ISBLANK(INDIRECT("B345"))," ",(INDIRECT("B345")))</f>
        <v xml:space="preserve"> </v>
      </c>
      <c r="BC345" t="str">
        <f ca="1">IF(ISBLANK(INDIRECT("C345"))," ",(INDIRECT("C345")))</f>
        <v xml:space="preserve"> </v>
      </c>
      <c r="BD345" t="str">
        <f ca="1">IF(ISBLANK(INDIRECT("D345"))," ",(INDIRECT("D345")))</f>
        <v xml:space="preserve"> </v>
      </c>
      <c r="BE345" t="str">
        <f ca="1">IF(ISBLANK(INDIRECT("E345"))," ",(INDIRECT("E345")))</f>
        <v xml:space="preserve"> </v>
      </c>
      <c r="BF345" t="str">
        <f ca="1">IF(ISBLANK(INDIRECT("F345"))," ",(INDIRECT("F345")))</f>
        <v xml:space="preserve"> </v>
      </c>
      <c r="BG345" t="str">
        <f ca="1">IF(ISBLANK(INDIRECT("G345"))," ",(INDIRECT("G345")))</f>
        <v xml:space="preserve"> </v>
      </c>
      <c r="BH345" t="str">
        <f ca="1">IF(ISBLANK(INDIRECT("H345"))," ",(INDIRECT("H345")))</f>
        <v xml:space="preserve"> </v>
      </c>
      <c r="BI345" t="str">
        <f ca="1">IF(ISBLANK(INDIRECT("I345"))," ",(INDIRECT("I345")))</f>
        <v xml:space="preserve"> </v>
      </c>
      <c r="BJ345" t="str">
        <f ca="1">IF(ISBLANK(INDIRECT("J345"))," ",(INDIRECT("J345")))</f>
        <v xml:space="preserve"> </v>
      </c>
      <c r="BK345" t="str">
        <f ca="1">IF(ISBLANK(INDIRECT("K345"))," ",(INDIRECT("K345")))</f>
        <v xml:space="preserve"> </v>
      </c>
      <c r="BL345" t="str">
        <f ca="1">IF(ISBLANK(INDIRECT("L345"))," ",(INDIRECT("L345")))</f>
        <v xml:space="preserve"> </v>
      </c>
      <c r="BM345" t="str">
        <f ca="1">IF(ISBLANK(INDIRECT("M345"))," ",(INDIRECT("M345")))</f>
        <v xml:space="preserve"> </v>
      </c>
      <c r="BN345" t="str">
        <f ca="1">IF(ISBLANK(INDIRECT("N345"))," ",(INDIRECT("N345")))</f>
        <v xml:space="preserve"> </v>
      </c>
      <c r="BO345" t="str">
        <f t="shared" ca="1" si="10"/>
        <v xml:space="preserve"> </v>
      </c>
      <c r="BP345" t="str">
        <f ca="1">IF(ISBLANK(INDIRECT("O345"))," ",(INDIRECT("O345")))</f>
        <v xml:space="preserve"> </v>
      </c>
      <c r="BQ345" t="str">
        <f ca="1">IF(ISBLANK(INDIRECT("P345"))," ",(INDIRECT("P345")))</f>
        <v xml:space="preserve"> </v>
      </c>
      <c r="BR345">
        <f ca="1">IF(ISBLANK(INDIRECT("Q345"))," ",(INDIRECT("Q345")))</f>
        <v>0</v>
      </c>
      <c r="BS345" t="str">
        <f ca="1">IF(ISBLANK(INDIRECT("R345"))," ",(INDIRECT("R345")))</f>
        <v xml:space="preserve"> </v>
      </c>
      <c r="BT345" t="str">
        <f ca="1">IF(ISBLANK(INDIRECT("S345"))," ",(INDIRECT("S345")))</f>
        <v xml:space="preserve"> </v>
      </c>
    </row>
    <row r="346" spans="1:72" x14ac:dyDescent="0.25">
      <c r="A346" s="174">
        <v>341</v>
      </c>
      <c r="B346" s="116"/>
      <c r="C346" s="117"/>
      <c r="D346" s="116"/>
      <c r="E346" s="117"/>
      <c r="F346" s="116"/>
      <c r="G346" s="116"/>
      <c r="H346" s="116"/>
      <c r="I346" s="116"/>
      <c r="J346" s="116"/>
      <c r="K346" s="116"/>
      <c r="L346" s="116"/>
      <c r="M346" s="116"/>
      <c r="N346" s="116"/>
      <c r="O346" s="123"/>
      <c r="P346" s="123"/>
      <c r="Q346" s="246">
        <f t="shared" si="11"/>
        <v>0</v>
      </c>
      <c r="R346" s="74"/>
      <c r="S346" s="116"/>
      <c r="BA346">
        <f ca="1">IF(ISBLANK(INDIRECT("A346"))," ",(INDIRECT("A346")))</f>
        <v>341</v>
      </c>
      <c r="BB346" t="str">
        <f ca="1">IF(ISBLANK(INDIRECT("B346"))," ",(INDIRECT("B346")))</f>
        <v xml:space="preserve"> </v>
      </c>
      <c r="BC346" t="str">
        <f ca="1">IF(ISBLANK(INDIRECT("C346"))," ",(INDIRECT("C346")))</f>
        <v xml:space="preserve"> </v>
      </c>
      <c r="BD346" t="str">
        <f ca="1">IF(ISBLANK(INDIRECT("D346"))," ",(INDIRECT("D346")))</f>
        <v xml:space="preserve"> </v>
      </c>
      <c r="BE346" t="str">
        <f ca="1">IF(ISBLANK(INDIRECT("E346"))," ",(INDIRECT("E346")))</f>
        <v xml:space="preserve"> </v>
      </c>
      <c r="BF346" t="str">
        <f ca="1">IF(ISBLANK(INDIRECT("F346"))," ",(INDIRECT("F346")))</f>
        <v xml:space="preserve"> </v>
      </c>
      <c r="BG346" t="str">
        <f ca="1">IF(ISBLANK(INDIRECT("G346"))," ",(INDIRECT("G346")))</f>
        <v xml:space="preserve"> </v>
      </c>
      <c r="BH346" t="str">
        <f ca="1">IF(ISBLANK(INDIRECT("H346"))," ",(INDIRECT("H346")))</f>
        <v xml:space="preserve"> </v>
      </c>
      <c r="BI346" t="str">
        <f ca="1">IF(ISBLANK(INDIRECT("I346"))," ",(INDIRECT("I346")))</f>
        <v xml:space="preserve"> </v>
      </c>
      <c r="BJ346" t="str">
        <f ca="1">IF(ISBLANK(INDIRECT("J346"))," ",(INDIRECT("J346")))</f>
        <v xml:space="preserve"> </v>
      </c>
      <c r="BK346" t="str">
        <f ca="1">IF(ISBLANK(INDIRECT("K346"))," ",(INDIRECT("K346")))</f>
        <v xml:space="preserve"> </v>
      </c>
      <c r="BL346" t="str">
        <f ca="1">IF(ISBLANK(INDIRECT("L346"))," ",(INDIRECT("L346")))</f>
        <v xml:space="preserve"> </v>
      </c>
      <c r="BM346" t="str">
        <f ca="1">IF(ISBLANK(INDIRECT("M346"))," ",(INDIRECT("M346")))</f>
        <v xml:space="preserve"> </v>
      </c>
      <c r="BN346" t="str">
        <f ca="1">IF(ISBLANK(INDIRECT("N346"))," ",(INDIRECT("N346")))</f>
        <v xml:space="preserve"> </v>
      </c>
      <c r="BO346" t="str">
        <f t="shared" ca="1" si="10"/>
        <v xml:space="preserve"> </v>
      </c>
      <c r="BP346" t="str">
        <f ca="1">IF(ISBLANK(INDIRECT("O346"))," ",(INDIRECT("O346")))</f>
        <v xml:space="preserve"> </v>
      </c>
      <c r="BQ346" t="str">
        <f ca="1">IF(ISBLANK(INDIRECT("P346"))," ",(INDIRECT("P346")))</f>
        <v xml:space="preserve"> </v>
      </c>
      <c r="BR346">
        <f ca="1">IF(ISBLANK(INDIRECT("Q346"))," ",(INDIRECT("Q346")))</f>
        <v>0</v>
      </c>
      <c r="BS346" t="str">
        <f ca="1">IF(ISBLANK(INDIRECT("R346"))," ",(INDIRECT("R346")))</f>
        <v xml:space="preserve"> </v>
      </c>
      <c r="BT346" t="str">
        <f ca="1">IF(ISBLANK(INDIRECT("S346"))," ",(INDIRECT("S346")))</f>
        <v xml:space="preserve"> </v>
      </c>
    </row>
    <row r="347" spans="1:72" x14ac:dyDescent="0.25">
      <c r="A347" s="174">
        <v>342</v>
      </c>
      <c r="B347" s="116"/>
      <c r="C347" s="117"/>
      <c r="D347" s="116"/>
      <c r="E347" s="117"/>
      <c r="F347" s="116"/>
      <c r="G347" s="116"/>
      <c r="H347" s="116"/>
      <c r="I347" s="116"/>
      <c r="J347" s="116"/>
      <c r="K347" s="116"/>
      <c r="L347" s="116"/>
      <c r="M347" s="116"/>
      <c r="N347" s="116"/>
      <c r="O347" s="123"/>
      <c r="P347" s="123"/>
      <c r="Q347" s="246">
        <f t="shared" si="11"/>
        <v>0</v>
      </c>
      <c r="R347" s="74"/>
      <c r="S347" s="116"/>
      <c r="BA347">
        <f ca="1">IF(ISBLANK(INDIRECT("A347"))," ",(INDIRECT("A347")))</f>
        <v>342</v>
      </c>
      <c r="BB347" t="str">
        <f ca="1">IF(ISBLANK(INDIRECT("B347"))," ",(INDIRECT("B347")))</f>
        <v xml:space="preserve"> </v>
      </c>
      <c r="BC347" t="str">
        <f ca="1">IF(ISBLANK(INDIRECT("C347"))," ",(INDIRECT("C347")))</f>
        <v xml:space="preserve"> </v>
      </c>
      <c r="BD347" t="str">
        <f ca="1">IF(ISBLANK(INDIRECT("D347"))," ",(INDIRECT("D347")))</f>
        <v xml:space="preserve"> </v>
      </c>
      <c r="BE347" t="str">
        <f ca="1">IF(ISBLANK(INDIRECT("E347"))," ",(INDIRECT("E347")))</f>
        <v xml:space="preserve"> </v>
      </c>
      <c r="BF347" t="str">
        <f ca="1">IF(ISBLANK(INDIRECT("F347"))," ",(INDIRECT("F347")))</f>
        <v xml:space="preserve"> </v>
      </c>
      <c r="BG347" t="str">
        <f ca="1">IF(ISBLANK(INDIRECT("G347"))," ",(INDIRECT("G347")))</f>
        <v xml:space="preserve"> </v>
      </c>
      <c r="BH347" t="str">
        <f ca="1">IF(ISBLANK(INDIRECT("H347"))," ",(INDIRECT("H347")))</f>
        <v xml:space="preserve"> </v>
      </c>
      <c r="BI347" t="str">
        <f ca="1">IF(ISBLANK(INDIRECT("I347"))," ",(INDIRECT("I347")))</f>
        <v xml:space="preserve"> </v>
      </c>
      <c r="BJ347" t="str">
        <f ca="1">IF(ISBLANK(INDIRECT("J347"))," ",(INDIRECT("J347")))</f>
        <v xml:space="preserve"> </v>
      </c>
      <c r="BK347" t="str">
        <f ca="1">IF(ISBLANK(INDIRECT("K347"))," ",(INDIRECT("K347")))</f>
        <v xml:space="preserve"> </v>
      </c>
      <c r="BL347" t="str">
        <f ca="1">IF(ISBLANK(INDIRECT("L347"))," ",(INDIRECT("L347")))</f>
        <v xml:space="preserve"> </v>
      </c>
      <c r="BM347" t="str">
        <f ca="1">IF(ISBLANK(INDIRECT("M347"))," ",(INDIRECT("M347")))</f>
        <v xml:space="preserve"> </v>
      </c>
      <c r="BN347" t="str">
        <f ca="1">IF(ISBLANK(INDIRECT("N347"))," ",(INDIRECT("N347")))</f>
        <v xml:space="preserve"> </v>
      </c>
      <c r="BO347" t="str">
        <f t="shared" ca="1" si="10"/>
        <v xml:space="preserve"> </v>
      </c>
      <c r="BP347" t="str">
        <f ca="1">IF(ISBLANK(INDIRECT("O347"))," ",(INDIRECT("O347")))</f>
        <v xml:space="preserve"> </v>
      </c>
      <c r="BQ347" t="str">
        <f ca="1">IF(ISBLANK(INDIRECT("P347"))," ",(INDIRECT("P347")))</f>
        <v xml:space="preserve"> </v>
      </c>
      <c r="BR347">
        <f ca="1">IF(ISBLANK(INDIRECT("Q347"))," ",(INDIRECT("Q347")))</f>
        <v>0</v>
      </c>
      <c r="BS347" t="str">
        <f ca="1">IF(ISBLANK(INDIRECT("R347"))," ",(INDIRECT("R347")))</f>
        <v xml:space="preserve"> </v>
      </c>
      <c r="BT347" t="str">
        <f ca="1">IF(ISBLANK(INDIRECT("S347"))," ",(INDIRECT("S347")))</f>
        <v xml:space="preserve"> </v>
      </c>
    </row>
    <row r="348" spans="1:72" x14ac:dyDescent="0.25">
      <c r="A348" s="174">
        <v>343</v>
      </c>
      <c r="B348" s="116"/>
      <c r="C348" s="117"/>
      <c r="D348" s="116"/>
      <c r="E348" s="117"/>
      <c r="F348" s="116"/>
      <c r="G348" s="116"/>
      <c r="H348" s="116"/>
      <c r="I348" s="116"/>
      <c r="J348" s="116"/>
      <c r="K348" s="116"/>
      <c r="L348" s="116"/>
      <c r="M348" s="116"/>
      <c r="N348" s="116"/>
      <c r="O348" s="123"/>
      <c r="P348" s="123"/>
      <c r="Q348" s="246">
        <f t="shared" si="11"/>
        <v>0</v>
      </c>
      <c r="R348" s="74"/>
      <c r="S348" s="116"/>
      <c r="BA348">
        <f ca="1">IF(ISBLANK(INDIRECT("A348"))," ",(INDIRECT("A348")))</f>
        <v>343</v>
      </c>
      <c r="BB348" t="str">
        <f ca="1">IF(ISBLANK(INDIRECT("B348"))," ",(INDIRECT("B348")))</f>
        <v xml:space="preserve"> </v>
      </c>
      <c r="BC348" t="str">
        <f ca="1">IF(ISBLANK(INDIRECT("C348"))," ",(INDIRECT("C348")))</f>
        <v xml:space="preserve"> </v>
      </c>
      <c r="BD348" t="str">
        <f ca="1">IF(ISBLANK(INDIRECT("D348"))," ",(INDIRECT("D348")))</f>
        <v xml:space="preserve"> </v>
      </c>
      <c r="BE348" t="str">
        <f ca="1">IF(ISBLANK(INDIRECT("E348"))," ",(INDIRECT("E348")))</f>
        <v xml:space="preserve"> </v>
      </c>
      <c r="BF348" t="str">
        <f ca="1">IF(ISBLANK(INDIRECT("F348"))," ",(INDIRECT("F348")))</f>
        <v xml:space="preserve"> </v>
      </c>
      <c r="BG348" t="str">
        <f ca="1">IF(ISBLANK(INDIRECT("G348"))," ",(INDIRECT("G348")))</f>
        <v xml:space="preserve"> </v>
      </c>
      <c r="BH348" t="str">
        <f ca="1">IF(ISBLANK(INDIRECT("H348"))," ",(INDIRECT("H348")))</f>
        <v xml:space="preserve"> </v>
      </c>
      <c r="BI348" t="str">
        <f ca="1">IF(ISBLANK(INDIRECT("I348"))," ",(INDIRECT("I348")))</f>
        <v xml:space="preserve"> </v>
      </c>
      <c r="BJ348" t="str">
        <f ca="1">IF(ISBLANK(INDIRECT("J348"))," ",(INDIRECT("J348")))</f>
        <v xml:space="preserve"> </v>
      </c>
      <c r="BK348" t="str">
        <f ca="1">IF(ISBLANK(INDIRECT("K348"))," ",(INDIRECT("K348")))</f>
        <v xml:space="preserve"> </v>
      </c>
      <c r="BL348" t="str">
        <f ca="1">IF(ISBLANK(INDIRECT("L348"))," ",(INDIRECT("L348")))</f>
        <v xml:space="preserve"> </v>
      </c>
      <c r="BM348" t="str">
        <f ca="1">IF(ISBLANK(INDIRECT("M348"))," ",(INDIRECT("M348")))</f>
        <v xml:space="preserve"> </v>
      </c>
      <c r="BN348" t="str">
        <f ca="1">IF(ISBLANK(INDIRECT("N348"))," ",(INDIRECT("N348")))</f>
        <v xml:space="preserve"> </v>
      </c>
      <c r="BO348" t="str">
        <f t="shared" ca="1" si="10"/>
        <v xml:space="preserve"> </v>
      </c>
      <c r="BP348" t="str">
        <f ca="1">IF(ISBLANK(INDIRECT("O348"))," ",(INDIRECT("O348")))</f>
        <v xml:space="preserve"> </v>
      </c>
      <c r="BQ348" t="str">
        <f ca="1">IF(ISBLANK(INDIRECT("P348"))," ",(INDIRECT("P348")))</f>
        <v xml:space="preserve"> </v>
      </c>
      <c r="BR348">
        <f ca="1">IF(ISBLANK(INDIRECT("Q348"))," ",(INDIRECT("Q348")))</f>
        <v>0</v>
      </c>
      <c r="BS348" t="str">
        <f ca="1">IF(ISBLANK(INDIRECT("R348"))," ",(INDIRECT("R348")))</f>
        <v xml:space="preserve"> </v>
      </c>
      <c r="BT348" t="str">
        <f ca="1">IF(ISBLANK(INDIRECT("S348"))," ",(INDIRECT("S348")))</f>
        <v xml:space="preserve"> </v>
      </c>
    </row>
    <row r="349" spans="1:72" x14ac:dyDescent="0.25">
      <c r="A349" s="174">
        <v>344</v>
      </c>
      <c r="B349" s="116"/>
      <c r="C349" s="117"/>
      <c r="D349" s="116"/>
      <c r="E349" s="117"/>
      <c r="F349" s="116"/>
      <c r="G349" s="116"/>
      <c r="H349" s="116"/>
      <c r="I349" s="116"/>
      <c r="J349" s="116"/>
      <c r="K349" s="116"/>
      <c r="L349" s="116"/>
      <c r="M349" s="116"/>
      <c r="N349" s="116"/>
      <c r="O349" s="123"/>
      <c r="P349" s="123"/>
      <c r="Q349" s="246">
        <f t="shared" si="11"/>
        <v>0</v>
      </c>
      <c r="R349" s="74"/>
      <c r="S349" s="116"/>
      <c r="BA349">
        <f ca="1">IF(ISBLANK(INDIRECT("A349"))," ",(INDIRECT("A349")))</f>
        <v>344</v>
      </c>
      <c r="BB349" t="str">
        <f ca="1">IF(ISBLANK(INDIRECT("B349"))," ",(INDIRECT("B349")))</f>
        <v xml:space="preserve"> </v>
      </c>
      <c r="BC349" t="str">
        <f ca="1">IF(ISBLANK(INDIRECT("C349"))," ",(INDIRECT("C349")))</f>
        <v xml:space="preserve"> </v>
      </c>
      <c r="BD349" t="str">
        <f ca="1">IF(ISBLANK(INDIRECT("D349"))," ",(INDIRECT("D349")))</f>
        <v xml:space="preserve"> </v>
      </c>
      <c r="BE349" t="str">
        <f ca="1">IF(ISBLANK(INDIRECT("E349"))," ",(INDIRECT("E349")))</f>
        <v xml:space="preserve"> </v>
      </c>
      <c r="BF349" t="str">
        <f ca="1">IF(ISBLANK(INDIRECT("F349"))," ",(INDIRECT("F349")))</f>
        <v xml:space="preserve"> </v>
      </c>
      <c r="BG349" t="str">
        <f ca="1">IF(ISBLANK(INDIRECT("G349"))," ",(INDIRECT("G349")))</f>
        <v xml:space="preserve"> </v>
      </c>
      <c r="BH349" t="str">
        <f ca="1">IF(ISBLANK(INDIRECT("H349"))," ",(INDIRECT("H349")))</f>
        <v xml:space="preserve"> </v>
      </c>
      <c r="BI349" t="str">
        <f ca="1">IF(ISBLANK(INDIRECT("I349"))," ",(INDIRECT("I349")))</f>
        <v xml:space="preserve"> </v>
      </c>
      <c r="BJ349" t="str">
        <f ca="1">IF(ISBLANK(INDIRECT("J349"))," ",(INDIRECT("J349")))</f>
        <v xml:space="preserve"> </v>
      </c>
      <c r="BK349" t="str">
        <f ca="1">IF(ISBLANK(INDIRECT("K349"))," ",(INDIRECT("K349")))</f>
        <v xml:space="preserve"> </v>
      </c>
      <c r="BL349" t="str">
        <f ca="1">IF(ISBLANK(INDIRECT("L349"))," ",(INDIRECT("L349")))</f>
        <v xml:space="preserve"> </v>
      </c>
      <c r="BM349" t="str">
        <f ca="1">IF(ISBLANK(INDIRECT("M349"))," ",(INDIRECT("M349")))</f>
        <v xml:space="preserve"> </v>
      </c>
      <c r="BN349" t="str">
        <f ca="1">IF(ISBLANK(INDIRECT("N349"))," ",(INDIRECT("N349")))</f>
        <v xml:space="preserve"> </v>
      </c>
      <c r="BO349" t="str">
        <f t="shared" ca="1" si="10"/>
        <v xml:space="preserve"> </v>
      </c>
      <c r="BP349" t="str">
        <f ca="1">IF(ISBLANK(INDIRECT("O349"))," ",(INDIRECT("O349")))</f>
        <v xml:space="preserve"> </v>
      </c>
      <c r="BQ349" t="str">
        <f ca="1">IF(ISBLANK(INDIRECT("P349"))," ",(INDIRECT("P349")))</f>
        <v xml:space="preserve"> </v>
      </c>
      <c r="BR349">
        <f ca="1">IF(ISBLANK(INDIRECT("Q349"))," ",(INDIRECT("Q349")))</f>
        <v>0</v>
      </c>
      <c r="BS349" t="str">
        <f ca="1">IF(ISBLANK(INDIRECT("R349"))," ",(INDIRECT("R349")))</f>
        <v xml:space="preserve"> </v>
      </c>
      <c r="BT349" t="str">
        <f ca="1">IF(ISBLANK(INDIRECT("S349"))," ",(INDIRECT("S349")))</f>
        <v xml:space="preserve"> </v>
      </c>
    </row>
    <row r="350" spans="1:72" x14ac:dyDescent="0.25">
      <c r="A350" s="174">
        <v>345</v>
      </c>
      <c r="B350" s="116"/>
      <c r="C350" s="117"/>
      <c r="D350" s="116"/>
      <c r="E350" s="117"/>
      <c r="F350" s="116"/>
      <c r="G350" s="116"/>
      <c r="H350" s="116"/>
      <c r="I350" s="116"/>
      <c r="J350" s="116"/>
      <c r="K350" s="116"/>
      <c r="L350" s="116"/>
      <c r="M350" s="116"/>
      <c r="N350" s="116"/>
      <c r="O350" s="123"/>
      <c r="P350" s="123"/>
      <c r="Q350" s="246">
        <f t="shared" si="11"/>
        <v>0</v>
      </c>
      <c r="R350" s="74"/>
      <c r="S350" s="116"/>
      <c r="BA350">
        <f ca="1">IF(ISBLANK(INDIRECT("A350"))," ",(INDIRECT("A350")))</f>
        <v>345</v>
      </c>
      <c r="BB350" t="str">
        <f ca="1">IF(ISBLANK(INDIRECT("B350"))," ",(INDIRECT("B350")))</f>
        <v xml:space="preserve"> </v>
      </c>
      <c r="BC350" t="str">
        <f ca="1">IF(ISBLANK(INDIRECT("C350"))," ",(INDIRECT("C350")))</f>
        <v xml:space="preserve"> </v>
      </c>
      <c r="BD350" t="str">
        <f ca="1">IF(ISBLANK(INDIRECT("D350"))," ",(INDIRECT("D350")))</f>
        <v xml:space="preserve"> </v>
      </c>
      <c r="BE350" t="str">
        <f ca="1">IF(ISBLANK(INDIRECT("E350"))," ",(INDIRECT("E350")))</f>
        <v xml:space="preserve"> </v>
      </c>
      <c r="BF350" t="str">
        <f ca="1">IF(ISBLANK(INDIRECT("F350"))," ",(INDIRECT("F350")))</f>
        <v xml:space="preserve"> </v>
      </c>
      <c r="BG350" t="str">
        <f ca="1">IF(ISBLANK(INDIRECT("G350"))," ",(INDIRECT("G350")))</f>
        <v xml:space="preserve"> </v>
      </c>
      <c r="BH350" t="str">
        <f ca="1">IF(ISBLANK(INDIRECT("H350"))," ",(INDIRECT("H350")))</f>
        <v xml:space="preserve"> </v>
      </c>
      <c r="BI350" t="str">
        <f ca="1">IF(ISBLANK(INDIRECT("I350"))," ",(INDIRECT("I350")))</f>
        <v xml:space="preserve"> </v>
      </c>
      <c r="BJ350" t="str">
        <f ca="1">IF(ISBLANK(INDIRECT("J350"))," ",(INDIRECT("J350")))</f>
        <v xml:space="preserve"> </v>
      </c>
      <c r="BK350" t="str">
        <f ca="1">IF(ISBLANK(INDIRECT("K350"))," ",(INDIRECT("K350")))</f>
        <v xml:space="preserve"> </v>
      </c>
      <c r="BL350" t="str">
        <f ca="1">IF(ISBLANK(INDIRECT("L350"))," ",(INDIRECT("L350")))</f>
        <v xml:space="preserve"> </v>
      </c>
      <c r="BM350" t="str">
        <f ca="1">IF(ISBLANK(INDIRECT("M350"))," ",(INDIRECT("M350")))</f>
        <v xml:space="preserve"> </v>
      </c>
      <c r="BN350" t="str">
        <f ca="1">IF(ISBLANK(INDIRECT("N350"))," ",(INDIRECT("N350")))</f>
        <v xml:space="preserve"> </v>
      </c>
      <c r="BO350" t="str">
        <f t="shared" ca="1" si="10"/>
        <v xml:space="preserve"> </v>
      </c>
      <c r="BP350" t="str">
        <f ca="1">IF(ISBLANK(INDIRECT("O350"))," ",(INDIRECT("O350")))</f>
        <v xml:space="preserve"> </v>
      </c>
      <c r="BQ350" t="str">
        <f ca="1">IF(ISBLANK(INDIRECT("P350"))," ",(INDIRECT("P350")))</f>
        <v xml:space="preserve"> </v>
      </c>
      <c r="BR350">
        <f ca="1">IF(ISBLANK(INDIRECT("Q350"))," ",(INDIRECT("Q350")))</f>
        <v>0</v>
      </c>
      <c r="BS350" t="str">
        <f ca="1">IF(ISBLANK(INDIRECT("R350"))," ",(INDIRECT("R350")))</f>
        <v xml:space="preserve"> </v>
      </c>
      <c r="BT350" t="str">
        <f ca="1">IF(ISBLANK(INDIRECT("S350"))," ",(INDIRECT("S350")))</f>
        <v xml:space="preserve"> </v>
      </c>
    </row>
    <row r="351" spans="1:72" x14ac:dyDescent="0.25">
      <c r="A351" s="174">
        <v>346</v>
      </c>
      <c r="B351" s="116"/>
      <c r="C351" s="117"/>
      <c r="D351" s="116"/>
      <c r="E351" s="117"/>
      <c r="F351" s="116"/>
      <c r="G351" s="116"/>
      <c r="H351" s="116"/>
      <c r="I351" s="116"/>
      <c r="J351" s="116"/>
      <c r="K351" s="116"/>
      <c r="L351" s="116"/>
      <c r="M351" s="116"/>
      <c r="N351" s="116"/>
      <c r="O351" s="123"/>
      <c r="P351" s="123"/>
      <c r="Q351" s="246">
        <f t="shared" si="11"/>
        <v>0</v>
      </c>
      <c r="R351" s="74"/>
      <c r="S351" s="116"/>
      <c r="BA351">
        <f ca="1">IF(ISBLANK(INDIRECT("A351"))," ",(INDIRECT("A351")))</f>
        <v>346</v>
      </c>
      <c r="BB351" t="str">
        <f ca="1">IF(ISBLANK(INDIRECT("B351"))," ",(INDIRECT("B351")))</f>
        <v xml:space="preserve"> </v>
      </c>
      <c r="BC351" t="str">
        <f ca="1">IF(ISBLANK(INDIRECT("C351"))," ",(INDIRECT("C351")))</f>
        <v xml:space="preserve"> </v>
      </c>
      <c r="BD351" t="str">
        <f ca="1">IF(ISBLANK(INDIRECT("D351"))," ",(INDIRECT("D351")))</f>
        <v xml:space="preserve"> </v>
      </c>
      <c r="BE351" t="str">
        <f ca="1">IF(ISBLANK(INDIRECT("E351"))," ",(INDIRECT("E351")))</f>
        <v xml:space="preserve"> </v>
      </c>
      <c r="BF351" t="str">
        <f ca="1">IF(ISBLANK(INDIRECT("F351"))," ",(INDIRECT("F351")))</f>
        <v xml:space="preserve"> </v>
      </c>
      <c r="BG351" t="str">
        <f ca="1">IF(ISBLANK(INDIRECT("G351"))," ",(INDIRECT("G351")))</f>
        <v xml:space="preserve"> </v>
      </c>
      <c r="BH351" t="str">
        <f ca="1">IF(ISBLANK(INDIRECT("H351"))," ",(INDIRECT("H351")))</f>
        <v xml:space="preserve"> </v>
      </c>
      <c r="BI351" t="str">
        <f ca="1">IF(ISBLANK(INDIRECT("I351"))," ",(INDIRECT("I351")))</f>
        <v xml:space="preserve"> </v>
      </c>
      <c r="BJ351" t="str">
        <f ca="1">IF(ISBLANK(INDIRECT("J351"))," ",(INDIRECT("J351")))</f>
        <v xml:space="preserve"> </v>
      </c>
      <c r="BK351" t="str">
        <f ca="1">IF(ISBLANK(INDIRECT("K351"))," ",(INDIRECT("K351")))</f>
        <v xml:space="preserve"> </v>
      </c>
      <c r="BL351" t="str">
        <f ca="1">IF(ISBLANK(INDIRECT("L351"))," ",(INDIRECT("L351")))</f>
        <v xml:space="preserve"> </v>
      </c>
      <c r="BM351" t="str">
        <f ca="1">IF(ISBLANK(INDIRECT("M351"))," ",(INDIRECT("M351")))</f>
        <v xml:space="preserve"> </v>
      </c>
      <c r="BN351" t="str">
        <f ca="1">IF(ISBLANK(INDIRECT("N351"))," ",(INDIRECT("N351")))</f>
        <v xml:space="preserve"> </v>
      </c>
      <c r="BO351" t="str">
        <f t="shared" ca="1" si="10"/>
        <v xml:space="preserve"> </v>
      </c>
      <c r="BP351" t="str">
        <f ca="1">IF(ISBLANK(INDIRECT("O351"))," ",(INDIRECT("O351")))</f>
        <v xml:space="preserve"> </v>
      </c>
      <c r="BQ351" t="str">
        <f ca="1">IF(ISBLANK(INDIRECT("P351"))," ",(INDIRECT("P351")))</f>
        <v xml:space="preserve"> </v>
      </c>
      <c r="BR351">
        <f ca="1">IF(ISBLANK(INDIRECT("Q351"))," ",(INDIRECT("Q351")))</f>
        <v>0</v>
      </c>
      <c r="BS351" t="str">
        <f ca="1">IF(ISBLANK(INDIRECT("R351"))," ",(INDIRECT("R351")))</f>
        <v xml:space="preserve"> </v>
      </c>
      <c r="BT351" t="str">
        <f ca="1">IF(ISBLANK(INDIRECT("S351"))," ",(INDIRECT("S351")))</f>
        <v xml:space="preserve"> </v>
      </c>
    </row>
    <row r="352" spans="1:72" x14ac:dyDescent="0.25">
      <c r="A352" s="174">
        <v>347</v>
      </c>
      <c r="B352" s="116"/>
      <c r="C352" s="117"/>
      <c r="D352" s="116"/>
      <c r="E352" s="117"/>
      <c r="F352" s="116"/>
      <c r="G352" s="116"/>
      <c r="H352" s="116"/>
      <c r="I352" s="116"/>
      <c r="J352" s="116"/>
      <c r="K352" s="116"/>
      <c r="L352" s="116"/>
      <c r="M352" s="116"/>
      <c r="N352" s="116"/>
      <c r="O352" s="123"/>
      <c r="P352" s="123"/>
      <c r="Q352" s="246">
        <f t="shared" si="11"/>
        <v>0</v>
      </c>
      <c r="R352" s="74"/>
      <c r="S352" s="116"/>
      <c r="BA352">
        <f ca="1">IF(ISBLANK(INDIRECT("A352"))," ",(INDIRECT("A352")))</f>
        <v>347</v>
      </c>
      <c r="BB352" t="str">
        <f ca="1">IF(ISBLANK(INDIRECT("B352"))," ",(INDIRECT("B352")))</f>
        <v xml:space="preserve"> </v>
      </c>
      <c r="BC352" t="str">
        <f ca="1">IF(ISBLANK(INDIRECT("C352"))," ",(INDIRECT("C352")))</f>
        <v xml:space="preserve"> </v>
      </c>
      <c r="BD352" t="str">
        <f ca="1">IF(ISBLANK(INDIRECT("D352"))," ",(INDIRECT("D352")))</f>
        <v xml:space="preserve"> </v>
      </c>
      <c r="BE352" t="str">
        <f ca="1">IF(ISBLANK(INDIRECT("E352"))," ",(INDIRECT("E352")))</f>
        <v xml:space="preserve"> </v>
      </c>
      <c r="BF352" t="str">
        <f ca="1">IF(ISBLANK(INDIRECT("F352"))," ",(INDIRECT("F352")))</f>
        <v xml:space="preserve"> </v>
      </c>
      <c r="BG352" t="str">
        <f ca="1">IF(ISBLANK(INDIRECT("G352"))," ",(INDIRECT("G352")))</f>
        <v xml:space="preserve"> </v>
      </c>
      <c r="BH352" t="str">
        <f ca="1">IF(ISBLANK(INDIRECT("H352"))," ",(INDIRECT("H352")))</f>
        <v xml:space="preserve"> </v>
      </c>
      <c r="BI352" t="str">
        <f ca="1">IF(ISBLANK(INDIRECT("I352"))," ",(INDIRECT("I352")))</f>
        <v xml:space="preserve"> </v>
      </c>
      <c r="BJ352" t="str">
        <f ca="1">IF(ISBLANK(INDIRECT("J352"))," ",(INDIRECT("J352")))</f>
        <v xml:space="preserve"> </v>
      </c>
      <c r="BK352" t="str">
        <f ca="1">IF(ISBLANK(INDIRECT("K352"))," ",(INDIRECT("K352")))</f>
        <v xml:space="preserve"> </v>
      </c>
      <c r="BL352" t="str">
        <f ca="1">IF(ISBLANK(INDIRECT("L352"))," ",(INDIRECT("L352")))</f>
        <v xml:space="preserve"> </v>
      </c>
      <c r="BM352" t="str">
        <f ca="1">IF(ISBLANK(INDIRECT("M352"))," ",(INDIRECT("M352")))</f>
        <v xml:space="preserve"> </v>
      </c>
      <c r="BN352" t="str">
        <f ca="1">IF(ISBLANK(INDIRECT("N352"))," ",(INDIRECT("N352")))</f>
        <v xml:space="preserve"> </v>
      </c>
      <c r="BO352" t="str">
        <f t="shared" ca="1" si="10"/>
        <v xml:space="preserve"> </v>
      </c>
      <c r="BP352" t="str">
        <f ca="1">IF(ISBLANK(INDIRECT("O352"))," ",(INDIRECT("O352")))</f>
        <v xml:space="preserve"> </v>
      </c>
      <c r="BQ352" t="str">
        <f ca="1">IF(ISBLANK(INDIRECT("P352"))," ",(INDIRECT("P352")))</f>
        <v xml:space="preserve"> </v>
      </c>
      <c r="BR352">
        <f ca="1">IF(ISBLANK(INDIRECT("Q352"))," ",(INDIRECT("Q352")))</f>
        <v>0</v>
      </c>
      <c r="BS352" t="str">
        <f ca="1">IF(ISBLANK(INDIRECT("R352"))," ",(INDIRECT("R352")))</f>
        <v xml:space="preserve"> </v>
      </c>
      <c r="BT352" t="str">
        <f ca="1">IF(ISBLANK(INDIRECT("S352"))," ",(INDIRECT("S352")))</f>
        <v xml:space="preserve"> </v>
      </c>
    </row>
    <row r="353" spans="1:72" x14ac:dyDescent="0.25">
      <c r="A353" s="174">
        <v>348</v>
      </c>
      <c r="B353" s="116"/>
      <c r="C353" s="117"/>
      <c r="D353" s="116"/>
      <c r="E353" s="117"/>
      <c r="F353" s="116"/>
      <c r="G353" s="116"/>
      <c r="H353" s="116"/>
      <c r="I353" s="116"/>
      <c r="J353" s="116"/>
      <c r="K353" s="116"/>
      <c r="L353" s="116"/>
      <c r="M353" s="116"/>
      <c r="N353" s="116"/>
      <c r="O353" s="123"/>
      <c r="P353" s="123"/>
      <c r="Q353" s="246">
        <f t="shared" si="11"/>
        <v>0</v>
      </c>
      <c r="R353" s="74"/>
      <c r="S353" s="116"/>
      <c r="BA353">
        <f ca="1">IF(ISBLANK(INDIRECT("A353"))," ",(INDIRECT("A353")))</f>
        <v>348</v>
      </c>
      <c r="BB353" t="str">
        <f ca="1">IF(ISBLANK(INDIRECT("B353"))," ",(INDIRECT("B353")))</f>
        <v xml:space="preserve"> </v>
      </c>
      <c r="BC353" t="str">
        <f ca="1">IF(ISBLANK(INDIRECT("C353"))," ",(INDIRECT("C353")))</f>
        <v xml:space="preserve"> </v>
      </c>
      <c r="BD353" t="str">
        <f ca="1">IF(ISBLANK(INDIRECT("D353"))," ",(INDIRECT("D353")))</f>
        <v xml:space="preserve"> </v>
      </c>
      <c r="BE353" t="str">
        <f ca="1">IF(ISBLANK(INDIRECT("E353"))," ",(INDIRECT("E353")))</f>
        <v xml:space="preserve"> </v>
      </c>
      <c r="BF353" t="str">
        <f ca="1">IF(ISBLANK(INDIRECT("F353"))," ",(INDIRECT("F353")))</f>
        <v xml:space="preserve"> </v>
      </c>
      <c r="BG353" t="str">
        <f ca="1">IF(ISBLANK(INDIRECT("G353"))," ",(INDIRECT("G353")))</f>
        <v xml:space="preserve"> </v>
      </c>
      <c r="BH353" t="str">
        <f ca="1">IF(ISBLANK(INDIRECT("H353"))," ",(INDIRECT("H353")))</f>
        <v xml:space="preserve"> </v>
      </c>
      <c r="BI353" t="str">
        <f ca="1">IF(ISBLANK(INDIRECT("I353"))," ",(INDIRECT("I353")))</f>
        <v xml:space="preserve"> </v>
      </c>
      <c r="BJ353" t="str">
        <f ca="1">IF(ISBLANK(INDIRECT("J353"))," ",(INDIRECT("J353")))</f>
        <v xml:space="preserve"> </v>
      </c>
      <c r="BK353" t="str">
        <f ca="1">IF(ISBLANK(INDIRECT("K353"))," ",(INDIRECT("K353")))</f>
        <v xml:space="preserve"> </v>
      </c>
      <c r="BL353" t="str">
        <f ca="1">IF(ISBLANK(INDIRECT("L353"))," ",(INDIRECT("L353")))</f>
        <v xml:space="preserve"> </v>
      </c>
      <c r="BM353" t="str">
        <f ca="1">IF(ISBLANK(INDIRECT("M353"))," ",(INDIRECT("M353")))</f>
        <v xml:space="preserve"> </v>
      </c>
      <c r="BN353" t="str">
        <f ca="1">IF(ISBLANK(INDIRECT("N353"))," ",(INDIRECT("N353")))</f>
        <v xml:space="preserve"> </v>
      </c>
      <c r="BO353" t="str">
        <f t="shared" ca="1" si="10"/>
        <v xml:space="preserve"> </v>
      </c>
      <c r="BP353" t="str">
        <f ca="1">IF(ISBLANK(INDIRECT("O353"))," ",(INDIRECT("O353")))</f>
        <v xml:space="preserve"> </v>
      </c>
      <c r="BQ353" t="str">
        <f ca="1">IF(ISBLANK(INDIRECT("P353"))," ",(INDIRECT("P353")))</f>
        <v xml:space="preserve"> </v>
      </c>
      <c r="BR353">
        <f ca="1">IF(ISBLANK(INDIRECT("Q353"))," ",(INDIRECT("Q353")))</f>
        <v>0</v>
      </c>
      <c r="BS353" t="str">
        <f ca="1">IF(ISBLANK(INDIRECT("R353"))," ",(INDIRECT("R353")))</f>
        <v xml:space="preserve"> </v>
      </c>
      <c r="BT353" t="str">
        <f ca="1">IF(ISBLANK(INDIRECT("S353"))," ",(INDIRECT("S353")))</f>
        <v xml:space="preserve"> </v>
      </c>
    </row>
    <row r="354" spans="1:72" x14ac:dyDescent="0.25">
      <c r="A354" s="174">
        <v>349</v>
      </c>
      <c r="B354" s="116"/>
      <c r="C354" s="117"/>
      <c r="D354" s="116"/>
      <c r="E354" s="117"/>
      <c r="F354" s="116"/>
      <c r="G354" s="116"/>
      <c r="H354" s="116"/>
      <c r="I354" s="116"/>
      <c r="J354" s="116"/>
      <c r="K354" s="116"/>
      <c r="L354" s="116"/>
      <c r="M354" s="116"/>
      <c r="N354" s="116"/>
      <c r="O354" s="123"/>
      <c r="P354" s="123"/>
      <c r="Q354" s="246">
        <f t="shared" si="11"/>
        <v>0</v>
      </c>
      <c r="R354" s="74"/>
      <c r="S354" s="116"/>
      <c r="BA354">
        <f ca="1">IF(ISBLANK(INDIRECT("A354"))," ",(INDIRECT("A354")))</f>
        <v>349</v>
      </c>
      <c r="BB354" t="str">
        <f ca="1">IF(ISBLANK(INDIRECT("B354"))," ",(INDIRECT("B354")))</f>
        <v xml:space="preserve"> </v>
      </c>
      <c r="BC354" t="str">
        <f ca="1">IF(ISBLANK(INDIRECT("C354"))," ",(INDIRECT("C354")))</f>
        <v xml:space="preserve"> </v>
      </c>
      <c r="BD354" t="str">
        <f ca="1">IF(ISBLANK(INDIRECT("D354"))," ",(INDIRECT("D354")))</f>
        <v xml:space="preserve"> </v>
      </c>
      <c r="BE354" t="str">
        <f ca="1">IF(ISBLANK(INDIRECT("E354"))," ",(INDIRECT("E354")))</f>
        <v xml:space="preserve"> </v>
      </c>
      <c r="BF354" t="str">
        <f ca="1">IF(ISBLANK(INDIRECT("F354"))," ",(INDIRECT("F354")))</f>
        <v xml:space="preserve"> </v>
      </c>
      <c r="BG354" t="str">
        <f ca="1">IF(ISBLANK(INDIRECT("G354"))," ",(INDIRECT("G354")))</f>
        <v xml:space="preserve"> </v>
      </c>
      <c r="BH354" t="str">
        <f ca="1">IF(ISBLANK(INDIRECT("H354"))," ",(INDIRECT("H354")))</f>
        <v xml:space="preserve"> </v>
      </c>
      <c r="BI354" t="str">
        <f ca="1">IF(ISBLANK(INDIRECT("I354"))," ",(INDIRECT("I354")))</f>
        <v xml:space="preserve"> </v>
      </c>
      <c r="BJ354" t="str">
        <f ca="1">IF(ISBLANK(INDIRECT("J354"))," ",(INDIRECT("J354")))</f>
        <v xml:space="preserve"> </v>
      </c>
      <c r="BK354" t="str">
        <f ca="1">IF(ISBLANK(INDIRECT("K354"))," ",(INDIRECT("K354")))</f>
        <v xml:space="preserve"> </v>
      </c>
      <c r="BL354" t="str">
        <f ca="1">IF(ISBLANK(INDIRECT("L354"))," ",(INDIRECT("L354")))</f>
        <v xml:space="preserve"> </v>
      </c>
      <c r="BM354" t="str">
        <f ca="1">IF(ISBLANK(INDIRECT("M354"))," ",(INDIRECT("M354")))</f>
        <v xml:space="preserve"> </v>
      </c>
      <c r="BN354" t="str">
        <f ca="1">IF(ISBLANK(INDIRECT("N354"))," ",(INDIRECT("N354")))</f>
        <v xml:space="preserve"> </v>
      </c>
      <c r="BO354" t="str">
        <f t="shared" ca="1" si="10"/>
        <v xml:space="preserve"> </v>
      </c>
      <c r="BP354" t="str">
        <f ca="1">IF(ISBLANK(INDIRECT("O354"))," ",(INDIRECT("O354")))</f>
        <v xml:space="preserve"> </v>
      </c>
      <c r="BQ354" t="str">
        <f ca="1">IF(ISBLANK(INDIRECT("P354"))," ",(INDIRECT("P354")))</f>
        <v xml:space="preserve"> </v>
      </c>
      <c r="BR354">
        <f ca="1">IF(ISBLANK(INDIRECT("Q354"))," ",(INDIRECT("Q354")))</f>
        <v>0</v>
      </c>
      <c r="BS354" t="str">
        <f ca="1">IF(ISBLANK(INDIRECT("R354"))," ",(INDIRECT("R354")))</f>
        <v xml:space="preserve"> </v>
      </c>
      <c r="BT354" t="str">
        <f ca="1">IF(ISBLANK(INDIRECT("S354"))," ",(INDIRECT("S354")))</f>
        <v xml:space="preserve"> </v>
      </c>
    </row>
    <row r="355" spans="1:72" x14ac:dyDescent="0.25">
      <c r="A355" s="174">
        <v>350</v>
      </c>
      <c r="B355" s="116"/>
      <c r="C355" s="117"/>
      <c r="D355" s="116"/>
      <c r="E355" s="117"/>
      <c r="F355" s="116"/>
      <c r="G355" s="116"/>
      <c r="H355" s="116"/>
      <c r="I355" s="116"/>
      <c r="J355" s="116"/>
      <c r="K355" s="116"/>
      <c r="L355" s="116"/>
      <c r="M355" s="116"/>
      <c r="N355" s="116"/>
      <c r="O355" s="123"/>
      <c r="P355" s="123"/>
      <c r="Q355" s="246">
        <f t="shared" si="11"/>
        <v>0</v>
      </c>
      <c r="R355" s="74"/>
      <c r="S355" s="116"/>
      <c r="BA355">
        <f ca="1">IF(ISBLANK(INDIRECT("A355"))," ",(INDIRECT("A355")))</f>
        <v>350</v>
      </c>
      <c r="BB355" t="str">
        <f ca="1">IF(ISBLANK(INDIRECT("B355"))," ",(INDIRECT("B355")))</f>
        <v xml:space="preserve"> </v>
      </c>
      <c r="BC355" t="str">
        <f ca="1">IF(ISBLANK(INDIRECT("C355"))," ",(INDIRECT("C355")))</f>
        <v xml:space="preserve"> </v>
      </c>
      <c r="BD355" t="str">
        <f ca="1">IF(ISBLANK(INDIRECT("D355"))," ",(INDIRECT("D355")))</f>
        <v xml:space="preserve"> </v>
      </c>
      <c r="BE355" t="str">
        <f ca="1">IF(ISBLANK(INDIRECT("E355"))," ",(INDIRECT("E355")))</f>
        <v xml:space="preserve"> </v>
      </c>
      <c r="BF355" t="str">
        <f ca="1">IF(ISBLANK(INDIRECT("F355"))," ",(INDIRECT("F355")))</f>
        <v xml:space="preserve"> </v>
      </c>
      <c r="BG355" t="str">
        <f ca="1">IF(ISBLANK(INDIRECT("G355"))," ",(INDIRECT("G355")))</f>
        <v xml:space="preserve"> </v>
      </c>
      <c r="BH355" t="str">
        <f ca="1">IF(ISBLANK(INDIRECT("H355"))," ",(INDIRECT("H355")))</f>
        <v xml:space="preserve"> </v>
      </c>
      <c r="BI355" t="str">
        <f ca="1">IF(ISBLANK(INDIRECT("I355"))," ",(INDIRECT("I355")))</f>
        <v xml:space="preserve"> </v>
      </c>
      <c r="BJ355" t="str">
        <f ca="1">IF(ISBLANK(INDIRECT("J355"))," ",(INDIRECT("J355")))</f>
        <v xml:space="preserve"> </v>
      </c>
      <c r="BK355" t="str">
        <f ca="1">IF(ISBLANK(INDIRECT("K355"))," ",(INDIRECT("K355")))</f>
        <v xml:space="preserve"> </v>
      </c>
      <c r="BL355" t="str">
        <f ca="1">IF(ISBLANK(INDIRECT("L355"))," ",(INDIRECT("L355")))</f>
        <v xml:space="preserve"> </v>
      </c>
      <c r="BM355" t="str">
        <f ca="1">IF(ISBLANK(INDIRECT("M355"))," ",(INDIRECT("M355")))</f>
        <v xml:space="preserve"> </v>
      </c>
      <c r="BN355" t="str">
        <f ca="1">IF(ISBLANK(INDIRECT("N355"))," ",(INDIRECT("N355")))</f>
        <v xml:space="preserve"> </v>
      </c>
      <c r="BO355" t="str">
        <f t="shared" ca="1" si="10"/>
        <v xml:space="preserve"> </v>
      </c>
      <c r="BP355" t="str">
        <f ca="1">IF(ISBLANK(INDIRECT("O355"))," ",(INDIRECT("O355")))</f>
        <v xml:space="preserve"> </v>
      </c>
      <c r="BQ355" t="str">
        <f ca="1">IF(ISBLANK(INDIRECT("P355"))," ",(INDIRECT("P355")))</f>
        <v xml:space="preserve"> </v>
      </c>
      <c r="BR355">
        <f ca="1">IF(ISBLANK(INDIRECT("Q355"))," ",(INDIRECT("Q355")))</f>
        <v>0</v>
      </c>
      <c r="BS355" t="str">
        <f ca="1">IF(ISBLANK(INDIRECT("R355"))," ",(INDIRECT("R355")))</f>
        <v xml:space="preserve"> </v>
      </c>
      <c r="BT355" t="str">
        <f ca="1">IF(ISBLANK(INDIRECT("S355"))," ",(INDIRECT("S355")))</f>
        <v xml:space="preserve"> </v>
      </c>
    </row>
    <row r="356" spans="1:72" x14ac:dyDescent="0.25">
      <c r="A356" s="174">
        <v>351</v>
      </c>
      <c r="B356" s="116"/>
      <c r="C356" s="117"/>
      <c r="D356" s="116"/>
      <c r="E356" s="117"/>
      <c r="F356" s="116"/>
      <c r="G356" s="116"/>
      <c r="H356" s="116"/>
      <c r="I356" s="116"/>
      <c r="J356" s="116"/>
      <c r="K356" s="116"/>
      <c r="L356" s="116"/>
      <c r="M356" s="116"/>
      <c r="N356" s="116"/>
      <c r="O356" s="123"/>
      <c r="P356" s="123"/>
      <c r="Q356" s="246">
        <f t="shared" si="11"/>
        <v>0</v>
      </c>
      <c r="R356" s="74"/>
      <c r="S356" s="116"/>
      <c r="BA356">
        <f ca="1">IF(ISBLANK(INDIRECT("A356"))," ",(INDIRECT("A356")))</f>
        <v>351</v>
      </c>
      <c r="BB356" t="str">
        <f ca="1">IF(ISBLANK(INDIRECT("B356"))," ",(INDIRECT("B356")))</f>
        <v xml:space="preserve"> </v>
      </c>
      <c r="BC356" t="str">
        <f ca="1">IF(ISBLANK(INDIRECT("C356"))," ",(INDIRECT("C356")))</f>
        <v xml:space="preserve"> </v>
      </c>
      <c r="BD356" t="str">
        <f ca="1">IF(ISBLANK(INDIRECT("D356"))," ",(INDIRECT("D356")))</f>
        <v xml:space="preserve"> </v>
      </c>
      <c r="BE356" t="str">
        <f ca="1">IF(ISBLANK(INDIRECT("E356"))," ",(INDIRECT("E356")))</f>
        <v xml:space="preserve"> </v>
      </c>
      <c r="BF356" t="str">
        <f ca="1">IF(ISBLANK(INDIRECT("F356"))," ",(INDIRECT("F356")))</f>
        <v xml:space="preserve"> </v>
      </c>
      <c r="BG356" t="str">
        <f ca="1">IF(ISBLANK(INDIRECT("G356"))," ",(INDIRECT("G356")))</f>
        <v xml:space="preserve"> </v>
      </c>
      <c r="BH356" t="str">
        <f ca="1">IF(ISBLANK(INDIRECT("H356"))," ",(INDIRECT("H356")))</f>
        <v xml:space="preserve"> </v>
      </c>
      <c r="BI356" t="str">
        <f ca="1">IF(ISBLANK(INDIRECT("I356"))," ",(INDIRECT("I356")))</f>
        <v xml:space="preserve"> </v>
      </c>
      <c r="BJ356" t="str">
        <f ca="1">IF(ISBLANK(INDIRECT("J356"))," ",(INDIRECT("J356")))</f>
        <v xml:space="preserve"> </v>
      </c>
      <c r="BK356" t="str">
        <f ca="1">IF(ISBLANK(INDIRECT("K356"))," ",(INDIRECT("K356")))</f>
        <v xml:space="preserve"> </v>
      </c>
      <c r="BL356" t="str">
        <f ca="1">IF(ISBLANK(INDIRECT("L356"))," ",(INDIRECT("L356")))</f>
        <v xml:space="preserve"> </v>
      </c>
      <c r="BM356" t="str">
        <f ca="1">IF(ISBLANK(INDIRECT("M356"))," ",(INDIRECT("M356")))</f>
        <v xml:space="preserve"> </v>
      </c>
      <c r="BN356" t="str">
        <f ca="1">IF(ISBLANK(INDIRECT("N356"))," ",(INDIRECT("N356")))</f>
        <v xml:space="preserve"> </v>
      </c>
      <c r="BO356" t="str">
        <f t="shared" ca="1" si="10"/>
        <v xml:space="preserve"> </v>
      </c>
      <c r="BP356" t="str">
        <f ca="1">IF(ISBLANK(INDIRECT("O356"))," ",(INDIRECT("O356")))</f>
        <v xml:space="preserve"> </v>
      </c>
      <c r="BQ356" t="str">
        <f ca="1">IF(ISBLANK(INDIRECT("P356"))," ",(INDIRECT("P356")))</f>
        <v xml:space="preserve"> </v>
      </c>
      <c r="BR356">
        <f ca="1">IF(ISBLANK(INDIRECT("Q356"))," ",(INDIRECT("Q356")))</f>
        <v>0</v>
      </c>
      <c r="BS356" t="str">
        <f ca="1">IF(ISBLANK(INDIRECT("R356"))," ",(INDIRECT("R356")))</f>
        <v xml:space="preserve"> </v>
      </c>
      <c r="BT356" t="str">
        <f ca="1">IF(ISBLANK(INDIRECT("S356"))," ",(INDIRECT("S356")))</f>
        <v xml:space="preserve"> </v>
      </c>
    </row>
    <row r="357" spans="1:72" x14ac:dyDescent="0.25">
      <c r="A357" s="174">
        <v>352</v>
      </c>
      <c r="B357" s="116"/>
      <c r="C357" s="117"/>
      <c r="D357" s="116"/>
      <c r="E357" s="117"/>
      <c r="F357" s="116"/>
      <c r="G357" s="116"/>
      <c r="H357" s="116"/>
      <c r="I357" s="116"/>
      <c r="J357" s="116"/>
      <c r="K357" s="116"/>
      <c r="L357" s="116"/>
      <c r="M357" s="116"/>
      <c r="N357" s="116"/>
      <c r="O357" s="123"/>
      <c r="P357" s="123"/>
      <c r="Q357" s="246">
        <f t="shared" si="11"/>
        <v>0</v>
      </c>
      <c r="R357" s="74"/>
      <c r="S357" s="116"/>
      <c r="BA357">
        <f ca="1">IF(ISBLANK(INDIRECT("A357"))," ",(INDIRECT("A357")))</f>
        <v>352</v>
      </c>
      <c r="BB357" t="str">
        <f ca="1">IF(ISBLANK(INDIRECT("B357"))," ",(INDIRECT("B357")))</f>
        <v xml:space="preserve"> </v>
      </c>
      <c r="BC357" t="str">
        <f ca="1">IF(ISBLANK(INDIRECT("C357"))," ",(INDIRECT("C357")))</f>
        <v xml:space="preserve"> </v>
      </c>
      <c r="BD357" t="str">
        <f ca="1">IF(ISBLANK(INDIRECT("D357"))," ",(INDIRECT("D357")))</f>
        <v xml:space="preserve"> </v>
      </c>
      <c r="BE357" t="str">
        <f ca="1">IF(ISBLANK(INDIRECT("E357"))," ",(INDIRECT("E357")))</f>
        <v xml:space="preserve"> </v>
      </c>
      <c r="BF357" t="str">
        <f ca="1">IF(ISBLANK(INDIRECT("F357"))," ",(INDIRECT("F357")))</f>
        <v xml:space="preserve"> </v>
      </c>
      <c r="BG357" t="str">
        <f ca="1">IF(ISBLANK(INDIRECT("G357"))," ",(INDIRECT("G357")))</f>
        <v xml:space="preserve"> </v>
      </c>
      <c r="BH357" t="str">
        <f ca="1">IF(ISBLANK(INDIRECT("H357"))," ",(INDIRECT("H357")))</f>
        <v xml:space="preserve"> </v>
      </c>
      <c r="BI357" t="str">
        <f ca="1">IF(ISBLANK(INDIRECT("I357"))," ",(INDIRECT("I357")))</f>
        <v xml:space="preserve"> </v>
      </c>
      <c r="BJ357" t="str">
        <f ca="1">IF(ISBLANK(INDIRECT("J357"))," ",(INDIRECT("J357")))</f>
        <v xml:space="preserve"> </v>
      </c>
      <c r="BK357" t="str">
        <f ca="1">IF(ISBLANK(INDIRECT("K357"))," ",(INDIRECT("K357")))</f>
        <v xml:space="preserve"> </v>
      </c>
      <c r="BL357" t="str">
        <f ca="1">IF(ISBLANK(INDIRECT("L357"))," ",(INDIRECT("L357")))</f>
        <v xml:space="preserve"> </v>
      </c>
      <c r="BM357" t="str">
        <f ca="1">IF(ISBLANK(INDIRECT("M357"))," ",(INDIRECT("M357")))</f>
        <v xml:space="preserve"> </v>
      </c>
      <c r="BN357" t="str">
        <f ca="1">IF(ISBLANK(INDIRECT("N357"))," ",(INDIRECT("N357")))</f>
        <v xml:space="preserve"> </v>
      </c>
      <c r="BO357" t="str">
        <f t="shared" ca="1" si="10"/>
        <v xml:space="preserve"> </v>
      </c>
      <c r="BP357" t="str">
        <f ca="1">IF(ISBLANK(INDIRECT("O357"))," ",(INDIRECT("O357")))</f>
        <v xml:space="preserve"> </v>
      </c>
      <c r="BQ357" t="str">
        <f ca="1">IF(ISBLANK(INDIRECT("P357"))," ",(INDIRECT("P357")))</f>
        <v xml:space="preserve"> </v>
      </c>
      <c r="BR357">
        <f ca="1">IF(ISBLANK(INDIRECT("Q357"))," ",(INDIRECT("Q357")))</f>
        <v>0</v>
      </c>
      <c r="BS357" t="str">
        <f ca="1">IF(ISBLANK(INDIRECT("R357"))," ",(INDIRECT("R357")))</f>
        <v xml:space="preserve"> </v>
      </c>
      <c r="BT357" t="str">
        <f ca="1">IF(ISBLANK(INDIRECT("S357"))," ",(INDIRECT("S357")))</f>
        <v xml:space="preserve"> </v>
      </c>
    </row>
    <row r="358" spans="1:72" x14ac:dyDescent="0.25">
      <c r="A358" s="174">
        <v>353</v>
      </c>
      <c r="B358" s="116"/>
      <c r="C358" s="117"/>
      <c r="D358" s="116"/>
      <c r="E358" s="117"/>
      <c r="F358" s="116"/>
      <c r="G358" s="116"/>
      <c r="H358" s="116"/>
      <c r="I358" s="116"/>
      <c r="J358" s="116"/>
      <c r="K358" s="116"/>
      <c r="L358" s="116"/>
      <c r="M358" s="116"/>
      <c r="N358" s="116"/>
      <c r="O358" s="123"/>
      <c r="P358" s="123"/>
      <c r="Q358" s="246">
        <f t="shared" si="11"/>
        <v>0</v>
      </c>
      <c r="R358" s="74"/>
      <c r="S358" s="116"/>
      <c r="BA358">
        <f ca="1">IF(ISBLANK(INDIRECT("A358"))," ",(INDIRECT("A358")))</f>
        <v>353</v>
      </c>
      <c r="BB358" t="str">
        <f ca="1">IF(ISBLANK(INDIRECT("B358"))," ",(INDIRECT("B358")))</f>
        <v xml:space="preserve"> </v>
      </c>
      <c r="BC358" t="str">
        <f ca="1">IF(ISBLANK(INDIRECT("C358"))," ",(INDIRECT("C358")))</f>
        <v xml:space="preserve"> </v>
      </c>
      <c r="BD358" t="str">
        <f ca="1">IF(ISBLANK(INDIRECT("D358"))," ",(INDIRECT("D358")))</f>
        <v xml:space="preserve"> </v>
      </c>
      <c r="BE358" t="str">
        <f ca="1">IF(ISBLANK(INDIRECT("E358"))," ",(INDIRECT("E358")))</f>
        <v xml:space="preserve"> </v>
      </c>
      <c r="BF358" t="str">
        <f ca="1">IF(ISBLANK(INDIRECT("F358"))," ",(INDIRECT("F358")))</f>
        <v xml:space="preserve"> </v>
      </c>
      <c r="BG358" t="str">
        <f ca="1">IF(ISBLANK(INDIRECT("G358"))," ",(INDIRECT("G358")))</f>
        <v xml:space="preserve"> </v>
      </c>
      <c r="BH358" t="str">
        <f ca="1">IF(ISBLANK(INDIRECT("H358"))," ",(INDIRECT("H358")))</f>
        <v xml:space="preserve"> </v>
      </c>
      <c r="BI358" t="str">
        <f ca="1">IF(ISBLANK(INDIRECT("I358"))," ",(INDIRECT("I358")))</f>
        <v xml:space="preserve"> </v>
      </c>
      <c r="BJ358" t="str">
        <f ca="1">IF(ISBLANK(INDIRECT("J358"))," ",(INDIRECT("J358")))</f>
        <v xml:space="preserve"> </v>
      </c>
      <c r="BK358" t="str">
        <f ca="1">IF(ISBLANK(INDIRECT("K358"))," ",(INDIRECT("K358")))</f>
        <v xml:space="preserve"> </v>
      </c>
      <c r="BL358" t="str">
        <f ca="1">IF(ISBLANK(INDIRECT("L358"))," ",(INDIRECT("L358")))</f>
        <v xml:space="preserve"> </v>
      </c>
      <c r="BM358" t="str">
        <f ca="1">IF(ISBLANK(INDIRECT("M358"))," ",(INDIRECT("M358")))</f>
        <v xml:space="preserve"> </v>
      </c>
      <c r="BN358" t="str">
        <f ca="1">IF(ISBLANK(INDIRECT("N358"))," ",(INDIRECT("N358")))</f>
        <v xml:space="preserve"> </v>
      </c>
      <c r="BO358" t="str">
        <f t="shared" ca="1" si="10"/>
        <v xml:space="preserve"> </v>
      </c>
      <c r="BP358" t="str">
        <f ca="1">IF(ISBLANK(INDIRECT("O358"))," ",(INDIRECT("O358")))</f>
        <v xml:space="preserve"> </v>
      </c>
      <c r="BQ358" t="str">
        <f ca="1">IF(ISBLANK(INDIRECT("P358"))," ",(INDIRECT("P358")))</f>
        <v xml:space="preserve"> </v>
      </c>
      <c r="BR358">
        <f ca="1">IF(ISBLANK(INDIRECT("Q358"))," ",(INDIRECT("Q358")))</f>
        <v>0</v>
      </c>
      <c r="BS358" t="str">
        <f ca="1">IF(ISBLANK(INDIRECT("R358"))," ",(INDIRECT("R358")))</f>
        <v xml:space="preserve"> </v>
      </c>
      <c r="BT358" t="str">
        <f ca="1">IF(ISBLANK(INDIRECT("S358"))," ",(INDIRECT("S358")))</f>
        <v xml:space="preserve"> </v>
      </c>
    </row>
    <row r="359" spans="1:72" x14ac:dyDescent="0.25">
      <c r="A359" s="174">
        <v>354</v>
      </c>
      <c r="B359" s="116"/>
      <c r="C359" s="117"/>
      <c r="D359" s="116"/>
      <c r="E359" s="117"/>
      <c r="F359" s="116"/>
      <c r="G359" s="116"/>
      <c r="H359" s="116"/>
      <c r="I359" s="116"/>
      <c r="J359" s="116"/>
      <c r="K359" s="116"/>
      <c r="L359" s="116"/>
      <c r="M359" s="116"/>
      <c r="N359" s="116"/>
      <c r="O359" s="123"/>
      <c r="P359" s="123"/>
      <c r="Q359" s="246">
        <f t="shared" si="11"/>
        <v>0</v>
      </c>
      <c r="R359" s="74"/>
      <c r="S359" s="116"/>
      <c r="BA359">
        <f ca="1">IF(ISBLANK(INDIRECT("A359"))," ",(INDIRECT("A359")))</f>
        <v>354</v>
      </c>
      <c r="BB359" t="str">
        <f ca="1">IF(ISBLANK(INDIRECT("B359"))," ",(INDIRECT("B359")))</f>
        <v xml:space="preserve"> </v>
      </c>
      <c r="BC359" t="str">
        <f ca="1">IF(ISBLANK(INDIRECT("C359"))," ",(INDIRECT("C359")))</f>
        <v xml:space="preserve"> </v>
      </c>
      <c r="BD359" t="str">
        <f ca="1">IF(ISBLANK(INDIRECT("D359"))," ",(INDIRECT("D359")))</f>
        <v xml:space="preserve"> </v>
      </c>
      <c r="BE359" t="str">
        <f ca="1">IF(ISBLANK(INDIRECT("E359"))," ",(INDIRECT("E359")))</f>
        <v xml:space="preserve"> </v>
      </c>
      <c r="BF359" t="str">
        <f ca="1">IF(ISBLANK(INDIRECT("F359"))," ",(INDIRECT("F359")))</f>
        <v xml:space="preserve"> </v>
      </c>
      <c r="BG359" t="str">
        <f ca="1">IF(ISBLANK(INDIRECT("G359"))," ",(INDIRECT("G359")))</f>
        <v xml:space="preserve"> </v>
      </c>
      <c r="BH359" t="str">
        <f ca="1">IF(ISBLANK(INDIRECT("H359"))," ",(INDIRECT("H359")))</f>
        <v xml:space="preserve"> </v>
      </c>
      <c r="BI359" t="str">
        <f ca="1">IF(ISBLANK(INDIRECT("I359"))," ",(INDIRECT("I359")))</f>
        <v xml:space="preserve"> </v>
      </c>
      <c r="BJ359" t="str">
        <f ca="1">IF(ISBLANK(INDIRECT("J359"))," ",(INDIRECT("J359")))</f>
        <v xml:space="preserve"> </v>
      </c>
      <c r="BK359" t="str">
        <f ca="1">IF(ISBLANK(INDIRECT("K359"))," ",(INDIRECT("K359")))</f>
        <v xml:space="preserve"> </v>
      </c>
      <c r="BL359" t="str">
        <f ca="1">IF(ISBLANK(INDIRECT("L359"))," ",(INDIRECT("L359")))</f>
        <v xml:space="preserve"> </v>
      </c>
      <c r="BM359" t="str">
        <f ca="1">IF(ISBLANK(INDIRECT("M359"))," ",(INDIRECT("M359")))</f>
        <v xml:space="preserve"> </v>
      </c>
      <c r="BN359" t="str">
        <f ca="1">IF(ISBLANK(INDIRECT("N359"))," ",(INDIRECT("N359")))</f>
        <v xml:space="preserve"> </v>
      </c>
      <c r="BO359" t="str">
        <f t="shared" ca="1" si="10"/>
        <v xml:space="preserve"> </v>
      </c>
      <c r="BP359" t="str">
        <f ca="1">IF(ISBLANK(INDIRECT("O359"))," ",(INDIRECT("O359")))</f>
        <v xml:space="preserve"> </v>
      </c>
      <c r="BQ359" t="str">
        <f ca="1">IF(ISBLANK(INDIRECT("P359"))," ",(INDIRECT("P359")))</f>
        <v xml:space="preserve"> </v>
      </c>
      <c r="BR359">
        <f ca="1">IF(ISBLANK(INDIRECT("Q359"))," ",(INDIRECT("Q359")))</f>
        <v>0</v>
      </c>
      <c r="BS359" t="str">
        <f ca="1">IF(ISBLANK(INDIRECT("R359"))," ",(INDIRECT("R359")))</f>
        <v xml:space="preserve"> </v>
      </c>
      <c r="BT359" t="str">
        <f ca="1">IF(ISBLANK(INDIRECT("S359"))," ",(INDIRECT("S359")))</f>
        <v xml:space="preserve"> </v>
      </c>
    </row>
    <row r="360" spans="1:72" x14ac:dyDescent="0.25">
      <c r="A360" s="174">
        <v>355</v>
      </c>
      <c r="B360" s="116"/>
      <c r="C360" s="117"/>
      <c r="D360" s="116"/>
      <c r="E360" s="117"/>
      <c r="F360" s="116"/>
      <c r="G360" s="116"/>
      <c r="H360" s="116"/>
      <c r="I360" s="116"/>
      <c r="J360" s="116"/>
      <c r="K360" s="116"/>
      <c r="L360" s="116"/>
      <c r="M360" s="116"/>
      <c r="N360" s="116"/>
      <c r="O360" s="123"/>
      <c r="P360" s="123"/>
      <c r="Q360" s="246">
        <f t="shared" si="11"/>
        <v>0</v>
      </c>
      <c r="R360" s="74"/>
      <c r="S360" s="116"/>
      <c r="BA360">
        <f ca="1">IF(ISBLANK(INDIRECT("A360"))," ",(INDIRECT("A360")))</f>
        <v>355</v>
      </c>
      <c r="BB360" t="str">
        <f ca="1">IF(ISBLANK(INDIRECT("B360"))," ",(INDIRECT("B360")))</f>
        <v xml:space="preserve"> </v>
      </c>
      <c r="BC360" t="str">
        <f ca="1">IF(ISBLANK(INDIRECT("C360"))," ",(INDIRECT("C360")))</f>
        <v xml:space="preserve"> </v>
      </c>
      <c r="BD360" t="str">
        <f ca="1">IF(ISBLANK(INDIRECT("D360"))," ",(INDIRECT("D360")))</f>
        <v xml:space="preserve"> </v>
      </c>
      <c r="BE360" t="str">
        <f ca="1">IF(ISBLANK(INDIRECT("E360"))," ",(INDIRECT("E360")))</f>
        <v xml:space="preserve"> </v>
      </c>
      <c r="BF360" t="str">
        <f ca="1">IF(ISBLANK(INDIRECT("F360"))," ",(INDIRECT("F360")))</f>
        <v xml:space="preserve"> </v>
      </c>
      <c r="BG360" t="str">
        <f ca="1">IF(ISBLANK(INDIRECT("G360"))," ",(INDIRECT("G360")))</f>
        <v xml:space="preserve"> </v>
      </c>
      <c r="BH360" t="str">
        <f ca="1">IF(ISBLANK(INDIRECT("H360"))," ",(INDIRECT("H360")))</f>
        <v xml:space="preserve"> </v>
      </c>
      <c r="BI360" t="str">
        <f ca="1">IF(ISBLANK(INDIRECT("I360"))," ",(INDIRECT("I360")))</f>
        <v xml:space="preserve"> </v>
      </c>
      <c r="BJ360" t="str">
        <f ca="1">IF(ISBLANK(INDIRECT("J360"))," ",(INDIRECT("J360")))</f>
        <v xml:space="preserve"> </v>
      </c>
      <c r="BK360" t="str">
        <f ca="1">IF(ISBLANK(INDIRECT("K360"))," ",(INDIRECT("K360")))</f>
        <v xml:space="preserve"> </v>
      </c>
      <c r="BL360" t="str">
        <f ca="1">IF(ISBLANK(INDIRECT("L360"))," ",(INDIRECT("L360")))</f>
        <v xml:space="preserve"> </v>
      </c>
      <c r="BM360" t="str">
        <f ca="1">IF(ISBLANK(INDIRECT("M360"))," ",(INDIRECT("M360")))</f>
        <v xml:space="preserve"> </v>
      </c>
      <c r="BN360" t="str">
        <f ca="1">IF(ISBLANK(INDIRECT("N360"))," ",(INDIRECT("N360")))</f>
        <v xml:space="preserve"> </v>
      </c>
      <c r="BO360" t="str">
        <f t="shared" ca="1" si="10"/>
        <v xml:space="preserve"> </v>
      </c>
      <c r="BP360" t="str">
        <f ca="1">IF(ISBLANK(INDIRECT("O360"))," ",(INDIRECT("O360")))</f>
        <v xml:space="preserve"> </v>
      </c>
      <c r="BQ360" t="str">
        <f ca="1">IF(ISBLANK(INDIRECT("P360"))," ",(INDIRECT("P360")))</f>
        <v xml:space="preserve"> </v>
      </c>
      <c r="BR360">
        <f ca="1">IF(ISBLANK(INDIRECT("Q360"))," ",(INDIRECT("Q360")))</f>
        <v>0</v>
      </c>
      <c r="BS360" t="str">
        <f ca="1">IF(ISBLANK(INDIRECT("R360"))," ",(INDIRECT("R360")))</f>
        <v xml:space="preserve"> </v>
      </c>
      <c r="BT360" t="str">
        <f ca="1">IF(ISBLANK(INDIRECT("S360"))," ",(INDIRECT("S360")))</f>
        <v xml:space="preserve"> </v>
      </c>
    </row>
    <row r="361" spans="1:72" x14ac:dyDescent="0.25">
      <c r="A361" s="174">
        <v>356</v>
      </c>
      <c r="B361" s="116"/>
      <c r="C361" s="117"/>
      <c r="D361" s="116"/>
      <c r="E361" s="117"/>
      <c r="F361" s="116"/>
      <c r="G361" s="116"/>
      <c r="H361" s="116"/>
      <c r="I361" s="116"/>
      <c r="J361" s="116"/>
      <c r="K361" s="116"/>
      <c r="L361" s="116"/>
      <c r="M361" s="116"/>
      <c r="N361" s="116"/>
      <c r="O361" s="123"/>
      <c r="P361" s="123"/>
      <c r="Q361" s="246">
        <f t="shared" si="11"/>
        <v>0</v>
      </c>
      <c r="R361" s="74"/>
      <c r="S361" s="116"/>
      <c r="BA361">
        <f ca="1">IF(ISBLANK(INDIRECT("A361"))," ",(INDIRECT("A361")))</f>
        <v>356</v>
      </c>
      <c r="BB361" t="str">
        <f ca="1">IF(ISBLANK(INDIRECT("B361"))," ",(INDIRECT("B361")))</f>
        <v xml:space="preserve"> </v>
      </c>
      <c r="BC361" t="str">
        <f ca="1">IF(ISBLANK(INDIRECT("C361"))," ",(INDIRECT("C361")))</f>
        <v xml:space="preserve"> </v>
      </c>
      <c r="BD361" t="str">
        <f ca="1">IF(ISBLANK(INDIRECT("D361"))," ",(INDIRECT("D361")))</f>
        <v xml:space="preserve"> </v>
      </c>
      <c r="BE361" t="str">
        <f ca="1">IF(ISBLANK(INDIRECT("E361"))," ",(INDIRECT("E361")))</f>
        <v xml:space="preserve"> </v>
      </c>
      <c r="BF361" t="str">
        <f ca="1">IF(ISBLANK(INDIRECT("F361"))," ",(INDIRECT("F361")))</f>
        <v xml:space="preserve"> </v>
      </c>
      <c r="BG361" t="str">
        <f ca="1">IF(ISBLANK(INDIRECT("G361"))," ",(INDIRECT("G361")))</f>
        <v xml:space="preserve"> </v>
      </c>
      <c r="BH361" t="str">
        <f ca="1">IF(ISBLANK(INDIRECT("H361"))," ",(INDIRECT("H361")))</f>
        <v xml:space="preserve"> </v>
      </c>
      <c r="BI361" t="str">
        <f ca="1">IF(ISBLANK(INDIRECT("I361"))," ",(INDIRECT("I361")))</f>
        <v xml:space="preserve"> </v>
      </c>
      <c r="BJ361" t="str">
        <f ca="1">IF(ISBLANK(INDIRECT("J361"))," ",(INDIRECT("J361")))</f>
        <v xml:space="preserve"> </v>
      </c>
      <c r="BK361" t="str">
        <f ca="1">IF(ISBLANK(INDIRECT("K361"))," ",(INDIRECT("K361")))</f>
        <v xml:space="preserve"> </v>
      </c>
      <c r="BL361" t="str">
        <f ca="1">IF(ISBLANK(INDIRECT("L361"))," ",(INDIRECT("L361")))</f>
        <v xml:space="preserve"> </v>
      </c>
      <c r="BM361" t="str">
        <f ca="1">IF(ISBLANK(INDIRECT("M361"))," ",(INDIRECT("M361")))</f>
        <v xml:space="preserve"> </v>
      </c>
      <c r="BN361" t="str">
        <f ca="1">IF(ISBLANK(INDIRECT("N361"))," ",(INDIRECT("N361")))</f>
        <v xml:space="preserve"> </v>
      </c>
      <c r="BO361" t="str">
        <f t="shared" ca="1" si="10"/>
        <v xml:space="preserve"> </v>
      </c>
      <c r="BP361" t="str">
        <f ca="1">IF(ISBLANK(INDIRECT("O361"))," ",(INDIRECT("O361")))</f>
        <v xml:space="preserve"> </v>
      </c>
      <c r="BQ361" t="str">
        <f ca="1">IF(ISBLANK(INDIRECT("P361"))," ",(INDIRECT("P361")))</f>
        <v xml:space="preserve"> </v>
      </c>
      <c r="BR361">
        <f ca="1">IF(ISBLANK(INDIRECT("Q361"))," ",(INDIRECT("Q361")))</f>
        <v>0</v>
      </c>
      <c r="BS361" t="str">
        <f ca="1">IF(ISBLANK(INDIRECT("R361"))," ",(INDIRECT("R361")))</f>
        <v xml:space="preserve"> </v>
      </c>
      <c r="BT361" t="str">
        <f ca="1">IF(ISBLANK(INDIRECT("S361"))," ",(INDIRECT("S361")))</f>
        <v xml:space="preserve"> </v>
      </c>
    </row>
    <row r="362" spans="1:72" x14ac:dyDescent="0.25">
      <c r="A362" s="174">
        <v>357</v>
      </c>
      <c r="B362" s="116"/>
      <c r="C362" s="117"/>
      <c r="D362" s="116"/>
      <c r="E362" s="117"/>
      <c r="F362" s="116"/>
      <c r="G362" s="116"/>
      <c r="H362" s="116"/>
      <c r="I362" s="116"/>
      <c r="J362" s="116"/>
      <c r="K362" s="116"/>
      <c r="L362" s="116"/>
      <c r="M362" s="116"/>
      <c r="N362" s="116"/>
      <c r="O362" s="123"/>
      <c r="P362" s="123"/>
      <c r="Q362" s="246">
        <f t="shared" si="11"/>
        <v>0</v>
      </c>
      <c r="R362" s="74"/>
      <c r="S362" s="116"/>
      <c r="BA362">
        <f ca="1">IF(ISBLANK(INDIRECT("A362"))," ",(INDIRECT("A362")))</f>
        <v>357</v>
      </c>
      <c r="BB362" t="str">
        <f ca="1">IF(ISBLANK(INDIRECT("B362"))," ",(INDIRECT("B362")))</f>
        <v xml:space="preserve"> </v>
      </c>
      <c r="BC362" t="str">
        <f ca="1">IF(ISBLANK(INDIRECT("C362"))," ",(INDIRECT("C362")))</f>
        <v xml:space="preserve"> </v>
      </c>
      <c r="BD362" t="str">
        <f ca="1">IF(ISBLANK(INDIRECT("D362"))," ",(INDIRECT("D362")))</f>
        <v xml:space="preserve"> </v>
      </c>
      <c r="BE362" t="str">
        <f ca="1">IF(ISBLANK(INDIRECT("E362"))," ",(INDIRECT("E362")))</f>
        <v xml:space="preserve"> </v>
      </c>
      <c r="BF362" t="str">
        <f ca="1">IF(ISBLANK(INDIRECT("F362"))," ",(INDIRECT("F362")))</f>
        <v xml:space="preserve"> </v>
      </c>
      <c r="BG362" t="str">
        <f ca="1">IF(ISBLANK(INDIRECT("G362"))," ",(INDIRECT("G362")))</f>
        <v xml:space="preserve"> </v>
      </c>
      <c r="BH362" t="str">
        <f ca="1">IF(ISBLANK(INDIRECT("H362"))," ",(INDIRECT("H362")))</f>
        <v xml:space="preserve"> </v>
      </c>
      <c r="BI362" t="str">
        <f ca="1">IF(ISBLANK(INDIRECT("I362"))," ",(INDIRECT("I362")))</f>
        <v xml:space="preserve"> </v>
      </c>
      <c r="BJ362" t="str">
        <f ca="1">IF(ISBLANK(INDIRECT("J362"))," ",(INDIRECT("J362")))</f>
        <v xml:space="preserve"> </v>
      </c>
      <c r="BK362" t="str">
        <f ca="1">IF(ISBLANK(INDIRECT("K362"))," ",(INDIRECT("K362")))</f>
        <v xml:space="preserve"> </v>
      </c>
      <c r="BL362" t="str">
        <f ca="1">IF(ISBLANK(INDIRECT("L362"))," ",(INDIRECT("L362")))</f>
        <v xml:space="preserve"> </v>
      </c>
      <c r="BM362" t="str">
        <f ca="1">IF(ISBLANK(INDIRECT("M362"))," ",(INDIRECT("M362")))</f>
        <v xml:space="preserve"> </v>
      </c>
      <c r="BN362" t="str">
        <f ca="1">IF(ISBLANK(INDIRECT("N362"))," ",(INDIRECT("N362")))</f>
        <v xml:space="preserve"> </v>
      </c>
      <c r="BO362" t="str">
        <f t="shared" ca="1" si="10"/>
        <v xml:space="preserve"> </v>
      </c>
      <c r="BP362" t="str">
        <f ca="1">IF(ISBLANK(INDIRECT("O362"))," ",(INDIRECT("O362")))</f>
        <v xml:space="preserve"> </v>
      </c>
      <c r="BQ362" t="str">
        <f ca="1">IF(ISBLANK(INDIRECT("P362"))," ",(INDIRECT("P362")))</f>
        <v xml:space="preserve"> </v>
      </c>
      <c r="BR362">
        <f ca="1">IF(ISBLANK(INDIRECT("Q362"))," ",(INDIRECT("Q362")))</f>
        <v>0</v>
      </c>
      <c r="BS362" t="str">
        <f ca="1">IF(ISBLANK(INDIRECT("R362"))," ",(INDIRECT("R362")))</f>
        <v xml:space="preserve"> </v>
      </c>
      <c r="BT362" t="str">
        <f ca="1">IF(ISBLANK(INDIRECT("S362"))," ",(INDIRECT("S362")))</f>
        <v xml:space="preserve"> </v>
      </c>
    </row>
    <row r="363" spans="1:72" x14ac:dyDescent="0.25">
      <c r="A363" s="174">
        <v>358</v>
      </c>
      <c r="B363" s="116"/>
      <c r="C363" s="117"/>
      <c r="D363" s="116"/>
      <c r="E363" s="117"/>
      <c r="F363" s="116"/>
      <c r="G363" s="116"/>
      <c r="H363" s="116"/>
      <c r="I363" s="116"/>
      <c r="J363" s="116"/>
      <c r="K363" s="116"/>
      <c r="L363" s="116"/>
      <c r="M363" s="116"/>
      <c r="N363" s="116"/>
      <c r="O363" s="123"/>
      <c r="P363" s="123"/>
      <c r="Q363" s="246">
        <f t="shared" si="11"/>
        <v>0</v>
      </c>
      <c r="R363" s="74"/>
      <c r="S363" s="116"/>
      <c r="BA363">
        <f ca="1">IF(ISBLANK(INDIRECT("A363"))," ",(INDIRECT("A363")))</f>
        <v>358</v>
      </c>
      <c r="BB363" t="str">
        <f ca="1">IF(ISBLANK(INDIRECT("B363"))," ",(INDIRECT("B363")))</f>
        <v xml:space="preserve"> </v>
      </c>
      <c r="BC363" t="str">
        <f ca="1">IF(ISBLANK(INDIRECT("C363"))," ",(INDIRECT("C363")))</f>
        <v xml:space="preserve"> </v>
      </c>
      <c r="BD363" t="str">
        <f ca="1">IF(ISBLANK(INDIRECT("D363"))," ",(INDIRECT("D363")))</f>
        <v xml:space="preserve"> </v>
      </c>
      <c r="BE363" t="str">
        <f ca="1">IF(ISBLANK(INDIRECT("E363"))," ",(INDIRECT("E363")))</f>
        <v xml:space="preserve"> </v>
      </c>
      <c r="BF363" t="str">
        <f ca="1">IF(ISBLANK(INDIRECT("F363"))," ",(INDIRECT("F363")))</f>
        <v xml:space="preserve"> </v>
      </c>
      <c r="BG363" t="str">
        <f ca="1">IF(ISBLANK(INDIRECT("G363"))," ",(INDIRECT("G363")))</f>
        <v xml:space="preserve"> </v>
      </c>
      <c r="BH363" t="str">
        <f ca="1">IF(ISBLANK(INDIRECT("H363"))," ",(INDIRECT("H363")))</f>
        <v xml:space="preserve"> </v>
      </c>
      <c r="BI363" t="str">
        <f ca="1">IF(ISBLANK(INDIRECT("I363"))," ",(INDIRECT("I363")))</f>
        <v xml:space="preserve"> </v>
      </c>
      <c r="BJ363" t="str">
        <f ca="1">IF(ISBLANK(INDIRECT("J363"))," ",(INDIRECT("J363")))</f>
        <v xml:space="preserve"> </v>
      </c>
      <c r="BK363" t="str">
        <f ca="1">IF(ISBLANK(INDIRECT("K363"))," ",(INDIRECT("K363")))</f>
        <v xml:space="preserve"> </v>
      </c>
      <c r="BL363" t="str">
        <f ca="1">IF(ISBLANK(INDIRECT("L363"))," ",(INDIRECT("L363")))</f>
        <v xml:space="preserve"> </v>
      </c>
      <c r="BM363" t="str">
        <f ca="1">IF(ISBLANK(INDIRECT("M363"))," ",(INDIRECT("M363")))</f>
        <v xml:space="preserve"> </v>
      </c>
      <c r="BN363" t="str">
        <f ca="1">IF(ISBLANK(INDIRECT("N363"))," ",(INDIRECT("N363")))</f>
        <v xml:space="preserve"> </v>
      </c>
      <c r="BO363" t="str">
        <f t="shared" ca="1" si="10"/>
        <v xml:space="preserve"> </v>
      </c>
      <c r="BP363" t="str">
        <f ca="1">IF(ISBLANK(INDIRECT("O363"))," ",(INDIRECT("O363")))</f>
        <v xml:space="preserve"> </v>
      </c>
      <c r="BQ363" t="str">
        <f ca="1">IF(ISBLANK(INDIRECT("P363"))," ",(INDIRECT("P363")))</f>
        <v xml:space="preserve"> </v>
      </c>
      <c r="BR363">
        <f ca="1">IF(ISBLANK(INDIRECT("Q363"))," ",(INDIRECT("Q363")))</f>
        <v>0</v>
      </c>
      <c r="BS363" t="str">
        <f ca="1">IF(ISBLANK(INDIRECT("R363"))," ",(INDIRECT("R363")))</f>
        <v xml:space="preserve"> </v>
      </c>
      <c r="BT363" t="str">
        <f ca="1">IF(ISBLANK(INDIRECT("S363"))," ",(INDIRECT("S363")))</f>
        <v xml:space="preserve"> </v>
      </c>
    </row>
    <row r="364" spans="1:72" x14ac:dyDescent="0.25">
      <c r="A364" s="174">
        <v>359</v>
      </c>
      <c r="B364" s="116"/>
      <c r="C364" s="117"/>
      <c r="D364" s="116"/>
      <c r="E364" s="117"/>
      <c r="F364" s="116"/>
      <c r="G364" s="116"/>
      <c r="H364" s="116"/>
      <c r="I364" s="116"/>
      <c r="J364" s="116"/>
      <c r="K364" s="116"/>
      <c r="L364" s="116"/>
      <c r="M364" s="116"/>
      <c r="N364" s="116"/>
      <c r="O364" s="123"/>
      <c r="P364" s="123"/>
      <c r="Q364" s="246">
        <f t="shared" si="11"/>
        <v>0</v>
      </c>
      <c r="R364" s="74"/>
      <c r="S364" s="116"/>
      <c r="BA364">
        <f ca="1">IF(ISBLANK(INDIRECT("A364"))," ",(INDIRECT("A364")))</f>
        <v>359</v>
      </c>
      <c r="BB364" t="str">
        <f ca="1">IF(ISBLANK(INDIRECT("B364"))," ",(INDIRECT("B364")))</f>
        <v xml:space="preserve"> </v>
      </c>
      <c r="BC364" t="str">
        <f ca="1">IF(ISBLANK(INDIRECT("C364"))," ",(INDIRECT("C364")))</f>
        <v xml:space="preserve"> </v>
      </c>
      <c r="BD364" t="str">
        <f ca="1">IF(ISBLANK(INDIRECT("D364"))," ",(INDIRECT("D364")))</f>
        <v xml:space="preserve"> </v>
      </c>
      <c r="BE364" t="str">
        <f ca="1">IF(ISBLANK(INDIRECT("E364"))," ",(INDIRECT("E364")))</f>
        <v xml:space="preserve"> </v>
      </c>
      <c r="BF364" t="str">
        <f ca="1">IF(ISBLANK(INDIRECT("F364"))," ",(INDIRECT("F364")))</f>
        <v xml:space="preserve"> </v>
      </c>
      <c r="BG364" t="str">
        <f ca="1">IF(ISBLANK(INDIRECT("G364"))," ",(INDIRECT("G364")))</f>
        <v xml:space="preserve"> </v>
      </c>
      <c r="BH364" t="str">
        <f ca="1">IF(ISBLANK(INDIRECT("H364"))," ",(INDIRECT("H364")))</f>
        <v xml:space="preserve"> </v>
      </c>
      <c r="BI364" t="str">
        <f ca="1">IF(ISBLANK(INDIRECT("I364"))," ",(INDIRECT("I364")))</f>
        <v xml:space="preserve"> </v>
      </c>
      <c r="BJ364" t="str">
        <f ca="1">IF(ISBLANK(INDIRECT("J364"))," ",(INDIRECT("J364")))</f>
        <v xml:space="preserve"> </v>
      </c>
      <c r="BK364" t="str">
        <f ca="1">IF(ISBLANK(INDIRECT("K364"))," ",(INDIRECT("K364")))</f>
        <v xml:space="preserve"> </v>
      </c>
      <c r="BL364" t="str">
        <f ca="1">IF(ISBLANK(INDIRECT("L364"))," ",(INDIRECT("L364")))</f>
        <v xml:space="preserve"> </v>
      </c>
      <c r="BM364" t="str">
        <f ca="1">IF(ISBLANK(INDIRECT("M364"))," ",(INDIRECT("M364")))</f>
        <v xml:space="preserve"> </v>
      </c>
      <c r="BN364" t="str">
        <f ca="1">IF(ISBLANK(INDIRECT("N364"))," ",(INDIRECT("N364")))</f>
        <v xml:space="preserve"> </v>
      </c>
      <c r="BO364" t="str">
        <f t="shared" ca="1" si="10"/>
        <v xml:space="preserve"> </v>
      </c>
      <c r="BP364" t="str">
        <f ca="1">IF(ISBLANK(INDIRECT("O364"))," ",(INDIRECT("O364")))</f>
        <v xml:space="preserve"> </v>
      </c>
      <c r="BQ364" t="str">
        <f ca="1">IF(ISBLANK(INDIRECT("P364"))," ",(INDIRECT("P364")))</f>
        <v xml:space="preserve"> </v>
      </c>
      <c r="BR364">
        <f ca="1">IF(ISBLANK(INDIRECT("Q364"))," ",(INDIRECT("Q364")))</f>
        <v>0</v>
      </c>
      <c r="BS364" t="str">
        <f ca="1">IF(ISBLANK(INDIRECT("R364"))," ",(INDIRECT("R364")))</f>
        <v xml:space="preserve"> </v>
      </c>
      <c r="BT364" t="str">
        <f ca="1">IF(ISBLANK(INDIRECT("S364"))," ",(INDIRECT("S364")))</f>
        <v xml:space="preserve"> </v>
      </c>
    </row>
    <row r="365" spans="1:72" x14ac:dyDescent="0.25">
      <c r="A365" s="174">
        <v>360</v>
      </c>
      <c r="B365" s="116"/>
      <c r="C365" s="117"/>
      <c r="D365" s="116"/>
      <c r="E365" s="117"/>
      <c r="F365" s="116"/>
      <c r="G365" s="116"/>
      <c r="H365" s="116"/>
      <c r="I365" s="116"/>
      <c r="J365" s="116"/>
      <c r="K365" s="116"/>
      <c r="L365" s="116"/>
      <c r="M365" s="116"/>
      <c r="N365" s="116"/>
      <c r="O365" s="123"/>
      <c r="P365" s="123"/>
      <c r="Q365" s="246">
        <f t="shared" si="11"/>
        <v>0</v>
      </c>
      <c r="R365" s="74"/>
      <c r="S365" s="116"/>
      <c r="BA365">
        <f ca="1">IF(ISBLANK(INDIRECT("A365"))," ",(INDIRECT("A365")))</f>
        <v>360</v>
      </c>
      <c r="BB365" t="str">
        <f ca="1">IF(ISBLANK(INDIRECT("B365"))," ",(INDIRECT("B365")))</f>
        <v xml:space="preserve"> </v>
      </c>
      <c r="BC365" t="str">
        <f ca="1">IF(ISBLANK(INDIRECT("C365"))," ",(INDIRECT("C365")))</f>
        <v xml:space="preserve"> </v>
      </c>
      <c r="BD365" t="str">
        <f ca="1">IF(ISBLANK(INDIRECT("D365"))," ",(INDIRECT("D365")))</f>
        <v xml:space="preserve"> </v>
      </c>
      <c r="BE365" t="str">
        <f ca="1">IF(ISBLANK(INDIRECT("E365"))," ",(INDIRECT("E365")))</f>
        <v xml:space="preserve"> </v>
      </c>
      <c r="BF365" t="str">
        <f ca="1">IF(ISBLANK(INDIRECT("F365"))," ",(INDIRECT("F365")))</f>
        <v xml:space="preserve"> </v>
      </c>
      <c r="BG365" t="str">
        <f ca="1">IF(ISBLANK(INDIRECT("G365"))," ",(INDIRECT("G365")))</f>
        <v xml:space="preserve"> </v>
      </c>
      <c r="BH365" t="str">
        <f ca="1">IF(ISBLANK(INDIRECT("H365"))," ",(INDIRECT("H365")))</f>
        <v xml:space="preserve"> </v>
      </c>
      <c r="BI365" t="str">
        <f ca="1">IF(ISBLANK(INDIRECT("I365"))," ",(INDIRECT("I365")))</f>
        <v xml:space="preserve"> </v>
      </c>
      <c r="BJ365" t="str">
        <f ca="1">IF(ISBLANK(INDIRECT("J365"))," ",(INDIRECT("J365")))</f>
        <v xml:space="preserve"> </v>
      </c>
      <c r="BK365" t="str">
        <f ca="1">IF(ISBLANK(INDIRECT("K365"))," ",(INDIRECT("K365")))</f>
        <v xml:space="preserve"> </v>
      </c>
      <c r="BL365" t="str">
        <f ca="1">IF(ISBLANK(INDIRECT("L365"))," ",(INDIRECT("L365")))</f>
        <v xml:space="preserve"> </v>
      </c>
      <c r="BM365" t="str">
        <f ca="1">IF(ISBLANK(INDIRECT("M365"))," ",(INDIRECT("M365")))</f>
        <v xml:space="preserve"> </v>
      </c>
      <c r="BN365" t="str">
        <f ca="1">IF(ISBLANK(INDIRECT("N365"))," ",(INDIRECT("N365")))</f>
        <v xml:space="preserve"> </v>
      </c>
      <c r="BO365" t="str">
        <f t="shared" ca="1" si="10"/>
        <v xml:space="preserve"> </v>
      </c>
      <c r="BP365" t="str">
        <f ca="1">IF(ISBLANK(INDIRECT("O365"))," ",(INDIRECT("O365")))</f>
        <v xml:space="preserve"> </v>
      </c>
      <c r="BQ365" t="str">
        <f ca="1">IF(ISBLANK(INDIRECT("P365"))," ",(INDIRECT("P365")))</f>
        <v xml:space="preserve"> </v>
      </c>
      <c r="BR365">
        <f ca="1">IF(ISBLANK(INDIRECT("Q365"))," ",(INDIRECT("Q365")))</f>
        <v>0</v>
      </c>
      <c r="BS365" t="str">
        <f ca="1">IF(ISBLANK(INDIRECT("R365"))," ",(INDIRECT("R365")))</f>
        <v xml:space="preserve"> </v>
      </c>
      <c r="BT365" t="str">
        <f ca="1">IF(ISBLANK(INDIRECT("S365"))," ",(INDIRECT("S365")))</f>
        <v xml:space="preserve"> </v>
      </c>
    </row>
    <row r="366" spans="1:72" x14ac:dyDescent="0.25">
      <c r="A366" s="174">
        <v>361</v>
      </c>
      <c r="B366" s="116"/>
      <c r="C366" s="117"/>
      <c r="D366" s="116"/>
      <c r="E366" s="117"/>
      <c r="F366" s="116"/>
      <c r="G366" s="116"/>
      <c r="H366" s="116"/>
      <c r="I366" s="116"/>
      <c r="J366" s="116"/>
      <c r="K366" s="116"/>
      <c r="L366" s="116"/>
      <c r="M366" s="116"/>
      <c r="N366" s="116"/>
      <c r="O366" s="123"/>
      <c r="P366" s="123"/>
      <c r="Q366" s="246">
        <f t="shared" si="11"/>
        <v>0</v>
      </c>
      <c r="R366" s="74"/>
      <c r="S366" s="116"/>
      <c r="BA366">
        <f ca="1">IF(ISBLANK(INDIRECT("A366"))," ",(INDIRECT("A366")))</f>
        <v>361</v>
      </c>
      <c r="BB366" t="str">
        <f ca="1">IF(ISBLANK(INDIRECT("B366"))," ",(INDIRECT("B366")))</f>
        <v xml:space="preserve"> </v>
      </c>
      <c r="BC366" t="str">
        <f ca="1">IF(ISBLANK(INDIRECT("C366"))," ",(INDIRECT("C366")))</f>
        <v xml:space="preserve"> </v>
      </c>
      <c r="BD366" t="str">
        <f ca="1">IF(ISBLANK(INDIRECT("D366"))," ",(INDIRECT("D366")))</f>
        <v xml:space="preserve"> </v>
      </c>
      <c r="BE366" t="str">
        <f ca="1">IF(ISBLANK(INDIRECT("E366"))," ",(INDIRECT("E366")))</f>
        <v xml:space="preserve"> </v>
      </c>
      <c r="BF366" t="str">
        <f ca="1">IF(ISBLANK(INDIRECT("F366"))," ",(INDIRECT("F366")))</f>
        <v xml:space="preserve"> </v>
      </c>
      <c r="BG366" t="str">
        <f ca="1">IF(ISBLANK(INDIRECT("G366"))," ",(INDIRECT("G366")))</f>
        <v xml:space="preserve"> </v>
      </c>
      <c r="BH366" t="str">
        <f ca="1">IF(ISBLANK(INDIRECT("H366"))," ",(INDIRECT("H366")))</f>
        <v xml:space="preserve"> </v>
      </c>
      <c r="BI366" t="str">
        <f ca="1">IF(ISBLANK(INDIRECT("I366"))," ",(INDIRECT("I366")))</f>
        <v xml:space="preserve"> </v>
      </c>
      <c r="BJ366" t="str">
        <f ca="1">IF(ISBLANK(INDIRECT("J366"))," ",(INDIRECT("J366")))</f>
        <v xml:space="preserve"> </v>
      </c>
      <c r="BK366" t="str">
        <f ca="1">IF(ISBLANK(INDIRECT("K366"))," ",(INDIRECT("K366")))</f>
        <v xml:space="preserve"> </v>
      </c>
      <c r="BL366" t="str">
        <f ca="1">IF(ISBLANK(INDIRECT("L366"))," ",(INDIRECT("L366")))</f>
        <v xml:space="preserve"> </v>
      </c>
      <c r="BM366" t="str">
        <f ca="1">IF(ISBLANK(INDIRECT("M366"))," ",(INDIRECT("M366")))</f>
        <v xml:space="preserve"> </v>
      </c>
      <c r="BN366" t="str">
        <f ca="1">IF(ISBLANK(INDIRECT("N366"))," ",(INDIRECT("N366")))</f>
        <v xml:space="preserve"> </v>
      </c>
      <c r="BO366" t="str">
        <f t="shared" ca="1" si="10"/>
        <v xml:space="preserve"> </v>
      </c>
      <c r="BP366" t="str">
        <f ca="1">IF(ISBLANK(INDIRECT("O366"))," ",(INDIRECT("O366")))</f>
        <v xml:space="preserve"> </v>
      </c>
      <c r="BQ366" t="str">
        <f ca="1">IF(ISBLANK(INDIRECT("P366"))," ",(INDIRECT("P366")))</f>
        <v xml:space="preserve"> </v>
      </c>
      <c r="BR366">
        <f ca="1">IF(ISBLANK(INDIRECT("Q366"))," ",(INDIRECT("Q366")))</f>
        <v>0</v>
      </c>
      <c r="BS366" t="str">
        <f ca="1">IF(ISBLANK(INDIRECT("R366"))," ",(INDIRECT("R366")))</f>
        <v xml:space="preserve"> </v>
      </c>
      <c r="BT366" t="str">
        <f ca="1">IF(ISBLANK(INDIRECT("S366"))," ",(INDIRECT("S366")))</f>
        <v xml:space="preserve"> </v>
      </c>
    </row>
    <row r="367" spans="1:72" x14ac:dyDescent="0.25">
      <c r="A367" s="174">
        <v>362</v>
      </c>
      <c r="B367" s="116"/>
      <c r="C367" s="117"/>
      <c r="D367" s="116"/>
      <c r="E367" s="117"/>
      <c r="F367" s="116"/>
      <c r="G367" s="116"/>
      <c r="H367" s="116"/>
      <c r="I367" s="116"/>
      <c r="J367" s="116"/>
      <c r="K367" s="116"/>
      <c r="L367" s="116"/>
      <c r="M367" s="116"/>
      <c r="N367" s="116"/>
      <c r="O367" s="123"/>
      <c r="P367" s="123"/>
      <c r="Q367" s="246">
        <f t="shared" si="11"/>
        <v>0</v>
      </c>
      <c r="R367" s="74"/>
      <c r="S367" s="116"/>
      <c r="BA367">
        <f ca="1">IF(ISBLANK(INDIRECT("A367"))," ",(INDIRECT("A367")))</f>
        <v>362</v>
      </c>
      <c r="BB367" t="str">
        <f ca="1">IF(ISBLANK(INDIRECT("B367"))," ",(INDIRECT("B367")))</f>
        <v xml:space="preserve"> </v>
      </c>
      <c r="BC367" t="str">
        <f ca="1">IF(ISBLANK(INDIRECT("C367"))," ",(INDIRECT("C367")))</f>
        <v xml:space="preserve"> </v>
      </c>
      <c r="BD367" t="str">
        <f ca="1">IF(ISBLANK(INDIRECT("D367"))," ",(INDIRECT("D367")))</f>
        <v xml:space="preserve"> </v>
      </c>
      <c r="BE367" t="str">
        <f ca="1">IF(ISBLANK(INDIRECT("E367"))," ",(INDIRECT("E367")))</f>
        <v xml:space="preserve"> </v>
      </c>
      <c r="BF367" t="str">
        <f ca="1">IF(ISBLANK(INDIRECT("F367"))," ",(INDIRECT("F367")))</f>
        <v xml:space="preserve"> </v>
      </c>
      <c r="BG367" t="str">
        <f ca="1">IF(ISBLANK(INDIRECT("G367"))," ",(INDIRECT("G367")))</f>
        <v xml:space="preserve"> </v>
      </c>
      <c r="BH367" t="str">
        <f ca="1">IF(ISBLANK(INDIRECT("H367"))," ",(INDIRECT("H367")))</f>
        <v xml:space="preserve"> </v>
      </c>
      <c r="BI367" t="str">
        <f ca="1">IF(ISBLANK(INDIRECT("I367"))," ",(INDIRECT("I367")))</f>
        <v xml:space="preserve"> </v>
      </c>
      <c r="BJ367" t="str">
        <f ca="1">IF(ISBLANK(INDIRECT("J367"))," ",(INDIRECT("J367")))</f>
        <v xml:space="preserve"> </v>
      </c>
      <c r="BK367" t="str">
        <f ca="1">IF(ISBLANK(INDIRECT("K367"))," ",(INDIRECT("K367")))</f>
        <v xml:space="preserve"> </v>
      </c>
      <c r="BL367" t="str">
        <f ca="1">IF(ISBLANK(INDIRECT("L367"))," ",(INDIRECT("L367")))</f>
        <v xml:space="preserve"> </v>
      </c>
      <c r="BM367" t="str">
        <f ca="1">IF(ISBLANK(INDIRECT("M367"))," ",(INDIRECT("M367")))</f>
        <v xml:space="preserve"> </v>
      </c>
      <c r="BN367" t="str">
        <f ca="1">IF(ISBLANK(INDIRECT("N367"))," ",(INDIRECT("N367")))</f>
        <v xml:space="preserve"> </v>
      </c>
      <c r="BO367" t="str">
        <f t="shared" ca="1" si="10"/>
        <v xml:space="preserve"> </v>
      </c>
      <c r="BP367" t="str">
        <f ca="1">IF(ISBLANK(INDIRECT("O367"))," ",(INDIRECT("O367")))</f>
        <v xml:space="preserve"> </v>
      </c>
      <c r="BQ367" t="str">
        <f ca="1">IF(ISBLANK(INDIRECT("P367"))," ",(INDIRECT("P367")))</f>
        <v xml:space="preserve"> </v>
      </c>
      <c r="BR367">
        <f ca="1">IF(ISBLANK(INDIRECT("Q367"))," ",(INDIRECT("Q367")))</f>
        <v>0</v>
      </c>
      <c r="BS367" t="str">
        <f ca="1">IF(ISBLANK(INDIRECT("R367"))," ",(INDIRECT("R367")))</f>
        <v xml:space="preserve"> </v>
      </c>
      <c r="BT367" t="str">
        <f ca="1">IF(ISBLANK(INDIRECT("S367"))," ",(INDIRECT("S367")))</f>
        <v xml:space="preserve"> </v>
      </c>
    </row>
    <row r="368" spans="1:72" x14ac:dyDescent="0.25">
      <c r="A368" s="174">
        <v>363</v>
      </c>
      <c r="B368" s="116"/>
      <c r="C368" s="117"/>
      <c r="D368" s="116"/>
      <c r="E368" s="117"/>
      <c r="F368" s="116"/>
      <c r="G368" s="116"/>
      <c r="H368" s="116"/>
      <c r="I368" s="116"/>
      <c r="J368" s="116"/>
      <c r="K368" s="116"/>
      <c r="L368" s="116"/>
      <c r="M368" s="116"/>
      <c r="N368" s="116"/>
      <c r="O368" s="123"/>
      <c r="P368" s="123"/>
      <c r="Q368" s="246">
        <f t="shared" si="11"/>
        <v>0</v>
      </c>
      <c r="R368" s="74"/>
      <c r="S368" s="116"/>
      <c r="BA368">
        <f ca="1">IF(ISBLANK(INDIRECT("A368"))," ",(INDIRECT("A368")))</f>
        <v>363</v>
      </c>
      <c r="BB368" t="str">
        <f ca="1">IF(ISBLANK(INDIRECT("B368"))," ",(INDIRECT("B368")))</f>
        <v xml:space="preserve"> </v>
      </c>
      <c r="BC368" t="str">
        <f ca="1">IF(ISBLANK(INDIRECT("C368"))," ",(INDIRECT("C368")))</f>
        <v xml:space="preserve"> </v>
      </c>
      <c r="BD368" t="str">
        <f ca="1">IF(ISBLANK(INDIRECT("D368"))," ",(INDIRECT("D368")))</f>
        <v xml:space="preserve"> </v>
      </c>
      <c r="BE368" t="str">
        <f ca="1">IF(ISBLANK(INDIRECT("E368"))," ",(INDIRECT("E368")))</f>
        <v xml:space="preserve"> </v>
      </c>
      <c r="BF368" t="str">
        <f ca="1">IF(ISBLANK(INDIRECT("F368"))," ",(INDIRECT("F368")))</f>
        <v xml:space="preserve"> </v>
      </c>
      <c r="BG368" t="str">
        <f ca="1">IF(ISBLANK(INDIRECT("G368"))," ",(INDIRECT("G368")))</f>
        <v xml:space="preserve"> </v>
      </c>
      <c r="BH368" t="str">
        <f ca="1">IF(ISBLANK(INDIRECT("H368"))," ",(INDIRECT("H368")))</f>
        <v xml:space="preserve"> </v>
      </c>
      <c r="BI368" t="str">
        <f ca="1">IF(ISBLANK(INDIRECT("I368"))," ",(INDIRECT("I368")))</f>
        <v xml:space="preserve"> </v>
      </c>
      <c r="BJ368" t="str">
        <f ca="1">IF(ISBLANK(INDIRECT("J368"))," ",(INDIRECT("J368")))</f>
        <v xml:space="preserve"> </v>
      </c>
      <c r="BK368" t="str">
        <f ca="1">IF(ISBLANK(INDIRECT("K368"))," ",(INDIRECT("K368")))</f>
        <v xml:space="preserve"> </v>
      </c>
      <c r="BL368" t="str">
        <f ca="1">IF(ISBLANK(INDIRECT("L368"))," ",(INDIRECT("L368")))</f>
        <v xml:space="preserve"> </v>
      </c>
      <c r="BM368" t="str">
        <f ca="1">IF(ISBLANK(INDIRECT("M368"))," ",(INDIRECT("M368")))</f>
        <v xml:space="preserve"> </v>
      </c>
      <c r="BN368" t="str">
        <f ca="1">IF(ISBLANK(INDIRECT("N368"))," ",(INDIRECT("N368")))</f>
        <v xml:space="preserve"> </v>
      </c>
      <c r="BO368" t="str">
        <f t="shared" ca="1" si="10"/>
        <v xml:space="preserve"> </v>
      </c>
      <c r="BP368" t="str">
        <f ca="1">IF(ISBLANK(INDIRECT("O368"))," ",(INDIRECT("O368")))</f>
        <v xml:space="preserve"> </v>
      </c>
      <c r="BQ368" t="str">
        <f ca="1">IF(ISBLANK(INDIRECT("P368"))," ",(INDIRECT("P368")))</f>
        <v xml:space="preserve"> </v>
      </c>
      <c r="BR368">
        <f ca="1">IF(ISBLANK(INDIRECT("Q368"))," ",(INDIRECT("Q368")))</f>
        <v>0</v>
      </c>
      <c r="BS368" t="str">
        <f ca="1">IF(ISBLANK(INDIRECT("R368"))," ",(INDIRECT("R368")))</f>
        <v xml:space="preserve"> </v>
      </c>
      <c r="BT368" t="str">
        <f ca="1">IF(ISBLANK(INDIRECT("S368"))," ",(INDIRECT("S368")))</f>
        <v xml:space="preserve"> </v>
      </c>
    </row>
    <row r="369" spans="1:72" x14ac:dyDescent="0.25">
      <c r="A369" s="174">
        <v>364</v>
      </c>
      <c r="B369" s="116"/>
      <c r="C369" s="117"/>
      <c r="D369" s="116"/>
      <c r="E369" s="117"/>
      <c r="F369" s="116"/>
      <c r="G369" s="116"/>
      <c r="H369" s="116"/>
      <c r="I369" s="116"/>
      <c r="J369" s="116"/>
      <c r="K369" s="116"/>
      <c r="L369" s="116"/>
      <c r="M369" s="116"/>
      <c r="N369" s="116"/>
      <c r="O369" s="123"/>
      <c r="P369" s="123"/>
      <c r="Q369" s="246">
        <f t="shared" si="11"/>
        <v>0</v>
      </c>
      <c r="R369" s="74"/>
      <c r="S369" s="116"/>
      <c r="BA369">
        <f ca="1">IF(ISBLANK(INDIRECT("A369"))," ",(INDIRECT("A369")))</f>
        <v>364</v>
      </c>
      <c r="BB369" t="str">
        <f ca="1">IF(ISBLANK(INDIRECT("B369"))," ",(INDIRECT("B369")))</f>
        <v xml:space="preserve"> </v>
      </c>
      <c r="BC369" t="str">
        <f ca="1">IF(ISBLANK(INDIRECT("C369"))," ",(INDIRECT("C369")))</f>
        <v xml:space="preserve"> </v>
      </c>
      <c r="BD369" t="str">
        <f ca="1">IF(ISBLANK(INDIRECT("D369"))," ",(INDIRECT("D369")))</f>
        <v xml:space="preserve"> </v>
      </c>
      <c r="BE369" t="str">
        <f ca="1">IF(ISBLANK(INDIRECT("E369"))," ",(INDIRECT("E369")))</f>
        <v xml:space="preserve"> </v>
      </c>
      <c r="BF369" t="str">
        <f ca="1">IF(ISBLANK(INDIRECT("F369"))," ",(INDIRECT("F369")))</f>
        <v xml:space="preserve"> </v>
      </c>
      <c r="BG369" t="str">
        <f ca="1">IF(ISBLANK(INDIRECT("G369"))," ",(INDIRECT("G369")))</f>
        <v xml:space="preserve"> </v>
      </c>
      <c r="BH369" t="str">
        <f ca="1">IF(ISBLANK(INDIRECT("H369"))," ",(INDIRECT("H369")))</f>
        <v xml:space="preserve"> </v>
      </c>
      <c r="BI369" t="str">
        <f ca="1">IF(ISBLANK(INDIRECT("I369"))," ",(INDIRECT("I369")))</f>
        <v xml:space="preserve"> </v>
      </c>
      <c r="BJ369" t="str">
        <f ca="1">IF(ISBLANK(INDIRECT("J369"))," ",(INDIRECT("J369")))</f>
        <v xml:space="preserve"> </v>
      </c>
      <c r="BK369" t="str">
        <f ca="1">IF(ISBLANK(INDIRECT("K369"))," ",(INDIRECT("K369")))</f>
        <v xml:space="preserve"> </v>
      </c>
      <c r="BL369" t="str">
        <f ca="1">IF(ISBLANK(INDIRECT("L369"))," ",(INDIRECT("L369")))</f>
        <v xml:space="preserve"> </v>
      </c>
      <c r="BM369" t="str">
        <f ca="1">IF(ISBLANK(INDIRECT("M369"))," ",(INDIRECT("M369")))</f>
        <v xml:space="preserve"> </v>
      </c>
      <c r="BN369" t="str">
        <f ca="1">IF(ISBLANK(INDIRECT("N369"))," ",(INDIRECT("N369")))</f>
        <v xml:space="preserve"> </v>
      </c>
      <c r="BO369" t="str">
        <f t="shared" ca="1" si="10"/>
        <v xml:space="preserve"> </v>
      </c>
      <c r="BP369" t="str">
        <f ca="1">IF(ISBLANK(INDIRECT("O369"))," ",(INDIRECT("O369")))</f>
        <v xml:space="preserve"> </v>
      </c>
      <c r="BQ369" t="str">
        <f ca="1">IF(ISBLANK(INDIRECT("P369"))," ",(INDIRECT("P369")))</f>
        <v xml:space="preserve"> </v>
      </c>
      <c r="BR369">
        <f ca="1">IF(ISBLANK(INDIRECT("Q369"))," ",(INDIRECT("Q369")))</f>
        <v>0</v>
      </c>
      <c r="BS369" t="str">
        <f ca="1">IF(ISBLANK(INDIRECT("R369"))," ",(INDIRECT("R369")))</f>
        <v xml:space="preserve"> </v>
      </c>
      <c r="BT369" t="str">
        <f ca="1">IF(ISBLANK(INDIRECT("S369"))," ",(INDIRECT("S369")))</f>
        <v xml:space="preserve"> </v>
      </c>
    </row>
    <row r="370" spans="1:72" x14ac:dyDescent="0.25">
      <c r="A370" s="174">
        <v>365</v>
      </c>
      <c r="B370" s="116"/>
      <c r="C370" s="117"/>
      <c r="D370" s="116"/>
      <c r="E370" s="117"/>
      <c r="F370" s="116"/>
      <c r="G370" s="116"/>
      <c r="H370" s="116"/>
      <c r="I370" s="116"/>
      <c r="J370" s="116"/>
      <c r="K370" s="116"/>
      <c r="L370" s="116"/>
      <c r="M370" s="116"/>
      <c r="N370" s="116"/>
      <c r="O370" s="123"/>
      <c r="P370" s="123"/>
      <c r="Q370" s="246">
        <f t="shared" si="11"/>
        <v>0</v>
      </c>
      <c r="R370" s="74"/>
      <c r="S370" s="116"/>
      <c r="BA370">
        <f ca="1">IF(ISBLANK(INDIRECT("A370"))," ",(INDIRECT("A370")))</f>
        <v>365</v>
      </c>
      <c r="BB370" t="str">
        <f ca="1">IF(ISBLANK(INDIRECT("B370"))," ",(INDIRECT("B370")))</f>
        <v xml:space="preserve"> </v>
      </c>
      <c r="BC370" t="str">
        <f ca="1">IF(ISBLANK(INDIRECT("C370"))," ",(INDIRECT("C370")))</f>
        <v xml:space="preserve"> </v>
      </c>
      <c r="BD370" t="str">
        <f ca="1">IF(ISBLANK(INDIRECT("D370"))," ",(INDIRECT("D370")))</f>
        <v xml:space="preserve"> </v>
      </c>
      <c r="BE370" t="str">
        <f ca="1">IF(ISBLANK(INDIRECT("E370"))," ",(INDIRECT("E370")))</f>
        <v xml:space="preserve"> </v>
      </c>
      <c r="BF370" t="str">
        <f ca="1">IF(ISBLANK(INDIRECT("F370"))," ",(INDIRECT("F370")))</f>
        <v xml:space="preserve"> </v>
      </c>
      <c r="BG370" t="str">
        <f ca="1">IF(ISBLANK(INDIRECT("G370"))," ",(INDIRECT("G370")))</f>
        <v xml:space="preserve"> </v>
      </c>
      <c r="BH370" t="str">
        <f ca="1">IF(ISBLANK(INDIRECT("H370"))," ",(INDIRECT("H370")))</f>
        <v xml:space="preserve"> </v>
      </c>
      <c r="BI370" t="str">
        <f ca="1">IF(ISBLANK(INDIRECT("I370"))," ",(INDIRECT("I370")))</f>
        <v xml:space="preserve"> </v>
      </c>
      <c r="BJ370" t="str">
        <f ca="1">IF(ISBLANK(INDIRECT("J370"))," ",(INDIRECT("J370")))</f>
        <v xml:space="preserve"> </v>
      </c>
      <c r="BK370" t="str">
        <f ca="1">IF(ISBLANK(INDIRECT("K370"))," ",(INDIRECT("K370")))</f>
        <v xml:space="preserve"> </v>
      </c>
      <c r="BL370" t="str">
        <f ca="1">IF(ISBLANK(INDIRECT("L370"))," ",(INDIRECT("L370")))</f>
        <v xml:space="preserve"> </v>
      </c>
      <c r="BM370" t="str">
        <f ca="1">IF(ISBLANK(INDIRECT("M370"))," ",(INDIRECT("M370")))</f>
        <v xml:space="preserve"> </v>
      </c>
      <c r="BN370" t="str">
        <f ca="1">IF(ISBLANK(INDIRECT("N370"))," ",(INDIRECT("N370")))</f>
        <v xml:space="preserve"> </v>
      </c>
      <c r="BO370" t="str">
        <f t="shared" ca="1" si="10"/>
        <v xml:space="preserve"> </v>
      </c>
      <c r="BP370" t="str">
        <f ca="1">IF(ISBLANK(INDIRECT("O370"))," ",(INDIRECT("O370")))</f>
        <v xml:space="preserve"> </v>
      </c>
      <c r="BQ370" t="str">
        <f ca="1">IF(ISBLANK(INDIRECT("P370"))," ",(INDIRECT("P370")))</f>
        <v xml:space="preserve"> </v>
      </c>
      <c r="BR370">
        <f ca="1">IF(ISBLANK(INDIRECT("Q370"))," ",(INDIRECT("Q370")))</f>
        <v>0</v>
      </c>
      <c r="BS370" t="str">
        <f ca="1">IF(ISBLANK(INDIRECT("R370"))," ",(INDIRECT("R370")))</f>
        <v xml:space="preserve"> </v>
      </c>
      <c r="BT370" t="str">
        <f ca="1">IF(ISBLANK(INDIRECT("S370"))," ",(INDIRECT("S370")))</f>
        <v xml:space="preserve"> </v>
      </c>
    </row>
    <row r="371" spans="1:72" x14ac:dyDescent="0.25">
      <c r="A371" s="174">
        <v>366</v>
      </c>
      <c r="B371" s="116"/>
      <c r="C371" s="117"/>
      <c r="D371" s="116"/>
      <c r="E371" s="117"/>
      <c r="F371" s="116"/>
      <c r="G371" s="116"/>
      <c r="H371" s="116"/>
      <c r="I371" s="116"/>
      <c r="J371" s="116"/>
      <c r="K371" s="116"/>
      <c r="L371" s="116"/>
      <c r="M371" s="116"/>
      <c r="N371" s="116"/>
      <c r="O371" s="123"/>
      <c r="P371" s="123"/>
      <c r="Q371" s="246">
        <f t="shared" si="11"/>
        <v>0</v>
      </c>
      <c r="R371" s="74"/>
      <c r="S371" s="116"/>
      <c r="BA371">
        <f ca="1">IF(ISBLANK(INDIRECT("A371"))," ",(INDIRECT("A371")))</f>
        <v>366</v>
      </c>
      <c r="BB371" t="str">
        <f ca="1">IF(ISBLANK(INDIRECT("B371"))," ",(INDIRECT("B371")))</f>
        <v xml:space="preserve"> </v>
      </c>
      <c r="BC371" t="str">
        <f ca="1">IF(ISBLANK(INDIRECT("C371"))," ",(INDIRECT("C371")))</f>
        <v xml:space="preserve"> </v>
      </c>
      <c r="BD371" t="str">
        <f ca="1">IF(ISBLANK(INDIRECT("D371"))," ",(INDIRECT("D371")))</f>
        <v xml:space="preserve"> </v>
      </c>
      <c r="BE371" t="str">
        <f ca="1">IF(ISBLANK(INDIRECT("E371"))," ",(INDIRECT("E371")))</f>
        <v xml:space="preserve"> </v>
      </c>
      <c r="BF371" t="str">
        <f ca="1">IF(ISBLANK(INDIRECT("F371"))," ",(INDIRECT("F371")))</f>
        <v xml:space="preserve"> </v>
      </c>
      <c r="BG371" t="str">
        <f ca="1">IF(ISBLANK(INDIRECT("G371"))," ",(INDIRECT("G371")))</f>
        <v xml:space="preserve"> </v>
      </c>
      <c r="BH371" t="str">
        <f ca="1">IF(ISBLANK(INDIRECT("H371"))," ",(INDIRECT("H371")))</f>
        <v xml:space="preserve"> </v>
      </c>
      <c r="BI371" t="str">
        <f ca="1">IF(ISBLANK(INDIRECT("I371"))," ",(INDIRECT("I371")))</f>
        <v xml:space="preserve"> </v>
      </c>
      <c r="BJ371" t="str">
        <f ca="1">IF(ISBLANK(INDIRECT("J371"))," ",(INDIRECT("J371")))</f>
        <v xml:space="preserve"> </v>
      </c>
      <c r="BK371" t="str">
        <f ca="1">IF(ISBLANK(INDIRECT("K371"))," ",(INDIRECT("K371")))</f>
        <v xml:space="preserve"> </v>
      </c>
      <c r="BL371" t="str">
        <f ca="1">IF(ISBLANK(INDIRECT("L371"))," ",(INDIRECT("L371")))</f>
        <v xml:space="preserve"> </v>
      </c>
      <c r="BM371" t="str">
        <f ca="1">IF(ISBLANK(INDIRECT("M371"))," ",(INDIRECT("M371")))</f>
        <v xml:space="preserve"> </v>
      </c>
      <c r="BN371" t="str">
        <f ca="1">IF(ISBLANK(INDIRECT("N371"))," ",(INDIRECT("N371")))</f>
        <v xml:space="preserve"> </v>
      </c>
      <c r="BO371" t="str">
        <f t="shared" ca="1" si="10"/>
        <v xml:space="preserve"> </v>
      </c>
      <c r="BP371" t="str">
        <f ca="1">IF(ISBLANK(INDIRECT("O371"))," ",(INDIRECT("O371")))</f>
        <v xml:space="preserve"> </v>
      </c>
      <c r="BQ371" t="str">
        <f ca="1">IF(ISBLANK(INDIRECT("P371"))," ",(INDIRECT("P371")))</f>
        <v xml:space="preserve"> </v>
      </c>
      <c r="BR371">
        <f ca="1">IF(ISBLANK(INDIRECT("Q371"))," ",(INDIRECT("Q371")))</f>
        <v>0</v>
      </c>
      <c r="BS371" t="str">
        <f ca="1">IF(ISBLANK(INDIRECT("R371"))," ",(INDIRECT("R371")))</f>
        <v xml:space="preserve"> </v>
      </c>
      <c r="BT371" t="str">
        <f ca="1">IF(ISBLANK(INDIRECT("S371"))," ",(INDIRECT("S371")))</f>
        <v xml:space="preserve"> </v>
      </c>
    </row>
    <row r="372" spans="1:72" x14ac:dyDescent="0.25">
      <c r="A372" s="174">
        <v>367</v>
      </c>
      <c r="B372" s="116"/>
      <c r="C372" s="117"/>
      <c r="D372" s="116"/>
      <c r="E372" s="117"/>
      <c r="F372" s="116"/>
      <c r="G372" s="116"/>
      <c r="H372" s="116"/>
      <c r="I372" s="116"/>
      <c r="J372" s="116"/>
      <c r="K372" s="116"/>
      <c r="L372" s="116"/>
      <c r="M372" s="116"/>
      <c r="N372" s="116"/>
      <c r="O372" s="123"/>
      <c r="P372" s="123"/>
      <c r="Q372" s="246">
        <f t="shared" si="11"/>
        <v>0</v>
      </c>
      <c r="R372" s="74"/>
      <c r="S372" s="116"/>
      <c r="BA372">
        <f ca="1">IF(ISBLANK(INDIRECT("A372"))," ",(INDIRECT("A372")))</f>
        <v>367</v>
      </c>
      <c r="BB372" t="str">
        <f ca="1">IF(ISBLANK(INDIRECT("B372"))," ",(INDIRECT("B372")))</f>
        <v xml:space="preserve"> </v>
      </c>
      <c r="BC372" t="str">
        <f ca="1">IF(ISBLANK(INDIRECT("C372"))," ",(INDIRECT("C372")))</f>
        <v xml:space="preserve"> </v>
      </c>
      <c r="BD372" t="str">
        <f ca="1">IF(ISBLANK(INDIRECT("D372"))," ",(INDIRECT("D372")))</f>
        <v xml:space="preserve"> </v>
      </c>
      <c r="BE372" t="str">
        <f ca="1">IF(ISBLANK(INDIRECT("E372"))," ",(INDIRECT("E372")))</f>
        <v xml:space="preserve"> </v>
      </c>
      <c r="BF372" t="str">
        <f ca="1">IF(ISBLANK(INDIRECT("F372"))," ",(INDIRECT("F372")))</f>
        <v xml:space="preserve"> </v>
      </c>
      <c r="BG372" t="str">
        <f ca="1">IF(ISBLANK(INDIRECT("G372"))," ",(INDIRECT("G372")))</f>
        <v xml:space="preserve"> </v>
      </c>
      <c r="BH372" t="str">
        <f ca="1">IF(ISBLANK(INDIRECT("H372"))," ",(INDIRECT("H372")))</f>
        <v xml:space="preserve"> </v>
      </c>
      <c r="BI372" t="str">
        <f ca="1">IF(ISBLANK(INDIRECT("I372"))," ",(INDIRECT("I372")))</f>
        <v xml:space="preserve"> </v>
      </c>
      <c r="BJ372" t="str">
        <f ca="1">IF(ISBLANK(INDIRECT("J372"))," ",(INDIRECT("J372")))</f>
        <v xml:space="preserve"> </v>
      </c>
      <c r="BK372" t="str">
        <f ca="1">IF(ISBLANK(INDIRECT("K372"))," ",(INDIRECT("K372")))</f>
        <v xml:space="preserve"> </v>
      </c>
      <c r="BL372" t="str">
        <f ca="1">IF(ISBLANK(INDIRECT("L372"))," ",(INDIRECT("L372")))</f>
        <v xml:space="preserve"> </v>
      </c>
      <c r="BM372" t="str">
        <f ca="1">IF(ISBLANK(INDIRECT("M372"))," ",(INDIRECT("M372")))</f>
        <v xml:space="preserve"> </v>
      </c>
      <c r="BN372" t="str">
        <f ca="1">IF(ISBLANK(INDIRECT("N372"))," ",(INDIRECT("N372")))</f>
        <v xml:space="preserve"> </v>
      </c>
      <c r="BO372" t="str">
        <f t="shared" ca="1" si="10"/>
        <v xml:space="preserve"> </v>
      </c>
      <c r="BP372" t="str">
        <f ca="1">IF(ISBLANK(INDIRECT("O372"))," ",(INDIRECT("O372")))</f>
        <v xml:space="preserve"> </v>
      </c>
      <c r="BQ372" t="str">
        <f ca="1">IF(ISBLANK(INDIRECT("P372"))," ",(INDIRECT("P372")))</f>
        <v xml:space="preserve"> </v>
      </c>
      <c r="BR372">
        <f ca="1">IF(ISBLANK(INDIRECT("Q372"))," ",(INDIRECT("Q372")))</f>
        <v>0</v>
      </c>
      <c r="BS372" t="str">
        <f ca="1">IF(ISBLANK(INDIRECT("R372"))," ",(INDIRECT("R372")))</f>
        <v xml:space="preserve"> </v>
      </c>
      <c r="BT372" t="str">
        <f ca="1">IF(ISBLANK(INDIRECT("S372"))," ",(INDIRECT("S372")))</f>
        <v xml:space="preserve"> </v>
      </c>
    </row>
    <row r="373" spans="1:72" x14ac:dyDescent="0.25">
      <c r="A373" s="174">
        <v>368</v>
      </c>
      <c r="B373" s="116"/>
      <c r="C373" s="117"/>
      <c r="D373" s="116"/>
      <c r="E373" s="117"/>
      <c r="F373" s="116"/>
      <c r="G373" s="116"/>
      <c r="H373" s="116"/>
      <c r="I373" s="116"/>
      <c r="J373" s="116"/>
      <c r="K373" s="116"/>
      <c r="L373" s="116"/>
      <c r="M373" s="116"/>
      <c r="N373" s="116"/>
      <c r="O373" s="123"/>
      <c r="P373" s="123"/>
      <c r="Q373" s="246">
        <f t="shared" si="11"/>
        <v>0</v>
      </c>
      <c r="R373" s="74"/>
      <c r="S373" s="116"/>
      <c r="BA373">
        <f ca="1">IF(ISBLANK(INDIRECT("A373"))," ",(INDIRECT("A373")))</f>
        <v>368</v>
      </c>
      <c r="BB373" t="str">
        <f ca="1">IF(ISBLANK(INDIRECT("B373"))," ",(INDIRECT("B373")))</f>
        <v xml:space="preserve"> </v>
      </c>
      <c r="BC373" t="str">
        <f ca="1">IF(ISBLANK(INDIRECT("C373"))," ",(INDIRECT("C373")))</f>
        <v xml:space="preserve"> </v>
      </c>
      <c r="BD373" t="str">
        <f ca="1">IF(ISBLANK(INDIRECT("D373"))," ",(INDIRECT("D373")))</f>
        <v xml:space="preserve"> </v>
      </c>
      <c r="BE373" t="str">
        <f ca="1">IF(ISBLANK(INDIRECT("E373"))," ",(INDIRECT("E373")))</f>
        <v xml:space="preserve"> </v>
      </c>
      <c r="BF373" t="str">
        <f ca="1">IF(ISBLANK(INDIRECT("F373"))," ",(INDIRECT("F373")))</f>
        <v xml:space="preserve"> </v>
      </c>
      <c r="BG373" t="str">
        <f ca="1">IF(ISBLANK(INDIRECT("G373"))," ",(INDIRECT("G373")))</f>
        <v xml:space="preserve"> </v>
      </c>
      <c r="BH373" t="str">
        <f ca="1">IF(ISBLANK(INDIRECT("H373"))," ",(INDIRECT("H373")))</f>
        <v xml:space="preserve"> </v>
      </c>
      <c r="BI373" t="str">
        <f ca="1">IF(ISBLANK(INDIRECT("I373"))," ",(INDIRECT("I373")))</f>
        <v xml:space="preserve"> </v>
      </c>
      <c r="BJ373" t="str">
        <f ca="1">IF(ISBLANK(INDIRECT("J373"))," ",(INDIRECT("J373")))</f>
        <v xml:space="preserve"> </v>
      </c>
      <c r="BK373" t="str">
        <f ca="1">IF(ISBLANK(INDIRECT("K373"))," ",(INDIRECT("K373")))</f>
        <v xml:space="preserve"> </v>
      </c>
      <c r="BL373" t="str">
        <f ca="1">IF(ISBLANK(INDIRECT("L373"))," ",(INDIRECT("L373")))</f>
        <v xml:space="preserve"> </v>
      </c>
      <c r="BM373" t="str">
        <f ca="1">IF(ISBLANK(INDIRECT("M373"))," ",(INDIRECT("M373")))</f>
        <v xml:space="preserve"> </v>
      </c>
      <c r="BN373" t="str">
        <f ca="1">IF(ISBLANK(INDIRECT("N373"))," ",(INDIRECT("N373")))</f>
        <v xml:space="preserve"> </v>
      </c>
      <c r="BO373" t="str">
        <f t="shared" ca="1" si="10"/>
        <v xml:space="preserve"> </v>
      </c>
      <c r="BP373" t="str">
        <f ca="1">IF(ISBLANK(INDIRECT("O373"))," ",(INDIRECT("O373")))</f>
        <v xml:space="preserve"> </v>
      </c>
      <c r="BQ373" t="str">
        <f ca="1">IF(ISBLANK(INDIRECT("P373"))," ",(INDIRECT("P373")))</f>
        <v xml:space="preserve"> </v>
      </c>
      <c r="BR373">
        <f ca="1">IF(ISBLANK(INDIRECT("Q373"))," ",(INDIRECT("Q373")))</f>
        <v>0</v>
      </c>
      <c r="BS373" t="str">
        <f ca="1">IF(ISBLANK(INDIRECT("R373"))," ",(INDIRECT("R373")))</f>
        <v xml:space="preserve"> </v>
      </c>
      <c r="BT373" t="str">
        <f ca="1">IF(ISBLANK(INDIRECT("S373"))," ",(INDIRECT("S373")))</f>
        <v xml:space="preserve"> </v>
      </c>
    </row>
    <row r="374" spans="1:72" x14ac:dyDescent="0.25">
      <c r="A374" s="174">
        <v>369</v>
      </c>
      <c r="B374" s="116"/>
      <c r="C374" s="117"/>
      <c r="D374" s="116"/>
      <c r="E374" s="117"/>
      <c r="F374" s="116"/>
      <c r="G374" s="116"/>
      <c r="H374" s="116"/>
      <c r="I374" s="116"/>
      <c r="J374" s="116"/>
      <c r="K374" s="116"/>
      <c r="L374" s="116"/>
      <c r="M374" s="116"/>
      <c r="N374" s="116"/>
      <c r="O374" s="123"/>
      <c r="P374" s="123"/>
      <c r="Q374" s="246">
        <f t="shared" si="11"/>
        <v>0</v>
      </c>
      <c r="R374" s="74"/>
      <c r="S374" s="116"/>
      <c r="BA374">
        <f ca="1">IF(ISBLANK(INDIRECT("A374"))," ",(INDIRECT("A374")))</f>
        <v>369</v>
      </c>
      <c r="BB374" t="str">
        <f ca="1">IF(ISBLANK(INDIRECT("B374"))," ",(INDIRECT("B374")))</f>
        <v xml:space="preserve"> </v>
      </c>
      <c r="BC374" t="str">
        <f ca="1">IF(ISBLANK(INDIRECT("C374"))," ",(INDIRECT("C374")))</f>
        <v xml:space="preserve"> </v>
      </c>
      <c r="BD374" t="str">
        <f ca="1">IF(ISBLANK(INDIRECT("D374"))," ",(INDIRECT("D374")))</f>
        <v xml:space="preserve"> </v>
      </c>
      <c r="BE374" t="str">
        <f ca="1">IF(ISBLANK(INDIRECT("E374"))," ",(INDIRECT("E374")))</f>
        <v xml:space="preserve"> </v>
      </c>
      <c r="BF374" t="str">
        <f ca="1">IF(ISBLANK(INDIRECT("F374"))," ",(INDIRECT("F374")))</f>
        <v xml:space="preserve"> </v>
      </c>
      <c r="BG374" t="str">
        <f ca="1">IF(ISBLANK(INDIRECT("G374"))," ",(INDIRECT("G374")))</f>
        <v xml:space="preserve"> </v>
      </c>
      <c r="BH374" t="str">
        <f ca="1">IF(ISBLANK(INDIRECT("H374"))," ",(INDIRECT("H374")))</f>
        <v xml:space="preserve"> </v>
      </c>
      <c r="BI374" t="str">
        <f ca="1">IF(ISBLANK(INDIRECT("I374"))," ",(INDIRECT("I374")))</f>
        <v xml:space="preserve"> </v>
      </c>
      <c r="BJ374" t="str">
        <f ca="1">IF(ISBLANK(INDIRECT("J374"))," ",(INDIRECT("J374")))</f>
        <v xml:space="preserve"> </v>
      </c>
      <c r="BK374" t="str">
        <f ca="1">IF(ISBLANK(INDIRECT("K374"))," ",(INDIRECT("K374")))</f>
        <v xml:space="preserve"> </v>
      </c>
      <c r="BL374" t="str">
        <f ca="1">IF(ISBLANK(INDIRECT("L374"))," ",(INDIRECT("L374")))</f>
        <v xml:space="preserve"> </v>
      </c>
      <c r="BM374" t="str">
        <f ca="1">IF(ISBLANK(INDIRECT("M374"))," ",(INDIRECT("M374")))</f>
        <v xml:space="preserve"> </v>
      </c>
      <c r="BN374" t="str">
        <f ca="1">IF(ISBLANK(INDIRECT("N374"))," ",(INDIRECT("N374")))</f>
        <v xml:space="preserve"> </v>
      </c>
      <c r="BO374" t="str">
        <f t="shared" ca="1" si="10"/>
        <v xml:space="preserve"> </v>
      </c>
      <c r="BP374" t="str">
        <f ca="1">IF(ISBLANK(INDIRECT("O374"))," ",(INDIRECT("O374")))</f>
        <v xml:space="preserve"> </v>
      </c>
      <c r="BQ374" t="str">
        <f ca="1">IF(ISBLANK(INDIRECT("P374"))," ",(INDIRECT("P374")))</f>
        <v xml:space="preserve"> </v>
      </c>
      <c r="BR374">
        <f ca="1">IF(ISBLANK(INDIRECT("Q374"))," ",(INDIRECT("Q374")))</f>
        <v>0</v>
      </c>
      <c r="BS374" t="str">
        <f ca="1">IF(ISBLANK(INDIRECT("R374"))," ",(INDIRECT("R374")))</f>
        <v xml:space="preserve"> </v>
      </c>
      <c r="BT374" t="str">
        <f ca="1">IF(ISBLANK(INDIRECT("S374"))," ",(INDIRECT("S374")))</f>
        <v xml:space="preserve"> </v>
      </c>
    </row>
    <row r="375" spans="1:72" x14ac:dyDescent="0.25">
      <c r="A375" s="174">
        <v>370</v>
      </c>
      <c r="B375" s="116"/>
      <c r="C375" s="117"/>
      <c r="D375" s="116"/>
      <c r="E375" s="117"/>
      <c r="F375" s="116"/>
      <c r="G375" s="116"/>
      <c r="H375" s="116"/>
      <c r="I375" s="116"/>
      <c r="J375" s="116"/>
      <c r="K375" s="116"/>
      <c r="L375" s="116"/>
      <c r="M375" s="116"/>
      <c r="N375" s="116"/>
      <c r="O375" s="123"/>
      <c r="P375" s="123"/>
      <c r="Q375" s="246">
        <f t="shared" si="11"/>
        <v>0</v>
      </c>
      <c r="R375" s="74"/>
      <c r="S375" s="116"/>
      <c r="BA375">
        <f ca="1">IF(ISBLANK(INDIRECT("A375"))," ",(INDIRECT("A375")))</f>
        <v>370</v>
      </c>
      <c r="BB375" t="str">
        <f ca="1">IF(ISBLANK(INDIRECT("B375"))," ",(INDIRECT("B375")))</f>
        <v xml:space="preserve"> </v>
      </c>
      <c r="BC375" t="str">
        <f ca="1">IF(ISBLANK(INDIRECT("C375"))," ",(INDIRECT("C375")))</f>
        <v xml:space="preserve"> </v>
      </c>
      <c r="BD375" t="str">
        <f ca="1">IF(ISBLANK(INDIRECT("D375"))," ",(INDIRECT("D375")))</f>
        <v xml:space="preserve"> </v>
      </c>
      <c r="BE375" t="str">
        <f ca="1">IF(ISBLANK(INDIRECT("E375"))," ",(INDIRECT("E375")))</f>
        <v xml:space="preserve"> </v>
      </c>
      <c r="BF375" t="str">
        <f ca="1">IF(ISBLANK(INDIRECT("F375"))," ",(INDIRECT("F375")))</f>
        <v xml:space="preserve"> </v>
      </c>
      <c r="BG375" t="str">
        <f ca="1">IF(ISBLANK(INDIRECT("G375"))," ",(INDIRECT("G375")))</f>
        <v xml:space="preserve"> </v>
      </c>
      <c r="BH375" t="str">
        <f ca="1">IF(ISBLANK(INDIRECT("H375"))," ",(INDIRECT("H375")))</f>
        <v xml:space="preserve"> </v>
      </c>
      <c r="BI375" t="str">
        <f ca="1">IF(ISBLANK(INDIRECT("I375"))," ",(INDIRECT("I375")))</f>
        <v xml:space="preserve"> </v>
      </c>
      <c r="BJ375" t="str">
        <f ca="1">IF(ISBLANK(INDIRECT("J375"))," ",(INDIRECT("J375")))</f>
        <v xml:space="preserve"> </v>
      </c>
      <c r="BK375" t="str">
        <f ca="1">IF(ISBLANK(INDIRECT("K375"))," ",(INDIRECT("K375")))</f>
        <v xml:space="preserve"> </v>
      </c>
      <c r="BL375" t="str">
        <f ca="1">IF(ISBLANK(INDIRECT("L375"))," ",(INDIRECT("L375")))</f>
        <v xml:space="preserve"> </v>
      </c>
      <c r="BM375" t="str">
        <f ca="1">IF(ISBLANK(INDIRECT("M375"))," ",(INDIRECT("M375")))</f>
        <v xml:space="preserve"> </v>
      </c>
      <c r="BN375" t="str">
        <f ca="1">IF(ISBLANK(INDIRECT("N375"))," ",(INDIRECT("N375")))</f>
        <v xml:space="preserve"> </v>
      </c>
      <c r="BO375" t="str">
        <f t="shared" ca="1" si="10"/>
        <v xml:space="preserve"> </v>
      </c>
      <c r="BP375" t="str">
        <f ca="1">IF(ISBLANK(INDIRECT("O375"))," ",(INDIRECT("O375")))</f>
        <v xml:space="preserve"> </v>
      </c>
      <c r="BQ375" t="str">
        <f ca="1">IF(ISBLANK(INDIRECT("P375"))," ",(INDIRECT("P375")))</f>
        <v xml:space="preserve"> </v>
      </c>
      <c r="BR375">
        <f ca="1">IF(ISBLANK(INDIRECT("Q375"))," ",(INDIRECT("Q375")))</f>
        <v>0</v>
      </c>
      <c r="BS375" t="str">
        <f ca="1">IF(ISBLANK(INDIRECT("R375"))," ",(INDIRECT("R375")))</f>
        <v xml:space="preserve"> </v>
      </c>
      <c r="BT375" t="str">
        <f ca="1">IF(ISBLANK(INDIRECT("S375"))," ",(INDIRECT("S375")))</f>
        <v xml:space="preserve"> </v>
      </c>
    </row>
    <row r="376" spans="1:72" x14ac:dyDescent="0.25">
      <c r="A376" s="174">
        <v>371</v>
      </c>
      <c r="B376" s="116"/>
      <c r="C376" s="117"/>
      <c r="D376" s="116"/>
      <c r="E376" s="117"/>
      <c r="F376" s="116"/>
      <c r="G376" s="116"/>
      <c r="H376" s="116"/>
      <c r="I376" s="116"/>
      <c r="J376" s="116"/>
      <c r="K376" s="116"/>
      <c r="L376" s="116"/>
      <c r="M376" s="116"/>
      <c r="N376" s="116"/>
      <c r="O376" s="123"/>
      <c r="P376" s="123"/>
      <c r="Q376" s="246">
        <f t="shared" si="11"/>
        <v>0</v>
      </c>
      <c r="R376" s="74"/>
      <c r="S376" s="116"/>
      <c r="BA376">
        <f ca="1">IF(ISBLANK(INDIRECT("A376"))," ",(INDIRECT("A376")))</f>
        <v>371</v>
      </c>
      <c r="BB376" t="str">
        <f ca="1">IF(ISBLANK(INDIRECT("B376"))," ",(INDIRECT("B376")))</f>
        <v xml:space="preserve"> </v>
      </c>
      <c r="BC376" t="str">
        <f ca="1">IF(ISBLANK(INDIRECT("C376"))," ",(INDIRECT("C376")))</f>
        <v xml:space="preserve"> </v>
      </c>
      <c r="BD376" t="str">
        <f ca="1">IF(ISBLANK(INDIRECT("D376"))," ",(INDIRECT("D376")))</f>
        <v xml:space="preserve"> </v>
      </c>
      <c r="BE376" t="str">
        <f ca="1">IF(ISBLANK(INDIRECT("E376"))," ",(INDIRECT("E376")))</f>
        <v xml:space="preserve"> </v>
      </c>
      <c r="BF376" t="str">
        <f ca="1">IF(ISBLANK(INDIRECT("F376"))," ",(INDIRECT("F376")))</f>
        <v xml:space="preserve"> </v>
      </c>
      <c r="BG376" t="str">
        <f ca="1">IF(ISBLANK(INDIRECT("G376"))," ",(INDIRECT("G376")))</f>
        <v xml:space="preserve"> </v>
      </c>
      <c r="BH376" t="str">
        <f ca="1">IF(ISBLANK(INDIRECT("H376"))," ",(INDIRECT("H376")))</f>
        <v xml:space="preserve"> </v>
      </c>
      <c r="BI376" t="str">
        <f ca="1">IF(ISBLANK(INDIRECT("I376"))," ",(INDIRECT("I376")))</f>
        <v xml:space="preserve"> </v>
      </c>
      <c r="BJ376" t="str">
        <f ca="1">IF(ISBLANK(INDIRECT("J376"))," ",(INDIRECT("J376")))</f>
        <v xml:space="preserve"> </v>
      </c>
      <c r="BK376" t="str">
        <f ca="1">IF(ISBLANK(INDIRECT("K376"))," ",(INDIRECT("K376")))</f>
        <v xml:space="preserve"> </v>
      </c>
      <c r="BL376" t="str">
        <f ca="1">IF(ISBLANK(INDIRECT("L376"))," ",(INDIRECT("L376")))</f>
        <v xml:space="preserve"> </v>
      </c>
      <c r="BM376" t="str">
        <f ca="1">IF(ISBLANK(INDIRECT("M376"))," ",(INDIRECT("M376")))</f>
        <v xml:space="preserve"> </v>
      </c>
      <c r="BN376" t="str">
        <f ca="1">IF(ISBLANK(INDIRECT("N376"))," ",(INDIRECT("N376")))</f>
        <v xml:space="preserve"> </v>
      </c>
      <c r="BO376" t="str">
        <f t="shared" ca="1" si="10"/>
        <v xml:space="preserve"> </v>
      </c>
      <c r="BP376" t="str">
        <f ca="1">IF(ISBLANK(INDIRECT("O376"))," ",(INDIRECT("O376")))</f>
        <v xml:space="preserve"> </v>
      </c>
      <c r="BQ376" t="str">
        <f ca="1">IF(ISBLANK(INDIRECT("P376"))," ",(INDIRECT("P376")))</f>
        <v xml:space="preserve"> </v>
      </c>
      <c r="BR376">
        <f ca="1">IF(ISBLANK(INDIRECT("Q376"))," ",(INDIRECT("Q376")))</f>
        <v>0</v>
      </c>
      <c r="BS376" t="str">
        <f ca="1">IF(ISBLANK(INDIRECT("R376"))," ",(INDIRECT("R376")))</f>
        <v xml:space="preserve"> </v>
      </c>
      <c r="BT376" t="str">
        <f ca="1">IF(ISBLANK(INDIRECT("S376"))," ",(INDIRECT("S376")))</f>
        <v xml:space="preserve"> </v>
      </c>
    </row>
    <row r="377" spans="1:72" x14ac:dyDescent="0.25">
      <c r="A377" s="174">
        <v>372</v>
      </c>
      <c r="B377" s="116"/>
      <c r="C377" s="117"/>
      <c r="D377" s="116"/>
      <c r="E377" s="117"/>
      <c r="F377" s="116"/>
      <c r="G377" s="116"/>
      <c r="H377" s="116"/>
      <c r="I377" s="116"/>
      <c r="J377" s="116"/>
      <c r="K377" s="116"/>
      <c r="L377" s="116"/>
      <c r="M377" s="116"/>
      <c r="N377" s="116"/>
      <c r="O377" s="123"/>
      <c r="P377" s="123"/>
      <c r="Q377" s="246">
        <f t="shared" si="11"/>
        <v>0</v>
      </c>
      <c r="R377" s="74"/>
      <c r="S377" s="116"/>
      <c r="BA377">
        <f ca="1">IF(ISBLANK(INDIRECT("A377"))," ",(INDIRECT("A377")))</f>
        <v>372</v>
      </c>
      <c r="BB377" t="str">
        <f ca="1">IF(ISBLANK(INDIRECT("B377"))," ",(INDIRECT("B377")))</f>
        <v xml:space="preserve"> </v>
      </c>
      <c r="BC377" t="str">
        <f ca="1">IF(ISBLANK(INDIRECT("C377"))," ",(INDIRECT("C377")))</f>
        <v xml:space="preserve"> </v>
      </c>
      <c r="BD377" t="str">
        <f ca="1">IF(ISBLANK(INDIRECT("D377"))," ",(INDIRECT("D377")))</f>
        <v xml:space="preserve"> </v>
      </c>
      <c r="BE377" t="str">
        <f ca="1">IF(ISBLANK(INDIRECT("E377"))," ",(INDIRECT("E377")))</f>
        <v xml:space="preserve"> </v>
      </c>
      <c r="BF377" t="str">
        <f ca="1">IF(ISBLANK(INDIRECT("F377"))," ",(INDIRECT("F377")))</f>
        <v xml:space="preserve"> </v>
      </c>
      <c r="BG377" t="str">
        <f ca="1">IF(ISBLANK(INDIRECT("G377"))," ",(INDIRECT("G377")))</f>
        <v xml:space="preserve"> </v>
      </c>
      <c r="BH377" t="str">
        <f ca="1">IF(ISBLANK(INDIRECT("H377"))," ",(INDIRECT("H377")))</f>
        <v xml:space="preserve"> </v>
      </c>
      <c r="BI377" t="str">
        <f ca="1">IF(ISBLANK(INDIRECT("I377"))," ",(INDIRECT("I377")))</f>
        <v xml:space="preserve"> </v>
      </c>
      <c r="BJ377" t="str">
        <f ca="1">IF(ISBLANK(INDIRECT("J377"))," ",(INDIRECT("J377")))</f>
        <v xml:space="preserve"> </v>
      </c>
      <c r="BK377" t="str">
        <f ca="1">IF(ISBLANK(INDIRECT("K377"))," ",(INDIRECT("K377")))</f>
        <v xml:space="preserve"> </v>
      </c>
      <c r="BL377" t="str">
        <f ca="1">IF(ISBLANK(INDIRECT("L377"))," ",(INDIRECT("L377")))</f>
        <v xml:space="preserve"> </v>
      </c>
      <c r="BM377" t="str">
        <f ca="1">IF(ISBLANK(INDIRECT("M377"))," ",(INDIRECT("M377")))</f>
        <v xml:space="preserve"> </v>
      </c>
      <c r="BN377" t="str">
        <f ca="1">IF(ISBLANK(INDIRECT("N377"))," ",(INDIRECT("N377")))</f>
        <v xml:space="preserve"> </v>
      </c>
      <c r="BO377" t="str">
        <f t="shared" ca="1" si="10"/>
        <v xml:space="preserve"> </v>
      </c>
      <c r="BP377" t="str">
        <f ca="1">IF(ISBLANK(INDIRECT("O377"))," ",(INDIRECT("O377")))</f>
        <v xml:space="preserve"> </v>
      </c>
      <c r="BQ377" t="str">
        <f ca="1">IF(ISBLANK(INDIRECT("P377"))," ",(INDIRECT("P377")))</f>
        <v xml:space="preserve"> </v>
      </c>
      <c r="BR377">
        <f ca="1">IF(ISBLANK(INDIRECT("Q377"))," ",(INDIRECT("Q377")))</f>
        <v>0</v>
      </c>
      <c r="BS377" t="str">
        <f ca="1">IF(ISBLANK(INDIRECT("R377"))," ",(INDIRECT("R377")))</f>
        <v xml:space="preserve"> </v>
      </c>
      <c r="BT377" t="str">
        <f ca="1">IF(ISBLANK(INDIRECT("S377"))," ",(INDIRECT("S377")))</f>
        <v xml:space="preserve"> </v>
      </c>
    </row>
    <row r="378" spans="1:72" x14ac:dyDescent="0.25">
      <c r="A378" s="174">
        <v>373</v>
      </c>
      <c r="B378" s="116"/>
      <c r="C378" s="117"/>
      <c r="D378" s="116"/>
      <c r="E378" s="117"/>
      <c r="F378" s="116"/>
      <c r="G378" s="116"/>
      <c r="H378" s="116"/>
      <c r="I378" s="116"/>
      <c r="J378" s="116"/>
      <c r="K378" s="116"/>
      <c r="L378" s="116"/>
      <c r="M378" s="116"/>
      <c r="N378" s="116"/>
      <c r="O378" s="123"/>
      <c r="P378" s="123"/>
      <c r="Q378" s="246">
        <f t="shared" si="11"/>
        <v>0</v>
      </c>
      <c r="R378" s="74"/>
      <c r="S378" s="116"/>
      <c r="BA378">
        <f ca="1">IF(ISBLANK(INDIRECT("A378"))," ",(INDIRECT("A378")))</f>
        <v>373</v>
      </c>
      <c r="BB378" t="str">
        <f ca="1">IF(ISBLANK(INDIRECT("B378"))," ",(INDIRECT("B378")))</f>
        <v xml:space="preserve"> </v>
      </c>
      <c r="BC378" t="str">
        <f ca="1">IF(ISBLANK(INDIRECT("C378"))," ",(INDIRECT("C378")))</f>
        <v xml:space="preserve"> </v>
      </c>
      <c r="BD378" t="str">
        <f ca="1">IF(ISBLANK(INDIRECT("D378"))," ",(INDIRECT("D378")))</f>
        <v xml:space="preserve"> </v>
      </c>
      <c r="BE378" t="str">
        <f ca="1">IF(ISBLANK(INDIRECT("E378"))," ",(INDIRECT("E378")))</f>
        <v xml:space="preserve"> </v>
      </c>
      <c r="BF378" t="str">
        <f ca="1">IF(ISBLANK(INDIRECT("F378"))," ",(INDIRECT("F378")))</f>
        <v xml:space="preserve"> </v>
      </c>
      <c r="BG378" t="str">
        <f ca="1">IF(ISBLANK(INDIRECT("G378"))," ",(INDIRECT("G378")))</f>
        <v xml:space="preserve"> </v>
      </c>
      <c r="BH378" t="str">
        <f ca="1">IF(ISBLANK(INDIRECT("H378"))," ",(INDIRECT("H378")))</f>
        <v xml:space="preserve"> </v>
      </c>
      <c r="BI378" t="str">
        <f ca="1">IF(ISBLANK(INDIRECT("I378"))," ",(INDIRECT("I378")))</f>
        <v xml:space="preserve"> </v>
      </c>
      <c r="BJ378" t="str">
        <f ca="1">IF(ISBLANK(INDIRECT("J378"))," ",(INDIRECT("J378")))</f>
        <v xml:space="preserve"> </v>
      </c>
      <c r="BK378" t="str">
        <f ca="1">IF(ISBLANK(INDIRECT("K378"))," ",(INDIRECT("K378")))</f>
        <v xml:space="preserve"> </v>
      </c>
      <c r="BL378" t="str">
        <f ca="1">IF(ISBLANK(INDIRECT("L378"))," ",(INDIRECT("L378")))</f>
        <v xml:space="preserve"> </v>
      </c>
      <c r="BM378" t="str">
        <f ca="1">IF(ISBLANK(INDIRECT("M378"))," ",(INDIRECT("M378")))</f>
        <v xml:space="preserve"> </v>
      </c>
      <c r="BN378" t="str">
        <f ca="1">IF(ISBLANK(INDIRECT("N378"))," ",(INDIRECT("N378")))</f>
        <v xml:space="preserve"> </v>
      </c>
      <c r="BO378" t="str">
        <f t="shared" ca="1" si="10"/>
        <v xml:space="preserve"> </v>
      </c>
      <c r="BP378" t="str">
        <f ca="1">IF(ISBLANK(INDIRECT("O378"))," ",(INDIRECT("O378")))</f>
        <v xml:space="preserve"> </v>
      </c>
      <c r="BQ378" t="str">
        <f ca="1">IF(ISBLANK(INDIRECT("P378"))," ",(INDIRECT("P378")))</f>
        <v xml:space="preserve"> </v>
      </c>
      <c r="BR378">
        <f ca="1">IF(ISBLANK(INDIRECT("Q378"))," ",(INDIRECT("Q378")))</f>
        <v>0</v>
      </c>
      <c r="BS378" t="str">
        <f ca="1">IF(ISBLANK(INDIRECT("R378"))," ",(INDIRECT("R378")))</f>
        <v xml:space="preserve"> </v>
      </c>
      <c r="BT378" t="str">
        <f ca="1">IF(ISBLANK(INDIRECT("S378"))," ",(INDIRECT("S378")))</f>
        <v xml:space="preserve"> </v>
      </c>
    </row>
    <row r="379" spans="1:72" x14ac:dyDescent="0.25">
      <c r="A379" s="174">
        <v>374</v>
      </c>
      <c r="B379" s="116"/>
      <c r="C379" s="117"/>
      <c r="D379" s="116"/>
      <c r="E379" s="117"/>
      <c r="F379" s="116"/>
      <c r="G379" s="116"/>
      <c r="H379" s="116"/>
      <c r="I379" s="116"/>
      <c r="J379" s="116"/>
      <c r="K379" s="116"/>
      <c r="L379" s="116"/>
      <c r="M379" s="116"/>
      <c r="N379" s="116"/>
      <c r="O379" s="123"/>
      <c r="P379" s="123"/>
      <c r="Q379" s="246">
        <f t="shared" si="11"/>
        <v>0</v>
      </c>
      <c r="R379" s="74"/>
      <c r="S379" s="116"/>
      <c r="BA379">
        <f ca="1">IF(ISBLANK(INDIRECT("A379"))," ",(INDIRECT("A379")))</f>
        <v>374</v>
      </c>
      <c r="BB379" t="str">
        <f ca="1">IF(ISBLANK(INDIRECT("B379"))," ",(INDIRECT("B379")))</f>
        <v xml:space="preserve"> </v>
      </c>
      <c r="BC379" t="str">
        <f ca="1">IF(ISBLANK(INDIRECT("C379"))," ",(INDIRECT("C379")))</f>
        <v xml:space="preserve"> </v>
      </c>
      <c r="BD379" t="str">
        <f ca="1">IF(ISBLANK(INDIRECT("D379"))," ",(INDIRECT("D379")))</f>
        <v xml:space="preserve"> </v>
      </c>
      <c r="BE379" t="str">
        <f ca="1">IF(ISBLANK(INDIRECT("E379"))," ",(INDIRECT("E379")))</f>
        <v xml:space="preserve"> </v>
      </c>
      <c r="BF379" t="str">
        <f ca="1">IF(ISBLANK(INDIRECT("F379"))," ",(INDIRECT("F379")))</f>
        <v xml:space="preserve"> </v>
      </c>
      <c r="BG379" t="str">
        <f ca="1">IF(ISBLANK(INDIRECT("G379"))," ",(INDIRECT("G379")))</f>
        <v xml:space="preserve"> </v>
      </c>
      <c r="BH379" t="str">
        <f ca="1">IF(ISBLANK(INDIRECT("H379"))," ",(INDIRECT("H379")))</f>
        <v xml:space="preserve"> </v>
      </c>
      <c r="BI379" t="str">
        <f ca="1">IF(ISBLANK(INDIRECT("I379"))," ",(INDIRECT("I379")))</f>
        <v xml:space="preserve"> </v>
      </c>
      <c r="BJ379" t="str">
        <f ca="1">IF(ISBLANK(INDIRECT("J379"))," ",(INDIRECT("J379")))</f>
        <v xml:space="preserve"> </v>
      </c>
      <c r="BK379" t="str">
        <f ca="1">IF(ISBLANK(INDIRECT("K379"))," ",(INDIRECT("K379")))</f>
        <v xml:space="preserve"> </v>
      </c>
      <c r="BL379" t="str">
        <f ca="1">IF(ISBLANK(INDIRECT("L379"))," ",(INDIRECT("L379")))</f>
        <v xml:space="preserve"> </v>
      </c>
      <c r="BM379" t="str">
        <f ca="1">IF(ISBLANK(INDIRECT("M379"))," ",(INDIRECT("M379")))</f>
        <v xml:space="preserve"> </v>
      </c>
      <c r="BN379" t="str">
        <f ca="1">IF(ISBLANK(INDIRECT("N379"))," ",(INDIRECT("N379")))</f>
        <v xml:space="preserve"> </v>
      </c>
      <c r="BO379" t="str">
        <f t="shared" ca="1" si="10"/>
        <v xml:space="preserve"> </v>
      </c>
      <c r="BP379" t="str">
        <f ca="1">IF(ISBLANK(INDIRECT("O379"))," ",(INDIRECT("O379")))</f>
        <v xml:space="preserve"> </v>
      </c>
      <c r="BQ379" t="str">
        <f ca="1">IF(ISBLANK(INDIRECT("P379"))," ",(INDIRECT("P379")))</f>
        <v xml:space="preserve"> </v>
      </c>
      <c r="BR379">
        <f ca="1">IF(ISBLANK(INDIRECT("Q379"))," ",(INDIRECT("Q379")))</f>
        <v>0</v>
      </c>
      <c r="BS379" t="str">
        <f ca="1">IF(ISBLANK(INDIRECT("R379"))," ",(INDIRECT("R379")))</f>
        <v xml:space="preserve"> </v>
      </c>
      <c r="BT379" t="str">
        <f ca="1">IF(ISBLANK(INDIRECT("S379"))," ",(INDIRECT("S379")))</f>
        <v xml:space="preserve"> </v>
      </c>
    </row>
    <row r="380" spans="1:72" x14ac:dyDescent="0.25">
      <c r="A380" s="174">
        <v>375</v>
      </c>
      <c r="B380" s="116"/>
      <c r="C380" s="117"/>
      <c r="D380" s="116"/>
      <c r="E380" s="117"/>
      <c r="F380" s="116"/>
      <c r="G380" s="116"/>
      <c r="H380" s="116"/>
      <c r="I380" s="116"/>
      <c r="J380" s="116"/>
      <c r="K380" s="116"/>
      <c r="L380" s="116"/>
      <c r="M380" s="116"/>
      <c r="N380" s="116"/>
      <c r="O380" s="123"/>
      <c r="P380" s="123"/>
      <c r="Q380" s="246">
        <f t="shared" si="11"/>
        <v>0</v>
      </c>
      <c r="R380" s="74"/>
      <c r="S380" s="116"/>
      <c r="BA380">
        <f ca="1">IF(ISBLANK(INDIRECT("A380"))," ",(INDIRECT("A380")))</f>
        <v>375</v>
      </c>
      <c r="BB380" t="str">
        <f ca="1">IF(ISBLANK(INDIRECT("B380"))," ",(INDIRECT("B380")))</f>
        <v xml:space="preserve"> </v>
      </c>
      <c r="BC380" t="str">
        <f ca="1">IF(ISBLANK(INDIRECT("C380"))," ",(INDIRECT("C380")))</f>
        <v xml:space="preserve"> </v>
      </c>
      <c r="BD380" t="str">
        <f ca="1">IF(ISBLANK(INDIRECT("D380"))," ",(INDIRECT("D380")))</f>
        <v xml:space="preserve"> </v>
      </c>
      <c r="BE380" t="str">
        <f ca="1">IF(ISBLANK(INDIRECT("E380"))," ",(INDIRECT("E380")))</f>
        <v xml:space="preserve"> </v>
      </c>
      <c r="BF380" t="str">
        <f ca="1">IF(ISBLANK(INDIRECT("F380"))," ",(INDIRECT("F380")))</f>
        <v xml:space="preserve"> </v>
      </c>
      <c r="BG380" t="str">
        <f ca="1">IF(ISBLANK(INDIRECT("G380"))," ",(INDIRECT("G380")))</f>
        <v xml:space="preserve"> </v>
      </c>
      <c r="BH380" t="str">
        <f ca="1">IF(ISBLANK(INDIRECT("H380"))," ",(INDIRECT("H380")))</f>
        <v xml:space="preserve"> </v>
      </c>
      <c r="BI380" t="str">
        <f ca="1">IF(ISBLANK(INDIRECT("I380"))," ",(INDIRECT("I380")))</f>
        <v xml:space="preserve"> </v>
      </c>
      <c r="BJ380" t="str">
        <f ca="1">IF(ISBLANK(INDIRECT("J380"))," ",(INDIRECT("J380")))</f>
        <v xml:space="preserve"> </v>
      </c>
      <c r="BK380" t="str">
        <f ca="1">IF(ISBLANK(INDIRECT("K380"))," ",(INDIRECT("K380")))</f>
        <v xml:space="preserve"> </v>
      </c>
      <c r="BL380" t="str">
        <f ca="1">IF(ISBLANK(INDIRECT("L380"))," ",(INDIRECT("L380")))</f>
        <v xml:space="preserve"> </v>
      </c>
      <c r="BM380" t="str">
        <f ca="1">IF(ISBLANK(INDIRECT("M380"))," ",(INDIRECT("M380")))</f>
        <v xml:space="preserve"> </v>
      </c>
      <c r="BN380" t="str">
        <f ca="1">IF(ISBLANK(INDIRECT("N380"))," ",(INDIRECT("N380")))</f>
        <v xml:space="preserve"> </v>
      </c>
      <c r="BO380" t="str">
        <f t="shared" ca="1" si="10"/>
        <v xml:space="preserve"> </v>
      </c>
      <c r="BP380" t="str">
        <f ca="1">IF(ISBLANK(INDIRECT("O380"))," ",(INDIRECT("O380")))</f>
        <v xml:space="preserve"> </v>
      </c>
      <c r="BQ380" t="str">
        <f ca="1">IF(ISBLANK(INDIRECT("P380"))," ",(INDIRECT("P380")))</f>
        <v xml:space="preserve"> </v>
      </c>
      <c r="BR380">
        <f ca="1">IF(ISBLANK(INDIRECT("Q380"))," ",(INDIRECT("Q380")))</f>
        <v>0</v>
      </c>
      <c r="BS380" t="str">
        <f ca="1">IF(ISBLANK(INDIRECT("R380"))," ",(INDIRECT("R380")))</f>
        <v xml:space="preserve"> </v>
      </c>
      <c r="BT380" t="str">
        <f ca="1">IF(ISBLANK(INDIRECT("S380"))," ",(INDIRECT("S380")))</f>
        <v xml:space="preserve"> </v>
      </c>
    </row>
    <row r="381" spans="1:72" x14ac:dyDescent="0.25">
      <c r="A381" s="174">
        <v>376</v>
      </c>
      <c r="B381" s="116"/>
      <c r="C381" s="117"/>
      <c r="D381" s="116"/>
      <c r="E381" s="117"/>
      <c r="F381" s="116"/>
      <c r="G381" s="116"/>
      <c r="H381" s="116"/>
      <c r="I381" s="116"/>
      <c r="J381" s="116"/>
      <c r="K381" s="116"/>
      <c r="L381" s="116"/>
      <c r="M381" s="116"/>
      <c r="N381" s="116"/>
      <c r="O381" s="123"/>
      <c r="P381" s="123"/>
      <c r="Q381" s="246">
        <f t="shared" si="11"/>
        <v>0</v>
      </c>
      <c r="R381" s="74"/>
      <c r="S381" s="116"/>
      <c r="BA381">
        <f ca="1">IF(ISBLANK(INDIRECT("A381"))," ",(INDIRECT("A381")))</f>
        <v>376</v>
      </c>
      <c r="BB381" t="str">
        <f ca="1">IF(ISBLANK(INDIRECT("B381"))," ",(INDIRECT("B381")))</f>
        <v xml:space="preserve"> </v>
      </c>
      <c r="BC381" t="str">
        <f ca="1">IF(ISBLANK(INDIRECT("C381"))," ",(INDIRECT("C381")))</f>
        <v xml:space="preserve"> </v>
      </c>
      <c r="BD381" t="str">
        <f ca="1">IF(ISBLANK(INDIRECT("D381"))," ",(INDIRECT("D381")))</f>
        <v xml:space="preserve"> </v>
      </c>
      <c r="BE381" t="str">
        <f ca="1">IF(ISBLANK(INDIRECT("E381"))," ",(INDIRECT("E381")))</f>
        <v xml:space="preserve"> </v>
      </c>
      <c r="BF381" t="str">
        <f ca="1">IF(ISBLANK(INDIRECT("F381"))," ",(INDIRECT("F381")))</f>
        <v xml:space="preserve"> </v>
      </c>
      <c r="BG381" t="str">
        <f ca="1">IF(ISBLANK(INDIRECT("G381"))," ",(INDIRECT("G381")))</f>
        <v xml:space="preserve"> </v>
      </c>
      <c r="BH381" t="str">
        <f ca="1">IF(ISBLANK(INDIRECT("H381"))," ",(INDIRECT("H381")))</f>
        <v xml:space="preserve"> </v>
      </c>
      <c r="BI381" t="str">
        <f ca="1">IF(ISBLANK(INDIRECT("I381"))," ",(INDIRECT("I381")))</f>
        <v xml:space="preserve"> </v>
      </c>
      <c r="BJ381" t="str">
        <f ca="1">IF(ISBLANK(INDIRECT("J381"))," ",(INDIRECT("J381")))</f>
        <v xml:space="preserve"> </v>
      </c>
      <c r="BK381" t="str">
        <f ca="1">IF(ISBLANK(INDIRECT("K381"))," ",(INDIRECT("K381")))</f>
        <v xml:space="preserve"> </v>
      </c>
      <c r="BL381" t="str">
        <f ca="1">IF(ISBLANK(INDIRECT("L381"))," ",(INDIRECT("L381")))</f>
        <v xml:space="preserve"> </v>
      </c>
      <c r="BM381" t="str">
        <f ca="1">IF(ISBLANK(INDIRECT("M381"))," ",(INDIRECT("M381")))</f>
        <v xml:space="preserve"> </v>
      </c>
      <c r="BN381" t="str">
        <f ca="1">IF(ISBLANK(INDIRECT("N381"))," ",(INDIRECT("N381")))</f>
        <v xml:space="preserve"> </v>
      </c>
      <c r="BO381" t="str">
        <f t="shared" ca="1" si="10"/>
        <v xml:space="preserve"> </v>
      </c>
      <c r="BP381" t="str">
        <f ca="1">IF(ISBLANK(INDIRECT("O381"))," ",(INDIRECT("O381")))</f>
        <v xml:space="preserve"> </v>
      </c>
      <c r="BQ381" t="str">
        <f ca="1">IF(ISBLANK(INDIRECT("P381"))," ",(INDIRECT("P381")))</f>
        <v xml:space="preserve"> </v>
      </c>
      <c r="BR381">
        <f ca="1">IF(ISBLANK(INDIRECT("Q381"))," ",(INDIRECT("Q381")))</f>
        <v>0</v>
      </c>
      <c r="BS381" t="str">
        <f ca="1">IF(ISBLANK(INDIRECT("R381"))," ",(INDIRECT("R381")))</f>
        <v xml:space="preserve"> </v>
      </c>
      <c r="BT381" t="str">
        <f ca="1">IF(ISBLANK(INDIRECT("S381"))," ",(INDIRECT("S381")))</f>
        <v xml:space="preserve"> </v>
      </c>
    </row>
    <row r="382" spans="1:72" x14ac:dyDescent="0.25">
      <c r="A382" s="174">
        <v>377</v>
      </c>
      <c r="B382" s="116"/>
      <c r="C382" s="117"/>
      <c r="D382" s="116"/>
      <c r="E382" s="117"/>
      <c r="F382" s="116"/>
      <c r="G382" s="116"/>
      <c r="H382" s="116"/>
      <c r="I382" s="116"/>
      <c r="J382" s="116"/>
      <c r="K382" s="116"/>
      <c r="L382" s="116"/>
      <c r="M382" s="116"/>
      <c r="N382" s="116"/>
      <c r="O382" s="123"/>
      <c r="P382" s="123"/>
      <c r="Q382" s="246">
        <f t="shared" si="11"/>
        <v>0</v>
      </c>
      <c r="R382" s="74"/>
      <c r="S382" s="116"/>
      <c r="BA382">
        <f ca="1">IF(ISBLANK(INDIRECT("A382"))," ",(INDIRECT("A382")))</f>
        <v>377</v>
      </c>
      <c r="BB382" t="str">
        <f ca="1">IF(ISBLANK(INDIRECT("B382"))," ",(INDIRECT("B382")))</f>
        <v xml:space="preserve"> </v>
      </c>
      <c r="BC382" t="str">
        <f ca="1">IF(ISBLANK(INDIRECT("C382"))," ",(INDIRECT("C382")))</f>
        <v xml:space="preserve"> </v>
      </c>
      <c r="BD382" t="str">
        <f ca="1">IF(ISBLANK(INDIRECT("D382"))," ",(INDIRECT("D382")))</f>
        <v xml:space="preserve"> </v>
      </c>
      <c r="BE382" t="str">
        <f ca="1">IF(ISBLANK(INDIRECT("E382"))," ",(INDIRECT("E382")))</f>
        <v xml:space="preserve"> </v>
      </c>
      <c r="BF382" t="str">
        <f ca="1">IF(ISBLANK(INDIRECT("F382"))," ",(INDIRECT("F382")))</f>
        <v xml:space="preserve"> </v>
      </c>
      <c r="BG382" t="str">
        <f ca="1">IF(ISBLANK(INDIRECT("G382"))," ",(INDIRECT("G382")))</f>
        <v xml:space="preserve"> </v>
      </c>
      <c r="BH382" t="str">
        <f ca="1">IF(ISBLANK(INDIRECT("H382"))," ",(INDIRECT("H382")))</f>
        <v xml:space="preserve"> </v>
      </c>
      <c r="BI382" t="str">
        <f ca="1">IF(ISBLANK(INDIRECT("I382"))," ",(INDIRECT("I382")))</f>
        <v xml:space="preserve"> </v>
      </c>
      <c r="BJ382" t="str">
        <f ca="1">IF(ISBLANK(INDIRECT("J382"))," ",(INDIRECT("J382")))</f>
        <v xml:space="preserve"> </v>
      </c>
      <c r="BK382" t="str">
        <f ca="1">IF(ISBLANK(INDIRECT("K382"))," ",(INDIRECT("K382")))</f>
        <v xml:space="preserve"> </v>
      </c>
      <c r="BL382" t="str">
        <f ca="1">IF(ISBLANK(INDIRECT("L382"))," ",(INDIRECT("L382")))</f>
        <v xml:space="preserve"> </v>
      </c>
      <c r="BM382" t="str">
        <f ca="1">IF(ISBLANK(INDIRECT("M382"))," ",(INDIRECT("M382")))</f>
        <v xml:space="preserve"> </v>
      </c>
      <c r="BN382" t="str">
        <f ca="1">IF(ISBLANK(INDIRECT("N382"))," ",(INDIRECT("N382")))</f>
        <v xml:space="preserve"> </v>
      </c>
      <c r="BO382" t="str">
        <f t="shared" ca="1" si="10"/>
        <v xml:space="preserve"> </v>
      </c>
      <c r="BP382" t="str">
        <f ca="1">IF(ISBLANK(INDIRECT("O382"))," ",(INDIRECT("O382")))</f>
        <v xml:space="preserve"> </v>
      </c>
      <c r="BQ382" t="str">
        <f ca="1">IF(ISBLANK(INDIRECT("P382"))," ",(INDIRECT("P382")))</f>
        <v xml:space="preserve"> </v>
      </c>
      <c r="BR382">
        <f ca="1">IF(ISBLANK(INDIRECT("Q382"))," ",(INDIRECT("Q382")))</f>
        <v>0</v>
      </c>
      <c r="BS382" t="str">
        <f ca="1">IF(ISBLANK(INDIRECT("R382"))," ",(INDIRECT("R382")))</f>
        <v xml:space="preserve"> </v>
      </c>
      <c r="BT382" t="str">
        <f ca="1">IF(ISBLANK(INDIRECT("S382"))," ",(INDIRECT("S382")))</f>
        <v xml:space="preserve"> </v>
      </c>
    </row>
    <row r="383" spans="1:72" x14ac:dyDescent="0.25">
      <c r="A383" s="174">
        <v>378</v>
      </c>
      <c r="B383" s="116"/>
      <c r="C383" s="117"/>
      <c r="D383" s="116"/>
      <c r="E383" s="117"/>
      <c r="F383" s="116"/>
      <c r="G383" s="116"/>
      <c r="H383" s="116"/>
      <c r="I383" s="116"/>
      <c r="J383" s="116"/>
      <c r="K383" s="116"/>
      <c r="L383" s="116"/>
      <c r="M383" s="116"/>
      <c r="N383" s="116"/>
      <c r="O383" s="123"/>
      <c r="P383" s="123"/>
      <c r="Q383" s="246">
        <f t="shared" si="11"/>
        <v>0</v>
      </c>
      <c r="R383" s="74"/>
      <c r="S383" s="116"/>
      <c r="BA383">
        <f ca="1">IF(ISBLANK(INDIRECT("A383"))," ",(INDIRECT("A383")))</f>
        <v>378</v>
      </c>
      <c r="BB383" t="str">
        <f ca="1">IF(ISBLANK(INDIRECT("B383"))," ",(INDIRECT("B383")))</f>
        <v xml:space="preserve"> </v>
      </c>
      <c r="BC383" t="str">
        <f ca="1">IF(ISBLANK(INDIRECT("C383"))," ",(INDIRECT("C383")))</f>
        <v xml:space="preserve"> </v>
      </c>
      <c r="BD383" t="str">
        <f ca="1">IF(ISBLANK(INDIRECT("D383"))," ",(INDIRECT("D383")))</f>
        <v xml:space="preserve"> </v>
      </c>
      <c r="BE383" t="str">
        <f ca="1">IF(ISBLANK(INDIRECT("E383"))," ",(INDIRECT("E383")))</f>
        <v xml:space="preserve"> </v>
      </c>
      <c r="BF383" t="str">
        <f ca="1">IF(ISBLANK(INDIRECT("F383"))," ",(INDIRECT("F383")))</f>
        <v xml:space="preserve"> </v>
      </c>
      <c r="BG383" t="str">
        <f ca="1">IF(ISBLANK(INDIRECT("G383"))," ",(INDIRECT("G383")))</f>
        <v xml:space="preserve"> </v>
      </c>
      <c r="BH383" t="str">
        <f ca="1">IF(ISBLANK(INDIRECT("H383"))," ",(INDIRECT("H383")))</f>
        <v xml:space="preserve"> </v>
      </c>
      <c r="BI383" t="str">
        <f ca="1">IF(ISBLANK(INDIRECT("I383"))," ",(INDIRECT("I383")))</f>
        <v xml:space="preserve"> </v>
      </c>
      <c r="BJ383" t="str">
        <f ca="1">IF(ISBLANK(INDIRECT("J383"))," ",(INDIRECT("J383")))</f>
        <v xml:space="preserve"> </v>
      </c>
      <c r="BK383" t="str">
        <f ca="1">IF(ISBLANK(INDIRECT("K383"))," ",(INDIRECT("K383")))</f>
        <v xml:space="preserve"> </v>
      </c>
      <c r="BL383" t="str">
        <f ca="1">IF(ISBLANK(INDIRECT("L383"))," ",(INDIRECT("L383")))</f>
        <v xml:space="preserve"> </v>
      </c>
      <c r="BM383" t="str">
        <f ca="1">IF(ISBLANK(INDIRECT("M383"))," ",(INDIRECT("M383")))</f>
        <v xml:space="preserve"> </v>
      </c>
      <c r="BN383" t="str">
        <f ca="1">IF(ISBLANK(INDIRECT("N383"))," ",(INDIRECT("N383")))</f>
        <v xml:space="preserve"> </v>
      </c>
      <c r="BO383" t="str">
        <f t="shared" ca="1" si="10"/>
        <v xml:space="preserve"> </v>
      </c>
      <c r="BP383" t="str">
        <f ca="1">IF(ISBLANK(INDIRECT("O383"))," ",(INDIRECT("O383")))</f>
        <v xml:space="preserve"> </v>
      </c>
      <c r="BQ383" t="str">
        <f ca="1">IF(ISBLANK(INDIRECT("P383"))," ",(INDIRECT("P383")))</f>
        <v xml:space="preserve"> </v>
      </c>
      <c r="BR383">
        <f ca="1">IF(ISBLANK(INDIRECT("Q383"))," ",(INDIRECT("Q383")))</f>
        <v>0</v>
      </c>
      <c r="BS383" t="str">
        <f ca="1">IF(ISBLANK(INDIRECT("R383"))," ",(INDIRECT("R383")))</f>
        <v xml:space="preserve"> </v>
      </c>
      <c r="BT383" t="str">
        <f ca="1">IF(ISBLANK(INDIRECT("S383"))," ",(INDIRECT("S383")))</f>
        <v xml:space="preserve"> </v>
      </c>
    </row>
    <row r="384" spans="1:72" x14ac:dyDescent="0.25">
      <c r="A384" s="174">
        <v>379</v>
      </c>
      <c r="B384" s="116"/>
      <c r="C384" s="117"/>
      <c r="D384" s="116"/>
      <c r="E384" s="117"/>
      <c r="F384" s="116"/>
      <c r="G384" s="116"/>
      <c r="H384" s="116"/>
      <c r="I384" s="116"/>
      <c r="J384" s="116"/>
      <c r="K384" s="116"/>
      <c r="L384" s="116"/>
      <c r="M384" s="116"/>
      <c r="N384" s="116"/>
      <c r="O384" s="123"/>
      <c r="P384" s="123"/>
      <c r="Q384" s="246">
        <f t="shared" si="11"/>
        <v>0</v>
      </c>
      <c r="R384" s="74"/>
      <c r="S384" s="116"/>
      <c r="BA384">
        <f ca="1">IF(ISBLANK(INDIRECT("A384"))," ",(INDIRECT("A384")))</f>
        <v>379</v>
      </c>
      <c r="BB384" t="str">
        <f ca="1">IF(ISBLANK(INDIRECT("B384"))," ",(INDIRECT("B384")))</f>
        <v xml:space="preserve"> </v>
      </c>
      <c r="BC384" t="str">
        <f ca="1">IF(ISBLANK(INDIRECT("C384"))," ",(INDIRECT("C384")))</f>
        <v xml:space="preserve"> </v>
      </c>
      <c r="BD384" t="str">
        <f ca="1">IF(ISBLANK(INDIRECT("D384"))," ",(INDIRECT("D384")))</f>
        <v xml:space="preserve"> </v>
      </c>
      <c r="BE384" t="str">
        <f ca="1">IF(ISBLANK(INDIRECT("E384"))," ",(INDIRECT("E384")))</f>
        <v xml:space="preserve"> </v>
      </c>
      <c r="BF384" t="str">
        <f ca="1">IF(ISBLANK(INDIRECT("F384"))," ",(INDIRECT("F384")))</f>
        <v xml:space="preserve"> </v>
      </c>
      <c r="BG384" t="str">
        <f ca="1">IF(ISBLANK(INDIRECT("G384"))," ",(INDIRECT("G384")))</f>
        <v xml:space="preserve"> </v>
      </c>
      <c r="BH384" t="str">
        <f ca="1">IF(ISBLANK(INDIRECT("H384"))," ",(INDIRECT("H384")))</f>
        <v xml:space="preserve"> </v>
      </c>
      <c r="BI384" t="str">
        <f ca="1">IF(ISBLANK(INDIRECT("I384"))," ",(INDIRECT("I384")))</f>
        <v xml:space="preserve"> </v>
      </c>
      <c r="BJ384" t="str">
        <f ca="1">IF(ISBLANK(INDIRECT("J384"))," ",(INDIRECT("J384")))</f>
        <v xml:space="preserve"> </v>
      </c>
      <c r="BK384" t="str">
        <f ca="1">IF(ISBLANK(INDIRECT("K384"))," ",(INDIRECT("K384")))</f>
        <v xml:space="preserve"> </v>
      </c>
      <c r="BL384" t="str">
        <f ca="1">IF(ISBLANK(INDIRECT("L384"))," ",(INDIRECT("L384")))</f>
        <v xml:space="preserve"> </v>
      </c>
      <c r="BM384" t="str">
        <f ca="1">IF(ISBLANK(INDIRECT("M384"))," ",(INDIRECT("M384")))</f>
        <v xml:space="preserve"> </v>
      </c>
      <c r="BN384" t="str">
        <f ca="1">IF(ISBLANK(INDIRECT("N384"))," ",(INDIRECT("N384")))</f>
        <v xml:space="preserve"> </v>
      </c>
      <c r="BO384" t="str">
        <f t="shared" ca="1" si="10"/>
        <v xml:space="preserve"> </v>
      </c>
      <c r="BP384" t="str">
        <f ca="1">IF(ISBLANK(INDIRECT("O384"))," ",(INDIRECT("O384")))</f>
        <v xml:space="preserve"> </v>
      </c>
      <c r="BQ384" t="str">
        <f ca="1">IF(ISBLANK(INDIRECT("P384"))," ",(INDIRECT("P384")))</f>
        <v xml:space="preserve"> </v>
      </c>
      <c r="BR384">
        <f ca="1">IF(ISBLANK(INDIRECT("Q384"))," ",(INDIRECT("Q384")))</f>
        <v>0</v>
      </c>
      <c r="BS384" t="str">
        <f ca="1">IF(ISBLANK(INDIRECT("R384"))," ",(INDIRECT("R384")))</f>
        <v xml:space="preserve"> </v>
      </c>
      <c r="BT384" t="str">
        <f ca="1">IF(ISBLANK(INDIRECT("S384"))," ",(INDIRECT("S384")))</f>
        <v xml:space="preserve"> </v>
      </c>
    </row>
    <row r="385" spans="1:72" x14ac:dyDescent="0.25">
      <c r="A385" s="174">
        <v>380</v>
      </c>
      <c r="B385" s="116"/>
      <c r="C385" s="117"/>
      <c r="D385" s="116"/>
      <c r="E385" s="117"/>
      <c r="F385" s="116"/>
      <c r="G385" s="116"/>
      <c r="H385" s="116"/>
      <c r="I385" s="116"/>
      <c r="J385" s="116"/>
      <c r="K385" s="116"/>
      <c r="L385" s="116"/>
      <c r="M385" s="116"/>
      <c r="N385" s="116"/>
      <c r="O385" s="123"/>
      <c r="P385" s="123"/>
      <c r="Q385" s="246">
        <f t="shared" si="11"/>
        <v>0</v>
      </c>
      <c r="R385" s="74"/>
      <c r="S385" s="116"/>
      <c r="BA385">
        <f ca="1">IF(ISBLANK(INDIRECT("A385"))," ",(INDIRECT("A385")))</f>
        <v>380</v>
      </c>
      <c r="BB385" t="str">
        <f ca="1">IF(ISBLANK(INDIRECT("B385"))," ",(INDIRECT("B385")))</f>
        <v xml:space="preserve"> </v>
      </c>
      <c r="BC385" t="str">
        <f ca="1">IF(ISBLANK(INDIRECT("C385"))," ",(INDIRECT("C385")))</f>
        <v xml:space="preserve"> </v>
      </c>
      <c r="BD385" t="str">
        <f ca="1">IF(ISBLANK(INDIRECT("D385"))," ",(INDIRECT("D385")))</f>
        <v xml:space="preserve"> </v>
      </c>
      <c r="BE385" t="str">
        <f ca="1">IF(ISBLANK(INDIRECT("E385"))," ",(INDIRECT("E385")))</f>
        <v xml:space="preserve"> </v>
      </c>
      <c r="BF385" t="str">
        <f ca="1">IF(ISBLANK(INDIRECT("F385"))," ",(INDIRECT("F385")))</f>
        <v xml:space="preserve"> </v>
      </c>
      <c r="BG385" t="str">
        <f ca="1">IF(ISBLANK(INDIRECT("G385"))," ",(INDIRECT("G385")))</f>
        <v xml:space="preserve"> </v>
      </c>
      <c r="BH385" t="str">
        <f ca="1">IF(ISBLANK(INDIRECT("H385"))," ",(INDIRECT("H385")))</f>
        <v xml:space="preserve"> </v>
      </c>
      <c r="BI385" t="str">
        <f ca="1">IF(ISBLANK(INDIRECT("I385"))," ",(INDIRECT("I385")))</f>
        <v xml:space="preserve"> </v>
      </c>
      <c r="BJ385" t="str">
        <f ca="1">IF(ISBLANK(INDIRECT("J385"))," ",(INDIRECT("J385")))</f>
        <v xml:space="preserve"> </v>
      </c>
      <c r="BK385" t="str">
        <f ca="1">IF(ISBLANK(INDIRECT("K385"))," ",(INDIRECT("K385")))</f>
        <v xml:space="preserve"> </v>
      </c>
      <c r="BL385" t="str">
        <f ca="1">IF(ISBLANK(INDIRECT("L385"))," ",(INDIRECT("L385")))</f>
        <v xml:space="preserve"> </v>
      </c>
      <c r="BM385" t="str">
        <f ca="1">IF(ISBLANK(INDIRECT("M385"))," ",(INDIRECT("M385")))</f>
        <v xml:space="preserve"> </v>
      </c>
      <c r="BN385" t="str">
        <f ca="1">IF(ISBLANK(INDIRECT("N385"))," ",(INDIRECT("N385")))</f>
        <v xml:space="preserve"> </v>
      </c>
      <c r="BO385" t="str">
        <f t="shared" ca="1" si="10"/>
        <v xml:space="preserve"> </v>
      </c>
      <c r="BP385" t="str">
        <f ca="1">IF(ISBLANK(INDIRECT("O385"))," ",(INDIRECT("O385")))</f>
        <v xml:space="preserve"> </v>
      </c>
      <c r="BQ385" t="str">
        <f ca="1">IF(ISBLANK(INDIRECT("P385"))," ",(INDIRECT("P385")))</f>
        <v xml:space="preserve"> </v>
      </c>
      <c r="BR385">
        <f ca="1">IF(ISBLANK(INDIRECT("Q385"))," ",(INDIRECT("Q385")))</f>
        <v>0</v>
      </c>
      <c r="BS385" t="str">
        <f ca="1">IF(ISBLANK(INDIRECT("R385"))," ",(INDIRECT("R385")))</f>
        <v xml:space="preserve"> </v>
      </c>
      <c r="BT385" t="str">
        <f ca="1">IF(ISBLANK(INDIRECT("S385"))," ",(INDIRECT("S385")))</f>
        <v xml:space="preserve"> </v>
      </c>
    </row>
    <row r="386" spans="1:72" x14ac:dyDescent="0.25">
      <c r="A386" s="174">
        <v>381</v>
      </c>
      <c r="B386" s="116"/>
      <c r="C386" s="117"/>
      <c r="D386" s="116"/>
      <c r="E386" s="117"/>
      <c r="F386" s="116"/>
      <c r="G386" s="116"/>
      <c r="H386" s="116"/>
      <c r="I386" s="116"/>
      <c r="J386" s="116"/>
      <c r="K386" s="116"/>
      <c r="L386" s="116"/>
      <c r="M386" s="116"/>
      <c r="N386" s="116"/>
      <c r="O386" s="123"/>
      <c r="P386" s="123"/>
      <c r="Q386" s="246">
        <f t="shared" si="11"/>
        <v>0</v>
      </c>
      <c r="R386" s="74"/>
      <c r="S386" s="116"/>
      <c r="BA386">
        <f ca="1">IF(ISBLANK(INDIRECT("A386"))," ",(INDIRECT("A386")))</f>
        <v>381</v>
      </c>
      <c r="BB386" t="str">
        <f ca="1">IF(ISBLANK(INDIRECT("B386"))," ",(INDIRECT("B386")))</f>
        <v xml:space="preserve"> </v>
      </c>
      <c r="BC386" t="str">
        <f ca="1">IF(ISBLANK(INDIRECT("C386"))," ",(INDIRECT("C386")))</f>
        <v xml:space="preserve"> </v>
      </c>
      <c r="BD386" t="str">
        <f ca="1">IF(ISBLANK(INDIRECT("D386"))," ",(INDIRECT("D386")))</f>
        <v xml:space="preserve"> </v>
      </c>
      <c r="BE386" t="str">
        <f ca="1">IF(ISBLANK(INDIRECT("E386"))," ",(INDIRECT("E386")))</f>
        <v xml:space="preserve"> </v>
      </c>
      <c r="BF386" t="str">
        <f ca="1">IF(ISBLANK(INDIRECT("F386"))," ",(INDIRECT("F386")))</f>
        <v xml:space="preserve"> </v>
      </c>
      <c r="BG386" t="str">
        <f ca="1">IF(ISBLANK(INDIRECT("G386"))," ",(INDIRECT("G386")))</f>
        <v xml:space="preserve"> </v>
      </c>
      <c r="BH386" t="str">
        <f ca="1">IF(ISBLANK(INDIRECT("H386"))," ",(INDIRECT("H386")))</f>
        <v xml:space="preserve"> </v>
      </c>
      <c r="BI386" t="str">
        <f ca="1">IF(ISBLANK(INDIRECT("I386"))," ",(INDIRECT("I386")))</f>
        <v xml:space="preserve"> </v>
      </c>
      <c r="BJ386" t="str">
        <f ca="1">IF(ISBLANK(INDIRECT("J386"))," ",(INDIRECT("J386")))</f>
        <v xml:space="preserve"> </v>
      </c>
      <c r="BK386" t="str">
        <f ca="1">IF(ISBLANK(INDIRECT("K386"))," ",(INDIRECT("K386")))</f>
        <v xml:space="preserve"> </v>
      </c>
      <c r="BL386" t="str">
        <f ca="1">IF(ISBLANK(INDIRECT("L386"))," ",(INDIRECT("L386")))</f>
        <v xml:space="preserve"> </v>
      </c>
      <c r="BM386" t="str">
        <f ca="1">IF(ISBLANK(INDIRECT("M386"))," ",(INDIRECT("M386")))</f>
        <v xml:space="preserve"> </v>
      </c>
      <c r="BN386" t="str">
        <f ca="1">IF(ISBLANK(INDIRECT("N386"))," ",(INDIRECT("N386")))</f>
        <v xml:space="preserve"> </v>
      </c>
      <c r="BO386" t="str">
        <f t="shared" ca="1" si="10"/>
        <v xml:space="preserve"> </v>
      </c>
      <c r="BP386" t="str">
        <f ca="1">IF(ISBLANK(INDIRECT("O386"))," ",(INDIRECT("O386")))</f>
        <v xml:space="preserve"> </v>
      </c>
      <c r="BQ386" t="str">
        <f ca="1">IF(ISBLANK(INDIRECT("P386"))," ",(INDIRECT("P386")))</f>
        <v xml:space="preserve"> </v>
      </c>
      <c r="BR386">
        <f ca="1">IF(ISBLANK(INDIRECT("Q386"))," ",(INDIRECT("Q386")))</f>
        <v>0</v>
      </c>
      <c r="BS386" t="str">
        <f ca="1">IF(ISBLANK(INDIRECT("R386"))," ",(INDIRECT("R386")))</f>
        <v xml:space="preserve"> </v>
      </c>
      <c r="BT386" t="str">
        <f ca="1">IF(ISBLANK(INDIRECT("S386"))," ",(INDIRECT("S386")))</f>
        <v xml:space="preserve"> </v>
      </c>
    </row>
    <row r="387" spans="1:72" x14ac:dyDescent="0.25">
      <c r="A387" s="174">
        <v>382</v>
      </c>
      <c r="B387" s="116"/>
      <c r="C387" s="117"/>
      <c r="D387" s="116"/>
      <c r="E387" s="117"/>
      <c r="F387" s="116"/>
      <c r="G387" s="116"/>
      <c r="H387" s="116"/>
      <c r="I387" s="116"/>
      <c r="J387" s="116"/>
      <c r="K387" s="116"/>
      <c r="L387" s="116"/>
      <c r="M387" s="116"/>
      <c r="N387" s="116"/>
      <c r="O387" s="123"/>
      <c r="P387" s="123"/>
      <c r="Q387" s="246">
        <f t="shared" si="11"/>
        <v>0</v>
      </c>
      <c r="R387" s="74"/>
      <c r="S387" s="116"/>
      <c r="BA387">
        <f ca="1">IF(ISBLANK(INDIRECT("A387"))," ",(INDIRECT("A387")))</f>
        <v>382</v>
      </c>
      <c r="BB387" t="str">
        <f ca="1">IF(ISBLANK(INDIRECT("B387"))," ",(INDIRECT("B387")))</f>
        <v xml:space="preserve"> </v>
      </c>
      <c r="BC387" t="str">
        <f ca="1">IF(ISBLANK(INDIRECT("C387"))," ",(INDIRECT("C387")))</f>
        <v xml:space="preserve"> </v>
      </c>
      <c r="BD387" t="str">
        <f ca="1">IF(ISBLANK(INDIRECT("D387"))," ",(INDIRECT("D387")))</f>
        <v xml:space="preserve"> </v>
      </c>
      <c r="BE387" t="str">
        <f ca="1">IF(ISBLANK(INDIRECT("E387"))," ",(INDIRECT("E387")))</f>
        <v xml:space="preserve"> </v>
      </c>
      <c r="BF387" t="str">
        <f ca="1">IF(ISBLANK(INDIRECT("F387"))," ",(INDIRECT("F387")))</f>
        <v xml:space="preserve"> </v>
      </c>
      <c r="BG387" t="str">
        <f ca="1">IF(ISBLANK(INDIRECT("G387"))," ",(INDIRECT("G387")))</f>
        <v xml:space="preserve"> </v>
      </c>
      <c r="BH387" t="str">
        <f ca="1">IF(ISBLANK(INDIRECT("H387"))," ",(INDIRECT("H387")))</f>
        <v xml:space="preserve"> </v>
      </c>
      <c r="BI387" t="str">
        <f ca="1">IF(ISBLANK(INDIRECT("I387"))," ",(INDIRECT("I387")))</f>
        <v xml:space="preserve"> </v>
      </c>
      <c r="BJ387" t="str">
        <f ca="1">IF(ISBLANK(INDIRECT("J387"))," ",(INDIRECT("J387")))</f>
        <v xml:space="preserve"> </v>
      </c>
      <c r="BK387" t="str">
        <f ca="1">IF(ISBLANK(INDIRECT("K387"))," ",(INDIRECT("K387")))</f>
        <v xml:space="preserve"> </v>
      </c>
      <c r="BL387" t="str">
        <f ca="1">IF(ISBLANK(INDIRECT("L387"))," ",(INDIRECT("L387")))</f>
        <v xml:space="preserve"> </v>
      </c>
      <c r="BM387" t="str">
        <f ca="1">IF(ISBLANK(INDIRECT("M387"))," ",(INDIRECT("M387")))</f>
        <v xml:space="preserve"> </v>
      </c>
      <c r="BN387" t="str">
        <f ca="1">IF(ISBLANK(INDIRECT("N387"))," ",(INDIRECT("N387")))</f>
        <v xml:space="preserve"> </v>
      </c>
      <c r="BO387" t="str">
        <f t="shared" ca="1" si="10"/>
        <v xml:space="preserve"> </v>
      </c>
      <c r="BP387" t="str">
        <f ca="1">IF(ISBLANK(INDIRECT("O387"))," ",(INDIRECT("O387")))</f>
        <v xml:space="preserve"> </v>
      </c>
      <c r="BQ387" t="str">
        <f ca="1">IF(ISBLANK(INDIRECT("P387"))," ",(INDIRECT("P387")))</f>
        <v xml:space="preserve"> </v>
      </c>
      <c r="BR387">
        <f ca="1">IF(ISBLANK(INDIRECT("Q387"))," ",(INDIRECT("Q387")))</f>
        <v>0</v>
      </c>
      <c r="BS387" t="str">
        <f ca="1">IF(ISBLANK(INDIRECT("R387"))," ",(INDIRECT("R387")))</f>
        <v xml:space="preserve"> </v>
      </c>
      <c r="BT387" t="str">
        <f ca="1">IF(ISBLANK(INDIRECT("S387"))," ",(INDIRECT("S387")))</f>
        <v xml:space="preserve"> </v>
      </c>
    </row>
    <row r="388" spans="1:72" x14ac:dyDescent="0.25">
      <c r="A388" s="174">
        <v>383</v>
      </c>
      <c r="B388" s="116"/>
      <c r="C388" s="117"/>
      <c r="D388" s="116"/>
      <c r="E388" s="117"/>
      <c r="F388" s="116"/>
      <c r="G388" s="116"/>
      <c r="H388" s="116"/>
      <c r="I388" s="116"/>
      <c r="J388" s="116"/>
      <c r="K388" s="116"/>
      <c r="L388" s="116"/>
      <c r="M388" s="116"/>
      <c r="N388" s="116"/>
      <c r="O388" s="123"/>
      <c r="P388" s="123"/>
      <c r="Q388" s="246">
        <f t="shared" si="11"/>
        <v>0</v>
      </c>
      <c r="R388" s="74"/>
      <c r="S388" s="116"/>
      <c r="BA388">
        <f ca="1">IF(ISBLANK(INDIRECT("A388"))," ",(INDIRECT("A388")))</f>
        <v>383</v>
      </c>
      <c r="BB388" t="str">
        <f ca="1">IF(ISBLANK(INDIRECT("B388"))," ",(INDIRECT("B388")))</f>
        <v xml:space="preserve"> </v>
      </c>
      <c r="BC388" t="str">
        <f ca="1">IF(ISBLANK(INDIRECT("C388"))," ",(INDIRECT("C388")))</f>
        <v xml:space="preserve"> </v>
      </c>
      <c r="BD388" t="str">
        <f ca="1">IF(ISBLANK(INDIRECT("D388"))," ",(INDIRECT("D388")))</f>
        <v xml:space="preserve"> </v>
      </c>
      <c r="BE388" t="str">
        <f ca="1">IF(ISBLANK(INDIRECT("E388"))," ",(INDIRECT("E388")))</f>
        <v xml:space="preserve"> </v>
      </c>
      <c r="BF388" t="str">
        <f ca="1">IF(ISBLANK(INDIRECT("F388"))," ",(INDIRECT("F388")))</f>
        <v xml:space="preserve"> </v>
      </c>
      <c r="BG388" t="str">
        <f ca="1">IF(ISBLANK(INDIRECT("G388"))," ",(INDIRECT("G388")))</f>
        <v xml:space="preserve"> </v>
      </c>
      <c r="BH388" t="str">
        <f ca="1">IF(ISBLANK(INDIRECT("H388"))," ",(INDIRECT("H388")))</f>
        <v xml:space="preserve"> </v>
      </c>
      <c r="BI388" t="str">
        <f ca="1">IF(ISBLANK(INDIRECT("I388"))," ",(INDIRECT("I388")))</f>
        <v xml:space="preserve"> </v>
      </c>
      <c r="BJ388" t="str">
        <f ca="1">IF(ISBLANK(INDIRECT("J388"))," ",(INDIRECT("J388")))</f>
        <v xml:space="preserve"> </v>
      </c>
      <c r="BK388" t="str">
        <f ca="1">IF(ISBLANK(INDIRECT("K388"))," ",(INDIRECT("K388")))</f>
        <v xml:space="preserve"> </v>
      </c>
      <c r="BL388" t="str">
        <f ca="1">IF(ISBLANK(INDIRECT("L388"))," ",(INDIRECT("L388")))</f>
        <v xml:space="preserve"> </v>
      </c>
      <c r="BM388" t="str">
        <f ca="1">IF(ISBLANK(INDIRECT("M388"))," ",(INDIRECT("M388")))</f>
        <v xml:space="preserve"> </v>
      </c>
      <c r="BN388" t="str">
        <f ca="1">IF(ISBLANK(INDIRECT("N388"))," ",(INDIRECT("N388")))</f>
        <v xml:space="preserve"> </v>
      </c>
      <c r="BO388" t="str">
        <f t="shared" ca="1" si="10"/>
        <v xml:space="preserve"> </v>
      </c>
      <c r="BP388" t="str">
        <f ca="1">IF(ISBLANK(INDIRECT("O388"))," ",(INDIRECT("O388")))</f>
        <v xml:space="preserve"> </v>
      </c>
      <c r="BQ388" t="str">
        <f ca="1">IF(ISBLANK(INDIRECT("P388"))," ",(INDIRECT("P388")))</f>
        <v xml:space="preserve"> </v>
      </c>
      <c r="BR388">
        <f ca="1">IF(ISBLANK(INDIRECT("Q388"))," ",(INDIRECT("Q388")))</f>
        <v>0</v>
      </c>
      <c r="BS388" t="str">
        <f ca="1">IF(ISBLANK(INDIRECT("R388"))," ",(INDIRECT("R388")))</f>
        <v xml:space="preserve"> </v>
      </c>
      <c r="BT388" t="str">
        <f ca="1">IF(ISBLANK(INDIRECT("S388"))," ",(INDIRECT("S388")))</f>
        <v xml:space="preserve"> </v>
      </c>
    </row>
    <row r="389" spans="1:72" x14ac:dyDescent="0.25">
      <c r="A389" s="174">
        <v>384</v>
      </c>
      <c r="B389" s="116"/>
      <c r="C389" s="117"/>
      <c r="D389" s="116"/>
      <c r="E389" s="117"/>
      <c r="F389" s="116"/>
      <c r="G389" s="116"/>
      <c r="H389" s="116"/>
      <c r="I389" s="116"/>
      <c r="J389" s="116"/>
      <c r="K389" s="116"/>
      <c r="L389" s="116"/>
      <c r="M389" s="116"/>
      <c r="N389" s="116"/>
      <c r="O389" s="123"/>
      <c r="P389" s="123"/>
      <c r="Q389" s="246">
        <f t="shared" si="11"/>
        <v>0</v>
      </c>
      <c r="R389" s="74"/>
      <c r="S389" s="116"/>
      <c r="BA389">
        <f ca="1">IF(ISBLANK(INDIRECT("A389"))," ",(INDIRECT("A389")))</f>
        <v>384</v>
      </c>
      <c r="BB389" t="str">
        <f ca="1">IF(ISBLANK(INDIRECT("B389"))," ",(INDIRECT("B389")))</f>
        <v xml:space="preserve"> </v>
      </c>
      <c r="BC389" t="str">
        <f ca="1">IF(ISBLANK(INDIRECT("C389"))," ",(INDIRECT("C389")))</f>
        <v xml:space="preserve"> </v>
      </c>
      <c r="BD389" t="str">
        <f ca="1">IF(ISBLANK(INDIRECT("D389"))," ",(INDIRECT("D389")))</f>
        <v xml:space="preserve"> </v>
      </c>
      <c r="BE389" t="str">
        <f ca="1">IF(ISBLANK(INDIRECT("E389"))," ",(INDIRECT("E389")))</f>
        <v xml:space="preserve"> </v>
      </c>
      <c r="BF389" t="str">
        <f ca="1">IF(ISBLANK(INDIRECT("F389"))," ",(INDIRECT("F389")))</f>
        <v xml:space="preserve"> </v>
      </c>
      <c r="BG389" t="str">
        <f ca="1">IF(ISBLANK(INDIRECT("G389"))," ",(INDIRECT("G389")))</f>
        <v xml:space="preserve"> </v>
      </c>
      <c r="BH389" t="str">
        <f ca="1">IF(ISBLANK(INDIRECT("H389"))," ",(INDIRECT("H389")))</f>
        <v xml:space="preserve"> </v>
      </c>
      <c r="BI389" t="str">
        <f ca="1">IF(ISBLANK(INDIRECT("I389"))," ",(INDIRECT("I389")))</f>
        <v xml:space="preserve"> </v>
      </c>
      <c r="BJ389" t="str">
        <f ca="1">IF(ISBLANK(INDIRECT("J389"))," ",(INDIRECT("J389")))</f>
        <v xml:space="preserve"> </v>
      </c>
      <c r="BK389" t="str">
        <f ca="1">IF(ISBLANK(INDIRECT("K389"))," ",(INDIRECT("K389")))</f>
        <v xml:space="preserve"> </v>
      </c>
      <c r="BL389" t="str">
        <f ca="1">IF(ISBLANK(INDIRECT("L389"))," ",(INDIRECT("L389")))</f>
        <v xml:space="preserve"> </v>
      </c>
      <c r="BM389" t="str">
        <f ca="1">IF(ISBLANK(INDIRECT("M389"))," ",(INDIRECT("M389")))</f>
        <v xml:space="preserve"> </v>
      </c>
      <c r="BN389" t="str">
        <f ca="1">IF(ISBLANK(INDIRECT("N389"))," ",(INDIRECT("N389")))</f>
        <v xml:space="preserve"> </v>
      </c>
      <c r="BO389" t="str">
        <f t="shared" ca="1" si="10"/>
        <v xml:space="preserve"> </v>
      </c>
      <c r="BP389" t="str">
        <f ca="1">IF(ISBLANK(INDIRECT("O389"))," ",(INDIRECT("O389")))</f>
        <v xml:space="preserve"> </v>
      </c>
      <c r="BQ389" t="str">
        <f ca="1">IF(ISBLANK(INDIRECT("P389"))," ",(INDIRECT("P389")))</f>
        <v xml:space="preserve"> </v>
      </c>
      <c r="BR389">
        <f ca="1">IF(ISBLANK(INDIRECT("Q389"))," ",(INDIRECT("Q389")))</f>
        <v>0</v>
      </c>
      <c r="BS389" t="str">
        <f ca="1">IF(ISBLANK(INDIRECT("R389"))," ",(INDIRECT("R389")))</f>
        <v xml:space="preserve"> </v>
      </c>
      <c r="BT389" t="str">
        <f ca="1">IF(ISBLANK(INDIRECT("S389"))," ",(INDIRECT("S389")))</f>
        <v xml:space="preserve"> </v>
      </c>
    </row>
    <row r="390" spans="1:72" x14ac:dyDescent="0.25">
      <c r="A390" s="174">
        <v>385</v>
      </c>
      <c r="B390" s="116"/>
      <c r="C390" s="117"/>
      <c r="D390" s="116"/>
      <c r="E390" s="117"/>
      <c r="F390" s="116"/>
      <c r="G390" s="116"/>
      <c r="H390" s="116"/>
      <c r="I390" s="116"/>
      <c r="J390" s="116"/>
      <c r="K390" s="116"/>
      <c r="L390" s="116"/>
      <c r="M390" s="116"/>
      <c r="N390" s="116"/>
      <c r="O390" s="123"/>
      <c r="P390" s="123"/>
      <c r="Q390" s="246">
        <f t="shared" si="11"/>
        <v>0</v>
      </c>
      <c r="R390" s="74"/>
      <c r="S390" s="116"/>
      <c r="BA390">
        <f ca="1">IF(ISBLANK(INDIRECT("A390"))," ",(INDIRECT("A390")))</f>
        <v>385</v>
      </c>
      <c r="BB390" t="str">
        <f ca="1">IF(ISBLANK(INDIRECT("B390"))," ",(INDIRECT("B390")))</f>
        <v xml:space="preserve"> </v>
      </c>
      <c r="BC390" t="str">
        <f ca="1">IF(ISBLANK(INDIRECT("C390"))," ",(INDIRECT("C390")))</f>
        <v xml:space="preserve"> </v>
      </c>
      <c r="BD390" t="str">
        <f ca="1">IF(ISBLANK(INDIRECT("D390"))," ",(INDIRECT("D390")))</f>
        <v xml:space="preserve"> </v>
      </c>
      <c r="BE390" t="str">
        <f ca="1">IF(ISBLANK(INDIRECT("E390"))," ",(INDIRECT("E390")))</f>
        <v xml:space="preserve"> </v>
      </c>
      <c r="BF390" t="str">
        <f ca="1">IF(ISBLANK(INDIRECT("F390"))," ",(INDIRECT("F390")))</f>
        <v xml:space="preserve"> </v>
      </c>
      <c r="BG390" t="str">
        <f ca="1">IF(ISBLANK(INDIRECT("G390"))," ",(INDIRECT("G390")))</f>
        <v xml:space="preserve"> </v>
      </c>
      <c r="BH390" t="str">
        <f ca="1">IF(ISBLANK(INDIRECT("H390"))," ",(INDIRECT("H390")))</f>
        <v xml:space="preserve"> </v>
      </c>
      <c r="BI390" t="str">
        <f ca="1">IF(ISBLANK(INDIRECT("I390"))," ",(INDIRECT("I390")))</f>
        <v xml:space="preserve"> </v>
      </c>
      <c r="BJ390" t="str">
        <f ca="1">IF(ISBLANK(INDIRECT("J390"))," ",(INDIRECT("J390")))</f>
        <v xml:space="preserve"> </v>
      </c>
      <c r="BK390" t="str">
        <f ca="1">IF(ISBLANK(INDIRECT("K390"))," ",(INDIRECT("K390")))</f>
        <v xml:space="preserve"> </v>
      </c>
      <c r="BL390" t="str">
        <f ca="1">IF(ISBLANK(INDIRECT("L390"))," ",(INDIRECT("L390")))</f>
        <v xml:space="preserve"> </v>
      </c>
      <c r="BM390" t="str">
        <f ca="1">IF(ISBLANK(INDIRECT("M390"))," ",(INDIRECT("M390")))</f>
        <v xml:space="preserve"> </v>
      </c>
      <c r="BN390" t="str">
        <f ca="1">IF(ISBLANK(INDIRECT("N390"))," ",(INDIRECT("N390")))</f>
        <v xml:space="preserve"> </v>
      </c>
      <c r="BO390" t="str">
        <f t="shared" ref="BO390:BO453" ca="1" si="12">IF((CONCATENATE(BD390,", ",BE390,", ",BF390," region,",BG390," district, ",BH390," ",BI390,", ",BJ390,"  ",BK390,", bldg",BL390,", к. ",BM390," (",BN390,")"))=$BO$5," ",IF((CONCATENATE(BD390,", ",BE390,", ",BF390," region,",BG390," district, ",BH390," ",BI390,", ",BJ390,"  ",BK390,", bldg",BL390,", к. ",BM390," (",BN390,")"))=$BO$3," ",IF((CONCATENATE(BD390,", ",BE390,", ",BF390," region,",BG390," district, ",BH390," ",BI390,", ",BJ390,"  ",BK390,", bldg",BL390,", к. ",BM390," (",BN390,")"))=$BO$4,"-",CONCATENATE(BD390,", ",BE390,", ",BF390," region,",BG390," district, ",BH390," ",BI390,", ",BJ390,"  ",BK390,", bldg",BL390,", к. ",BM390," (",BN390,")"))))</f>
        <v xml:space="preserve"> </v>
      </c>
      <c r="BP390" t="str">
        <f ca="1">IF(ISBLANK(INDIRECT("O390"))," ",(INDIRECT("O390")))</f>
        <v xml:space="preserve"> </v>
      </c>
      <c r="BQ390" t="str">
        <f ca="1">IF(ISBLANK(INDIRECT("P390"))," ",(INDIRECT("P390")))</f>
        <v xml:space="preserve"> </v>
      </c>
      <c r="BR390">
        <f ca="1">IF(ISBLANK(INDIRECT("Q390"))," ",(INDIRECT("Q390")))</f>
        <v>0</v>
      </c>
      <c r="BS390" t="str">
        <f ca="1">IF(ISBLANK(INDIRECT("R390"))," ",(INDIRECT("R390")))</f>
        <v xml:space="preserve"> </v>
      </c>
      <c r="BT390" t="str">
        <f ca="1">IF(ISBLANK(INDIRECT("S390"))," ",(INDIRECT("S390")))</f>
        <v xml:space="preserve"> </v>
      </c>
    </row>
    <row r="391" spans="1:72" x14ac:dyDescent="0.25">
      <c r="A391" s="174">
        <v>386</v>
      </c>
      <c r="B391" s="116"/>
      <c r="C391" s="117"/>
      <c r="D391" s="116"/>
      <c r="E391" s="117"/>
      <c r="F391" s="116"/>
      <c r="G391" s="116"/>
      <c r="H391" s="116"/>
      <c r="I391" s="116"/>
      <c r="J391" s="116"/>
      <c r="K391" s="116"/>
      <c r="L391" s="116"/>
      <c r="M391" s="116"/>
      <c r="N391" s="116"/>
      <c r="O391" s="123"/>
      <c r="P391" s="123"/>
      <c r="Q391" s="246">
        <f t="shared" si="11"/>
        <v>0</v>
      </c>
      <c r="R391" s="74"/>
      <c r="S391" s="116"/>
      <c r="BA391">
        <f ca="1">IF(ISBLANK(INDIRECT("A391"))," ",(INDIRECT("A391")))</f>
        <v>386</v>
      </c>
      <c r="BB391" t="str">
        <f ca="1">IF(ISBLANK(INDIRECT("B391"))," ",(INDIRECT("B391")))</f>
        <v xml:space="preserve"> </v>
      </c>
      <c r="BC391" t="str">
        <f ca="1">IF(ISBLANK(INDIRECT("C391"))," ",(INDIRECT("C391")))</f>
        <v xml:space="preserve"> </v>
      </c>
      <c r="BD391" t="str">
        <f ca="1">IF(ISBLANK(INDIRECT("D391"))," ",(INDIRECT("D391")))</f>
        <v xml:space="preserve"> </v>
      </c>
      <c r="BE391" t="str">
        <f ca="1">IF(ISBLANK(INDIRECT("E391"))," ",(INDIRECT("E391")))</f>
        <v xml:space="preserve"> </v>
      </c>
      <c r="BF391" t="str">
        <f ca="1">IF(ISBLANK(INDIRECT("F391"))," ",(INDIRECT("F391")))</f>
        <v xml:space="preserve"> </v>
      </c>
      <c r="BG391" t="str">
        <f ca="1">IF(ISBLANK(INDIRECT("G391"))," ",(INDIRECT("G391")))</f>
        <v xml:space="preserve"> </v>
      </c>
      <c r="BH391" t="str">
        <f ca="1">IF(ISBLANK(INDIRECT("H391"))," ",(INDIRECT("H391")))</f>
        <v xml:space="preserve"> </v>
      </c>
      <c r="BI391" t="str">
        <f ca="1">IF(ISBLANK(INDIRECT("I391"))," ",(INDIRECT("I391")))</f>
        <v xml:space="preserve"> </v>
      </c>
      <c r="BJ391" t="str">
        <f ca="1">IF(ISBLANK(INDIRECT("J391"))," ",(INDIRECT("J391")))</f>
        <v xml:space="preserve"> </v>
      </c>
      <c r="BK391" t="str">
        <f ca="1">IF(ISBLANK(INDIRECT("K391"))," ",(INDIRECT("K391")))</f>
        <v xml:space="preserve"> </v>
      </c>
      <c r="BL391" t="str">
        <f ca="1">IF(ISBLANK(INDIRECT("L391"))," ",(INDIRECT("L391")))</f>
        <v xml:space="preserve"> </v>
      </c>
      <c r="BM391" t="str">
        <f ca="1">IF(ISBLANK(INDIRECT("M391"))," ",(INDIRECT("M391")))</f>
        <v xml:space="preserve"> </v>
      </c>
      <c r="BN391" t="str">
        <f ca="1">IF(ISBLANK(INDIRECT("N391"))," ",(INDIRECT("N391")))</f>
        <v xml:space="preserve"> </v>
      </c>
      <c r="BO391" t="str">
        <f t="shared" ca="1" si="12"/>
        <v xml:space="preserve"> </v>
      </c>
      <c r="BP391" t="str">
        <f ca="1">IF(ISBLANK(INDIRECT("O391"))," ",(INDIRECT("O391")))</f>
        <v xml:space="preserve"> </v>
      </c>
      <c r="BQ391" t="str">
        <f ca="1">IF(ISBLANK(INDIRECT("P391"))," ",(INDIRECT("P391")))</f>
        <v xml:space="preserve"> </v>
      </c>
      <c r="BR391">
        <f ca="1">IF(ISBLANK(INDIRECT("Q391"))," ",(INDIRECT("Q391")))</f>
        <v>0</v>
      </c>
      <c r="BS391" t="str">
        <f ca="1">IF(ISBLANK(INDIRECT("R391"))," ",(INDIRECT("R391")))</f>
        <v xml:space="preserve"> </v>
      </c>
      <c r="BT391" t="str">
        <f ca="1">IF(ISBLANK(INDIRECT("S391"))," ",(INDIRECT("S391")))</f>
        <v xml:space="preserve"> </v>
      </c>
    </row>
    <row r="392" spans="1:72" x14ac:dyDescent="0.25">
      <c r="A392" s="174">
        <v>387</v>
      </c>
      <c r="B392" s="116"/>
      <c r="C392" s="117"/>
      <c r="D392" s="116"/>
      <c r="E392" s="117"/>
      <c r="F392" s="116"/>
      <c r="G392" s="116"/>
      <c r="H392" s="116"/>
      <c r="I392" s="116"/>
      <c r="J392" s="116"/>
      <c r="K392" s="116"/>
      <c r="L392" s="116"/>
      <c r="M392" s="116"/>
      <c r="N392" s="116"/>
      <c r="O392" s="123"/>
      <c r="P392" s="123"/>
      <c r="Q392" s="246">
        <f t="shared" ref="Q392:Q455" si="13">P392+O392</f>
        <v>0</v>
      </c>
      <c r="R392" s="74"/>
      <c r="S392" s="116"/>
      <c r="BA392">
        <f ca="1">IF(ISBLANK(INDIRECT("A392"))," ",(INDIRECT("A392")))</f>
        <v>387</v>
      </c>
      <c r="BB392" t="str">
        <f ca="1">IF(ISBLANK(INDIRECT("B392"))," ",(INDIRECT("B392")))</f>
        <v xml:space="preserve"> </v>
      </c>
      <c r="BC392" t="str">
        <f ca="1">IF(ISBLANK(INDIRECT("C392"))," ",(INDIRECT("C392")))</f>
        <v xml:space="preserve"> </v>
      </c>
      <c r="BD392" t="str">
        <f ca="1">IF(ISBLANK(INDIRECT("D392"))," ",(INDIRECT("D392")))</f>
        <v xml:space="preserve"> </v>
      </c>
      <c r="BE392" t="str">
        <f ca="1">IF(ISBLANK(INDIRECT("E392"))," ",(INDIRECT("E392")))</f>
        <v xml:space="preserve"> </v>
      </c>
      <c r="BF392" t="str">
        <f ca="1">IF(ISBLANK(INDIRECT("F392"))," ",(INDIRECT("F392")))</f>
        <v xml:space="preserve"> </v>
      </c>
      <c r="BG392" t="str">
        <f ca="1">IF(ISBLANK(INDIRECT("G392"))," ",(INDIRECT("G392")))</f>
        <v xml:space="preserve"> </v>
      </c>
      <c r="BH392" t="str">
        <f ca="1">IF(ISBLANK(INDIRECT("H392"))," ",(INDIRECT("H392")))</f>
        <v xml:space="preserve"> </v>
      </c>
      <c r="BI392" t="str">
        <f ca="1">IF(ISBLANK(INDIRECT("I392"))," ",(INDIRECT("I392")))</f>
        <v xml:space="preserve"> </v>
      </c>
      <c r="BJ392" t="str">
        <f ca="1">IF(ISBLANK(INDIRECT("J392"))," ",(INDIRECT("J392")))</f>
        <v xml:space="preserve"> </v>
      </c>
      <c r="BK392" t="str">
        <f ca="1">IF(ISBLANK(INDIRECT("K392"))," ",(INDIRECT("K392")))</f>
        <v xml:space="preserve"> </v>
      </c>
      <c r="BL392" t="str">
        <f ca="1">IF(ISBLANK(INDIRECT("L392"))," ",(INDIRECT("L392")))</f>
        <v xml:space="preserve"> </v>
      </c>
      <c r="BM392" t="str">
        <f ca="1">IF(ISBLANK(INDIRECT("M392"))," ",(INDIRECT("M392")))</f>
        <v xml:space="preserve"> </v>
      </c>
      <c r="BN392" t="str">
        <f ca="1">IF(ISBLANK(INDIRECT("N392"))," ",(INDIRECT("N392")))</f>
        <v xml:space="preserve"> </v>
      </c>
      <c r="BO392" t="str">
        <f t="shared" ca="1" si="12"/>
        <v xml:space="preserve"> </v>
      </c>
      <c r="BP392" t="str">
        <f ca="1">IF(ISBLANK(INDIRECT("O392"))," ",(INDIRECT("O392")))</f>
        <v xml:space="preserve"> </v>
      </c>
      <c r="BQ392" t="str">
        <f ca="1">IF(ISBLANK(INDIRECT("P392"))," ",(INDIRECT("P392")))</f>
        <v xml:space="preserve"> </v>
      </c>
      <c r="BR392">
        <f ca="1">IF(ISBLANK(INDIRECT("Q392"))," ",(INDIRECT("Q392")))</f>
        <v>0</v>
      </c>
      <c r="BS392" t="str">
        <f ca="1">IF(ISBLANK(INDIRECT("R392"))," ",(INDIRECT("R392")))</f>
        <v xml:space="preserve"> </v>
      </c>
      <c r="BT392" t="str">
        <f ca="1">IF(ISBLANK(INDIRECT("S392"))," ",(INDIRECT("S392")))</f>
        <v xml:space="preserve"> </v>
      </c>
    </row>
    <row r="393" spans="1:72" x14ac:dyDescent="0.25">
      <c r="A393" s="174">
        <v>388</v>
      </c>
      <c r="B393" s="116"/>
      <c r="C393" s="117"/>
      <c r="D393" s="116"/>
      <c r="E393" s="117"/>
      <c r="F393" s="116"/>
      <c r="G393" s="116"/>
      <c r="H393" s="116"/>
      <c r="I393" s="116"/>
      <c r="J393" s="116"/>
      <c r="K393" s="116"/>
      <c r="L393" s="116"/>
      <c r="M393" s="116"/>
      <c r="N393" s="116"/>
      <c r="O393" s="123"/>
      <c r="P393" s="123"/>
      <c r="Q393" s="246">
        <f t="shared" si="13"/>
        <v>0</v>
      </c>
      <c r="R393" s="74"/>
      <c r="S393" s="116"/>
      <c r="BA393">
        <f ca="1">IF(ISBLANK(INDIRECT("A393"))," ",(INDIRECT("A393")))</f>
        <v>388</v>
      </c>
      <c r="BB393" t="str">
        <f ca="1">IF(ISBLANK(INDIRECT("B393"))," ",(INDIRECT("B393")))</f>
        <v xml:space="preserve"> </v>
      </c>
      <c r="BC393" t="str">
        <f ca="1">IF(ISBLANK(INDIRECT("C393"))," ",(INDIRECT("C393")))</f>
        <v xml:space="preserve"> </v>
      </c>
      <c r="BD393" t="str">
        <f ca="1">IF(ISBLANK(INDIRECT("D393"))," ",(INDIRECT("D393")))</f>
        <v xml:space="preserve"> </v>
      </c>
      <c r="BE393" t="str">
        <f ca="1">IF(ISBLANK(INDIRECT("E393"))," ",(INDIRECT("E393")))</f>
        <v xml:space="preserve"> </v>
      </c>
      <c r="BF393" t="str">
        <f ca="1">IF(ISBLANK(INDIRECT("F393"))," ",(INDIRECT("F393")))</f>
        <v xml:space="preserve"> </v>
      </c>
      <c r="BG393" t="str">
        <f ca="1">IF(ISBLANK(INDIRECT("G393"))," ",(INDIRECT("G393")))</f>
        <v xml:space="preserve"> </v>
      </c>
      <c r="BH393" t="str">
        <f ca="1">IF(ISBLANK(INDIRECT("H393"))," ",(INDIRECT("H393")))</f>
        <v xml:space="preserve"> </v>
      </c>
      <c r="BI393" t="str">
        <f ca="1">IF(ISBLANK(INDIRECT("I393"))," ",(INDIRECT("I393")))</f>
        <v xml:space="preserve"> </v>
      </c>
      <c r="BJ393" t="str">
        <f ca="1">IF(ISBLANK(INDIRECT("J393"))," ",(INDIRECT("J393")))</f>
        <v xml:space="preserve"> </v>
      </c>
      <c r="BK393" t="str">
        <f ca="1">IF(ISBLANK(INDIRECT("K393"))," ",(INDIRECT("K393")))</f>
        <v xml:space="preserve"> </v>
      </c>
      <c r="BL393" t="str">
        <f ca="1">IF(ISBLANK(INDIRECT("L393"))," ",(INDIRECT("L393")))</f>
        <v xml:space="preserve"> </v>
      </c>
      <c r="BM393" t="str">
        <f ca="1">IF(ISBLANK(INDIRECT("M393"))," ",(INDIRECT("M393")))</f>
        <v xml:space="preserve"> </v>
      </c>
      <c r="BN393" t="str">
        <f ca="1">IF(ISBLANK(INDIRECT("N393"))," ",(INDIRECT("N393")))</f>
        <v xml:space="preserve"> </v>
      </c>
      <c r="BO393" t="str">
        <f t="shared" ca="1" si="12"/>
        <v xml:space="preserve"> </v>
      </c>
      <c r="BP393" t="str">
        <f ca="1">IF(ISBLANK(INDIRECT("O393"))," ",(INDIRECT("O393")))</f>
        <v xml:space="preserve"> </v>
      </c>
      <c r="BQ393" t="str">
        <f ca="1">IF(ISBLANK(INDIRECT("P393"))," ",(INDIRECT("P393")))</f>
        <v xml:space="preserve"> </v>
      </c>
      <c r="BR393">
        <f ca="1">IF(ISBLANK(INDIRECT("Q393"))," ",(INDIRECT("Q393")))</f>
        <v>0</v>
      </c>
      <c r="BS393" t="str">
        <f ca="1">IF(ISBLANK(INDIRECT("R393"))," ",(INDIRECT("R393")))</f>
        <v xml:space="preserve"> </v>
      </c>
      <c r="BT393" t="str">
        <f ca="1">IF(ISBLANK(INDIRECT("S393"))," ",(INDIRECT("S393")))</f>
        <v xml:space="preserve"> </v>
      </c>
    </row>
    <row r="394" spans="1:72" x14ac:dyDescent="0.25">
      <c r="A394" s="174">
        <v>389</v>
      </c>
      <c r="B394" s="116"/>
      <c r="C394" s="117"/>
      <c r="D394" s="116"/>
      <c r="E394" s="117"/>
      <c r="F394" s="116"/>
      <c r="G394" s="116"/>
      <c r="H394" s="116"/>
      <c r="I394" s="116"/>
      <c r="J394" s="116"/>
      <c r="K394" s="116"/>
      <c r="L394" s="116"/>
      <c r="M394" s="116"/>
      <c r="N394" s="116"/>
      <c r="O394" s="123"/>
      <c r="P394" s="123"/>
      <c r="Q394" s="246">
        <f t="shared" si="13"/>
        <v>0</v>
      </c>
      <c r="R394" s="74"/>
      <c r="S394" s="116"/>
      <c r="BA394">
        <f ca="1">IF(ISBLANK(INDIRECT("A394"))," ",(INDIRECT("A394")))</f>
        <v>389</v>
      </c>
      <c r="BB394" t="str">
        <f ca="1">IF(ISBLANK(INDIRECT("B394"))," ",(INDIRECT("B394")))</f>
        <v xml:space="preserve"> </v>
      </c>
      <c r="BC394" t="str">
        <f ca="1">IF(ISBLANK(INDIRECT("C394"))," ",(INDIRECT("C394")))</f>
        <v xml:space="preserve"> </v>
      </c>
      <c r="BD394" t="str">
        <f ca="1">IF(ISBLANK(INDIRECT("D394"))," ",(INDIRECT("D394")))</f>
        <v xml:space="preserve"> </v>
      </c>
      <c r="BE394" t="str">
        <f ca="1">IF(ISBLANK(INDIRECT("E394"))," ",(INDIRECT("E394")))</f>
        <v xml:space="preserve"> </v>
      </c>
      <c r="BF394" t="str">
        <f ca="1">IF(ISBLANK(INDIRECT("F394"))," ",(INDIRECT("F394")))</f>
        <v xml:space="preserve"> </v>
      </c>
      <c r="BG394" t="str">
        <f ca="1">IF(ISBLANK(INDIRECT("G394"))," ",(INDIRECT("G394")))</f>
        <v xml:space="preserve"> </v>
      </c>
      <c r="BH394" t="str">
        <f ca="1">IF(ISBLANK(INDIRECT("H394"))," ",(INDIRECT("H394")))</f>
        <v xml:space="preserve"> </v>
      </c>
      <c r="BI394" t="str">
        <f ca="1">IF(ISBLANK(INDIRECT("I394"))," ",(INDIRECT("I394")))</f>
        <v xml:space="preserve"> </v>
      </c>
      <c r="BJ394" t="str">
        <f ca="1">IF(ISBLANK(INDIRECT("J394"))," ",(INDIRECT("J394")))</f>
        <v xml:space="preserve"> </v>
      </c>
      <c r="BK394" t="str">
        <f ca="1">IF(ISBLANK(INDIRECT("K394"))," ",(INDIRECT("K394")))</f>
        <v xml:space="preserve"> </v>
      </c>
      <c r="BL394" t="str">
        <f ca="1">IF(ISBLANK(INDIRECT("L394"))," ",(INDIRECT("L394")))</f>
        <v xml:space="preserve"> </v>
      </c>
      <c r="BM394" t="str">
        <f ca="1">IF(ISBLANK(INDIRECT("M394"))," ",(INDIRECT("M394")))</f>
        <v xml:space="preserve"> </v>
      </c>
      <c r="BN394" t="str">
        <f ca="1">IF(ISBLANK(INDIRECT("N394"))," ",(INDIRECT("N394")))</f>
        <v xml:space="preserve"> </v>
      </c>
      <c r="BO394" t="str">
        <f t="shared" ca="1" si="12"/>
        <v xml:space="preserve"> </v>
      </c>
      <c r="BP394" t="str">
        <f ca="1">IF(ISBLANK(INDIRECT("O394"))," ",(INDIRECT("O394")))</f>
        <v xml:space="preserve"> </v>
      </c>
      <c r="BQ394" t="str">
        <f ca="1">IF(ISBLANK(INDIRECT("P394"))," ",(INDIRECT("P394")))</f>
        <v xml:space="preserve"> </v>
      </c>
      <c r="BR394">
        <f ca="1">IF(ISBLANK(INDIRECT("Q394"))," ",(INDIRECT("Q394")))</f>
        <v>0</v>
      </c>
      <c r="BS394" t="str">
        <f ca="1">IF(ISBLANK(INDIRECT("R394"))," ",(INDIRECT("R394")))</f>
        <v xml:space="preserve"> </v>
      </c>
      <c r="BT394" t="str">
        <f ca="1">IF(ISBLANK(INDIRECT("S394"))," ",(INDIRECT("S394")))</f>
        <v xml:space="preserve"> </v>
      </c>
    </row>
    <row r="395" spans="1:72" x14ac:dyDescent="0.25">
      <c r="A395" s="174">
        <v>390</v>
      </c>
      <c r="B395" s="116"/>
      <c r="C395" s="117"/>
      <c r="D395" s="116"/>
      <c r="E395" s="117"/>
      <c r="F395" s="116"/>
      <c r="G395" s="116"/>
      <c r="H395" s="116"/>
      <c r="I395" s="116"/>
      <c r="J395" s="116"/>
      <c r="K395" s="116"/>
      <c r="L395" s="116"/>
      <c r="M395" s="116"/>
      <c r="N395" s="116"/>
      <c r="O395" s="123"/>
      <c r="P395" s="123"/>
      <c r="Q395" s="246">
        <f t="shared" si="13"/>
        <v>0</v>
      </c>
      <c r="R395" s="74"/>
      <c r="S395" s="116"/>
      <c r="BA395">
        <f ca="1">IF(ISBLANK(INDIRECT("A395"))," ",(INDIRECT("A395")))</f>
        <v>390</v>
      </c>
      <c r="BB395" t="str">
        <f ca="1">IF(ISBLANK(INDIRECT("B395"))," ",(INDIRECT("B395")))</f>
        <v xml:space="preserve"> </v>
      </c>
      <c r="BC395" t="str">
        <f ca="1">IF(ISBLANK(INDIRECT("C395"))," ",(INDIRECT("C395")))</f>
        <v xml:space="preserve"> </v>
      </c>
      <c r="BD395" t="str">
        <f ca="1">IF(ISBLANK(INDIRECT("D395"))," ",(INDIRECT("D395")))</f>
        <v xml:space="preserve"> </v>
      </c>
      <c r="BE395" t="str">
        <f ca="1">IF(ISBLANK(INDIRECT("E395"))," ",(INDIRECT("E395")))</f>
        <v xml:space="preserve"> </v>
      </c>
      <c r="BF395" t="str">
        <f ca="1">IF(ISBLANK(INDIRECT("F395"))," ",(INDIRECT("F395")))</f>
        <v xml:space="preserve"> </v>
      </c>
      <c r="BG395" t="str">
        <f ca="1">IF(ISBLANK(INDIRECT("G395"))," ",(INDIRECT("G395")))</f>
        <v xml:space="preserve"> </v>
      </c>
      <c r="BH395" t="str">
        <f ca="1">IF(ISBLANK(INDIRECT("H395"))," ",(INDIRECT("H395")))</f>
        <v xml:space="preserve"> </v>
      </c>
      <c r="BI395" t="str">
        <f ca="1">IF(ISBLANK(INDIRECT("I395"))," ",(INDIRECT("I395")))</f>
        <v xml:space="preserve"> </v>
      </c>
      <c r="BJ395" t="str">
        <f ca="1">IF(ISBLANK(INDIRECT("J395"))," ",(INDIRECT("J395")))</f>
        <v xml:space="preserve"> </v>
      </c>
      <c r="BK395" t="str">
        <f ca="1">IF(ISBLANK(INDIRECT("K395"))," ",(INDIRECT("K395")))</f>
        <v xml:space="preserve"> </v>
      </c>
      <c r="BL395" t="str">
        <f ca="1">IF(ISBLANK(INDIRECT("L395"))," ",(INDIRECT("L395")))</f>
        <v xml:space="preserve"> </v>
      </c>
      <c r="BM395" t="str">
        <f ca="1">IF(ISBLANK(INDIRECT("M395"))," ",(INDIRECT("M395")))</f>
        <v xml:space="preserve"> </v>
      </c>
      <c r="BN395" t="str">
        <f ca="1">IF(ISBLANK(INDIRECT("N395"))," ",(INDIRECT("N395")))</f>
        <v xml:space="preserve"> </v>
      </c>
      <c r="BO395" t="str">
        <f t="shared" ca="1" si="12"/>
        <v xml:space="preserve"> </v>
      </c>
      <c r="BP395" t="str">
        <f ca="1">IF(ISBLANK(INDIRECT("O395"))," ",(INDIRECT("O395")))</f>
        <v xml:space="preserve"> </v>
      </c>
      <c r="BQ395" t="str">
        <f ca="1">IF(ISBLANK(INDIRECT("P395"))," ",(INDIRECT("P395")))</f>
        <v xml:space="preserve"> </v>
      </c>
      <c r="BR395">
        <f ca="1">IF(ISBLANK(INDIRECT("Q395"))," ",(INDIRECT("Q395")))</f>
        <v>0</v>
      </c>
      <c r="BS395" t="str">
        <f ca="1">IF(ISBLANK(INDIRECT("R395"))," ",(INDIRECT("R395")))</f>
        <v xml:space="preserve"> </v>
      </c>
      <c r="BT395" t="str">
        <f ca="1">IF(ISBLANK(INDIRECT("S395"))," ",(INDIRECT("S395")))</f>
        <v xml:space="preserve"> </v>
      </c>
    </row>
    <row r="396" spans="1:72" x14ac:dyDescent="0.25">
      <c r="A396" s="174">
        <v>391</v>
      </c>
      <c r="B396" s="116"/>
      <c r="C396" s="117"/>
      <c r="D396" s="116"/>
      <c r="E396" s="117"/>
      <c r="F396" s="116"/>
      <c r="G396" s="116"/>
      <c r="H396" s="116"/>
      <c r="I396" s="116"/>
      <c r="J396" s="116"/>
      <c r="K396" s="116"/>
      <c r="L396" s="116"/>
      <c r="M396" s="116"/>
      <c r="N396" s="116"/>
      <c r="O396" s="123"/>
      <c r="P396" s="123"/>
      <c r="Q396" s="246">
        <f t="shared" si="13"/>
        <v>0</v>
      </c>
      <c r="R396" s="74"/>
      <c r="S396" s="116"/>
      <c r="BA396">
        <f ca="1">IF(ISBLANK(INDIRECT("A396"))," ",(INDIRECT("A396")))</f>
        <v>391</v>
      </c>
      <c r="BB396" t="str">
        <f ca="1">IF(ISBLANK(INDIRECT("B396"))," ",(INDIRECT("B396")))</f>
        <v xml:space="preserve"> </v>
      </c>
      <c r="BC396" t="str">
        <f ca="1">IF(ISBLANK(INDIRECT("C396"))," ",(INDIRECT("C396")))</f>
        <v xml:space="preserve"> </v>
      </c>
      <c r="BD396" t="str">
        <f ca="1">IF(ISBLANK(INDIRECT("D396"))," ",(INDIRECT("D396")))</f>
        <v xml:space="preserve"> </v>
      </c>
      <c r="BE396" t="str">
        <f ca="1">IF(ISBLANK(INDIRECT("E396"))," ",(INDIRECT("E396")))</f>
        <v xml:space="preserve"> </v>
      </c>
      <c r="BF396" t="str">
        <f ca="1">IF(ISBLANK(INDIRECT("F396"))," ",(INDIRECT("F396")))</f>
        <v xml:space="preserve"> </v>
      </c>
      <c r="BG396" t="str">
        <f ca="1">IF(ISBLANK(INDIRECT("G396"))," ",(INDIRECT("G396")))</f>
        <v xml:space="preserve"> </v>
      </c>
      <c r="BH396" t="str">
        <f ca="1">IF(ISBLANK(INDIRECT("H396"))," ",(INDIRECT("H396")))</f>
        <v xml:space="preserve"> </v>
      </c>
      <c r="BI396" t="str">
        <f ca="1">IF(ISBLANK(INDIRECT("I396"))," ",(INDIRECT("I396")))</f>
        <v xml:space="preserve"> </v>
      </c>
      <c r="BJ396" t="str">
        <f ca="1">IF(ISBLANK(INDIRECT("J396"))," ",(INDIRECT("J396")))</f>
        <v xml:space="preserve"> </v>
      </c>
      <c r="BK396" t="str">
        <f ca="1">IF(ISBLANK(INDIRECT("K396"))," ",(INDIRECT("K396")))</f>
        <v xml:space="preserve"> </v>
      </c>
      <c r="BL396" t="str">
        <f ca="1">IF(ISBLANK(INDIRECT("L396"))," ",(INDIRECT("L396")))</f>
        <v xml:space="preserve"> </v>
      </c>
      <c r="BM396" t="str">
        <f ca="1">IF(ISBLANK(INDIRECT("M396"))," ",(INDIRECT("M396")))</f>
        <v xml:space="preserve"> </v>
      </c>
      <c r="BN396" t="str">
        <f ca="1">IF(ISBLANK(INDIRECT("N396"))," ",(INDIRECT("N396")))</f>
        <v xml:space="preserve"> </v>
      </c>
      <c r="BO396" t="str">
        <f t="shared" ca="1" si="12"/>
        <v xml:space="preserve"> </v>
      </c>
      <c r="BP396" t="str">
        <f ca="1">IF(ISBLANK(INDIRECT("O396"))," ",(INDIRECT("O396")))</f>
        <v xml:space="preserve"> </v>
      </c>
      <c r="BQ396" t="str">
        <f ca="1">IF(ISBLANK(INDIRECT("P396"))," ",(INDIRECT("P396")))</f>
        <v xml:space="preserve"> </v>
      </c>
      <c r="BR396">
        <f ca="1">IF(ISBLANK(INDIRECT("Q396"))," ",(INDIRECT("Q396")))</f>
        <v>0</v>
      </c>
      <c r="BS396" t="str">
        <f ca="1">IF(ISBLANK(INDIRECT("R396"))," ",(INDIRECT("R396")))</f>
        <v xml:space="preserve"> </v>
      </c>
      <c r="BT396" t="str">
        <f ca="1">IF(ISBLANK(INDIRECT("S396"))," ",(INDIRECT("S396")))</f>
        <v xml:space="preserve"> </v>
      </c>
    </row>
    <row r="397" spans="1:72" x14ac:dyDescent="0.25">
      <c r="A397" s="174">
        <v>392</v>
      </c>
      <c r="B397" s="116"/>
      <c r="C397" s="117"/>
      <c r="D397" s="116"/>
      <c r="E397" s="117"/>
      <c r="F397" s="116"/>
      <c r="G397" s="116"/>
      <c r="H397" s="116"/>
      <c r="I397" s="116"/>
      <c r="J397" s="116"/>
      <c r="K397" s="116"/>
      <c r="L397" s="116"/>
      <c r="M397" s="116"/>
      <c r="N397" s="116"/>
      <c r="O397" s="123"/>
      <c r="P397" s="123"/>
      <c r="Q397" s="246">
        <f t="shared" si="13"/>
        <v>0</v>
      </c>
      <c r="R397" s="74"/>
      <c r="S397" s="116"/>
      <c r="BA397">
        <f ca="1">IF(ISBLANK(INDIRECT("A397"))," ",(INDIRECT("A397")))</f>
        <v>392</v>
      </c>
      <c r="BB397" t="str">
        <f ca="1">IF(ISBLANK(INDIRECT("B397"))," ",(INDIRECT("B397")))</f>
        <v xml:space="preserve"> </v>
      </c>
      <c r="BC397" t="str">
        <f ca="1">IF(ISBLANK(INDIRECT("C397"))," ",(INDIRECT("C397")))</f>
        <v xml:space="preserve"> </v>
      </c>
      <c r="BD397" t="str">
        <f ca="1">IF(ISBLANK(INDIRECT("D397"))," ",(INDIRECT("D397")))</f>
        <v xml:space="preserve"> </v>
      </c>
      <c r="BE397" t="str">
        <f ca="1">IF(ISBLANK(INDIRECT("E397"))," ",(INDIRECT("E397")))</f>
        <v xml:space="preserve"> </v>
      </c>
      <c r="BF397" t="str">
        <f ca="1">IF(ISBLANK(INDIRECT("F397"))," ",(INDIRECT("F397")))</f>
        <v xml:space="preserve"> </v>
      </c>
      <c r="BG397" t="str">
        <f ca="1">IF(ISBLANK(INDIRECT("G397"))," ",(INDIRECT("G397")))</f>
        <v xml:space="preserve"> </v>
      </c>
      <c r="BH397" t="str">
        <f ca="1">IF(ISBLANK(INDIRECT("H397"))," ",(INDIRECT("H397")))</f>
        <v xml:space="preserve"> </v>
      </c>
      <c r="BI397" t="str">
        <f ca="1">IF(ISBLANK(INDIRECT("I397"))," ",(INDIRECT("I397")))</f>
        <v xml:space="preserve"> </v>
      </c>
      <c r="BJ397" t="str">
        <f ca="1">IF(ISBLANK(INDIRECT("J397"))," ",(INDIRECT("J397")))</f>
        <v xml:space="preserve"> </v>
      </c>
      <c r="BK397" t="str">
        <f ca="1">IF(ISBLANK(INDIRECT("K397"))," ",(INDIRECT("K397")))</f>
        <v xml:space="preserve"> </v>
      </c>
      <c r="BL397" t="str">
        <f ca="1">IF(ISBLANK(INDIRECT("L397"))," ",(INDIRECT("L397")))</f>
        <v xml:space="preserve"> </v>
      </c>
      <c r="BM397" t="str">
        <f ca="1">IF(ISBLANK(INDIRECT("M397"))," ",(INDIRECT("M397")))</f>
        <v xml:space="preserve"> </v>
      </c>
      <c r="BN397" t="str">
        <f ca="1">IF(ISBLANK(INDIRECT("N397"))," ",(INDIRECT("N397")))</f>
        <v xml:space="preserve"> </v>
      </c>
      <c r="BO397" t="str">
        <f t="shared" ca="1" si="12"/>
        <v xml:space="preserve"> </v>
      </c>
      <c r="BP397" t="str">
        <f ca="1">IF(ISBLANK(INDIRECT("O397"))," ",(INDIRECT("O397")))</f>
        <v xml:space="preserve"> </v>
      </c>
      <c r="BQ397" t="str">
        <f ca="1">IF(ISBLANK(INDIRECT("P397"))," ",(INDIRECT("P397")))</f>
        <v xml:space="preserve"> </v>
      </c>
      <c r="BR397">
        <f ca="1">IF(ISBLANK(INDIRECT("Q397"))," ",(INDIRECT("Q397")))</f>
        <v>0</v>
      </c>
      <c r="BS397" t="str">
        <f ca="1">IF(ISBLANK(INDIRECT("R397"))," ",(INDIRECT("R397")))</f>
        <v xml:space="preserve"> </v>
      </c>
      <c r="BT397" t="str">
        <f ca="1">IF(ISBLANK(INDIRECT("S397"))," ",(INDIRECT("S397")))</f>
        <v xml:space="preserve"> </v>
      </c>
    </row>
    <row r="398" spans="1:72" x14ac:dyDescent="0.25">
      <c r="A398" s="174">
        <v>393</v>
      </c>
      <c r="B398" s="116"/>
      <c r="C398" s="117"/>
      <c r="D398" s="116"/>
      <c r="E398" s="117"/>
      <c r="F398" s="116"/>
      <c r="G398" s="116"/>
      <c r="H398" s="116"/>
      <c r="I398" s="116"/>
      <c r="J398" s="116"/>
      <c r="K398" s="116"/>
      <c r="L398" s="116"/>
      <c r="M398" s="116"/>
      <c r="N398" s="116"/>
      <c r="O398" s="123"/>
      <c r="P398" s="123"/>
      <c r="Q398" s="246">
        <f t="shared" si="13"/>
        <v>0</v>
      </c>
      <c r="R398" s="74"/>
      <c r="S398" s="116"/>
      <c r="BA398">
        <f ca="1">IF(ISBLANK(INDIRECT("A398"))," ",(INDIRECT("A398")))</f>
        <v>393</v>
      </c>
      <c r="BB398" t="str">
        <f ca="1">IF(ISBLANK(INDIRECT("B398"))," ",(INDIRECT("B398")))</f>
        <v xml:space="preserve"> </v>
      </c>
      <c r="BC398" t="str">
        <f ca="1">IF(ISBLANK(INDIRECT("C398"))," ",(INDIRECT("C398")))</f>
        <v xml:space="preserve"> </v>
      </c>
      <c r="BD398" t="str">
        <f ca="1">IF(ISBLANK(INDIRECT("D398"))," ",(INDIRECT("D398")))</f>
        <v xml:space="preserve"> </v>
      </c>
      <c r="BE398" t="str">
        <f ca="1">IF(ISBLANK(INDIRECT("E398"))," ",(INDIRECT("E398")))</f>
        <v xml:space="preserve"> </v>
      </c>
      <c r="BF398" t="str">
        <f ca="1">IF(ISBLANK(INDIRECT("F398"))," ",(INDIRECT("F398")))</f>
        <v xml:space="preserve"> </v>
      </c>
      <c r="BG398" t="str">
        <f ca="1">IF(ISBLANK(INDIRECT("G398"))," ",(INDIRECT("G398")))</f>
        <v xml:space="preserve"> </v>
      </c>
      <c r="BH398" t="str">
        <f ca="1">IF(ISBLANK(INDIRECT("H398"))," ",(INDIRECT("H398")))</f>
        <v xml:space="preserve"> </v>
      </c>
      <c r="BI398" t="str">
        <f ca="1">IF(ISBLANK(INDIRECT("I398"))," ",(INDIRECT("I398")))</f>
        <v xml:space="preserve"> </v>
      </c>
      <c r="BJ398" t="str">
        <f ca="1">IF(ISBLANK(INDIRECT("J398"))," ",(INDIRECT("J398")))</f>
        <v xml:space="preserve"> </v>
      </c>
      <c r="BK398" t="str">
        <f ca="1">IF(ISBLANK(INDIRECT("K398"))," ",(INDIRECT("K398")))</f>
        <v xml:space="preserve"> </v>
      </c>
      <c r="BL398" t="str">
        <f ca="1">IF(ISBLANK(INDIRECT("L398"))," ",(INDIRECT("L398")))</f>
        <v xml:space="preserve"> </v>
      </c>
      <c r="BM398" t="str">
        <f ca="1">IF(ISBLANK(INDIRECT("M398"))," ",(INDIRECT("M398")))</f>
        <v xml:space="preserve"> </v>
      </c>
      <c r="BN398" t="str">
        <f ca="1">IF(ISBLANK(INDIRECT("N398"))," ",(INDIRECT("N398")))</f>
        <v xml:space="preserve"> </v>
      </c>
      <c r="BO398" t="str">
        <f t="shared" ca="1" si="12"/>
        <v xml:space="preserve"> </v>
      </c>
      <c r="BP398" t="str">
        <f ca="1">IF(ISBLANK(INDIRECT("O398"))," ",(INDIRECT("O398")))</f>
        <v xml:space="preserve"> </v>
      </c>
      <c r="BQ398" t="str">
        <f ca="1">IF(ISBLANK(INDIRECT("P398"))," ",(INDIRECT("P398")))</f>
        <v xml:space="preserve"> </v>
      </c>
      <c r="BR398">
        <f ca="1">IF(ISBLANK(INDIRECT("Q398"))," ",(INDIRECT("Q398")))</f>
        <v>0</v>
      </c>
      <c r="BS398" t="str">
        <f ca="1">IF(ISBLANK(INDIRECT("R398"))," ",(INDIRECT("R398")))</f>
        <v xml:space="preserve"> </v>
      </c>
      <c r="BT398" t="str">
        <f ca="1">IF(ISBLANK(INDIRECT("S398"))," ",(INDIRECT("S398")))</f>
        <v xml:space="preserve"> </v>
      </c>
    </row>
    <row r="399" spans="1:72" x14ac:dyDescent="0.25">
      <c r="A399" s="174">
        <v>394</v>
      </c>
      <c r="B399" s="116"/>
      <c r="C399" s="117"/>
      <c r="D399" s="116"/>
      <c r="E399" s="117"/>
      <c r="F399" s="116"/>
      <c r="G399" s="116"/>
      <c r="H399" s="116"/>
      <c r="I399" s="116"/>
      <c r="J399" s="116"/>
      <c r="K399" s="116"/>
      <c r="L399" s="116"/>
      <c r="M399" s="116"/>
      <c r="N399" s="116"/>
      <c r="O399" s="123"/>
      <c r="P399" s="123"/>
      <c r="Q399" s="246">
        <f t="shared" si="13"/>
        <v>0</v>
      </c>
      <c r="R399" s="74"/>
      <c r="S399" s="116"/>
      <c r="BA399">
        <f ca="1">IF(ISBLANK(INDIRECT("A399"))," ",(INDIRECT("A399")))</f>
        <v>394</v>
      </c>
      <c r="BB399" t="str">
        <f ca="1">IF(ISBLANK(INDIRECT("B399"))," ",(INDIRECT("B399")))</f>
        <v xml:space="preserve"> </v>
      </c>
      <c r="BC399" t="str">
        <f ca="1">IF(ISBLANK(INDIRECT("C399"))," ",(INDIRECT("C399")))</f>
        <v xml:space="preserve"> </v>
      </c>
      <c r="BD399" t="str">
        <f ca="1">IF(ISBLANK(INDIRECT("D399"))," ",(INDIRECT("D399")))</f>
        <v xml:space="preserve"> </v>
      </c>
      <c r="BE399" t="str">
        <f ca="1">IF(ISBLANK(INDIRECT("E399"))," ",(INDIRECT("E399")))</f>
        <v xml:space="preserve"> </v>
      </c>
      <c r="BF399" t="str">
        <f ca="1">IF(ISBLANK(INDIRECT("F399"))," ",(INDIRECT("F399")))</f>
        <v xml:space="preserve"> </v>
      </c>
      <c r="BG399" t="str">
        <f ca="1">IF(ISBLANK(INDIRECT("G399"))," ",(INDIRECT("G399")))</f>
        <v xml:space="preserve"> </v>
      </c>
      <c r="BH399" t="str">
        <f ca="1">IF(ISBLANK(INDIRECT("H399"))," ",(INDIRECT("H399")))</f>
        <v xml:space="preserve"> </v>
      </c>
      <c r="BI399" t="str">
        <f ca="1">IF(ISBLANK(INDIRECT("I399"))," ",(INDIRECT("I399")))</f>
        <v xml:space="preserve"> </v>
      </c>
      <c r="BJ399" t="str">
        <f ca="1">IF(ISBLANK(INDIRECT("J399"))," ",(INDIRECT("J399")))</f>
        <v xml:space="preserve"> </v>
      </c>
      <c r="BK399" t="str">
        <f ca="1">IF(ISBLANK(INDIRECT("K399"))," ",(INDIRECT("K399")))</f>
        <v xml:space="preserve"> </v>
      </c>
      <c r="BL399" t="str">
        <f ca="1">IF(ISBLANK(INDIRECT("L399"))," ",(INDIRECT("L399")))</f>
        <v xml:space="preserve"> </v>
      </c>
      <c r="BM399" t="str">
        <f ca="1">IF(ISBLANK(INDIRECT("M399"))," ",(INDIRECT("M399")))</f>
        <v xml:space="preserve"> </v>
      </c>
      <c r="BN399" t="str">
        <f ca="1">IF(ISBLANK(INDIRECT("N399"))," ",(INDIRECT("N399")))</f>
        <v xml:space="preserve"> </v>
      </c>
      <c r="BO399" t="str">
        <f t="shared" ca="1" si="12"/>
        <v xml:space="preserve"> </v>
      </c>
      <c r="BP399" t="str">
        <f ca="1">IF(ISBLANK(INDIRECT("O399"))," ",(INDIRECT("O399")))</f>
        <v xml:space="preserve"> </v>
      </c>
      <c r="BQ399" t="str">
        <f ca="1">IF(ISBLANK(INDIRECT("P399"))," ",(INDIRECT("P399")))</f>
        <v xml:space="preserve"> </v>
      </c>
      <c r="BR399">
        <f ca="1">IF(ISBLANK(INDIRECT("Q399"))," ",(INDIRECT("Q399")))</f>
        <v>0</v>
      </c>
      <c r="BS399" t="str">
        <f ca="1">IF(ISBLANK(INDIRECT("R399"))," ",(INDIRECT("R399")))</f>
        <v xml:space="preserve"> </v>
      </c>
      <c r="BT399" t="str">
        <f ca="1">IF(ISBLANK(INDIRECT("S399"))," ",(INDIRECT("S399")))</f>
        <v xml:space="preserve"> </v>
      </c>
    </row>
    <row r="400" spans="1:72" x14ac:dyDescent="0.25">
      <c r="A400" s="174">
        <v>395</v>
      </c>
      <c r="B400" s="116"/>
      <c r="C400" s="117"/>
      <c r="D400" s="116"/>
      <c r="E400" s="117"/>
      <c r="F400" s="116"/>
      <c r="G400" s="116"/>
      <c r="H400" s="116"/>
      <c r="I400" s="116"/>
      <c r="J400" s="116"/>
      <c r="K400" s="116"/>
      <c r="L400" s="116"/>
      <c r="M400" s="116"/>
      <c r="N400" s="116"/>
      <c r="O400" s="123"/>
      <c r="P400" s="123"/>
      <c r="Q400" s="246">
        <f t="shared" si="13"/>
        <v>0</v>
      </c>
      <c r="R400" s="74"/>
      <c r="S400" s="116"/>
      <c r="BA400">
        <f ca="1">IF(ISBLANK(INDIRECT("A400"))," ",(INDIRECT("A400")))</f>
        <v>395</v>
      </c>
      <c r="BB400" t="str">
        <f ca="1">IF(ISBLANK(INDIRECT("B400"))," ",(INDIRECT("B400")))</f>
        <v xml:space="preserve"> </v>
      </c>
      <c r="BC400" t="str">
        <f ca="1">IF(ISBLANK(INDIRECT("C400"))," ",(INDIRECT("C400")))</f>
        <v xml:space="preserve"> </v>
      </c>
      <c r="BD400" t="str">
        <f ca="1">IF(ISBLANK(INDIRECT("D400"))," ",(INDIRECT("D400")))</f>
        <v xml:space="preserve"> </v>
      </c>
      <c r="BE400" t="str">
        <f ca="1">IF(ISBLANK(INDIRECT("E400"))," ",(INDIRECT("E400")))</f>
        <v xml:space="preserve"> </v>
      </c>
      <c r="BF400" t="str">
        <f ca="1">IF(ISBLANK(INDIRECT("F400"))," ",(INDIRECT("F400")))</f>
        <v xml:space="preserve"> </v>
      </c>
      <c r="BG400" t="str">
        <f ca="1">IF(ISBLANK(INDIRECT("G400"))," ",(INDIRECT("G400")))</f>
        <v xml:space="preserve"> </v>
      </c>
      <c r="BH400" t="str">
        <f ca="1">IF(ISBLANK(INDIRECT("H400"))," ",(INDIRECT("H400")))</f>
        <v xml:space="preserve"> </v>
      </c>
      <c r="BI400" t="str">
        <f ca="1">IF(ISBLANK(INDIRECT("I400"))," ",(INDIRECT("I400")))</f>
        <v xml:space="preserve"> </v>
      </c>
      <c r="BJ400" t="str">
        <f ca="1">IF(ISBLANK(INDIRECT("J400"))," ",(INDIRECT("J400")))</f>
        <v xml:space="preserve"> </v>
      </c>
      <c r="BK400" t="str">
        <f ca="1">IF(ISBLANK(INDIRECT("K400"))," ",(INDIRECT("K400")))</f>
        <v xml:space="preserve"> </v>
      </c>
      <c r="BL400" t="str">
        <f ca="1">IF(ISBLANK(INDIRECT("L400"))," ",(INDIRECT("L400")))</f>
        <v xml:space="preserve"> </v>
      </c>
      <c r="BM400" t="str">
        <f ca="1">IF(ISBLANK(INDIRECT("M400"))," ",(INDIRECT("M400")))</f>
        <v xml:space="preserve"> </v>
      </c>
      <c r="BN400" t="str">
        <f ca="1">IF(ISBLANK(INDIRECT("N400"))," ",(INDIRECT("N400")))</f>
        <v xml:space="preserve"> </v>
      </c>
      <c r="BO400" t="str">
        <f t="shared" ca="1" si="12"/>
        <v xml:space="preserve"> </v>
      </c>
      <c r="BP400" t="str">
        <f ca="1">IF(ISBLANK(INDIRECT("O400"))," ",(INDIRECT("O400")))</f>
        <v xml:space="preserve"> </v>
      </c>
      <c r="BQ400" t="str">
        <f ca="1">IF(ISBLANK(INDIRECT("P400"))," ",(INDIRECT("P400")))</f>
        <v xml:space="preserve"> </v>
      </c>
      <c r="BR400">
        <f ca="1">IF(ISBLANK(INDIRECT("Q400"))," ",(INDIRECT("Q400")))</f>
        <v>0</v>
      </c>
      <c r="BS400" t="str">
        <f ca="1">IF(ISBLANK(INDIRECT("R400"))," ",(INDIRECT("R400")))</f>
        <v xml:space="preserve"> </v>
      </c>
      <c r="BT400" t="str">
        <f ca="1">IF(ISBLANK(INDIRECT("S400"))," ",(INDIRECT("S400")))</f>
        <v xml:space="preserve"> </v>
      </c>
    </row>
    <row r="401" spans="1:72" x14ac:dyDescent="0.25">
      <c r="A401" s="174">
        <v>396</v>
      </c>
      <c r="B401" s="116"/>
      <c r="C401" s="117"/>
      <c r="D401" s="116"/>
      <c r="E401" s="117"/>
      <c r="F401" s="116"/>
      <c r="G401" s="116"/>
      <c r="H401" s="116"/>
      <c r="I401" s="116"/>
      <c r="J401" s="116"/>
      <c r="K401" s="116"/>
      <c r="L401" s="116"/>
      <c r="M401" s="116"/>
      <c r="N401" s="116"/>
      <c r="O401" s="123"/>
      <c r="P401" s="123"/>
      <c r="Q401" s="246">
        <f t="shared" si="13"/>
        <v>0</v>
      </c>
      <c r="R401" s="74"/>
      <c r="S401" s="116"/>
      <c r="BA401">
        <f ca="1">IF(ISBLANK(INDIRECT("A401"))," ",(INDIRECT("A401")))</f>
        <v>396</v>
      </c>
      <c r="BB401" t="str">
        <f ca="1">IF(ISBLANK(INDIRECT("B401"))," ",(INDIRECT("B401")))</f>
        <v xml:space="preserve"> </v>
      </c>
      <c r="BC401" t="str">
        <f ca="1">IF(ISBLANK(INDIRECT("C401"))," ",(INDIRECT("C401")))</f>
        <v xml:space="preserve"> </v>
      </c>
      <c r="BD401" t="str">
        <f ca="1">IF(ISBLANK(INDIRECT("D401"))," ",(INDIRECT("D401")))</f>
        <v xml:space="preserve"> </v>
      </c>
      <c r="BE401" t="str">
        <f ca="1">IF(ISBLANK(INDIRECT("E401"))," ",(INDIRECT("E401")))</f>
        <v xml:space="preserve"> </v>
      </c>
      <c r="BF401" t="str">
        <f ca="1">IF(ISBLANK(INDIRECT("F401"))," ",(INDIRECT("F401")))</f>
        <v xml:space="preserve"> </v>
      </c>
      <c r="BG401" t="str">
        <f ca="1">IF(ISBLANK(INDIRECT("G401"))," ",(INDIRECT("G401")))</f>
        <v xml:space="preserve"> </v>
      </c>
      <c r="BH401" t="str">
        <f ca="1">IF(ISBLANK(INDIRECT("H401"))," ",(INDIRECT("H401")))</f>
        <v xml:space="preserve"> </v>
      </c>
      <c r="BI401" t="str">
        <f ca="1">IF(ISBLANK(INDIRECT("I401"))," ",(INDIRECT("I401")))</f>
        <v xml:space="preserve"> </v>
      </c>
      <c r="BJ401" t="str">
        <f ca="1">IF(ISBLANK(INDIRECT("J401"))," ",(INDIRECT("J401")))</f>
        <v xml:space="preserve"> </v>
      </c>
      <c r="BK401" t="str">
        <f ca="1">IF(ISBLANK(INDIRECT("K401"))," ",(INDIRECT("K401")))</f>
        <v xml:space="preserve"> </v>
      </c>
      <c r="BL401" t="str">
        <f ca="1">IF(ISBLANK(INDIRECT("L401"))," ",(INDIRECT("L401")))</f>
        <v xml:space="preserve"> </v>
      </c>
      <c r="BM401" t="str">
        <f ca="1">IF(ISBLANK(INDIRECT("M401"))," ",(INDIRECT("M401")))</f>
        <v xml:space="preserve"> </v>
      </c>
      <c r="BN401" t="str">
        <f ca="1">IF(ISBLANK(INDIRECT("N401"))," ",(INDIRECT("N401")))</f>
        <v xml:space="preserve"> </v>
      </c>
      <c r="BO401" t="str">
        <f t="shared" ca="1" si="12"/>
        <v xml:space="preserve"> </v>
      </c>
      <c r="BP401" t="str">
        <f ca="1">IF(ISBLANK(INDIRECT("O401"))," ",(INDIRECT("O401")))</f>
        <v xml:space="preserve"> </v>
      </c>
      <c r="BQ401" t="str">
        <f ca="1">IF(ISBLANK(INDIRECT("P401"))," ",(INDIRECT("P401")))</f>
        <v xml:space="preserve"> </v>
      </c>
      <c r="BR401">
        <f ca="1">IF(ISBLANK(INDIRECT("Q401"))," ",(INDIRECT("Q401")))</f>
        <v>0</v>
      </c>
      <c r="BS401" t="str">
        <f ca="1">IF(ISBLANK(INDIRECT("R401"))," ",(INDIRECT("R401")))</f>
        <v xml:space="preserve"> </v>
      </c>
      <c r="BT401" t="str">
        <f ca="1">IF(ISBLANK(INDIRECT("S401"))," ",(INDIRECT("S401")))</f>
        <v xml:space="preserve"> </v>
      </c>
    </row>
    <row r="402" spans="1:72" x14ac:dyDescent="0.25">
      <c r="A402" s="174">
        <v>397</v>
      </c>
      <c r="B402" s="116"/>
      <c r="C402" s="117"/>
      <c r="D402" s="116"/>
      <c r="E402" s="117"/>
      <c r="F402" s="116"/>
      <c r="G402" s="116"/>
      <c r="H402" s="116"/>
      <c r="I402" s="116"/>
      <c r="J402" s="116"/>
      <c r="K402" s="116"/>
      <c r="L402" s="116"/>
      <c r="M402" s="116"/>
      <c r="N402" s="116"/>
      <c r="O402" s="123"/>
      <c r="P402" s="123"/>
      <c r="Q402" s="246">
        <f t="shared" si="13"/>
        <v>0</v>
      </c>
      <c r="R402" s="74"/>
      <c r="S402" s="116"/>
      <c r="BA402">
        <f ca="1">IF(ISBLANK(INDIRECT("A402"))," ",(INDIRECT("A402")))</f>
        <v>397</v>
      </c>
      <c r="BB402" t="str">
        <f ca="1">IF(ISBLANK(INDIRECT("B402"))," ",(INDIRECT("B402")))</f>
        <v xml:space="preserve"> </v>
      </c>
      <c r="BC402" t="str">
        <f ca="1">IF(ISBLANK(INDIRECT("C402"))," ",(INDIRECT("C402")))</f>
        <v xml:space="preserve"> </v>
      </c>
      <c r="BD402" t="str">
        <f ca="1">IF(ISBLANK(INDIRECT("D402"))," ",(INDIRECT("D402")))</f>
        <v xml:space="preserve"> </v>
      </c>
      <c r="BE402" t="str">
        <f ca="1">IF(ISBLANK(INDIRECT("E402"))," ",(INDIRECT("E402")))</f>
        <v xml:space="preserve"> </v>
      </c>
      <c r="BF402" t="str">
        <f ca="1">IF(ISBLANK(INDIRECT("F402"))," ",(INDIRECT("F402")))</f>
        <v xml:space="preserve"> </v>
      </c>
      <c r="BG402" t="str">
        <f ca="1">IF(ISBLANK(INDIRECT("G402"))," ",(INDIRECT("G402")))</f>
        <v xml:space="preserve"> </v>
      </c>
      <c r="BH402" t="str">
        <f ca="1">IF(ISBLANK(INDIRECT("H402"))," ",(INDIRECT("H402")))</f>
        <v xml:space="preserve"> </v>
      </c>
      <c r="BI402" t="str">
        <f ca="1">IF(ISBLANK(INDIRECT("I402"))," ",(INDIRECT("I402")))</f>
        <v xml:space="preserve"> </v>
      </c>
      <c r="BJ402" t="str">
        <f ca="1">IF(ISBLANK(INDIRECT("J402"))," ",(INDIRECT("J402")))</f>
        <v xml:space="preserve"> </v>
      </c>
      <c r="BK402" t="str">
        <f ca="1">IF(ISBLANK(INDIRECT("K402"))," ",(INDIRECT("K402")))</f>
        <v xml:space="preserve"> </v>
      </c>
      <c r="BL402" t="str">
        <f ca="1">IF(ISBLANK(INDIRECT("L402"))," ",(INDIRECT("L402")))</f>
        <v xml:space="preserve"> </v>
      </c>
      <c r="BM402" t="str">
        <f ca="1">IF(ISBLANK(INDIRECT("M402"))," ",(INDIRECT("M402")))</f>
        <v xml:space="preserve"> </v>
      </c>
      <c r="BN402" t="str">
        <f ca="1">IF(ISBLANK(INDIRECT("N402"))," ",(INDIRECT("N402")))</f>
        <v xml:space="preserve"> </v>
      </c>
      <c r="BO402" t="str">
        <f t="shared" ca="1" si="12"/>
        <v xml:space="preserve"> </v>
      </c>
      <c r="BP402" t="str">
        <f ca="1">IF(ISBLANK(INDIRECT("O402"))," ",(INDIRECT("O402")))</f>
        <v xml:space="preserve"> </v>
      </c>
      <c r="BQ402" t="str">
        <f ca="1">IF(ISBLANK(INDIRECT("P402"))," ",(INDIRECT("P402")))</f>
        <v xml:space="preserve"> </v>
      </c>
      <c r="BR402">
        <f ca="1">IF(ISBLANK(INDIRECT("Q402"))," ",(INDIRECT("Q402")))</f>
        <v>0</v>
      </c>
      <c r="BS402" t="str">
        <f ca="1">IF(ISBLANK(INDIRECT("R402"))," ",(INDIRECT("R402")))</f>
        <v xml:space="preserve"> </v>
      </c>
      <c r="BT402" t="str">
        <f ca="1">IF(ISBLANK(INDIRECT("S402"))," ",(INDIRECT("S402")))</f>
        <v xml:space="preserve"> </v>
      </c>
    </row>
    <row r="403" spans="1:72" x14ac:dyDescent="0.25">
      <c r="A403" s="174">
        <v>398</v>
      </c>
      <c r="B403" s="116"/>
      <c r="C403" s="117"/>
      <c r="D403" s="116"/>
      <c r="E403" s="117"/>
      <c r="F403" s="116"/>
      <c r="G403" s="116"/>
      <c r="H403" s="116"/>
      <c r="I403" s="116"/>
      <c r="J403" s="116"/>
      <c r="K403" s="116"/>
      <c r="L403" s="116"/>
      <c r="M403" s="116"/>
      <c r="N403" s="116"/>
      <c r="O403" s="123"/>
      <c r="P403" s="123"/>
      <c r="Q403" s="246">
        <f t="shared" si="13"/>
        <v>0</v>
      </c>
      <c r="R403" s="74"/>
      <c r="S403" s="116"/>
      <c r="BA403">
        <f ca="1">IF(ISBLANK(INDIRECT("A403"))," ",(INDIRECT("A403")))</f>
        <v>398</v>
      </c>
      <c r="BB403" t="str">
        <f ca="1">IF(ISBLANK(INDIRECT("B403"))," ",(INDIRECT("B403")))</f>
        <v xml:space="preserve"> </v>
      </c>
      <c r="BC403" t="str">
        <f ca="1">IF(ISBLANK(INDIRECT("C403"))," ",(INDIRECT("C403")))</f>
        <v xml:space="preserve"> </v>
      </c>
      <c r="BD403" t="str">
        <f ca="1">IF(ISBLANK(INDIRECT("D403"))," ",(INDIRECT("D403")))</f>
        <v xml:space="preserve"> </v>
      </c>
      <c r="BE403" t="str">
        <f ca="1">IF(ISBLANK(INDIRECT("E403"))," ",(INDIRECT("E403")))</f>
        <v xml:space="preserve"> </v>
      </c>
      <c r="BF403" t="str">
        <f ca="1">IF(ISBLANK(INDIRECT("F403"))," ",(INDIRECT("F403")))</f>
        <v xml:space="preserve"> </v>
      </c>
      <c r="BG403" t="str">
        <f ca="1">IF(ISBLANK(INDIRECT("G403"))," ",(INDIRECT("G403")))</f>
        <v xml:space="preserve"> </v>
      </c>
      <c r="BH403" t="str">
        <f ca="1">IF(ISBLANK(INDIRECT("H403"))," ",(INDIRECT("H403")))</f>
        <v xml:space="preserve"> </v>
      </c>
      <c r="BI403" t="str">
        <f ca="1">IF(ISBLANK(INDIRECT("I403"))," ",(INDIRECT("I403")))</f>
        <v xml:space="preserve"> </v>
      </c>
      <c r="BJ403" t="str">
        <f ca="1">IF(ISBLANK(INDIRECT("J403"))," ",(INDIRECT("J403")))</f>
        <v xml:space="preserve"> </v>
      </c>
      <c r="BK403" t="str">
        <f ca="1">IF(ISBLANK(INDIRECT("K403"))," ",(INDIRECT("K403")))</f>
        <v xml:space="preserve"> </v>
      </c>
      <c r="BL403" t="str">
        <f ca="1">IF(ISBLANK(INDIRECT("L403"))," ",(INDIRECT("L403")))</f>
        <v xml:space="preserve"> </v>
      </c>
      <c r="BM403" t="str">
        <f ca="1">IF(ISBLANK(INDIRECT("M403"))," ",(INDIRECT("M403")))</f>
        <v xml:space="preserve"> </v>
      </c>
      <c r="BN403" t="str">
        <f ca="1">IF(ISBLANK(INDIRECT("N403"))," ",(INDIRECT("N403")))</f>
        <v xml:space="preserve"> </v>
      </c>
      <c r="BO403" t="str">
        <f t="shared" ca="1" si="12"/>
        <v xml:space="preserve"> </v>
      </c>
      <c r="BP403" t="str">
        <f ca="1">IF(ISBLANK(INDIRECT("O403"))," ",(INDIRECT("O403")))</f>
        <v xml:space="preserve"> </v>
      </c>
      <c r="BQ403" t="str">
        <f ca="1">IF(ISBLANK(INDIRECT("P403"))," ",(INDIRECT("P403")))</f>
        <v xml:space="preserve"> </v>
      </c>
      <c r="BR403">
        <f ca="1">IF(ISBLANK(INDIRECT("Q403"))," ",(INDIRECT("Q403")))</f>
        <v>0</v>
      </c>
      <c r="BS403" t="str">
        <f ca="1">IF(ISBLANK(INDIRECT("R403"))," ",(INDIRECT("R403")))</f>
        <v xml:space="preserve"> </v>
      </c>
      <c r="BT403" t="str">
        <f ca="1">IF(ISBLANK(INDIRECT("S403"))," ",(INDIRECT("S403")))</f>
        <v xml:space="preserve"> </v>
      </c>
    </row>
    <row r="404" spans="1:72" x14ac:dyDescent="0.25">
      <c r="A404" s="174">
        <v>399</v>
      </c>
      <c r="B404" s="116"/>
      <c r="C404" s="117"/>
      <c r="D404" s="116"/>
      <c r="E404" s="117"/>
      <c r="F404" s="116"/>
      <c r="G404" s="116"/>
      <c r="H404" s="116"/>
      <c r="I404" s="116"/>
      <c r="J404" s="116"/>
      <c r="K404" s="116"/>
      <c r="L404" s="116"/>
      <c r="M404" s="116"/>
      <c r="N404" s="116"/>
      <c r="O404" s="123"/>
      <c r="P404" s="123"/>
      <c r="Q404" s="246">
        <f t="shared" si="13"/>
        <v>0</v>
      </c>
      <c r="R404" s="74"/>
      <c r="S404" s="116"/>
      <c r="BA404">
        <f ca="1">IF(ISBLANK(INDIRECT("A404"))," ",(INDIRECT("A404")))</f>
        <v>399</v>
      </c>
      <c r="BB404" t="str">
        <f ca="1">IF(ISBLANK(INDIRECT("B404"))," ",(INDIRECT("B404")))</f>
        <v xml:space="preserve"> </v>
      </c>
      <c r="BC404" t="str">
        <f ca="1">IF(ISBLANK(INDIRECT("C404"))," ",(INDIRECT("C404")))</f>
        <v xml:space="preserve"> </v>
      </c>
      <c r="BD404" t="str">
        <f ca="1">IF(ISBLANK(INDIRECT("D404"))," ",(INDIRECT("D404")))</f>
        <v xml:space="preserve"> </v>
      </c>
      <c r="BE404" t="str">
        <f ca="1">IF(ISBLANK(INDIRECT("E404"))," ",(INDIRECT("E404")))</f>
        <v xml:space="preserve"> </v>
      </c>
      <c r="BF404" t="str">
        <f ca="1">IF(ISBLANK(INDIRECT("F404"))," ",(INDIRECT("F404")))</f>
        <v xml:space="preserve"> </v>
      </c>
      <c r="BG404" t="str">
        <f ca="1">IF(ISBLANK(INDIRECT("G404"))," ",(INDIRECT("G404")))</f>
        <v xml:space="preserve"> </v>
      </c>
      <c r="BH404" t="str">
        <f ca="1">IF(ISBLANK(INDIRECT("H404"))," ",(INDIRECT("H404")))</f>
        <v xml:space="preserve"> </v>
      </c>
      <c r="BI404" t="str">
        <f ca="1">IF(ISBLANK(INDIRECT("I404"))," ",(INDIRECT("I404")))</f>
        <v xml:space="preserve"> </v>
      </c>
      <c r="BJ404" t="str">
        <f ca="1">IF(ISBLANK(INDIRECT("J404"))," ",(INDIRECT("J404")))</f>
        <v xml:space="preserve"> </v>
      </c>
      <c r="BK404" t="str">
        <f ca="1">IF(ISBLANK(INDIRECT("K404"))," ",(INDIRECT("K404")))</f>
        <v xml:space="preserve"> </v>
      </c>
      <c r="BL404" t="str">
        <f ca="1">IF(ISBLANK(INDIRECT("L404"))," ",(INDIRECT("L404")))</f>
        <v xml:space="preserve"> </v>
      </c>
      <c r="BM404" t="str">
        <f ca="1">IF(ISBLANK(INDIRECT("M404"))," ",(INDIRECT("M404")))</f>
        <v xml:space="preserve"> </v>
      </c>
      <c r="BN404" t="str">
        <f ca="1">IF(ISBLANK(INDIRECT("N404"))," ",(INDIRECT("N404")))</f>
        <v xml:space="preserve"> </v>
      </c>
      <c r="BO404" t="str">
        <f t="shared" ca="1" si="12"/>
        <v xml:space="preserve"> </v>
      </c>
      <c r="BP404" t="str">
        <f ca="1">IF(ISBLANK(INDIRECT("O404"))," ",(INDIRECT("O404")))</f>
        <v xml:space="preserve"> </v>
      </c>
      <c r="BQ404" t="str">
        <f ca="1">IF(ISBLANK(INDIRECT("P404"))," ",(INDIRECT("P404")))</f>
        <v xml:space="preserve"> </v>
      </c>
      <c r="BR404">
        <f ca="1">IF(ISBLANK(INDIRECT("Q404"))," ",(INDIRECT("Q404")))</f>
        <v>0</v>
      </c>
      <c r="BS404" t="str">
        <f ca="1">IF(ISBLANK(INDIRECT("R404"))," ",(INDIRECT("R404")))</f>
        <v xml:space="preserve"> </v>
      </c>
      <c r="BT404" t="str">
        <f ca="1">IF(ISBLANK(INDIRECT("S404"))," ",(INDIRECT("S404")))</f>
        <v xml:space="preserve"> </v>
      </c>
    </row>
    <row r="405" spans="1:72" x14ac:dyDescent="0.25">
      <c r="A405" s="174">
        <v>400</v>
      </c>
      <c r="B405" s="116"/>
      <c r="C405" s="117"/>
      <c r="D405" s="116"/>
      <c r="E405" s="117"/>
      <c r="F405" s="116"/>
      <c r="G405" s="116"/>
      <c r="H405" s="116"/>
      <c r="I405" s="116"/>
      <c r="J405" s="116"/>
      <c r="K405" s="116"/>
      <c r="L405" s="116"/>
      <c r="M405" s="116"/>
      <c r="N405" s="116"/>
      <c r="O405" s="123"/>
      <c r="P405" s="123"/>
      <c r="Q405" s="246">
        <f t="shared" si="13"/>
        <v>0</v>
      </c>
      <c r="R405" s="74"/>
      <c r="S405" s="116"/>
      <c r="BA405">
        <f ca="1">IF(ISBLANK(INDIRECT("A405"))," ",(INDIRECT("A405")))</f>
        <v>400</v>
      </c>
      <c r="BB405" t="str">
        <f ca="1">IF(ISBLANK(INDIRECT("B405"))," ",(INDIRECT("B405")))</f>
        <v xml:space="preserve"> </v>
      </c>
      <c r="BC405" t="str">
        <f ca="1">IF(ISBLANK(INDIRECT("C405"))," ",(INDIRECT("C405")))</f>
        <v xml:space="preserve"> </v>
      </c>
      <c r="BD405" t="str">
        <f ca="1">IF(ISBLANK(INDIRECT("D405"))," ",(INDIRECT("D405")))</f>
        <v xml:space="preserve"> </v>
      </c>
      <c r="BE405" t="str">
        <f ca="1">IF(ISBLANK(INDIRECT("E405"))," ",(INDIRECT("E405")))</f>
        <v xml:space="preserve"> </v>
      </c>
      <c r="BF405" t="str">
        <f ca="1">IF(ISBLANK(INDIRECT("F405"))," ",(INDIRECT("F405")))</f>
        <v xml:space="preserve"> </v>
      </c>
      <c r="BG405" t="str">
        <f ca="1">IF(ISBLANK(INDIRECT("G405"))," ",(INDIRECT("G405")))</f>
        <v xml:space="preserve"> </v>
      </c>
      <c r="BH405" t="str">
        <f ca="1">IF(ISBLANK(INDIRECT("H405"))," ",(INDIRECT("H405")))</f>
        <v xml:space="preserve"> </v>
      </c>
      <c r="BI405" t="str">
        <f ca="1">IF(ISBLANK(INDIRECT("I405"))," ",(INDIRECT("I405")))</f>
        <v xml:space="preserve"> </v>
      </c>
      <c r="BJ405" t="str">
        <f ca="1">IF(ISBLANK(INDIRECT("J405"))," ",(INDIRECT("J405")))</f>
        <v xml:space="preserve"> </v>
      </c>
      <c r="BK405" t="str">
        <f ca="1">IF(ISBLANK(INDIRECT("K405"))," ",(INDIRECT("K405")))</f>
        <v xml:space="preserve"> </v>
      </c>
      <c r="BL405" t="str">
        <f ca="1">IF(ISBLANK(INDIRECT("L405"))," ",(INDIRECT("L405")))</f>
        <v xml:space="preserve"> </v>
      </c>
      <c r="BM405" t="str">
        <f ca="1">IF(ISBLANK(INDIRECT("M405"))," ",(INDIRECT("M405")))</f>
        <v xml:space="preserve"> </v>
      </c>
      <c r="BN405" t="str">
        <f ca="1">IF(ISBLANK(INDIRECT("N405"))," ",(INDIRECT("N405")))</f>
        <v xml:space="preserve"> </v>
      </c>
      <c r="BO405" t="str">
        <f t="shared" ca="1" si="12"/>
        <v xml:space="preserve"> </v>
      </c>
      <c r="BP405" t="str">
        <f ca="1">IF(ISBLANK(INDIRECT("O405"))," ",(INDIRECT("O405")))</f>
        <v xml:space="preserve"> </v>
      </c>
      <c r="BQ405" t="str">
        <f ca="1">IF(ISBLANK(INDIRECT("P405"))," ",(INDIRECT("P405")))</f>
        <v xml:space="preserve"> </v>
      </c>
      <c r="BR405">
        <f ca="1">IF(ISBLANK(INDIRECT("Q405"))," ",(INDIRECT("Q405")))</f>
        <v>0</v>
      </c>
      <c r="BS405" t="str">
        <f ca="1">IF(ISBLANK(INDIRECT("R405"))," ",(INDIRECT("R405")))</f>
        <v xml:space="preserve"> </v>
      </c>
      <c r="BT405" t="str">
        <f ca="1">IF(ISBLANK(INDIRECT("S405"))," ",(INDIRECT("S405")))</f>
        <v xml:space="preserve"> </v>
      </c>
    </row>
    <row r="406" spans="1:72" x14ac:dyDescent="0.25">
      <c r="A406" s="174">
        <v>401</v>
      </c>
      <c r="B406" s="116"/>
      <c r="C406" s="117"/>
      <c r="D406" s="116"/>
      <c r="E406" s="117"/>
      <c r="F406" s="116"/>
      <c r="G406" s="116"/>
      <c r="H406" s="116"/>
      <c r="I406" s="116"/>
      <c r="J406" s="116"/>
      <c r="K406" s="116"/>
      <c r="L406" s="116"/>
      <c r="M406" s="116"/>
      <c r="N406" s="116"/>
      <c r="O406" s="123"/>
      <c r="P406" s="123"/>
      <c r="Q406" s="246">
        <f t="shared" si="13"/>
        <v>0</v>
      </c>
      <c r="R406" s="74"/>
      <c r="S406" s="116"/>
      <c r="BA406">
        <f ca="1">IF(ISBLANK(INDIRECT("A406"))," ",(INDIRECT("A406")))</f>
        <v>401</v>
      </c>
      <c r="BB406" t="str">
        <f ca="1">IF(ISBLANK(INDIRECT("B406"))," ",(INDIRECT("B406")))</f>
        <v xml:space="preserve"> </v>
      </c>
      <c r="BC406" t="str">
        <f ca="1">IF(ISBLANK(INDIRECT("C406"))," ",(INDIRECT("C406")))</f>
        <v xml:space="preserve"> </v>
      </c>
      <c r="BD406" t="str">
        <f ca="1">IF(ISBLANK(INDIRECT("D406"))," ",(INDIRECT("D406")))</f>
        <v xml:space="preserve"> </v>
      </c>
      <c r="BE406" t="str">
        <f ca="1">IF(ISBLANK(INDIRECT("E406"))," ",(INDIRECT("E406")))</f>
        <v xml:space="preserve"> </v>
      </c>
      <c r="BF406" t="str">
        <f ca="1">IF(ISBLANK(INDIRECT("F406"))," ",(INDIRECT("F406")))</f>
        <v xml:space="preserve"> </v>
      </c>
      <c r="BG406" t="str">
        <f ca="1">IF(ISBLANK(INDIRECT("G406"))," ",(INDIRECT("G406")))</f>
        <v xml:space="preserve"> </v>
      </c>
      <c r="BH406" t="str">
        <f ca="1">IF(ISBLANK(INDIRECT("H406"))," ",(INDIRECT("H406")))</f>
        <v xml:space="preserve"> </v>
      </c>
      <c r="BI406" t="str">
        <f ca="1">IF(ISBLANK(INDIRECT("I406"))," ",(INDIRECT("I406")))</f>
        <v xml:space="preserve"> </v>
      </c>
      <c r="BJ406" t="str">
        <f ca="1">IF(ISBLANK(INDIRECT("J406"))," ",(INDIRECT("J406")))</f>
        <v xml:space="preserve"> </v>
      </c>
      <c r="BK406" t="str">
        <f ca="1">IF(ISBLANK(INDIRECT("K406"))," ",(INDIRECT("K406")))</f>
        <v xml:space="preserve"> </v>
      </c>
      <c r="BL406" t="str">
        <f ca="1">IF(ISBLANK(INDIRECT("L406"))," ",(INDIRECT("L406")))</f>
        <v xml:space="preserve"> </v>
      </c>
      <c r="BM406" t="str">
        <f ca="1">IF(ISBLANK(INDIRECT("M406"))," ",(INDIRECT("M406")))</f>
        <v xml:space="preserve"> </v>
      </c>
      <c r="BN406" t="str">
        <f ca="1">IF(ISBLANK(INDIRECT("N406"))," ",(INDIRECT("N406")))</f>
        <v xml:space="preserve"> </v>
      </c>
      <c r="BO406" t="str">
        <f t="shared" ca="1" si="12"/>
        <v xml:space="preserve"> </v>
      </c>
      <c r="BP406" t="str">
        <f ca="1">IF(ISBLANK(INDIRECT("O406"))," ",(INDIRECT("O406")))</f>
        <v xml:space="preserve"> </v>
      </c>
      <c r="BQ406" t="str">
        <f ca="1">IF(ISBLANK(INDIRECT("P406"))," ",(INDIRECT("P406")))</f>
        <v xml:space="preserve"> </v>
      </c>
      <c r="BR406">
        <f ca="1">IF(ISBLANK(INDIRECT("Q406"))," ",(INDIRECT("Q406")))</f>
        <v>0</v>
      </c>
      <c r="BS406" t="str">
        <f ca="1">IF(ISBLANK(INDIRECT("R406"))," ",(INDIRECT("R406")))</f>
        <v xml:space="preserve"> </v>
      </c>
      <c r="BT406" t="str">
        <f ca="1">IF(ISBLANK(INDIRECT("S406"))," ",(INDIRECT("S406")))</f>
        <v xml:space="preserve"> </v>
      </c>
    </row>
    <row r="407" spans="1:72" x14ac:dyDescent="0.25">
      <c r="A407" s="174">
        <v>402</v>
      </c>
      <c r="B407" s="116"/>
      <c r="C407" s="117"/>
      <c r="D407" s="116"/>
      <c r="E407" s="117"/>
      <c r="F407" s="116"/>
      <c r="G407" s="116"/>
      <c r="H407" s="116"/>
      <c r="I407" s="116"/>
      <c r="J407" s="116"/>
      <c r="K407" s="116"/>
      <c r="L407" s="116"/>
      <c r="M407" s="116"/>
      <c r="N407" s="116"/>
      <c r="O407" s="123"/>
      <c r="P407" s="123"/>
      <c r="Q407" s="246">
        <f t="shared" si="13"/>
        <v>0</v>
      </c>
      <c r="R407" s="74"/>
      <c r="S407" s="116"/>
      <c r="BA407">
        <f ca="1">IF(ISBLANK(INDIRECT("A407"))," ",(INDIRECT("A407")))</f>
        <v>402</v>
      </c>
      <c r="BB407" t="str">
        <f ca="1">IF(ISBLANK(INDIRECT("B407"))," ",(INDIRECT("B407")))</f>
        <v xml:space="preserve"> </v>
      </c>
      <c r="BC407" t="str">
        <f ca="1">IF(ISBLANK(INDIRECT("C407"))," ",(INDIRECT("C407")))</f>
        <v xml:space="preserve"> </v>
      </c>
      <c r="BD407" t="str">
        <f ca="1">IF(ISBLANK(INDIRECT("D407"))," ",(INDIRECT("D407")))</f>
        <v xml:space="preserve"> </v>
      </c>
      <c r="BE407" t="str">
        <f ca="1">IF(ISBLANK(INDIRECT("E407"))," ",(INDIRECT("E407")))</f>
        <v xml:space="preserve"> </v>
      </c>
      <c r="BF407" t="str">
        <f ca="1">IF(ISBLANK(INDIRECT("F407"))," ",(INDIRECT("F407")))</f>
        <v xml:space="preserve"> </v>
      </c>
      <c r="BG407" t="str">
        <f ca="1">IF(ISBLANK(INDIRECT("G407"))," ",(INDIRECT("G407")))</f>
        <v xml:space="preserve"> </v>
      </c>
      <c r="BH407" t="str">
        <f ca="1">IF(ISBLANK(INDIRECT("H407"))," ",(INDIRECT("H407")))</f>
        <v xml:space="preserve"> </v>
      </c>
      <c r="BI407" t="str">
        <f ca="1">IF(ISBLANK(INDIRECT("I407"))," ",(INDIRECT("I407")))</f>
        <v xml:space="preserve"> </v>
      </c>
      <c r="BJ407" t="str">
        <f ca="1">IF(ISBLANK(INDIRECT("J407"))," ",(INDIRECT("J407")))</f>
        <v xml:space="preserve"> </v>
      </c>
      <c r="BK407" t="str">
        <f ca="1">IF(ISBLANK(INDIRECT("K407"))," ",(INDIRECT("K407")))</f>
        <v xml:space="preserve"> </v>
      </c>
      <c r="BL407" t="str">
        <f ca="1">IF(ISBLANK(INDIRECT("L407"))," ",(INDIRECT("L407")))</f>
        <v xml:space="preserve"> </v>
      </c>
      <c r="BM407" t="str">
        <f ca="1">IF(ISBLANK(INDIRECT("M407"))," ",(INDIRECT("M407")))</f>
        <v xml:space="preserve"> </v>
      </c>
      <c r="BN407" t="str">
        <f ca="1">IF(ISBLANK(INDIRECT("N407"))," ",(INDIRECT("N407")))</f>
        <v xml:space="preserve"> </v>
      </c>
      <c r="BO407" t="str">
        <f t="shared" ca="1" si="12"/>
        <v xml:space="preserve"> </v>
      </c>
      <c r="BP407" t="str">
        <f ca="1">IF(ISBLANK(INDIRECT("O407"))," ",(INDIRECT("O407")))</f>
        <v xml:space="preserve"> </v>
      </c>
      <c r="BQ407" t="str">
        <f ca="1">IF(ISBLANK(INDIRECT("P407"))," ",(INDIRECT("P407")))</f>
        <v xml:space="preserve"> </v>
      </c>
      <c r="BR407">
        <f ca="1">IF(ISBLANK(INDIRECT("Q407"))," ",(INDIRECT("Q407")))</f>
        <v>0</v>
      </c>
      <c r="BS407" t="str">
        <f ca="1">IF(ISBLANK(INDIRECT("R407"))," ",(INDIRECT("R407")))</f>
        <v xml:space="preserve"> </v>
      </c>
      <c r="BT407" t="str">
        <f ca="1">IF(ISBLANK(INDIRECT("S407"))," ",(INDIRECT("S407")))</f>
        <v xml:space="preserve"> </v>
      </c>
    </row>
    <row r="408" spans="1:72" x14ac:dyDescent="0.25">
      <c r="A408" s="174">
        <v>403</v>
      </c>
      <c r="B408" s="116"/>
      <c r="C408" s="117"/>
      <c r="D408" s="116"/>
      <c r="E408" s="117"/>
      <c r="F408" s="116"/>
      <c r="G408" s="116"/>
      <c r="H408" s="116"/>
      <c r="I408" s="116"/>
      <c r="J408" s="116"/>
      <c r="K408" s="116"/>
      <c r="L408" s="116"/>
      <c r="M408" s="116"/>
      <c r="N408" s="116"/>
      <c r="O408" s="123"/>
      <c r="P408" s="123"/>
      <c r="Q408" s="246">
        <f t="shared" si="13"/>
        <v>0</v>
      </c>
      <c r="R408" s="74"/>
      <c r="S408" s="116"/>
      <c r="BA408">
        <f ca="1">IF(ISBLANK(INDIRECT("A408"))," ",(INDIRECT("A408")))</f>
        <v>403</v>
      </c>
      <c r="BB408" t="str">
        <f ca="1">IF(ISBLANK(INDIRECT("B408"))," ",(INDIRECT("B408")))</f>
        <v xml:space="preserve"> </v>
      </c>
      <c r="BC408" t="str">
        <f ca="1">IF(ISBLANK(INDIRECT("C408"))," ",(INDIRECT("C408")))</f>
        <v xml:space="preserve"> </v>
      </c>
      <c r="BD408" t="str">
        <f ca="1">IF(ISBLANK(INDIRECT("D408"))," ",(INDIRECT("D408")))</f>
        <v xml:space="preserve"> </v>
      </c>
      <c r="BE408" t="str">
        <f ca="1">IF(ISBLANK(INDIRECT("E408"))," ",(INDIRECT("E408")))</f>
        <v xml:space="preserve"> </v>
      </c>
      <c r="BF408" t="str">
        <f ca="1">IF(ISBLANK(INDIRECT("F408"))," ",(INDIRECT("F408")))</f>
        <v xml:space="preserve"> </v>
      </c>
      <c r="BG408" t="str">
        <f ca="1">IF(ISBLANK(INDIRECT("G408"))," ",(INDIRECT("G408")))</f>
        <v xml:space="preserve"> </v>
      </c>
      <c r="BH408" t="str">
        <f ca="1">IF(ISBLANK(INDIRECT("H408"))," ",(INDIRECT("H408")))</f>
        <v xml:space="preserve"> </v>
      </c>
      <c r="BI408" t="str">
        <f ca="1">IF(ISBLANK(INDIRECT("I408"))," ",(INDIRECT("I408")))</f>
        <v xml:space="preserve"> </v>
      </c>
      <c r="BJ408" t="str">
        <f ca="1">IF(ISBLANK(INDIRECT("J408"))," ",(INDIRECT("J408")))</f>
        <v xml:space="preserve"> </v>
      </c>
      <c r="BK408" t="str">
        <f ca="1">IF(ISBLANK(INDIRECT("K408"))," ",(INDIRECT("K408")))</f>
        <v xml:space="preserve"> </v>
      </c>
      <c r="BL408" t="str">
        <f ca="1">IF(ISBLANK(INDIRECT("L408"))," ",(INDIRECT("L408")))</f>
        <v xml:space="preserve"> </v>
      </c>
      <c r="BM408" t="str">
        <f ca="1">IF(ISBLANK(INDIRECT("M408"))," ",(INDIRECT("M408")))</f>
        <v xml:space="preserve"> </v>
      </c>
      <c r="BN408" t="str">
        <f ca="1">IF(ISBLANK(INDIRECT("N408"))," ",(INDIRECT("N408")))</f>
        <v xml:space="preserve"> </v>
      </c>
      <c r="BO408" t="str">
        <f t="shared" ca="1" si="12"/>
        <v xml:space="preserve"> </v>
      </c>
      <c r="BP408" t="str">
        <f ca="1">IF(ISBLANK(INDIRECT("O408"))," ",(INDIRECT("O408")))</f>
        <v xml:space="preserve"> </v>
      </c>
      <c r="BQ408" t="str">
        <f ca="1">IF(ISBLANK(INDIRECT("P408"))," ",(INDIRECT("P408")))</f>
        <v xml:space="preserve"> </v>
      </c>
      <c r="BR408">
        <f ca="1">IF(ISBLANK(INDIRECT("Q408"))," ",(INDIRECT("Q408")))</f>
        <v>0</v>
      </c>
      <c r="BS408" t="str">
        <f ca="1">IF(ISBLANK(INDIRECT("R408"))," ",(INDIRECT("R408")))</f>
        <v xml:space="preserve"> </v>
      </c>
      <c r="BT408" t="str">
        <f ca="1">IF(ISBLANK(INDIRECT("S408"))," ",(INDIRECT("S408")))</f>
        <v xml:space="preserve"> </v>
      </c>
    </row>
    <row r="409" spans="1:72" x14ac:dyDescent="0.25">
      <c r="A409" s="174">
        <v>404</v>
      </c>
      <c r="B409" s="116"/>
      <c r="C409" s="117"/>
      <c r="D409" s="116"/>
      <c r="E409" s="117"/>
      <c r="F409" s="116"/>
      <c r="G409" s="116"/>
      <c r="H409" s="116"/>
      <c r="I409" s="116"/>
      <c r="J409" s="116"/>
      <c r="K409" s="116"/>
      <c r="L409" s="116"/>
      <c r="M409" s="116"/>
      <c r="N409" s="116"/>
      <c r="O409" s="123"/>
      <c r="P409" s="123"/>
      <c r="Q409" s="246">
        <f t="shared" si="13"/>
        <v>0</v>
      </c>
      <c r="R409" s="74"/>
      <c r="S409" s="116"/>
      <c r="BA409">
        <f ca="1">IF(ISBLANK(INDIRECT("A409"))," ",(INDIRECT("A409")))</f>
        <v>404</v>
      </c>
      <c r="BB409" t="str">
        <f ca="1">IF(ISBLANK(INDIRECT("B409"))," ",(INDIRECT("B409")))</f>
        <v xml:space="preserve"> </v>
      </c>
      <c r="BC409" t="str">
        <f ca="1">IF(ISBLANK(INDIRECT("C409"))," ",(INDIRECT("C409")))</f>
        <v xml:space="preserve"> </v>
      </c>
      <c r="BD409" t="str">
        <f ca="1">IF(ISBLANK(INDIRECT("D409"))," ",(INDIRECT("D409")))</f>
        <v xml:space="preserve"> </v>
      </c>
      <c r="BE409" t="str">
        <f ca="1">IF(ISBLANK(INDIRECT("E409"))," ",(INDIRECT("E409")))</f>
        <v xml:space="preserve"> </v>
      </c>
      <c r="BF409" t="str">
        <f ca="1">IF(ISBLANK(INDIRECT("F409"))," ",(INDIRECT("F409")))</f>
        <v xml:space="preserve"> </v>
      </c>
      <c r="BG409" t="str">
        <f ca="1">IF(ISBLANK(INDIRECT("G409"))," ",(INDIRECT("G409")))</f>
        <v xml:space="preserve"> </v>
      </c>
      <c r="BH409" t="str">
        <f ca="1">IF(ISBLANK(INDIRECT("H409"))," ",(INDIRECT("H409")))</f>
        <v xml:space="preserve"> </v>
      </c>
      <c r="BI409" t="str">
        <f ca="1">IF(ISBLANK(INDIRECT("I409"))," ",(INDIRECT("I409")))</f>
        <v xml:space="preserve"> </v>
      </c>
      <c r="BJ409" t="str">
        <f ca="1">IF(ISBLANK(INDIRECT("J409"))," ",(INDIRECT("J409")))</f>
        <v xml:space="preserve"> </v>
      </c>
      <c r="BK409" t="str">
        <f ca="1">IF(ISBLANK(INDIRECT("K409"))," ",(INDIRECT("K409")))</f>
        <v xml:space="preserve"> </v>
      </c>
      <c r="BL409" t="str">
        <f ca="1">IF(ISBLANK(INDIRECT("L409"))," ",(INDIRECT("L409")))</f>
        <v xml:space="preserve"> </v>
      </c>
      <c r="BM409" t="str">
        <f ca="1">IF(ISBLANK(INDIRECT("M409"))," ",(INDIRECT("M409")))</f>
        <v xml:space="preserve"> </v>
      </c>
      <c r="BN409" t="str">
        <f ca="1">IF(ISBLANK(INDIRECT("N409"))," ",(INDIRECT("N409")))</f>
        <v xml:space="preserve"> </v>
      </c>
      <c r="BO409" t="str">
        <f t="shared" ca="1" si="12"/>
        <v xml:space="preserve"> </v>
      </c>
      <c r="BP409" t="str">
        <f ca="1">IF(ISBLANK(INDIRECT("O409"))," ",(INDIRECT("O409")))</f>
        <v xml:space="preserve"> </v>
      </c>
      <c r="BQ409" t="str">
        <f ca="1">IF(ISBLANK(INDIRECT("P409"))," ",(INDIRECT("P409")))</f>
        <v xml:space="preserve"> </v>
      </c>
      <c r="BR409">
        <f ca="1">IF(ISBLANK(INDIRECT("Q409"))," ",(INDIRECT("Q409")))</f>
        <v>0</v>
      </c>
      <c r="BS409" t="str">
        <f ca="1">IF(ISBLANK(INDIRECT("R409"))," ",(INDIRECT("R409")))</f>
        <v xml:space="preserve"> </v>
      </c>
      <c r="BT409" t="str">
        <f ca="1">IF(ISBLANK(INDIRECT("S409"))," ",(INDIRECT("S409")))</f>
        <v xml:space="preserve"> </v>
      </c>
    </row>
    <row r="410" spans="1:72" x14ac:dyDescent="0.25">
      <c r="A410" s="174">
        <v>405</v>
      </c>
      <c r="B410" s="116"/>
      <c r="C410" s="117"/>
      <c r="D410" s="116"/>
      <c r="E410" s="117"/>
      <c r="F410" s="116"/>
      <c r="G410" s="116"/>
      <c r="H410" s="116"/>
      <c r="I410" s="116"/>
      <c r="J410" s="116"/>
      <c r="K410" s="116"/>
      <c r="L410" s="116"/>
      <c r="M410" s="116"/>
      <c r="N410" s="116"/>
      <c r="O410" s="123"/>
      <c r="P410" s="123"/>
      <c r="Q410" s="246">
        <f t="shared" si="13"/>
        <v>0</v>
      </c>
      <c r="R410" s="74"/>
      <c r="S410" s="116"/>
      <c r="BA410">
        <f ca="1">IF(ISBLANK(INDIRECT("A410"))," ",(INDIRECT("A410")))</f>
        <v>405</v>
      </c>
      <c r="BB410" t="str">
        <f ca="1">IF(ISBLANK(INDIRECT("B410"))," ",(INDIRECT("B410")))</f>
        <v xml:space="preserve"> </v>
      </c>
      <c r="BC410" t="str">
        <f ca="1">IF(ISBLANK(INDIRECT("C410"))," ",(INDIRECT("C410")))</f>
        <v xml:space="preserve"> </v>
      </c>
      <c r="BD410" t="str">
        <f ca="1">IF(ISBLANK(INDIRECT("D410"))," ",(INDIRECT("D410")))</f>
        <v xml:space="preserve"> </v>
      </c>
      <c r="BE410" t="str">
        <f ca="1">IF(ISBLANK(INDIRECT("E410"))," ",(INDIRECT("E410")))</f>
        <v xml:space="preserve"> </v>
      </c>
      <c r="BF410" t="str">
        <f ca="1">IF(ISBLANK(INDIRECT("F410"))," ",(INDIRECT("F410")))</f>
        <v xml:space="preserve"> </v>
      </c>
      <c r="BG410" t="str">
        <f ca="1">IF(ISBLANK(INDIRECT("G410"))," ",(INDIRECT("G410")))</f>
        <v xml:space="preserve"> </v>
      </c>
      <c r="BH410" t="str">
        <f ca="1">IF(ISBLANK(INDIRECT("H410"))," ",(INDIRECT("H410")))</f>
        <v xml:space="preserve"> </v>
      </c>
      <c r="BI410" t="str">
        <f ca="1">IF(ISBLANK(INDIRECT("I410"))," ",(INDIRECT("I410")))</f>
        <v xml:space="preserve"> </v>
      </c>
      <c r="BJ410" t="str">
        <f ca="1">IF(ISBLANK(INDIRECT("J410"))," ",(INDIRECT("J410")))</f>
        <v xml:space="preserve"> </v>
      </c>
      <c r="BK410" t="str">
        <f ca="1">IF(ISBLANK(INDIRECT("K410"))," ",(INDIRECT("K410")))</f>
        <v xml:space="preserve"> </v>
      </c>
      <c r="BL410" t="str">
        <f ca="1">IF(ISBLANK(INDIRECT("L410"))," ",(INDIRECT("L410")))</f>
        <v xml:space="preserve"> </v>
      </c>
      <c r="BM410" t="str">
        <f ca="1">IF(ISBLANK(INDIRECT("M410"))," ",(INDIRECT("M410")))</f>
        <v xml:space="preserve"> </v>
      </c>
      <c r="BN410" t="str">
        <f ca="1">IF(ISBLANK(INDIRECT("N410"))," ",(INDIRECT("N410")))</f>
        <v xml:space="preserve"> </v>
      </c>
      <c r="BO410" t="str">
        <f t="shared" ca="1" si="12"/>
        <v xml:space="preserve"> </v>
      </c>
      <c r="BP410" t="str">
        <f ca="1">IF(ISBLANK(INDIRECT("O410"))," ",(INDIRECT("O410")))</f>
        <v xml:space="preserve"> </v>
      </c>
      <c r="BQ410" t="str">
        <f ca="1">IF(ISBLANK(INDIRECT("P410"))," ",(INDIRECT("P410")))</f>
        <v xml:space="preserve"> </v>
      </c>
      <c r="BR410">
        <f ca="1">IF(ISBLANK(INDIRECT("Q410"))," ",(INDIRECT("Q410")))</f>
        <v>0</v>
      </c>
      <c r="BS410" t="str">
        <f ca="1">IF(ISBLANK(INDIRECT("R410"))," ",(INDIRECT("R410")))</f>
        <v xml:space="preserve"> </v>
      </c>
      <c r="BT410" t="str">
        <f ca="1">IF(ISBLANK(INDIRECT("S410"))," ",(INDIRECT("S410")))</f>
        <v xml:space="preserve"> </v>
      </c>
    </row>
    <row r="411" spans="1:72" x14ac:dyDescent="0.25">
      <c r="A411" s="174">
        <v>406</v>
      </c>
      <c r="B411" s="116"/>
      <c r="C411" s="117"/>
      <c r="D411" s="116"/>
      <c r="E411" s="117"/>
      <c r="F411" s="116"/>
      <c r="G411" s="116"/>
      <c r="H411" s="116"/>
      <c r="I411" s="116"/>
      <c r="J411" s="116"/>
      <c r="K411" s="116"/>
      <c r="L411" s="116"/>
      <c r="M411" s="116"/>
      <c r="N411" s="116"/>
      <c r="O411" s="123"/>
      <c r="P411" s="123"/>
      <c r="Q411" s="246">
        <f t="shared" si="13"/>
        <v>0</v>
      </c>
      <c r="R411" s="74"/>
      <c r="S411" s="116"/>
      <c r="BA411">
        <f ca="1">IF(ISBLANK(INDIRECT("A411"))," ",(INDIRECT("A411")))</f>
        <v>406</v>
      </c>
      <c r="BB411" t="str">
        <f ca="1">IF(ISBLANK(INDIRECT("B411"))," ",(INDIRECT("B411")))</f>
        <v xml:space="preserve"> </v>
      </c>
      <c r="BC411" t="str">
        <f ca="1">IF(ISBLANK(INDIRECT("C411"))," ",(INDIRECT("C411")))</f>
        <v xml:space="preserve"> </v>
      </c>
      <c r="BD411" t="str">
        <f ca="1">IF(ISBLANK(INDIRECT("D411"))," ",(INDIRECT("D411")))</f>
        <v xml:space="preserve"> </v>
      </c>
      <c r="BE411" t="str">
        <f ca="1">IF(ISBLANK(INDIRECT("E411"))," ",(INDIRECT("E411")))</f>
        <v xml:space="preserve"> </v>
      </c>
      <c r="BF411" t="str">
        <f ca="1">IF(ISBLANK(INDIRECT("F411"))," ",(INDIRECT("F411")))</f>
        <v xml:space="preserve"> </v>
      </c>
      <c r="BG411" t="str">
        <f ca="1">IF(ISBLANK(INDIRECT("G411"))," ",(INDIRECT("G411")))</f>
        <v xml:space="preserve"> </v>
      </c>
      <c r="BH411" t="str">
        <f ca="1">IF(ISBLANK(INDIRECT("H411"))," ",(INDIRECT("H411")))</f>
        <v xml:space="preserve"> </v>
      </c>
      <c r="BI411" t="str">
        <f ca="1">IF(ISBLANK(INDIRECT("I411"))," ",(INDIRECT("I411")))</f>
        <v xml:space="preserve"> </v>
      </c>
      <c r="BJ411" t="str">
        <f ca="1">IF(ISBLANK(INDIRECT("J411"))," ",(INDIRECT("J411")))</f>
        <v xml:space="preserve"> </v>
      </c>
      <c r="BK411" t="str">
        <f ca="1">IF(ISBLANK(INDIRECT("K411"))," ",(INDIRECT("K411")))</f>
        <v xml:space="preserve"> </v>
      </c>
      <c r="BL411" t="str">
        <f ca="1">IF(ISBLANK(INDIRECT("L411"))," ",(INDIRECT("L411")))</f>
        <v xml:space="preserve"> </v>
      </c>
      <c r="BM411" t="str">
        <f ca="1">IF(ISBLANK(INDIRECT("M411"))," ",(INDIRECT("M411")))</f>
        <v xml:space="preserve"> </v>
      </c>
      <c r="BN411" t="str">
        <f ca="1">IF(ISBLANK(INDIRECT("N411"))," ",(INDIRECT("N411")))</f>
        <v xml:space="preserve"> </v>
      </c>
      <c r="BO411" t="str">
        <f t="shared" ca="1" si="12"/>
        <v xml:space="preserve"> </v>
      </c>
      <c r="BP411" t="str">
        <f ca="1">IF(ISBLANK(INDIRECT("O411"))," ",(INDIRECT("O411")))</f>
        <v xml:space="preserve"> </v>
      </c>
      <c r="BQ411" t="str">
        <f ca="1">IF(ISBLANK(INDIRECT("P411"))," ",(INDIRECT("P411")))</f>
        <v xml:space="preserve"> </v>
      </c>
      <c r="BR411">
        <f ca="1">IF(ISBLANK(INDIRECT("Q411"))," ",(INDIRECT("Q411")))</f>
        <v>0</v>
      </c>
      <c r="BS411" t="str">
        <f ca="1">IF(ISBLANK(INDIRECT("R411"))," ",(INDIRECT("R411")))</f>
        <v xml:space="preserve"> </v>
      </c>
      <c r="BT411" t="str">
        <f ca="1">IF(ISBLANK(INDIRECT("S411"))," ",(INDIRECT("S411")))</f>
        <v xml:space="preserve"> </v>
      </c>
    </row>
    <row r="412" spans="1:72" x14ac:dyDescent="0.25">
      <c r="A412" s="174">
        <v>407</v>
      </c>
      <c r="B412" s="116"/>
      <c r="C412" s="117"/>
      <c r="D412" s="116"/>
      <c r="E412" s="117"/>
      <c r="F412" s="116"/>
      <c r="G412" s="116"/>
      <c r="H412" s="116"/>
      <c r="I412" s="116"/>
      <c r="J412" s="116"/>
      <c r="K412" s="116"/>
      <c r="L412" s="116"/>
      <c r="M412" s="116"/>
      <c r="N412" s="116"/>
      <c r="O412" s="123"/>
      <c r="P412" s="123"/>
      <c r="Q412" s="246">
        <f t="shared" si="13"/>
        <v>0</v>
      </c>
      <c r="R412" s="74"/>
      <c r="S412" s="116"/>
      <c r="BA412">
        <f ca="1">IF(ISBLANK(INDIRECT("A412"))," ",(INDIRECT("A412")))</f>
        <v>407</v>
      </c>
      <c r="BB412" t="str">
        <f ca="1">IF(ISBLANK(INDIRECT("B412"))," ",(INDIRECT("B412")))</f>
        <v xml:space="preserve"> </v>
      </c>
      <c r="BC412" t="str">
        <f ca="1">IF(ISBLANK(INDIRECT("C412"))," ",(INDIRECT("C412")))</f>
        <v xml:space="preserve"> </v>
      </c>
      <c r="BD412" t="str">
        <f ca="1">IF(ISBLANK(INDIRECT("D412"))," ",(INDIRECT("D412")))</f>
        <v xml:space="preserve"> </v>
      </c>
      <c r="BE412" t="str">
        <f ca="1">IF(ISBLANK(INDIRECT("E412"))," ",(INDIRECT("E412")))</f>
        <v xml:space="preserve"> </v>
      </c>
      <c r="BF412" t="str">
        <f ca="1">IF(ISBLANK(INDIRECT("F412"))," ",(INDIRECT("F412")))</f>
        <v xml:space="preserve"> </v>
      </c>
      <c r="BG412" t="str">
        <f ca="1">IF(ISBLANK(INDIRECT("G412"))," ",(INDIRECT("G412")))</f>
        <v xml:space="preserve"> </v>
      </c>
      <c r="BH412" t="str">
        <f ca="1">IF(ISBLANK(INDIRECT("H412"))," ",(INDIRECT("H412")))</f>
        <v xml:space="preserve"> </v>
      </c>
      <c r="BI412" t="str">
        <f ca="1">IF(ISBLANK(INDIRECT("I412"))," ",(INDIRECT("I412")))</f>
        <v xml:space="preserve"> </v>
      </c>
      <c r="BJ412" t="str">
        <f ca="1">IF(ISBLANK(INDIRECT("J412"))," ",(INDIRECT("J412")))</f>
        <v xml:space="preserve"> </v>
      </c>
      <c r="BK412" t="str">
        <f ca="1">IF(ISBLANK(INDIRECT("K412"))," ",(INDIRECT("K412")))</f>
        <v xml:space="preserve"> </v>
      </c>
      <c r="BL412" t="str">
        <f ca="1">IF(ISBLANK(INDIRECT("L412"))," ",(INDIRECT("L412")))</f>
        <v xml:space="preserve"> </v>
      </c>
      <c r="BM412" t="str">
        <f ca="1">IF(ISBLANK(INDIRECT("M412"))," ",(INDIRECT("M412")))</f>
        <v xml:space="preserve"> </v>
      </c>
      <c r="BN412" t="str">
        <f ca="1">IF(ISBLANK(INDIRECT("N412"))," ",(INDIRECT("N412")))</f>
        <v xml:space="preserve"> </v>
      </c>
      <c r="BO412" t="str">
        <f t="shared" ca="1" si="12"/>
        <v xml:space="preserve"> </v>
      </c>
      <c r="BP412" t="str">
        <f ca="1">IF(ISBLANK(INDIRECT("O412"))," ",(INDIRECT("O412")))</f>
        <v xml:space="preserve"> </v>
      </c>
      <c r="BQ412" t="str">
        <f ca="1">IF(ISBLANK(INDIRECT("P412"))," ",(INDIRECT("P412")))</f>
        <v xml:space="preserve"> </v>
      </c>
      <c r="BR412">
        <f ca="1">IF(ISBLANK(INDIRECT("Q412"))," ",(INDIRECT("Q412")))</f>
        <v>0</v>
      </c>
      <c r="BS412" t="str">
        <f ca="1">IF(ISBLANK(INDIRECT("R412"))," ",(INDIRECT("R412")))</f>
        <v xml:space="preserve"> </v>
      </c>
      <c r="BT412" t="str">
        <f ca="1">IF(ISBLANK(INDIRECT("S412"))," ",(INDIRECT("S412")))</f>
        <v xml:space="preserve"> </v>
      </c>
    </row>
    <row r="413" spans="1:72" x14ac:dyDescent="0.25">
      <c r="A413" s="174">
        <v>408</v>
      </c>
      <c r="B413" s="116"/>
      <c r="C413" s="117"/>
      <c r="D413" s="116"/>
      <c r="E413" s="117"/>
      <c r="F413" s="116"/>
      <c r="G413" s="116"/>
      <c r="H413" s="116"/>
      <c r="I413" s="116"/>
      <c r="J413" s="116"/>
      <c r="K413" s="116"/>
      <c r="L413" s="116"/>
      <c r="M413" s="116"/>
      <c r="N413" s="116"/>
      <c r="O413" s="123"/>
      <c r="P413" s="123"/>
      <c r="Q413" s="246">
        <f t="shared" si="13"/>
        <v>0</v>
      </c>
      <c r="R413" s="74"/>
      <c r="S413" s="116"/>
      <c r="BA413">
        <f ca="1">IF(ISBLANK(INDIRECT("A413"))," ",(INDIRECT("A413")))</f>
        <v>408</v>
      </c>
      <c r="BB413" t="str">
        <f ca="1">IF(ISBLANK(INDIRECT("B413"))," ",(INDIRECT("B413")))</f>
        <v xml:space="preserve"> </v>
      </c>
      <c r="BC413" t="str">
        <f ca="1">IF(ISBLANK(INDIRECT("C413"))," ",(INDIRECT("C413")))</f>
        <v xml:space="preserve"> </v>
      </c>
      <c r="BD413" t="str">
        <f ca="1">IF(ISBLANK(INDIRECT("D413"))," ",(INDIRECT("D413")))</f>
        <v xml:space="preserve"> </v>
      </c>
      <c r="BE413" t="str">
        <f ca="1">IF(ISBLANK(INDIRECT("E413"))," ",(INDIRECT("E413")))</f>
        <v xml:space="preserve"> </v>
      </c>
      <c r="BF413" t="str">
        <f ca="1">IF(ISBLANK(INDIRECT("F413"))," ",(INDIRECT("F413")))</f>
        <v xml:space="preserve"> </v>
      </c>
      <c r="BG413" t="str">
        <f ca="1">IF(ISBLANK(INDIRECT("G413"))," ",(INDIRECT("G413")))</f>
        <v xml:space="preserve"> </v>
      </c>
      <c r="BH413" t="str">
        <f ca="1">IF(ISBLANK(INDIRECT("H413"))," ",(INDIRECT("H413")))</f>
        <v xml:space="preserve"> </v>
      </c>
      <c r="BI413" t="str">
        <f ca="1">IF(ISBLANK(INDIRECT("I413"))," ",(INDIRECT("I413")))</f>
        <v xml:space="preserve"> </v>
      </c>
      <c r="BJ413" t="str">
        <f ca="1">IF(ISBLANK(INDIRECT("J413"))," ",(INDIRECT("J413")))</f>
        <v xml:space="preserve"> </v>
      </c>
      <c r="BK413" t="str">
        <f ca="1">IF(ISBLANK(INDIRECT("K413"))," ",(INDIRECT("K413")))</f>
        <v xml:space="preserve"> </v>
      </c>
      <c r="BL413" t="str">
        <f ca="1">IF(ISBLANK(INDIRECT("L413"))," ",(INDIRECT("L413")))</f>
        <v xml:space="preserve"> </v>
      </c>
      <c r="BM413" t="str">
        <f ca="1">IF(ISBLANK(INDIRECT("M413"))," ",(INDIRECT("M413")))</f>
        <v xml:space="preserve"> </v>
      </c>
      <c r="BN413" t="str">
        <f ca="1">IF(ISBLANK(INDIRECT("N413"))," ",(INDIRECT("N413")))</f>
        <v xml:space="preserve"> </v>
      </c>
      <c r="BO413" t="str">
        <f t="shared" ca="1" si="12"/>
        <v xml:space="preserve"> </v>
      </c>
      <c r="BP413" t="str">
        <f ca="1">IF(ISBLANK(INDIRECT("O413"))," ",(INDIRECT("O413")))</f>
        <v xml:space="preserve"> </v>
      </c>
      <c r="BQ413" t="str">
        <f ca="1">IF(ISBLANK(INDIRECT("P413"))," ",(INDIRECT("P413")))</f>
        <v xml:space="preserve"> </v>
      </c>
      <c r="BR413">
        <f ca="1">IF(ISBLANK(INDIRECT("Q413"))," ",(INDIRECT("Q413")))</f>
        <v>0</v>
      </c>
      <c r="BS413" t="str">
        <f ca="1">IF(ISBLANK(INDIRECT("R413"))," ",(INDIRECT("R413")))</f>
        <v xml:space="preserve"> </v>
      </c>
      <c r="BT413" t="str">
        <f ca="1">IF(ISBLANK(INDIRECT("S413"))," ",(INDIRECT("S413")))</f>
        <v xml:space="preserve"> </v>
      </c>
    </row>
    <row r="414" spans="1:72" x14ac:dyDescent="0.25">
      <c r="A414" s="174">
        <v>409</v>
      </c>
      <c r="B414" s="116"/>
      <c r="C414" s="117"/>
      <c r="D414" s="116"/>
      <c r="E414" s="117"/>
      <c r="F414" s="116"/>
      <c r="G414" s="116"/>
      <c r="H414" s="116"/>
      <c r="I414" s="116"/>
      <c r="J414" s="116"/>
      <c r="K414" s="116"/>
      <c r="L414" s="116"/>
      <c r="M414" s="116"/>
      <c r="N414" s="116"/>
      <c r="O414" s="123"/>
      <c r="P414" s="123"/>
      <c r="Q414" s="246">
        <f t="shared" si="13"/>
        <v>0</v>
      </c>
      <c r="R414" s="74"/>
      <c r="S414" s="116"/>
      <c r="BA414">
        <f ca="1">IF(ISBLANK(INDIRECT("A414"))," ",(INDIRECT("A414")))</f>
        <v>409</v>
      </c>
      <c r="BB414" t="str">
        <f ca="1">IF(ISBLANK(INDIRECT("B414"))," ",(INDIRECT("B414")))</f>
        <v xml:space="preserve"> </v>
      </c>
      <c r="BC414" t="str">
        <f ca="1">IF(ISBLANK(INDIRECT("C414"))," ",(INDIRECT("C414")))</f>
        <v xml:space="preserve"> </v>
      </c>
      <c r="BD414" t="str">
        <f ca="1">IF(ISBLANK(INDIRECT("D414"))," ",(INDIRECT("D414")))</f>
        <v xml:space="preserve"> </v>
      </c>
      <c r="BE414" t="str">
        <f ca="1">IF(ISBLANK(INDIRECT("E414"))," ",(INDIRECT("E414")))</f>
        <v xml:space="preserve"> </v>
      </c>
      <c r="BF414" t="str">
        <f ca="1">IF(ISBLANK(INDIRECT("F414"))," ",(INDIRECT("F414")))</f>
        <v xml:space="preserve"> </v>
      </c>
      <c r="BG414" t="str">
        <f ca="1">IF(ISBLANK(INDIRECT("G414"))," ",(INDIRECT("G414")))</f>
        <v xml:space="preserve"> </v>
      </c>
      <c r="BH414" t="str">
        <f ca="1">IF(ISBLANK(INDIRECT("H414"))," ",(INDIRECT("H414")))</f>
        <v xml:space="preserve"> </v>
      </c>
      <c r="BI414" t="str">
        <f ca="1">IF(ISBLANK(INDIRECT("I414"))," ",(INDIRECT("I414")))</f>
        <v xml:space="preserve"> </v>
      </c>
      <c r="BJ414" t="str">
        <f ca="1">IF(ISBLANK(INDIRECT("J414"))," ",(INDIRECT("J414")))</f>
        <v xml:space="preserve"> </v>
      </c>
      <c r="BK414" t="str">
        <f ca="1">IF(ISBLANK(INDIRECT("K414"))," ",(INDIRECT("K414")))</f>
        <v xml:space="preserve"> </v>
      </c>
      <c r="BL414" t="str">
        <f ca="1">IF(ISBLANK(INDIRECT("L414"))," ",(INDIRECT("L414")))</f>
        <v xml:space="preserve"> </v>
      </c>
      <c r="BM414" t="str">
        <f ca="1">IF(ISBLANK(INDIRECT("M414"))," ",(INDIRECT("M414")))</f>
        <v xml:space="preserve"> </v>
      </c>
      <c r="BN414" t="str">
        <f ca="1">IF(ISBLANK(INDIRECT("N414"))," ",(INDIRECT("N414")))</f>
        <v xml:space="preserve"> </v>
      </c>
      <c r="BO414" t="str">
        <f t="shared" ca="1" si="12"/>
        <v xml:space="preserve"> </v>
      </c>
      <c r="BP414" t="str">
        <f ca="1">IF(ISBLANK(INDIRECT("O414"))," ",(INDIRECT("O414")))</f>
        <v xml:space="preserve"> </v>
      </c>
      <c r="BQ414" t="str">
        <f ca="1">IF(ISBLANK(INDIRECT("P414"))," ",(INDIRECT("P414")))</f>
        <v xml:space="preserve"> </v>
      </c>
      <c r="BR414">
        <f ca="1">IF(ISBLANK(INDIRECT("Q414"))," ",(INDIRECT("Q414")))</f>
        <v>0</v>
      </c>
      <c r="BS414" t="str">
        <f ca="1">IF(ISBLANK(INDIRECT("R414"))," ",(INDIRECT("R414")))</f>
        <v xml:space="preserve"> </v>
      </c>
      <c r="BT414" t="str">
        <f ca="1">IF(ISBLANK(INDIRECT("S414"))," ",(INDIRECT("S414")))</f>
        <v xml:space="preserve"> </v>
      </c>
    </row>
    <row r="415" spans="1:72" x14ac:dyDescent="0.25">
      <c r="A415" s="174">
        <v>410</v>
      </c>
      <c r="B415" s="116"/>
      <c r="C415" s="117"/>
      <c r="D415" s="116"/>
      <c r="E415" s="117"/>
      <c r="F415" s="116"/>
      <c r="G415" s="116"/>
      <c r="H415" s="116"/>
      <c r="I415" s="116"/>
      <c r="J415" s="116"/>
      <c r="K415" s="116"/>
      <c r="L415" s="116"/>
      <c r="M415" s="116"/>
      <c r="N415" s="116"/>
      <c r="O415" s="123"/>
      <c r="P415" s="123"/>
      <c r="Q415" s="246">
        <f t="shared" si="13"/>
        <v>0</v>
      </c>
      <c r="R415" s="74"/>
      <c r="S415" s="116"/>
      <c r="BA415">
        <f ca="1">IF(ISBLANK(INDIRECT("A415"))," ",(INDIRECT("A415")))</f>
        <v>410</v>
      </c>
      <c r="BB415" t="str">
        <f ca="1">IF(ISBLANK(INDIRECT("B415"))," ",(INDIRECT("B415")))</f>
        <v xml:space="preserve"> </v>
      </c>
      <c r="BC415" t="str">
        <f ca="1">IF(ISBLANK(INDIRECT("C415"))," ",(INDIRECT("C415")))</f>
        <v xml:space="preserve"> </v>
      </c>
      <c r="BD415" t="str">
        <f ca="1">IF(ISBLANK(INDIRECT("D415"))," ",(INDIRECT("D415")))</f>
        <v xml:space="preserve"> </v>
      </c>
      <c r="BE415" t="str">
        <f ca="1">IF(ISBLANK(INDIRECT("E415"))," ",(INDIRECT("E415")))</f>
        <v xml:space="preserve"> </v>
      </c>
      <c r="BF415" t="str">
        <f ca="1">IF(ISBLANK(INDIRECT("F415"))," ",(INDIRECT("F415")))</f>
        <v xml:space="preserve"> </v>
      </c>
      <c r="BG415" t="str">
        <f ca="1">IF(ISBLANK(INDIRECT("G415"))," ",(INDIRECT("G415")))</f>
        <v xml:space="preserve"> </v>
      </c>
      <c r="BH415" t="str">
        <f ca="1">IF(ISBLANK(INDIRECT("H415"))," ",(INDIRECT("H415")))</f>
        <v xml:space="preserve"> </v>
      </c>
      <c r="BI415" t="str">
        <f ca="1">IF(ISBLANK(INDIRECT("I415"))," ",(INDIRECT("I415")))</f>
        <v xml:space="preserve"> </v>
      </c>
      <c r="BJ415" t="str">
        <f ca="1">IF(ISBLANK(INDIRECT("J415"))," ",(INDIRECT("J415")))</f>
        <v xml:space="preserve"> </v>
      </c>
      <c r="BK415" t="str">
        <f ca="1">IF(ISBLANK(INDIRECT("K415"))," ",(INDIRECT("K415")))</f>
        <v xml:space="preserve"> </v>
      </c>
      <c r="BL415" t="str">
        <f ca="1">IF(ISBLANK(INDIRECT("L415"))," ",(INDIRECT("L415")))</f>
        <v xml:space="preserve"> </v>
      </c>
      <c r="BM415" t="str">
        <f ca="1">IF(ISBLANK(INDIRECT("M415"))," ",(INDIRECT("M415")))</f>
        <v xml:space="preserve"> </v>
      </c>
      <c r="BN415" t="str">
        <f ca="1">IF(ISBLANK(INDIRECT("N415"))," ",(INDIRECT("N415")))</f>
        <v xml:space="preserve"> </v>
      </c>
      <c r="BO415" t="str">
        <f t="shared" ca="1" si="12"/>
        <v xml:space="preserve"> </v>
      </c>
      <c r="BP415" t="str">
        <f ca="1">IF(ISBLANK(INDIRECT("O415"))," ",(INDIRECT("O415")))</f>
        <v xml:space="preserve"> </v>
      </c>
      <c r="BQ415" t="str">
        <f ca="1">IF(ISBLANK(INDIRECT("P415"))," ",(INDIRECT("P415")))</f>
        <v xml:space="preserve"> </v>
      </c>
      <c r="BR415">
        <f ca="1">IF(ISBLANK(INDIRECT("Q415"))," ",(INDIRECT("Q415")))</f>
        <v>0</v>
      </c>
      <c r="BS415" t="str">
        <f ca="1">IF(ISBLANK(INDIRECT("R415"))," ",(INDIRECT("R415")))</f>
        <v xml:space="preserve"> </v>
      </c>
      <c r="BT415" t="str">
        <f ca="1">IF(ISBLANK(INDIRECT("S415"))," ",(INDIRECT("S415")))</f>
        <v xml:space="preserve"> </v>
      </c>
    </row>
    <row r="416" spans="1:72" x14ac:dyDescent="0.25">
      <c r="A416" s="174">
        <v>411</v>
      </c>
      <c r="B416" s="116"/>
      <c r="C416" s="117"/>
      <c r="D416" s="116"/>
      <c r="E416" s="117"/>
      <c r="F416" s="116"/>
      <c r="G416" s="116"/>
      <c r="H416" s="116"/>
      <c r="I416" s="116"/>
      <c r="J416" s="116"/>
      <c r="K416" s="116"/>
      <c r="L416" s="116"/>
      <c r="M416" s="116"/>
      <c r="N416" s="116"/>
      <c r="O416" s="123"/>
      <c r="P416" s="123"/>
      <c r="Q416" s="246">
        <f t="shared" si="13"/>
        <v>0</v>
      </c>
      <c r="R416" s="74"/>
      <c r="S416" s="116"/>
      <c r="BA416">
        <f ca="1">IF(ISBLANK(INDIRECT("A416"))," ",(INDIRECT("A416")))</f>
        <v>411</v>
      </c>
      <c r="BB416" t="str">
        <f ca="1">IF(ISBLANK(INDIRECT("B416"))," ",(INDIRECT("B416")))</f>
        <v xml:space="preserve"> </v>
      </c>
      <c r="BC416" t="str">
        <f ca="1">IF(ISBLANK(INDIRECT("C416"))," ",(INDIRECT("C416")))</f>
        <v xml:space="preserve"> </v>
      </c>
      <c r="BD416" t="str">
        <f ca="1">IF(ISBLANK(INDIRECT("D416"))," ",(INDIRECT("D416")))</f>
        <v xml:space="preserve"> </v>
      </c>
      <c r="BE416" t="str">
        <f ca="1">IF(ISBLANK(INDIRECT("E416"))," ",(INDIRECT("E416")))</f>
        <v xml:space="preserve"> </v>
      </c>
      <c r="BF416" t="str">
        <f ca="1">IF(ISBLANK(INDIRECT("F416"))," ",(INDIRECT("F416")))</f>
        <v xml:space="preserve"> </v>
      </c>
      <c r="BG416" t="str">
        <f ca="1">IF(ISBLANK(INDIRECT("G416"))," ",(INDIRECT("G416")))</f>
        <v xml:space="preserve"> </v>
      </c>
      <c r="BH416" t="str">
        <f ca="1">IF(ISBLANK(INDIRECT("H416"))," ",(INDIRECT("H416")))</f>
        <v xml:space="preserve"> </v>
      </c>
      <c r="BI416" t="str">
        <f ca="1">IF(ISBLANK(INDIRECT("I416"))," ",(INDIRECT("I416")))</f>
        <v xml:space="preserve"> </v>
      </c>
      <c r="BJ416" t="str">
        <f ca="1">IF(ISBLANK(INDIRECT("J416"))," ",(INDIRECT("J416")))</f>
        <v xml:space="preserve"> </v>
      </c>
      <c r="BK416" t="str">
        <f ca="1">IF(ISBLANK(INDIRECT("K416"))," ",(INDIRECT("K416")))</f>
        <v xml:space="preserve"> </v>
      </c>
      <c r="BL416" t="str">
        <f ca="1">IF(ISBLANK(INDIRECT("L416"))," ",(INDIRECT("L416")))</f>
        <v xml:space="preserve"> </v>
      </c>
      <c r="BM416" t="str">
        <f ca="1">IF(ISBLANK(INDIRECT("M416"))," ",(INDIRECT("M416")))</f>
        <v xml:space="preserve"> </v>
      </c>
      <c r="BN416" t="str">
        <f ca="1">IF(ISBLANK(INDIRECT("N416"))," ",(INDIRECT("N416")))</f>
        <v xml:space="preserve"> </v>
      </c>
      <c r="BO416" t="str">
        <f t="shared" ca="1" si="12"/>
        <v xml:space="preserve"> </v>
      </c>
      <c r="BP416" t="str">
        <f ca="1">IF(ISBLANK(INDIRECT("O416"))," ",(INDIRECT("O416")))</f>
        <v xml:space="preserve"> </v>
      </c>
      <c r="BQ416" t="str">
        <f ca="1">IF(ISBLANK(INDIRECT("P416"))," ",(INDIRECT("P416")))</f>
        <v xml:space="preserve"> </v>
      </c>
      <c r="BR416">
        <f ca="1">IF(ISBLANK(INDIRECT("Q416"))," ",(INDIRECT("Q416")))</f>
        <v>0</v>
      </c>
      <c r="BS416" t="str">
        <f ca="1">IF(ISBLANK(INDIRECT("R416"))," ",(INDIRECT("R416")))</f>
        <v xml:space="preserve"> </v>
      </c>
      <c r="BT416" t="str">
        <f ca="1">IF(ISBLANK(INDIRECT("S416"))," ",(INDIRECT("S416")))</f>
        <v xml:space="preserve"> </v>
      </c>
    </row>
    <row r="417" spans="1:72" x14ac:dyDescent="0.25">
      <c r="A417" s="174">
        <v>412</v>
      </c>
      <c r="B417" s="116"/>
      <c r="C417" s="117"/>
      <c r="D417" s="116"/>
      <c r="E417" s="117"/>
      <c r="F417" s="116"/>
      <c r="G417" s="116"/>
      <c r="H417" s="116"/>
      <c r="I417" s="116"/>
      <c r="J417" s="116"/>
      <c r="K417" s="116"/>
      <c r="L417" s="116"/>
      <c r="M417" s="116"/>
      <c r="N417" s="116"/>
      <c r="O417" s="123"/>
      <c r="P417" s="123"/>
      <c r="Q417" s="246">
        <f t="shared" si="13"/>
        <v>0</v>
      </c>
      <c r="R417" s="74"/>
      <c r="S417" s="116"/>
      <c r="BA417">
        <f ca="1">IF(ISBLANK(INDIRECT("A417"))," ",(INDIRECT("A417")))</f>
        <v>412</v>
      </c>
      <c r="BB417" t="str">
        <f ca="1">IF(ISBLANK(INDIRECT("B417"))," ",(INDIRECT("B417")))</f>
        <v xml:space="preserve"> </v>
      </c>
      <c r="BC417" t="str">
        <f ca="1">IF(ISBLANK(INDIRECT("C417"))," ",(INDIRECT("C417")))</f>
        <v xml:space="preserve"> </v>
      </c>
      <c r="BD417" t="str">
        <f ca="1">IF(ISBLANK(INDIRECT("D417"))," ",(INDIRECT("D417")))</f>
        <v xml:space="preserve"> </v>
      </c>
      <c r="BE417" t="str">
        <f ca="1">IF(ISBLANK(INDIRECT("E417"))," ",(INDIRECT("E417")))</f>
        <v xml:space="preserve"> </v>
      </c>
      <c r="BF417" t="str">
        <f ca="1">IF(ISBLANK(INDIRECT("F417"))," ",(INDIRECT("F417")))</f>
        <v xml:space="preserve"> </v>
      </c>
      <c r="BG417" t="str">
        <f ca="1">IF(ISBLANK(INDIRECT("G417"))," ",(INDIRECT("G417")))</f>
        <v xml:space="preserve"> </v>
      </c>
      <c r="BH417" t="str">
        <f ca="1">IF(ISBLANK(INDIRECT("H417"))," ",(INDIRECT("H417")))</f>
        <v xml:space="preserve"> </v>
      </c>
      <c r="BI417" t="str">
        <f ca="1">IF(ISBLANK(INDIRECT("I417"))," ",(INDIRECT("I417")))</f>
        <v xml:space="preserve"> </v>
      </c>
      <c r="BJ417" t="str">
        <f ca="1">IF(ISBLANK(INDIRECT("J417"))," ",(INDIRECT("J417")))</f>
        <v xml:space="preserve"> </v>
      </c>
      <c r="BK417" t="str">
        <f ca="1">IF(ISBLANK(INDIRECT("K417"))," ",(INDIRECT("K417")))</f>
        <v xml:space="preserve"> </v>
      </c>
      <c r="BL417" t="str">
        <f ca="1">IF(ISBLANK(INDIRECT("L417"))," ",(INDIRECT("L417")))</f>
        <v xml:space="preserve"> </v>
      </c>
      <c r="BM417" t="str">
        <f ca="1">IF(ISBLANK(INDIRECT("M417"))," ",(INDIRECT("M417")))</f>
        <v xml:space="preserve"> </v>
      </c>
      <c r="BN417" t="str">
        <f ca="1">IF(ISBLANK(INDIRECT("N417"))," ",(INDIRECT("N417")))</f>
        <v xml:space="preserve"> </v>
      </c>
      <c r="BO417" t="str">
        <f t="shared" ca="1" si="12"/>
        <v xml:space="preserve"> </v>
      </c>
      <c r="BP417" t="str">
        <f ca="1">IF(ISBLANK(INDIRECT("O417"))," ",(INDIRECT("O417")))</f>
        <v xml:space="preserve"> </v>
      </c>
      <c r="BQ417" t="str">
        <f ca="1">IF(ISBLANK(INDIRECT("P417"))," ",(INDIRECT("P417")))</f>
        <v xml:space="preserve"> </v>
      </c>
      <c r="BR417">
        <f ca="1">IF(ISBLANK(INDIRECT("Q417"))," ",(INDIRECT("Q417")))</f>
        <v>0</v>
      </c>
      <c r="BS417" t="str">
        <f ca="1">IF(ISBLANK(INDIRECT("R417"))," ",(INDIRECT("R417")))</f>
        <v xml:space="preserve"> </v>
      </c>
      <c r="BT417" t="str">
        <f ca="1">IF(ISBLANK(INDIRECT("S417"))," ",(INDIRECT("S417")))</f>
        <v xml:space="preserve"> </v>
      </c>
    </row>
    <row r="418" spans="1:72" x14ac:dyDescent="0.25">
      <c r="A418" s="174">
        <v>413</v>
      </c>
      <c r="B418" s="116"/>
      <c r="C418" s="117"/>
      <c r="D418" s="116"/>
      <c r="E418" s="117"/>
      <c r="F418" s="116"/>
      <c r="G418" s="116"/>
      <c r="H418" s="116"/>
      <c r="I418" s="116"/>
      <c r="J418" s="116"/>
      <c r="K418" s="116"/>
      <c r="L418" s="116"/>
      <c r="M418" s="116"/>
      <c r="N418" s="116"/>
      <c r="O418" s="123"/>
      <c r="P418" s="123"/>
      <c r="Q418" s="246">
        <f t="shared" si="13"/>
        <v>0</v>
      </c>
      <c r="R418" s="74"/>
      <c r="S418" s="116"/>
      <c r="BA418">
        <f ca="1">IF(ISBLANK(INDIRECT("A418"))," ",(INDIRECT("A418")))</f>
        <v>413</v>
      </c>
      <c r="BB418" t="str">
        <f ca="1">IF(ISBLANK(INDIRECT("B418"))," ",(INDIRECT("B418")))</f>
        <v xml:space="preserve"> </v>
      </c>
      <c r="BC418" t="str">
        <f ca="1">IF(ISBLANK(INDIRECT("C418"))," ",(INDIRECT("C418")))</f>
        <v xml:space="preserve"> </v>
      </c>
      <c r="BD418" t="str">
        <f ca="1">IF(ISBLANK(INDIRECT("D418"))," ",(INDIRECT("D418")))</f>
        <v xml:space="preserve"> </v>
      </c>
      <c r="BE418" t="str">
        <f ca="1">IF(ISBLANK(INDIRECT("E418"))," ",(INDIRECT("E418")))</f>
        <v xml:space="preserve"> </v>
      </c>
      <c r="BF418" t="str">
        <f ca="1">IF(ISBLANK(INDIRECT("F418"))," ",(INDIRECT("F418")))</f>
        <v xml:space="preserve"> </v>
      </c>
      <c r="BG418" t="str">
        <f ca="1">IF(ISBLANK(INDIRECT("G418"))," ",(INDIRECT("G418")))</f>
        <v xml:space="preserve"> </v>
      </c>
      <c r="BH418" t="str">
        <f ca="1">IF(ISBLANK(INDIRECT("H418"))," ",(INDIRECT("H418")))</f>
        <v xml:space="preserve"> </v>
      </c>
      <c r="BI418" t="str">
        <f ca="1">IF(ISBLANK(INDIRECT("I418"))," ",(INDIRECT("I418")))</f>
        <v xml:space="preserve"> </v>
      </c>
      <c r="BJ418" t="str">
        <f ca="1">IF(ISBLANK(INDIRECT("J418"))," ",(INDIRECT("J418")))</f>
        <v xml:space="preserve"> </v>
      </c>
      <c r="BK418" t="str">
        <f ca="1">IF(ISBLANK(INDIRECT("K418"))," ",(INDIRECT("K418")))</f>
        <v xml:space="preserve"> </v>
      </c>
      <c r="BL418" t="str">
        <f ca="1">IF(ISBLANK(INDIRECT("L418"))," ",(INDIRECT("L418")))</f>
        <v xml:space="preserve"> </v>
      </c>
      <c r="BM418" t="str">
        <f ca="1">IF(ISBLANK(INDIRECT("M418"))," ",(INDIRECT("M418")))</f>
        <v xml:space="preserve"> </v>
      </c>
      <c r="BN418" t="str">
        <f ca="1">IF(ISBLANK(INDIRECT("N418"))," ",(INDIRECT("N418")))</f>
        <v xml:space="preserve"> </v>
      </c>
      <c r="BO418" t="str">
        <f t="shared" ca="1" si="12"/>
        <v xml:space="preserve"> </v>
      </c>
      <c r="BP418" t="str">
        <f ca="1">IF(ISBLANK(INDIRECT("O418"))," ",(INDIRECT("O418")))</f>
        <v xml:space="preserve"> </v>
      </c>
      <c r="BQ418" t="str">
        <f ca="1">IF(ISBLANK(INDIRECT("P418"))," ",(INDIRECT("P418")))</f>
        <v xml:space="preserve"> </v>
      </c>
      <c r="BR418">
        <f ca="1">IF(ISBLANK(INDIRECT("Q418"))," ",(INDIRECT("Q418")))</f>
        <v>0</v>
      </c>
      <c r="BS418" t="str">
        <f ca="1">IF(ISBLANK(INDIRECT("R418"))," ",(INDIRECT("R418")))</f>
        <v xml:space="preserve"> </v>
      </c>
      <c r="BT418" t="str">
        <f ca="1">IF(ISBLANK(INDIRECT("S418"))," ",(INDIRECT("S418")))</f>
        <v xml:space="preserve"> </v>
      </c>
    </row>
    <row r="419" spans="1:72" x14ac:dyDescent="0.25">
      <c r="A419" s="174">
        <v>414</v>
      </c>
      <c r="B419" s="116"/>
      <c r="C419" s="117"/>
      <c r="D419" s="116"/>
      <c r="E419" s="117"/>
      <c r="F419" s="116"/>
      <c r="G419" s="116"/>
      <c r="H419" s="116"/>
      <c r="I419" s="116"/>
      <c r="J419" s="116"/>
      <c r="K419" s="116"/>
      <c r="L419" s="116"/>
      <c r="M419" s="116"/>
      <c r="N419" s="116"/>
      <c r="O419" s="123"/>
      <c r="P419" s="123"/>
      <c r="Q419" s="246">
        <f t="shared" si="13"/>
        <v>0</v>
      </c>
      <c r="R419" s="74"/>
      <c r="S419" s="116"/>
      <c r="BA419">
        <f ca="1">IF(ISBLANK(INDIRECT("A419"))," ",(INDIRECT("A419")))</f>
        <v>414</v>
      </c>
      <c r="BB419" t="str">
        <f ca="1">IF(ISBLANK(INDIRECT("B419"))," ",(INDIRECT("B419")))</f>
        <v xml:space="preserve"> </v>
      </c>
      <c r="BC419" t="str">
        <f ca="1">IF(ISBLANK(INDIRECT("C419"))," ",(INDIRECT("C419")))</f>
        <v xml:space="preserve"> </v>
      </c>
      <c r="BD419" t="str">
        <f ca="1">IF(ISBLANK(INDIRECT("D419"))," ",(INDIRECT("D419")))</f>
        <v xml:space="preserve"> </v>
      </c>
      <c r="BE419" t="str">
        <f ca="1">IF(ISBLANK(INDIRECT("E419"))," ",(INDIRECT("E419")))</f>
        <v xml:space="preserve"> </v>
      </c>
      <c r="BF419" t="str">
        <f ca="1">IF(ISBLANK(INDIRECT("F419"))," ",(INDIRECT("F419")))</f>
        <v xml:space="preserve"> </v>
      </c>
      <c r="BG419" t="str">
        <f ca="1">IF(ISBLANK(INDIRECT("G419"))," ",(INDIRECT("G419")))</f>
        <v xml:space="preserve"> </v>
      </c>
      <c r="BH419" t="str">
        <f ca="1">IF(ISBLANK(INDIRECT("H419"))," ",(INDIRECT("H419")))</f>
        <v xml:space="preserve"> </v>
      </c>
      <c r="BI419" t="str">
        <f ca="1">IF(ISBLANK(INDIRECT("I419"))," ",(INDIRECT("I419")))</f>
        <v xml:space="preserve"> </v>
      </c>
      <c r="BJ419" t="str">
        <f ca="1">IF(ISBLANK(INDIRECT("J419"))," ",(INDIRECT("J419")))</f>
        <v xml:space="preserve"> </v>
      </c>
      <c r="BK419" t="str">
        <f ca="1">IF(ISBLANK(INDIRECT("K419"))," ",(INDIRECT("K419")))</f>
        <v xml:space="preserve"> </v>
      </c>
      <c r="BL419" t="str">
        <f ca="1">IF(ISBLANK(INDIRECT("L419"))," ",(INDIRECT("L419")))</f>
        <v xml:space="preserve"> </v>
      </c>
      <c r="BM419" t="str">
        <f ca="1">IF(ISBLANK(INDIRECT("M419"))," ",(INDIRECT("M419")))</f>
        <v xml:space="preserve"> </v>
      </c>
      <c r="BN419" t="str">
        <f ca="1">IF(ISBLANK(INDIRECT("N419"))," ",(INDIRECT("N419")))</f>
        <v xml:space="preserve"> </v>
      </c>
      <c r="BO419" t="str">
        <f t="shared" ca="1" si="12"/>
        <v xml:space="preserve"> </v>
      </c>
      <c r="BP419" t="str">
        <f ca="1">IF(ISBLANK(INDIRECT("O419"))," ",(INDIRECT("O419")))</f>
        <v xml:space="preserve"> </v>
      </c>
      <c r="BQ419" t="str">
        <f ca="1">IF(ISBLANK(INDIRECT("P419"))," ",(INDIRECT("P419")))</f>
        <v xml:space="preserve"> </v>
      </c>
      <c r="BR419">
        <f ca="1">IF(ISBLANK(INDIRECT("Q419"))," ",(INDIRECT("Q419")))</f>
        <v>0</v>
      </c>
      <c r="BS419" t="str">
        <f ca="1">IF(ISBLANK(INDIRECT("R419"))," ",(INDIRECT("R419")))</f>
        <v xml:space="preserve"> </v>
      </c>
      <c r="BT419" t="str">
        <f ca="1">IF(ISBLANK(INDIRECT("S419"))," ",(INDIRECT("S419")))</f>
        <v xml:space="preserve"> </v>
      </c>
    </row>
    <row r="420" spans="1:72" x14ac:dyDescent="0.25">
      <c r="A420" s="174">
        <v>415</v>
      </c>
      <c r="B420" s="116"/>
      <c r="C420" s="117"/>
      <c r="D420" s="116"/>
      <c r="E420" s="117"/>
      <c r="F420" s="116"/>
      <c r="G420" s="116"/>
      <c r="H420" s="116"/>
      <c r="I420" s="116"/>
      <c r="J420" s="116"/>
      <c r="K420" s="116"/>
      <c r="L420" s="116"/>
      <c r="M420" s="116"/>
      <c r="N420" s="116"/>
      <c r="O420" s="123"/>
      <c r="P420" s="123"/>
      <c r="Q420" s="246">
        <f t="shared" si="13"/>
        <v>0</v>
      </c>
      <c r="R420" s="74"/>
      <c r="S420" s="116"/>
      <c r="BA420">
        <f ca="1">IF(ISBLANK(INDIRECT("A420"))," ",(INDIRECT("A420")))</f>
        <v>415</v>
      </c>
      <c r="BB420" t="str">
        <f ca="1">IF(ISBLANK(INDIRECT("B420"))," ",(INDIRECT("B420")))</f>
        <v xml:space="preserve"> </v>
      </c>
      <c r="BC420" t="str">
        <f ca="1">IF(ISBLANK(INDIRECT("C420"))," ",(INDIRECT("C420")))</f>
        <v xml:space="preserve"> </v>
      </c>
      <c r="BD420" t="str">
        <f ca="1">IF(ISBLANK(INDIRECT("D420"))," ",(INDIRECT("D420")))</f>
        <v xml:space="preserve"> </v>
      </c>
      <c r="BE420" t="str">
        <f ca="1">IF(ISBLANK(INDIRECT("E420"))," ",(INDIRECT("E420")))</f>
        <v xml:space="preserve"> </v>
      </c>
      <c r="BF420" t="str">
        <f ca="1">IF(ISBLANK(INDIRECT("F420"))," ",(INDIRECT("F420")))</f>
        <v xml:space="preserve"> </v>
      </c>
      <c r="BG420" t="str">
        <f ca="1">IF(ISBLANK(INDIRECT("G420"))," ",(INDIRECT("G420")))</f>
        <v xml:space="preserve"> </v>
      </c>
      <c r="BH420" t="str">
        <f ca="1">IF(ISBLANK(INDIRECT("H420"))," ",(INDIRECT("H420")))</f>
        <v xml:space="preserve"> </v>
      </c>
      <c r="BI420" t="str">
        <f ca="1">IF(ISBLANK(INDIRECT("I420"))," ",(INDIRECT("I420")))</f>
        <v xml:space="preserve"> </v>
      </c>
      <c r="BJ420" t="str">
        <f ca="1">IF(ISBLANK(INDIRECT("J420"))," ",(INDIRECT("J420")))</f>
        <v xml:space="preserve"> </v>
      </c>
      <c r="BK420" t="str">
        <f ca="1">IF(ISBLANK(INDIRECT("K420"))," ",(INDIRECT("K420")))</f>
        <v xml:space="preserve"> </v>
      </c>
      <c r="BL420" t="str">
        <f ca="1">IF(ISBLANK(INDIRECT("L420"))," ",(INDIRECT("L420")))</f>
        <v xml:space="preserve"> </v>
      </c>
      <c r="BM420" t="str">
        <f ca="1">IF(ISBLANK(INDIRECT("M420"))," ",(INDIRECT("M420")))</f>
        <v xml:space="preserve"> </v>
      </c>
      <c r="BN420" t="str">
        <f ca="1">IF(ISBLANK(INDIRECT("N420"))," ",(INDIRECT("N420")))</f>
        <v xml:space="preserve"> </v>
      </c>
      <c r="BO420" t="str">
        <f t="shared" ca="1" si="12"/>
        <v xml:space="preserve"> </v>
      </c>
      <c r="BP420" t="str">
        <f ca="1">IF(ISBLANK(INDIRECT("O420"))," ",(INDIRECT("O420")))</f>
        <v xml:space="preserve"> </v>
      </c>
      <c r="BQ420" t="str">
        <f ca="1">IF(ISBLANK(INDIRECT("P420"))," ",(INDIRECT("P420")))</f>
        <v xml:space="preserve"> </v>
      </c>
      <c r="BR420">
        <f ca="1">IF(ISBLANK(INDIRECT("Q420"))," ",(INDIRECT("Q420")))</f>
        <v>0</v>
      </c>
      <c r="BS420" t="str">
        <f ca="1">IF(ISBLANK(INDIRECT("R420"))," ",(INDIRECT("R420")))</f>
        <v xml:space="preserve"> </v>
      </c>
      <c r="BT420" t="str">
        <f ca="1">IF(ISBLANK(INDIRECT("S420"))," ",(INDIRECT("S420")))</f>
        <v xml:space="preserve"> </v>
      </c>
    </row>
    <row r="421" spans="1:72" x14ac:dyDescent="0.25">
      <c r="A421" s="174">
        <v>416</v>
      </c>
      <c r="B421" s="116"/>
      <c r="C421" s="117"/>
      <c r="D421" s="116"/>
      <c r="E421" s="117"/>
      <c r="F421" s="116"/>
      <c r="G421" s="116"/>
      <c r="H421" s="116"/>
      <c r="I421" s="116"/>
      <c r="J421" s="116"/>
      <c r="K421" s="116"/>
      <c r="L421" s="116"/>
      <c r="M421" s="116"/>
      <c r="N421" s="116"/>
      <c r="O421" s="123"/>
      <c r="P421" s="123"/>
      <c r="Q421" s="246">
        <f t="shared" si="13"/>
        <v>0</v>
      </c>
      <c r="R421" s="74"/>
      <c r="S421" s="116"/>
      <c r="BA421">
        <f ca="1">IF(ISBLANK(INDIRECT("A421"))," ",(INDIRECT("A421")))</f>
        <v>416</v>
      </c>
      <c r="BB421" t="str">
        <f ca="1">IF(ISBLANK(INDIRECT("B421"))," ",(INDIRECT("B421")))</f>
        <v xml:space="preserve"> </v>
      </c>
      <c r="BC421" t="str">
        <f ca="1">IF(ISBLANK(INDIRECT("C421"))," ",(INDIRECT("C421")))</f>
        <v xml:space="preserve"> </v>
      </c>
      <c r="BD421" t="str">
        <f ca="1">IF(ISBLANK(INDIRECT("D421"))," ",(INDIRECT("D421")))</f>
        <v xml:space="preserve"> </v>
      </c>
      <c r="BE421" t="str">
        <f ca="1">IF(ISBLANK(INDIRECT("E421"))," ",(INDIRECT("E421")))</f>
        <v xml:space="preserve"> </v>
      </c>
      <c r="BF421" t="str">
        <f ca="1">IF(ISBLANK(INDIRECT("F421"))," ",(INDIRECT("F421")))</f>
        <v xml:space="preserve"> </v>
      </c>
      <c r="BG421" t="str">
        <f ca="1">IF(ISBLANK(INDIRECT("G421"))," ",(INDIRECT("G421")))</f>
        <v xml:space="preserve"> </v>
      </c>
      <c r="BH421" t="str">
        <f ca="1">IF(ISBLANK(INDIRECT("H421"))," ",(INDIRECT("H421")))</f>
        <v xml:space="preserve"> </v>
      </c>
      <c r="BI421" t="str">
        <f ca="1">IF(ISBLANK(INDIRECT("I421"))," ",(INDIRECT("I421")))</f>
        <v xml:space="preserve"> </v>
      </c>
      <c r="BJ421" t="str">
        <f ca="1">IF(ISBLANK(INDIRECT("J421"))," ",(INDIRECT("J421")))</f>
        <v xml:space="preserve"> </v>
      </c>
      <c r="BK421" t="str">
        <f ca="1">IF(ISBLANK(INDIRECT("K421"))," ",(INDIRECT("K421")))</f>
        <v xml:space="preserve"> </v>
      </c>
      <c r="BL421" t="str">
        <f ca="1">IF(ISBLANK(INDIRECT("L421"))," ",(INDIRECT("L421")))</f>
        <v xml:space="preserve"> </v>
      </c>
      <c r="BM421" t="str">
        <f ca="1">IF(ISBLANK(INDIRECT("M421"))," ",(INDIRECT("M421")))</f>
        <v xml:space="preserve"> </v>
      </c>
      <c r="BN421" t="str">
        <f ca="1">IF(ISBLANK(INDIRECT("N421"))," ",(INDIRECT("N421")))</f>
        <v xml:space="preserve"> </v>
      </c>
      <c r="BO421" t="str">
        <f t="shared" ca="1" si="12"/>
        <v xml:space="preserve"> </v>
      </c>
      <c r="BP421" t="str">
        <f ca="1">IF(ISBLANK(INDIRECT("O421"))," ",(INDIRECT("O421")))</f>
        <v xml:space="preserve"> </v>
      </c>
      <c r="BQ421" t="str">
        <f ca="1">IF(ISBLANK(INDIRECT("P421"))," ",(INDIRECT("P421")))</f>
        <v xml:space="preserve"> </v>
      </c>
      <c r="BR421">
        <f ca="1">IF(ISBLANK(INDIRECT("Q421"))," ",(INDIRECT("Q421")))</f>
        <v>0</v>
      </c>
      <c r="BS421" t="str">
        <f ca="1">IF(ISBLANK(INDIRECT("R421"))," ",(INDIRECT("R421")))</f>
        <v xml:space="preserve"> </v>
      </c>
      <c r="BT421" t="str">
        <f ca="1">IF(ISBLANK(INDIRECT("S421"))," ",(INDIRECT("S421")))</f>
        <v xml:space="preserve"> </v>
      </c>
    </row>
    <row r="422" spans="1:72" x14ac:dyDescent="0.25">
      <c r="A422" s="174">
        <v>417</v>
      </c>
      <c r="B422" s="116"/>
      <c r="C422" s="117"/>
      <c r="D422" s="116"/>
      <c r="E422" s="117"/>
      <c r="F422" s="116"/>
      <c r="G422" s="116"/>
      <c r="H422" s="116"/>
      <c r="I422" s="116"/>
      <c r="J422" s="116"/>
      <c r="K422" s="116"/>
      <c r="L422" s="116"/>
      <c r="M422" s="116"/>
      <c r="N422" s="116"/>
      <c r="O422" s="123"/>
      <c r="P422" s="123"/>
      <c r="Q422" s="246">
        <f t="shared" si="13"/>
        <v>0</v>
      </c>
      <c r="R422" s="74"/>
      <c r="S422" s="116"/>
      <c r="BA422">
        <f ca="1">IF(ISBLANK(INDIRECT("A422"))," ",(INDIRECT("A422")))</f>
        <v>417</v>
      </c>
      <c r="BB422" t="str">
        <f ca="1">IF(ISBLANK(INDIRECT("B422"))," ",(INDIRECT("B422")))</f>
        <v xml:space="preserve"> </v>
      </c>
      <c r="BC422" t="str">
        <f ca="1">IF(ISBLANK(INDIRECT("C422"))," ",(INDIRECT("C422")))</f>
        <v xml:space="preserve"> </v>
      </c>
      <c r="BD422" t="str">
        <f ca="1">IF(ISBLANK(INDIRECT("D422"))," ",(INDIRECT("D422")))</f>
        <v xml:space="preserve"> </v>
      </c>
      <c r="BE422" t="str">
        <f ca="1">IF(ISBLANK(INDIRECT("E422"))," ",(INDIRECT("E422")))</f>
        <v xml:space="preserve"> </v>
      </c>
      <c r="BF422" t="str">
        <f ca="1">IF(ISBLANK(INDIRECT("F422"))," ",(INDIRECT("F422")))</f>
        <v xml:space="preserve"> </v>
      </c>
      <c r="BG422" t="str">
        <f ca="1">IF(ISBLANK(INDIRECT("G422"))," ",(INDIRECT("G422")))</f>
        <v xml:space="preserve"> </v>
      </c>
      <c r="BH422" t="str">
        <f ca="1">IF(ISBLANK(INDIRECT("H422"))," ",(INDIRECT("H422")))</f>
        <v xml:space="preserve"> </v>
      </c>
      <c r="BI422" t="str">
        <f ca="1">IF(ISBLANK(INDIRECT("I422"))," ",(INDIRECT("I422")))</f>
        <v xml:space="preserve"> </v>
      </c>
      <c r="BJ422" t="str">
        <f ca="1">IF(ISBLANK(INDIRECT("J422"))," ",(INDIRECT("J422")))</f>
        <v xml:space="preserve"> </v>
      </c>
      <c r="BK422" t="str">
        <f ca="1">IF(ISBLANK(INDIRECT("K422"))," ",(INDIRECT("K422")))</f>
        <v xml:space="preserve"> </v>
      </c>
      <c r="BL422" t="str">
        <f ca="1">IF(ISBLANK(INDIRECT("L422"))," ",(INDIRECT("L422")))</f>
        <v xml:space="preserve"> </v>
      </c>
      <c r="BM422" t="str">
        <f ca="1">IF(ISBLANK(INDIRECT("M422"))," ",(INDIRECT("M422")))</f>
        <v xml:space="preserve"> </v>
      </c>
      <c r="BN422" t="str">
        <f ca="1">IF(ISBLANK(INDIRECT("N422"))," ",(INDIRECT("N422")))</f>
        <v xml:space="preserve"> </v>
      </c>
      <c r="BO422" t="str">
        <f t="shared" ca="1" si="12"/>
        <v xml:space="preserve"> </v>
      </c>
      <c r="BP422" t="str">
        <f ca="1">IF(ISBLANK(INDIRECT("O422"))," ",(INDIRECT("O422")))</f>
        <v xml:space="preserve"> </v>
      </c>
      <c r="BQ422" t="str">
        <f ca="1">IF(ISBLANK(INDIRECT("P422"))," ",(INDIRECT("P422")))</f>
        <v xml:space="preserve"> </v>
      </c>
      <c r="BR422">
        <f ca="1">IF(ISBLANK(INDIRECT("Q422"))," ",(INDIRECT("Q422")))</f>
        <v>0</v>
      </c>
      <c r="BS422" t="str">
        <f ca="1">IF(ISBLANK(INDIRECT("R422"))," ",(INDIRECT("R422")))</f>
        <v xml:space="preserve"> </v>
      </c>
      <c r="BT422" t="str">
        <f ca="1">IF(ISBLANK(INDIRECT("S422"))," ",(INDIRECT("S422")))</f>
        <v xml:space="preserve"> </v>
      </c>
    </row>
    <row r="423" spans="1:72" x14ac:dyDescent="0.25">
      <c r="A423" s="174">
        <v>418</v>
      </c>
      <c r="B423" s="116"/>
      <c r="C423" s="117"/>
      <c r="D423" s="116"/>
      <c r="E423" s="117"/>
      <c r="F423" s="116"/>
      <c r="G423" s="116"/>
      <c r="H423" s="116"/>
      <c r="I423" s="116"/>
      <c r="J423" s="116"/>
      <c r="K423" s="116"/>
      <c r="L423" s="116"/>
      <c r="M423" s="116"/>
      <c r="N423" s="116"/>
      <c r="O423" s="123"/>
      <c r="P423" s="123"/>
      <c r="Q423" s="246">
        <f t="shared" si="13"/>
        <v>0</v>
      </c>
      <c r="R423" s="74"/>
      <c r="S423" s="116"/>
      <c r="BA423">
        <f ca="1">IF(ISBLANK(INDIRECT("A423"))," ",(INDIRECT("A423")))</f>
        <v>418</v>
      </c>
      <c r="BB423" t="str">
        <f ca="1">IF(ISBLANK(INDIRECT("B423"))," ",(INDIRECT("B423")))</f>
        <v xml:space="preserve"> </v>
      </c>
      <c r="BC423" t="str">
        <f ca="1">IF(ISBLANK(INDIRECT("C423"))," ",(INDIRECT("C423")))</f>
        <v xml:space="preserve"> </v>
      </c>
      <c r="BD423" t="str">
        <f ca="1">IF(ISBLANK(INDIRECT("D423"))," ",(INDIRECT("D423")))</f>
        <v xml:space="preserve"> </v>
      </c>
      <c r="BE423" t="str">
        <f ca="1">IF(ISBLANK(INDIRECT("E423"))," ",(INDIRECT("E423")))</f>
        <v xml:space="preserve"> </v>
      </c>
      <c r="BF423" t="str">
        <f ca="1">IF(ISBLANK(INDIRECT("F423"))," ",(INDIRECT("F423")))</f>
        <v xml:space="preserve"> </v>
      </c>
      <c r="BG423" t="str">
        <f ca="1">IF(ISBLANK(INDIRECT("G423"))," ",(INDIRECT("G423")))</f>
        <v xml:space="preserve"> </v>
      </c>
      <c r="BH423" t="str">
        <f ca="1">IF(ISBLANK(INDIRECT("H423"))," ",(INDIRECT("H423")))</f>
        <v xml:space="preserve"> </v>
      </c>
      <c r="BI423" t="str">
        <f ca="1">IF(ISBLANK(INDIRECT("I423"))," ",(INDIRECT("I423")))</f>
        <v xml:space="preserve"> </v>
      </c>
      <c r="BJ423" t="str">
        <f ca="1">IF(ISBLANK(INDIRECT("J423"))," ",(INDIRECT("J423")))</f>
        <v xml:space="preserve"> </v>
      </c>
      <c r="BK423" t="str">
        <f ca="1">IF(ISBLANK(INDIRECT("K423"))," ",(INDIRECT("K423")))</f>
        <v xml:space="preserve"> </v>
      </c>
      <c r="BL423" t="str">
        <f ca="1">IF(ISBLANK(INDIRECT("L423"))," ",(INDIRECT("L423")))</f>
        <v xml:space="preserve"> </v>
      </c>
      <c r="BM423" t="str">
        <f ca="1">IF(ISBLANK(INDIRECT("M423"))," ",(INDIRECT("M423")))</f>
        <v xml:space="preserve"> </v>
      </c>
      <c r="BN423" t="str">
        <f ca="1">IF(ISBLANK(INDIRECT("N423"))," ",(INDIRECT("N423")))</f>
        <v xml:space="preserve"> </v>
      </c>
      <c r="BO423" t="str">
        <f t="shared" ca="1" si="12"/>
        <v xml:space="preserve"> </v>
      </c>
      <c r="BP423" t="str">
        <f ca="1">IF(ISBLANK(INDIRECT("O423"))," ",(INDIRECT("O423")))</f>
        <v xml:space="preserve"> </v>
      </c>
      <c r="BQ423" t="str">
        <f ca="1">IF(ISBLANK(INDIRECT("P423"))," ",(INDIRECT("P423")))</f>
        <v xml:space="preserve"> </v>
      </c>
      <c r="BR423">
        <f ca="1">IF(ISBLANK(INDIRECT("Q423"))," ",(INDIRECT("Q423")))</f>
        <v>0</v>
      </c>
      <c r="BS423" t="str">
        <f ca="1">IF(ISBLANK(INDIRECT("R423"))," ",(INDIRECT("R423")))</f>
        <v xml:space="preserve"> </v>
      </c>
      <c r="BT423" t="str">
        <f ca="1">IF(ISBLANK(INDIRECT("S423"))," ",(INDIRECT("S423")))</f>
        <v xml:space="preserve"> </v>
      </c>
    </row>
    <row r="424" spans="1:72" x14ac:dyDescent="0.25">
      <c r="A424" s="174">
        <v>419</v>
      </c>
      <c r="B424" s="116"/>
      <c r="C424" s="117"/>
      <c r="D424" s="116"/>
      <c r="E424" s="117"/>
      <c r="F424" s="116"/>
      <c r="G424" s="116"/>
      <c r="H424" s="116"/>
      <c r="I424" s="116"/>
      <c r="J424" s="116"/>
      <c r="K424" s="116"/>
      <c r="L424" s="116"/>
      <c r="M424" s="116"/>
      <c r="N424" s="116"/>
      <c r="O424" s="123"/>
      <c r="P424" s="123"/>
      <c r="Q424" s="246">
        <f t="shared" si="13"/>
        <v>0</v>
      </c>
      <c r="R424" s="74"/>
      <c r="S424" s="116"/>
      <c r="BA424">
        <f ca="1">IF(ISBLANK(INDIRECT("A424"))," ",(INDIRECT("A424")))</f>
        <v>419</v>
      </c>
      <c r="BB424" t="str">
        <f ca="1">IF(ISBLANK(INDIRECT("B424"))," ",(INDIRECT("B424")))</f>
        <v xml:space="preserve"> </v>
      </c>
      <c r="BC424" t="str">
        <f ca="1">IF(ISBLANK(INDIRECT("C424"))," ",(INDIRECT("C424")))</f>
        <v xml:space="preserve"> </v>
      </c>
      <c r="BD424" t="str">
        <f ca="1">IF(ISBLANK(INDIRECT("D424"))," ",(INDIRECT("D424")))</f>
        <v xml:space="preserve"> </v>
      </c>
      <c r="BE424" t="str">
        <f ca="1">IF(ISBLANK(INDIRECT("E424"))," ",(INDIRECT("E424")))</f>
        <v xml:space="preserve"> </v>
      </c>
      <c r="BF424" t="str">
        <f ca="1">IF(ISBLANK(INDIRECT("F424"))," ",(INDIRECT("F424")))</f>
        <v xml:space="preserve"> </v>
      </c>
      <c r="BG424" t="str">
        <f ca="1">IF(ISBLANK(INDIRECT("G424"))," ",(INDIRECT("G424")))</f>
        <v xml:space="preserve"> </v>
      </c>
      <c r="BH424" t="str">
        <f ca="1">IF(ISBLANK(INDIRECT("H424"))," ",(INDIRECT("H424")))</f>
        <v xml:space="preserve"> </v>
      </c>
      <c r="BI424" t="str">
        <f ca="1">IF(ISBLANK(INDIRECT("I424"))," ",(INDIRECT("I424")))</f>
        <v xml:space="preserve"> </v>
      </c>
      <c r="BJ424" t="str">
        <f ca="1">IF(ISBLANK(INDIRECT("J424"))," ",(INDIRECT("J424")))</f>
        <v xml:space="preserve"> </v>
      </c>
      <c r="BK424" t="str">
        <f ca="1">IF(ISBLANK(INDIRECT("K424"))," ",(INDIRECT("K424")))</f>
        <v xml:space="preserve"> </v>
      </c>
      <c r="BL424" t="str">
        <f ca="1">IF(ISBLANK(INDIRECT("L424"))," ",(INDIRECT("L424")))</f>
        <v xml:space="preserve"> </v>
      </c>
      <c r="BM424" t="str">
        <f ca="1">IF(ISBLANK(INDIRECT("M424"))," ",(INDIRECT("M424")))</f>
        <v xml:space="preserve"> </v>
      </c>
      <c r="BN424" t="str">
        <f ca="1">IF(ISBLANK(INDIRECT("N424"))," ",(INDIRECT("N424")))</f>
        <v xml:space="preserve"> </v>
      </c>
      <c r="BO424" t="str">
        <f t="shared" ca="1" si="12"/>
        <v xml:space="preserve"> </v>
      </c>
      <c r="BP424" t="str">
        <f ca="1">IF(ISBLANK(INDIRECT("O424"))," ",(INDIRECT("O424")))</f>
        <v xml:space="preserve"> </v>
      </c>
      <c r="BQ424" t="str">
        <f ca="1">IF(ISBLANK(INDIRECT("P424"))," ",(INDIRECT("P424")))</f>
        <v xml:space="preserve"> </v>
      </c>
      <c r="BR424">
        <f ca="1">IF(ISBLANK(INDIRECT("Q424"))," ",(INDIRECT("Q424")))</f>
        <v>0</v>
      </c>
      <c r="BS424" t="str">
        <f ca="1">IF(ISBLANK(INDIRECT("R424"))," ",(INDIRECT("R424")))</f>
        <v xml:space="preserve"> </v>
      </c>
      <c r="BT424" t="str">
        <f ca="1">IF(ISBLANK(INDIRECT("S424"))," ",(INDIRECT("S424")))</f>
        <v xml:space="preserve"> </v>
      </c>
    </row>
    <row r="425" spans="1:72" x14ac:dyDescent="0.25">
      <c r="A425" s="174">
        <v>420</v>
      </c>
      <c r="B425" s="116"/>
      <c r="C425" s="117"/>
      <c r="D425" s="116"/>
      <c r="E425" s="117"/>
      <c r="F425" s="116"/>
      <c r="G425" s="116"/>
      <c r="H425" s="116"/>
      <c r="I425" s="116"/>
      <c r="J425" s="116"/>
      <c r="K425" s="116"/>
      <c r="L425" s="116"/>
      <c r="M425" s="116"/>
      <c r="N425" s="116"/>
      <c r="O425" s="123"/>
      <c r="P425" s="123"/>
      <c r="Q425" s="246">
        <f t="shared" si="13"/>
        <v>0</v>
      </c>
      <c r="R425" s="74"/>
      <c r="S425" s="116"/>
      <c r="BA425">
        <f ca="1">IF(ISBLANK(INDIRECT("A425"))," ",(INDIRECT("A425")))</f>
        <v>420</v>
      </c>
      <c r="BB425" t="str">
        <f ca="1">IF(ISBLANK(INDIRECT("B425"))," ",(INDIRECT("B425")))</f>
        <v xml:space="preserve"> </v>
      </c>
      <c r="BC425" t="str">
        <f ca="1">IF(ISBLANK(INDIRECT("C425"))," ",(INDIRECT("C425")))</f>
        <v xml:space="preserve"> </v>
      </c>
      <c r="BD425" t="str">
        <f ca="1">IF(ISBLANK(INDIRECT("D425"))," ",(INDIRECT("D425")))</f>
        <v xml:space="preserve"> </v>
      </c>
      <c r="BE425" t="str">
        <f ca="1">IF(ISBLANK(INDIRECT("E425"))," ",(INDIRECT("E425")))</f>
        <v xml:space="preserve"> </v>
      </c>
      <c r="BF425" t="str">
        <f ca="1">IF(ISBLANK(INDIRECT("F425"))," ",(INDIRECT("F425")))</f>
        <v xml:space="preserve"> </v>
      </c>
      <c r="BG425" t="str">
        <f ca="1">IF(ISBLANK(INDIRECT("G425"))," ",(INDIRECT("G425")))</f>
        <v xml:space="preserve"> </v>
      </c>
      <c r="BH425" t="str">
        <f ca="1">IF(ISBLANK(INDIRECT("H425"))," ",(INDIRECT("H425")))</f>
        <v xml:space="preserve"> </v>
      </c>
      <c r="BI425" t="str">
        <f ca="1">IF(ISBLANK(INDIRECT("I425"))," ",(INDIRECT("I425")))</f>
        <v xml:space="preserve"> </v>
      </c>
      <c r="BJ425" t="str">
        <f ca="1">IF(ISBLANK(INDIRECT("J425"))," ",(INDIRECT("J425")))</f>
        <v xml:space="preserve"> </v>
      </c>
      <c r="BK425" t="str">
        <f ca="1">IF(ISBLANK(INDIRECT("K425"))," ",(INDIRECT("K425")))</f>
        <v xml:space="preserve"> </v>
      </c>
      <c r="BL425" t="str">
        <f ca="1">IF(ISBLANK(INDIRECT("L425"))," ",(INDIRECT("L425")))</f>
        <v xml:space="preserve"> </v>
      </c>
      <c r="BM425" t="str">
        <f ca="1">IF(ISBLANK(INDIRECT("M425"))," ",(INDIRECT("M425")))</f>
        <v xml:space="preserve"> </v>
      </c>
      <c r="BN425" t="str">
        <f ca="1">IF(ISBLANK(INDIRECT("N425"))," ",(INDIRECT("N425")))</f>
        <v xml:space="preserve"> </v>
      </c>
      <c r="BO425" t="str">
        <f t="shared" ca="1" si="12"/>
        <v xml:space="preserve"> </v>
      </c>
      <c r="BP425" t="str">
        <f ca="1">IF(ISBLANK(INDIRECT("O425"))," ",(INDIRECT("O425")))</f>
        <v xml:space="preserve"> </v>
      </c>
      <c r="BQ425" t="str">
        <f ca="1">IF(ISBLANK(INDIRECT("P425"))," ",(INDIRECT("P425")))</f>
        <v xml:space="preserve"> </v>
      </c>
      <c r="BR425">
        <f ca="1">IF(ISBLANK(INDIRECT("Q425"))," ",(INDIRECT("Q425")))</f>
        <v>0</v>
      </c>
      <c r="BS425" t="str">
        <f ca="1">IF(ISBLANK(INDIRECT("R425"))," ",(INDIRECT("R425")))</f>
        <v xml:space="preserve"> </v>
      </c>
      <c r="BT425" t="str">
        <f ca="1">IF(ISBLANK(INDIRECT("S425"))," ",(INDIRECT("S425")))</f>
        <v xml:space="preserve"> </v>
      </c>
    </row>
    <row r="426" spans="1:72" x14ac:dyDescent="0.25">
      <c r="A426" s="174">
        <v>421</v>
      </c>
      <c r="B426" s="116"/>
      <c r="C426" s="117"/>
      <c r="D426" s="116"/>
      <c r="E426" s="117"/>
      <c r="F426" s="116"/>
      <c r="G426" s="116"/>
      <c r="H426" s="116"/>
      <c r="I426" s="116"/>
      <c r="J426" s="116"/>
      <c r="K426" s="116"/>
      <c r="L426" s="116"/>
      <c r="M426" s="116"/>
      <c r="N426" s="116"/>
      <c r="O426" s="123"/>
      <c r="P426" s="123"/>
      <c r="Q426" s="246">
        <f t="shared" si="13"/>
        <v>0</v>
      </c>
      <c r="R426" s="74"/>
      <c r="S426" s="116"/>
      <c r="BA426">
        <f ca="1">IF(ISBLANK(INDIRECT("A426"))," ",(INDIRECT("A426")))</f>
        <v>421</v>
      </c>
      <c r="BB426" t="str">
        <f ca="1">IF(ISBLANK(INDIRECT("B426"))," ",(INDIRECT("B426")))</f>
        <v xml:space="preserve"> </v>
      </c>
      <c r="BC426" t="str">
        <f ca="1">IF(ISBLANK(INDIRECT("C426"))," ",(INDIRECT("C426")))</f>
        <v xml:space="preserve"> </v>
      </c>
      <c r="BD426" t="str">
        <f ca="1">IF(ISBLANK(INDIRECT("D426"))," ",(INDIRECT("D426")))</f>
        <v xml:space="preserve"> </v>
      </c>
      <c r="BE426" t="str">
        <f ca="1">IF(ISBLANK(INDIRECT("E426"))," ",(INDIRECT("E426")))</f>
        <v xml:space="preserve"> </v>
      </c>
      <c r="BF426" t="str">
        <f ca="1">IF(ISBLANK(INDIRECT("F426"))," ",(INDIRECT("F426")))</f>
        <v xml:space="preserve"> </v>
      </c>
      <c r="BG426" t="str">
        <f ca="1">IF(ISBLANK(INDIRECT("G426"))," ",(INDIRECT("G426")))</f>
        <v xml:space="preserve"> </v>
      </c>
      <c r="BH426" t="str">
        <f ca="1">IF(ISBLANK(INDIRECT("H426"))," ",(INDIRECT("H426")))</f>
        <v xml:space="preserve"> </v>
      </c>
      <c r="BI426" t="str">
        <f ca="1">IF(ISBLANK(INDIRECT("I426"))," ",(INDIRECT("I426")))</f>
        <v xml:space="preserve"> </v>
      </c>
      <c r="BJ426" t="str">
        <f ca="1">IF(ISBLANK(INDIRECT("J426"))," ",(INDIRECT("J426")))</f>
        <v xml:space="preserve"> </v>
      </c>
      <c r="BK426" t="str">
        <f ca="1">IF(ISBLANK(INDIRECT("K426"))," ",(INDIRECT("K426")))</f>
        <v xml:space="preserve"> </v>
      </c>
      <c r="BL426" t="str">
        <f ca="1">IF(ISBLANK(INDIRECT("L426"))," ",(INDIRECT("L426")))</f>
        <v xml:space="preserve"> </v>
      </c>
      <c r="BM426" t="str">
        <f ca="1">IF(ISBLANK(INDIRECT("M426"))," ",(INDIRECT("M426")))</f>
        <v xml:space="preserve"> </v>
      </c>
      <c r="BN426" t="str">
        <f ca="1">IF(ISBLANK(INDIRECT("N426"))," ",(INDIRECT("N426")))</f>
        <v xml:space="preserve"> </v>
      </c>
      <c r="BO426" t="str">
        <f t="shared" ca="1" si="12"/>
        <v xml:space="preserve"> </v>
      </c>
      <c r="BP426" t="str">
        <f ca="1">IF(ISBLANK(INDIRECT("O426"))," ",(INDIRECT("O426")))</f>
        <v xml:space="preserve"> </v>
      </c>
      <c r="BQ426" t="str">
        <f ca="1">IF(ISBLANK(INDIRECT("P426"))," ",(INDIRECT("P426")))</f>
        <v xml:space="preserve"> </v>
      </c>
      <c r="BR426">
        <f ca="1">IF(ISBLANK(INDIRECT("Q426"))," ",(INDIRECT("Q426")))</f>
        <v>0</v>
      </c>
      <c r="BS426" t="str">
        <f ca="1">IF(ISBLANK(INDIRECT("R426"))," ",(INDIRECT("R426")))</f>
        <v xml:space="preserve"> </v>
      </c>
      <c r="BT426" t="str">
        <f ca="1">IF(ISBLANK(INDIRECT("S426"))," ",(INDIRECT("S426")))</f>
        <v xml:space="preserve"> </v>
      </c>
    </row>
    <row r="427" spans="1:72" x14ac:dyDescent="0.25">
      <c r="A427" s="174">
        <v>422</v>
      </c>
      <c r="B427" s="116"/>
      <c r="C427" s="117"/>
      <c r="D427" s="116"/>
      <c r="E427" s="117"/>
      <c r="F427" s="116"/>
      <c r="G427" s="116"/>
      <c r="H427" s="116"/>
      <c r="I427" s="116"/>
      <c r="J427" s="116"/>
      <c r="K427" s="116"/>
      <c r="L427" s="116"/>
      <c r="M427" s="116"/>
      <c r="N427" s="116"/>
      <c r="O427" s="123"/>
      <c r="P427" s="123"/>
      <c r="Q427" s="246">
        <f t="shared" si="13"/>
        <v>0</v>
      </c>
      <c r="R427" s="74"/>
      <c r="S427" s="116"/>
      <c r="BA427">
        <f ca="1">IF(ISBLANK(INDIRECT("A427"))," ",(INDIRECT("A427")))</f>
        <v>422</v>
      </c>
      <c r="BB427" t="str">
        <f ca="1">IF(ISBLANK(INDIRECT("B427"))," ",(INDIRECT("B427")))</f>
        <v xml:space="preserve"> </v>
      </c>
      <c r="BC427" t="str">
        <f ca="1">IF(ISBLANK(INDIRECT("C427"))," ",(INDIRECT("C427")))</f>
        <v xml:space="preserve"> </v>
      </c>
      <c r="BD427" t="str">
        <f ca="1">IF(ISBLANK(INDIRECT("D427"))," ",(INDIRECT("D427")))</f>
        <v xml:space="preserve"> </v>
      </c>
      <c r="BE427" t="str">
        <f ca="1">IF(ISBLANK(INDIRECT("E427"))," ",(INDIRECT("E427")))</f>
        <v xml:space="preserve"> </v>
      </c>
      <c r="BF427" t="str">
        <f ca="1">IF(ISBLANK(INDIRECT("F427"))," ",(INDIRECT("F427")))</f>
        <v xml:space="preserve"> </v>
      </c>
      <c r="BG427" t="str">
        <f ca="1">IF(ISBLANK(INDIRECT("G427"))," ",(INDIRECT("G427")))</f>
        <v xml:space="preserve"> </v>
      </c>
      <c r="BH427" t="str">
        <f ca="1">IF(ISBLANK(INDIRECT("H427"))," ",(INDIRECT("H427")))</f>
        <v xml:space="preserve"> </v>
      </c>
      <c r="BI427" t="str">
        <f ca="1">IF(ISBLANK(INDIRECT("I427"))," ",(INDIRECT("I427")))</f>
        <v xml:space="preserve"> </v>
      </c>
      <c r="BJ427" t="str">
        <f ca="1">IF(ISBLANK(INDIRECT("J427"))," ",(INDIRECT("J427")))</f>
        <v xml:space="preserve"> </v>
      </c>
      <c r="BK427" t="str">
        <f ca="1">IF(ISBLANK(INDIRECT("K427"))," ",(INDIRECT("K427")))</f>
        <v xml:space="preserve"> </v>
      </c>
      <c r="BL427" t="str">
        <f ca="1">IF(ISBLANK(INDIRECT("L427"))," ",(INDIRECT("L427")))</f>
        <v xml:space="preserve"> </v>
      </c>
      <c r="BM427" t="str">
        <f ca="1">IF(ISBLANK(INDIRECT("M427"))," ",(INDIRECT("M427")))</f>
        <v xml:space="preserve"> </v>
      </c>
      <c r="BN427" t="str">
        <f ca="1">IF(ISBLANK(INDIRECT("N427"))," ",(INDIRECT("N427")))</f>
        <v xml:space="preserve"> </v>
      </c>
      <c r="BO427" t="str">
        <f t="shared" ca="1" si="12"/>
        <v xml:space="preserve"> </v>
      </c>
      <c r="BP427" t="str">
        <f ca="1">IF(ISBLANK(INDIRECT("O427"))," ",(INDIRECT("O427")))</f>
        <v xml:space="preserve"> </v>
      </c>
      <c r="BQ427" t="str">
        <f ca="1">IF(ISBLANK(INDIRECT("P427"))," ",(INDIRECT("P427")))</f>
        <v xml:space="preserve"> </v>
      </c>
      <c r="BR427">
        <f ca="1">IF(ISBLANK(INDIRECT("Q427"))," ",(INDIRECT("Q427")))</f>
        <v>0</v>
      </c>
      <c r="BS427" t="str">
        <f ca="1">IF(ISBLANK(INDIRECT("R427"))," ",(INDIRECT("R427")))</f>
        <v xml:space="preserve"> </v>
      </c>
      <c r="BT427" t="str">
        <f ca="1">IF(ISBLANK(INDIRECT("S427"))," ",(INDIRECT("S427")))</f>
        <v xml:space="preserve"> </v>
      </c>
    </row>
    <row r="428" spans="1:72" x14ac:dyDescent="0.25">
      <c r="A428" s="174">
        <v>423</v>
      </c>
      <c r="B428" s="116"/>
      <c r="C428" s="117"/>
      <c r="D428" s="116"/>
      <c r="E428" s="117"/>
      <c r="F428" s="116"/>
      <c r="G428" s="116"/>
      <c r="H428" s="116"/>
      <c r="I428" s="116"/>
      <c r="J428" s="116"/>
      <c r="K428" s="116"/>
      <c r="L428" s="116"/>
      <c r="M428" s="116"/>
      <c r="N428" s="116"/>
      <c r="O428" s="123"/>
      <c r="P428" s="123"/>
      <c r="Q428" s="246">
        <f t="shared" si="13"/>
        <v>0</v>
      </c>
      <c r="R428" s="74"/>
      <c r="S428" s="116"/>
      <c r="BA428">
        <f ca="1">IF(ISBLANK(INDIRECT("A428"))," ",(INDIRECT("A428")))</f>
        <v>423</v>
      </c>
      <c r="BB428" t="str">
        <f ca="1">IF(ISBLANK(INDIRECT("B428"))," ",(INDIRECT("B428")))</f>
        <v xml:space="preserve"> </v>
      </c>
      <c r="BC428" t="str">
        <f ca="1">IF(ISBLANK(INDIRECT("C428"))," ",(INDIRECT("C428")))</f>
        <v xml:space="preserve"> </v>
      </c>
      <c r="BD428" t="str">
        <f ca="1">IF(ISBLANK(INDIRECT("D428"))," ",(INDIRECT("D428")))</f>
        <v xml:space="preserve"> </v>
      </c>
      <c r="BE428" t="str">
        <f ca="1">IF(ISBLANK(INDIRECT("E428"))," ",(INDIRECT("E428")))</f>
        <v xml:space="preserve"> </v>
      </c>
      <c r="BF428" t="str">
        <f ca="1">IF(ISBLANK(INDIRECT("F428"))," ",(INDIRECT("F428")))</f>
        <v xml:space="preserve"> </v>
      </c>
      <c r="BG428" t="str">
        <f ca="1">IF(ISBLANK(INDIRECT("G428"))," ",(INDIRECT("G428")))</f>
        <v xml:space="preserve"> </v>
      </c>
      <c r="BH428" t="str">
        <f ca="1">IF(ISBLANK(INDIRECT("H428"))," ",(INDIRECT("H428")))</f>
        <v xml:space="preserve"> </v>
      </c>
      <c r="BI428" t="str">
        <f ca="1">IF(ISBLANK(INDIRECT("I428"))," ",(INDIRECT("I428")))</f>
        <v xml:space="preserve"> </v>
      </c>
      <c r="BJ428" t="str">
        <f ca="1">IF(ISBLANK(INDIRECT("J428"))," ",(INDIRECT("J428")))</f>
        <v xml:space="preserve"> </v>
      </c>
      <c r="BK428" t="str">
        <f ca="1">IF(ISBLANK(INDIRECT("K428"))," ",(INDIRECT("K428")))</f>
        <v xml:space="preserve"> </v>
      </c>
      <c r="BL428" t="str">
        <f ca="1">IF(ISBLANK(INDIRECT("L428"))," ",(INDIRECT("L428")))</f>
        <v xml:space="preserve"> </v>
      </c>
      <c r="BM428" t="str">
        <f ca="1">IF(ISBLANK(INDIRECT("M428"))," ",(INDIRECT("M428")))</f>
        <v xml:space="preserve"> </v>
      </c>
      <c r="BN428" t="str">
        <f ca="1">IF(ISBLANK(INDIRECT("N428"))," ",(INDIRECT("N428")))</f>
        <v xml:space="preserve"> </v>
      </c>
      <c r="BO428" t="str">
        <f t="shared" ca="1" si="12"/>
        <v xml:space="preserve"> </v>
      </c>
      <c r="BP428" t="str">
        <f ca="1">IF(ISBLANK(INDIRECT("O428"))," ",(INDIRECT("O428")))</f>
        <v xml:space="preserve"> </v>
      </c>
      <c r="BQ428" t="str">
        <f ca="1">IF(ISBLANK(INDIRECT("P428"))," ",(INDIRECT("P428")))</f>
        <v xml:space="preserve"> </v>
      </c>
      <c r="BR428">
        <f ca="1">IF(ISBLANK(INDIRECT("Q428"))," ",(INDIRECT("Q428")))</f>
        <v>0</v>
      </c>
      <c r="BS428" t="str">
        <f ca="1">IF(ISBLANK(INDIRECT("R428"))," ",(INDIRECT("R428")))</f>
        <v xml:space="preserve"> </v>
      </c>
      <c r="BT428" t="str">
        <f ca="1">IF(ISBLANK(INDIRECT("S428"))," ",(INDIRECT("S428")))</f>
        <v xml:space="preserve"> </v>
      </c>
    </row>
    <row r="429" spans="1:72" x14ac:dyDescent="0.25">
      <c r="A429" s="174">
        <v>424</v>
      </c>
      <c r="B429" s="116"/>
      <c r="C429" s="117"/>
      <c r="D429" s="116"/>
      <c r="E429" s="117"/>
      <c r="F429" s="116"/>
      <c r="G429" s="116"/>
      <c r="H429" s="116"/>
      <c r="I429" s="116"/>
      <c r="J429" s="116"/>
      <c r="K429" s="116"/>
      <c r="L429" s="116"/>
      <c r="M429" s="116"/>
      <c r="N429" s="116"/>
      <c r="O429" s="123"/>
      <c r="P429" s="123"/>
      <c r="Q429" s="246">
        <f t="shared" si="13"/>
        <v>0</v>
      </c>
      <c r="R429" s="74"/>
      <c r="S429" s="116"/>
      <c r="BA429">
        <f ca="1">IF(ISBLANK(INDIRECT("A429"))," ",(INDIRECT("A429")))</f>
        <v>424</v>
      </c>
      <c r="BB429" t="str">
        <f ca="1">IF(ISBLANK(INDIRECT("B429"))," ",(INDIRECT("B429")))</f>
        <v xml:space="preserve"> </v>
      </c>
      <c r="BC429" t="str">
        <f ca="1">IF(ISBLANK(INDIRECT("C429"))," ",(INDIRECT("C429")))</f>
        <v xml:space="preserve"> </v>
      </c>
      <c r="BD429" t="str">
        <f ca="1">IF(ISBLANK(INDIRECT("D429"))," ",(INDIRECT("D429")))</f>
        <v xml:space="preserve"> </v>
      </c>
      <c r="BE429" t="str">
        <f ca="1">IF(ISBLANK(INDIRECT("E429"))," ",(INDIRECT("E429")))</f>
        <v xml:space="preserve"> </v>
      </c>
      <c r="BF429" t="str">
        <f ca="1">IF(ISBLANK(INDIRECT("F429"))," ",(INDIRECT("F429")))</f>
        <v xml:space="preserve"> </v>
      </c>
      <c r="BG429" t="str">
        <f ca="1">IF(ISBLANK(INDIRECT("G429"))," ",(INDIRECT("G429")))</f>
        <v xml:space="preserve"> </v>
      </c>
      <c r="BH429" t="str">
        <f ca="1">IF(ISBLANK(INDIRECT("H429"))," ",(INDIRECT("H429")))</f>
        <v xml:space="preserve"> </v>
      </c>
      <c r="BI429" t="str">
        <f ca="1">IF(ISBLANK(INDIRECT("I429"))," ",(INDIRECT("I429")))</f>
        <v xml:space="preserve"> </v>
      </c>
      <c r="BJ429" t="str">
        <f ca="1">IF(ISBLANK(INDIRECT("J429"))," ",(INDIRECT("J429")))</f>
        <v xml:space="preserve"> </v>
      </c>
      <c r="BK429" t="str">
        <f ca="1">IF(ISBLANK(INDIRECT("K429"))," ",(INDIRECT("K429")))</f>
        <v xml:space="preserve"> </v>
      </c>
      <c r="BL429" t="str">
        <f ca="1">IF(ISBLANK(INDIRECT("L429"))," ",(INDIRECT("L429")))</f>
        <v xml:space="preserve"> </v>
      </c>
      <c r="BM429" t="str">
        <f ca="1">IF(ISBLANK(INDIRECT("M429"))," ",(INDIRECT("M429")))</f>
        <v xml:space="preserve"> </v>
      </c>
      <c r="BN429" t="str">
        <f ca="1">IF(ISBLANK(INDIRECT("N429"))," ",(INDIRECT("N429")))</f>
        <v xml:space="preserve"> </v>
      </c>
      <c r="BO429" t="str">
        <f t="shared" ca="1" si="12"/>
        <v xml:space="preserve"> </v>
      </c>
      <c r="BP429" t="str">
        <f ca="1">IF(ISBLANK(INDIRECT("O429"))," ",(INDIRECT("O429")))</f>
        <v xml:space="preserve"> </v>
      </c>
      <c r="BQ429" t="str">
        <f ca="1">IF(ISBLANK(INDIRECT("P429"))," ",(INDIRECT("P429")))</f>
        <v xml:space="preserve"> </v>
      </c>
      <c r="BR429">
        <f ca="1">IF(ISBLANK(INDIRECT("Q429"))," ",(INDIRECT("Q429")))</f>
        <v>0</v>
      </c>
      <c r="BS429" t="str">
        <f ca="1">IF(ISBLANK(INDIRECT("R429"))," ",(INDIRECT("R429")))</f>
        <v xml:space="preserve"> </v>
      </c>
      <c r="BT429" t="str">
        <f ca="1">IF(ISBLANK(INDIRECT("S429"))," ",(INDIRECT("S429")))</f>
        <v xml:space="preserve"> </v>
      </c>
    </row>
    <row r="430" spans="1:72" x14ac:dyDescent="0.25">
      <c r="A430" s="174">
        <v>425</v>
      </c>
      <c r="B430" s="116"/>
      <c r="C430" s="117"/>
      <c r="D430" s="116"/>
      <c r="E430" s="117"/>
      <c r="F430" s="116"/>
      <c r="G430" s="116"/>
      <c r="H430" s="116"/>
      <c r="I430" s="116"/>
      <c r="J430" s="116"/>
      <c r="K430" s="116"/>
      <c r="L430" s="116"/>
      <c r="M430" s="116"/>
      <c r="N430" s="116"/>
      <c r="O430" s="123"/>
      <c r="P430" s="123"/>
      <c r="Q430" s="246">
        <f t="shared" si="13"/>
        <v>0</v>
      </c>
      <c r="R430" s="74"/>
      <c r="S430" s="116"/>
      <c r="BA430">
        <f ca="1">IF(ISBLANK(INDIRECT("A430"))," ",(INDIRECT("A430")))</f>
        <v>425</v>
      </c>
      <c r="BB430" t="str">
        <f ca="1">IF(ISBLANK(INDIRECT("B430"))," ",(INDIRECT("B430")))</f>
        <v xml:space="preserve"> </v>
      </c>
      <c r="BC430" t="str">
        <f ca="1">IF(ISBLANK(INDIRECT("C430"))," ",(INDIRECT("C430")))</f>
        <v xml:space="preserve"> </v>
      </c>
      <c r="BD430" t="str">
        <f ca="1">IF(ISBLANK(INDIRECT("D430"))," ",(INDIRECT("D430")))</f>
        <v xml:space="preserve"> </v>
      </c>
      <c r="BE430" t="str">
        <f ca="1">IF(ISBLANK(INDIRECT("E430"))," ",(INDIRECT("E430")))</f>
        <v xml:space="preserve"> </v>
      </c>
      <c r="BF430" t="str">
        <f ca="1">IF(ISBLANK(INDIRECT("F430"))," ",(INDIRECT("F430")))</f>
        <v xml:space="preserve"> </v>
      </c>
      <c r="BG430" t="str">
        <f ca="1">IF(ISBLANK(INDIRECT("G430"))," ",(INDIRECT("G430")))</f>
        <v xml:space="preserve"> </v>
      </c>
      <c r="BH430" t="str">
        <f ca="1">IF(ISBLANK(INDIRECT("H430"))," ",(INDIRECT("H430")))</f>
        <v xml:space="preserve"> </v>
      </c>
      <c r="BI430" t="str">
        <f ca="1">IF(ISBLANK(INDIRECT("I430"))," ",(INDIRECT("I430")))</f>
        <v xml:space="preserve"> </v>
      </c>
      <c r="BJ430" t="str">
        <f ca="1">IF(ISBLANK(INDIRECT("J430"))," ",(INDIRECT("J430")))</f>
        <v xml:space="preserve"> </v>
      </c>
      <c r="BK430" t="str">
        <f ca="1">IF(ISBLANK(INDIRECT("K430"))," ",(INDIRECT("K430")))</f>
        <v xml:space="preserve"> </v>
      </c>
      <c r="BL430" t="str">
        <f ca="1">IF(ISBLANK(INDIRECT("L430"))," ",(INDIRECT("L430")))</f>
        <v xml:space="preserve"> </v>
      </c>
      <c r="BM430" t="str">
        <f ca="1">IF(ISBLANK(INDIRECT("M430"))," ",(INDIRECT("M430")))</f>
        <v xml:space="preserve"> </v>
      </c>
      <c r="BN430" t="str">
        <f ca="1">IF(ISBLANK(INDIRECT("N430"))," ",(INDIRECT("N430")))</f>
        <v xml:space="preserve"> </v>
      </c>
      <c r="BO430" t="str">
        <f t="shared" ca="1" si="12"/>
        <v xml:space="preserve"> </v>
      </c>
      <c r="BP430" t="str">
        <f ca="1">IF(ISBLANK(INDIRECT("O430"))," ",(INDIRECT("O430")))</f>
        <v xml:space="preserve"> </v>
      </c>
      <c r="BQ430" t="str">
        <f ca="1">IF(ISBLANK(INDIRECT("P430"))," ",(INDIRECT("P430")))</f>
        <v xml:space="preserve"> </v>
      </c>
      <c r="BR430">
        <f ca="1">IF(ISBLANK(INDIRECT("Q430"))," ",(INDIRECT("Q430")))</f>
        <v>0</v>
      </c>
      <c r="BS430" t="str">
        <f ca="1">IF(ISBLANK(INDIRECT("R430"))," ",(INDIRECT("R430")))</f>
        <v xml:space="preserve"> </v>
      </c>
      <c r="BT430" t="str">
        <f ca="1">IF(ISBLANK(INDIRECT("S430"))," ",(INDIRECT("S430")))</f>
        <v xml:space="preserve"> </v>
      </c>
    </row>
    <row r="431" spans="1:72" x14ac:dyDescent="0.25">
      <c r="A431" s="174">
        <v>426</v>
      </c>
      <c r="B431" s="116"/>
      <c r="C431" s="117"/>
      <c r="D431" s="116"/>
      <c r="E431" s="117"/>
      <c r="F431" s="116"/>
      <c r="G431" s="116"/>
      <c r="H431" s="116"/>
      <c r="I431" s="116"/>
      <c r="J431" s="116"/>
      <c r="K431" s="116"/>
      <c r="L431" s="116"/>
      <c r="M431" s="116"/>
      <c r="N431" s="116"/>
      <c r="O431" s="123"/>
      <c r="P431" s="123"/>
      <c r="Q431" s="246">
        <f t="shared" si="13"/>
        <v>0</v>
      </c>
      <c r="R431" s="74"/>
      <c r="S431" s="116"/>
      <c r="BA431">
        <f ca="1">IF(ISBLANK(INDIRECT("A431"))," ",(INDIRECT("A431")))</f>
        <v>426</v>
      </c>
      <c r="BB431" t="str">
        <f ca="1">IF(ISBLANK(INDIRECT("B431"))," ",(INDIRECT("B431")))</f>
        <v xml:space="preserve"> </v>
      </c>
      <c r="BC431" t="str">
        <f ca="1">IF(ISBLANK(INDIRECT("C431"))," ",(INDIRECT("C431")))</f>
        <v xml:space="preserve"> </v>
      </c>
      <c r="BD431" t="str">
        <f ca="1">IF(ISBLANK(INDIRECT("D431"))," ",(INDIRECT("D431")))</f>
        <v xml:space="preserve"> </v>
      </c>
      <c r="BE431" t="str">
        <f ca="1">IF(ISBLANK(INDIRECT("E431"))," ",(INDIRECT("E431")))</f>
        <v xml:space="preserve"> </v>
      </c>
      <c r="BF431" t="str">
        <f ca="1">IF(ISBLANK(INDIRECT("F431"))," ",(INDIRECT("F431")))</f>
        <v xml:space="preserve"> </v>
      </c>
      <c r="BG431" t="str">
        <f ca="1">IF(ISBLANK(INDIRECT("G431"))," ",(INDIRECT("G431")))</f>
        <v xml:space="preserve"> </v>
      </c>
      <c r="BH431" t="str">
        <f ca="1">IF(ISBLANK(INDIRECT("H431"))," ",(INDIRECT("H431")))</f>
        <v xml:space="preserve"> </v>
      </c>
      <c r="BI431" t="str">
        <f ca="1">IF(ISBLANK(INDIRECT("I431"))," ",(INDIRECT("I431")))</f>
        <v xml:space="preserve"> </v>
      </c>
      <c r="BJ431" t="str">
        <f ca="1">IF(ISBLANK(INDIRECT("J431"))," ",(INDIRECT("J431")))</f>
        <v xml:space="preserve"> </v>
      </c>
      <c r="BK431" t="str">
        <f ca="1">IF(ISBLANK(INDIRECT("K431"))," ",(INDIRECT("K431")))</f>
        <v xml:space="preserve"> </v>
      </c>
      <c r="BL431" t="str">
        <f ca="1">IF(ISBLANK(INDIRECT("L431"))," ",(INDIRECT("L431")))</f>
        <v xml:space="preserve"> </v>
      </c>
      <c r="BM431" t="str">
        <f ca="1">IF(ISBLANK(INDIRECT("M431"))," ",(INDIRECT("M431")))</f>
        <v xml:space="preserve"> </v>
      </c>
      <c r="BN431" t="str">
        <f ca="1">IF(ISBLANK(INDIRECT("N431"))," ",(INDIRECT("N431")))</f>
        <v xml:space="preserve"> </v>
      </c>
      <c r="BO431" t="str">
        <f t="shared" ca="1" si="12"/>
        <v xml:space="preserve"> </v>
      </c>
      <c r="BP431" t="str">
        <f ca="1">IF(ISBLANK(INDIRECT("O431"))," ",(INDIRECT("O431")))</f>
        <v xml:space="preserve"> </v>
      </c>
      <c r="BQ431" t="str">
        <f ca="1">IF(ISBLANK(INDIRECT("P431"))," ",(INDIRECT("P431")))</f>
        <v xml:space="preserve"> </v>
      </c>
      <c r="BR431">
        <f ca="1">IF(ISBLANK(INDIRECT("Q431"))," ",(INDIRECT("Q431")))</f>
        <v>0</v>
      </c>
      <c r="BS431" t="str">
        <f ca="1">IF(ISBLANK(INDIRECT("R431"))," ",(INDIRECT("R431")))</f>
        <v xml:space="preserve"> </v>
      </c>
      <c r="BT431" t="str">
        <f ca="1">IF(ISBLANK(INDIRECT("S431"))," ",(INDIRECT("S431")))</f>
        <v xml:space="preserve"> </v>
      </c>
    </row>
    <row r="432" spans="1:72" x14ac:dyDescent="0.25">
      <c r="A432" s="174">
        <v>427</v>
      </c>
      <c r="B432" s="116"/>
      <c r="C432" s="117"/>
      <c r="D432" s="116"/>
      <c r="E432" s="117"/>
      <c r="F432" s="116"/>
      <c r="G432" s="116"/>
      <c r="H432" s="116"/>
      <c r="I432" s="116"/>
      <c r="J432" s="116"/>
      <c r="K432" s="116"/>
      <c r="L432" s="116"/>
      <c r="M432" s="116"/>
      <c r="N432" s="116"/>
      <c r="O432" s="123"/>
      <c r="P432" s="123"/>
      <c r="Q432" s="246">
        <f t="shared" si="13"/>
        <v>0</v>
      </c>
      <c r="R432" s="74"/>
      <c r="S432" s="116"/>
      <c r="BA432">
        <f ca="1">IF(ISBLANK(INDIRECT("A432"))," ",(INDIRECT("A432")))</f>
        <v>427</v>
      </c>
      <c r="BB432" t="str">
        <f ca="1">IF(ISBLANK(INDIRECT("B432"))," ",(INDIRECT("B432")))</f>
        <v xml:space="preserve"> </v>
      </c>
      <c r="BC432" t="str">
        <f ca="1">IF(ISBLANK(INDIRECT("C432"))," ",(INDIRECT("C432")))</f>
        <v xml:space="preserve"> </v>
      </c>
      <c r="BD432" t="str">
        <f ca="1">IF(ISBLANK(INDIRECT("D432"))," ",(INDIRECT("D432")))</f>
        <v xml:space="preserve"> </v>
      </c>
      <c r="BE432" t="str">
        <f ca="1">IF(ISBLANK(INDIRECT("E432"))," ",(INDIRECT("E432")))</f>
        <v xml:space="preserve"> </v>
      </c>
      <c r="BF432" t="str">
        <f ca="1">IF(ISBLANK(INDIRECT("F432"))," ",(INDIRECT("F432")))</f>
        <v xml:space="preserve"> </v>
      </c>
      <c r="BG432" t="str">
        <f ca="1">IF(ISBLANK(INDIRECT("G432"))," ",(INDIRECT("G432")))</f>
        <v xml:space="preserve"> </v>
      </c>
      <c r="BH432" t="str">
        <f ca="1">IF(ISBLANK(INDIRECT("H432"))," ",(INDIRECT("H432")))</f>
        <v xml:space="preserve"> </v>
      </c>
      <c r="BI432" t="str">
        <f ca="1">IF(ISBLANK(INDIRECT("I432"))," ",(INDIRECT("I432")))</f>
        <v xml:space="preserve"> </v>
      </c>
      <c r="BJ432" t="str">
        <f ca="1">IF(ISBLANK(INDIRECT("J432"))," ",(INDIRECT("J432")))</f>
        <v xml:space="preserve"> </v>
      </c>
      <c r="BK432" t="str">
        <f ca="1">IF(ISBLANK(INDIRECT("K432"))," ",(INDIRECT("K432")))</f>
        <v xml:space="preserve"> </v>
      </c>
      <c r="BL432" t="str">
        <f ca="1">IF(ISBLANK(INDIRECT("L432"))," ",(INDIRECT("L432")))</f>
        <v xml:space="preserve"> </v>
      </c>
      <c r="BM432" t="str">
        <f ca="1">IF(ISBLANK(INDIRECT("M432"))," ",(INDIRECT("M432")))</f>
        <v xml:space="preserve"> </v>
      </c>
      <c r="BN432" t="str">
        <f ca="1">IF(ISBLANK(INDIRECT("N432"))," ",(INDIRECT("N432")))</f>
        <v xml:space="preserve"> </v>
      </c>
      <c r="BO432" t="str">
        <f t="shared" ca="1" si="12"/>
        <v xml:space="preserve"> </v>
      </c>
      <c r="BP432" t="str">
        <f ca="1">IF(ISBLANK(INDIRECT("O432"))," ",(INDIRECT("O432")))</f>
        <v xml:space="preserve"> </v>
      </c>
      <c r="BQ432" t="str">
        <f ca="1">IF(ISBLANK(INDIRECT("P432"))," ",(INDIRECT("P432")))</f>
        <v xml:space="preserve"> </v>
      </c>
      <c r="BR432">
        <f ca="1">IF(ISBLANK(INDIRECT("Q432"))," ",(INDIRECT("Q432")))</f>
        <v>0</v>
      </c>
      <c r="BS432" t="str">
        <f ca="1">IF(ISBLANK(INDIRECT("R432"))," ",(INDIRECT("R432")))</f>
        <v xml:space="preserve"> </v>
      </c>
      <c r="BT432" t="str">
        <f ca="1">IF(ISBLANK(INDIRECT("S432"))," ",(INDIRECT("S432")))</f>
        <v xml:space="preserve"> </v>
      </c>
    </row>
    <row r="433" spans="1:72" x14ac:dyDescent="0.25">
      <c r="A433" s="174">
        <v>428</v>
      </c>
      <c r="B433" s="116"/>
      <c r="C433" s="117"/>
      <c r="D433" s="116"/>
      <c r="E433" s="117"/>
      <c r="F433" s="116"/>
      <c r="G433" s="116"/>
      <c r="H433" s="116"/>
      <c r="I433" s="116"/>
      <c r="J433" s="116"/>
      <c r="K433" s="116"/>
      <c r="L433" s="116"/>
      <c r="M433" s="116"/>
      <c r="N433" s="116"/>
      <c r="O433" s="123"/>
      <c r="P433" s="123"/>
      <c r="Q433" s="246">
        <f t="shared" si="13"/>
        <v>0</v>
      </c>
      <c r="R433" s="74"/>
      <c r="S433" s="116"/>
      <c r="BA433">
        <f ca="1">IF(ISBLANK(INDIRECT("A433"))," ",(INDIRECT("A433")))</f>
        <v>428</v>
      </c>
      <c r="BB433" t="str">
        <f ca="1">IF(ISBLANK(INDIRECT("B433"))," ",(INDIRECT("B433")))</f>
        <v xml:space="preserve"> </v>
      </c>
      <c r="BC433" t="str">
        <f ca="1">IF(ISBLANK(INDIRECT("C433"))," ",(INDIRECT("C433")))</f>
        <v xml:space="preserve"> </v>
      </c>
      <c r="BD433" t="str">
        <f ca="1">IF(ISBLANK(INDIRECT("D433"))," ",(INDIRECT("D433")))</f>
        <v xml:space="preserve"> </v>
      </c>
      <c r="BE433" t="str">
        <f ca="1">IF(ISBLANK(INDIRECT("E433"))," ",(INDIRECT("E433")))</f>
        <v xml:space="preserve"> </v>
      </c>
      <c r="BF433" t="str">
        <f ca="1">IF(ISBLANK(INDIRECT("F433"))," ",(INDIRECT("F433")))</f>
        <v xml:space="preserve"> </v>
      </c>
      <c r="BG433" t="str">
        <f ca="1">IF(ISBLANK(INDIRECT("G433"))," ",(INDIRECT("G433")))</f>
        <v xml:space="preserve"> </v>
      </c>
      <c r="BH433" t="str">
        <f ca="1">IF(ISBLANK(INDIRECT("H433"))," ",(INDIRECT("H433")))</f>
        <v xml:space="preserve"> </v>
      </c>
      <c r="BI433" t="str">
        <f ca="1">IF(ISBLANK(INDIRECT("I433"))," ",(INDIRECT("I433")))</f>
        <v xml:space="preserve"> </v>
      </c>
      <c r="BJ433" t="str">
        <f ca="1">IF(ISBLANK(INDIRECT("J433"))," ",(INDIRECT("J433")))</f>
        <v xml:space="preserve"> </v>
      </c>
      <c r="BK433" t="str">
        <f ca="1">IF(ISBLANK(INDIRECT("K433"))," ",(INDIRECT("K433")))</f>
        <v xml:space="preserve"> </v>
      </c>
      <c r="BL433" t="str">
        <f ca="1">IF(ISBLANK(INDIRECT("L433"))," ",(INDIRECT("L433")))</f>
        <v xml:space="preserve"> </v>
      </c>
      <c r="BM433" t="str">
        <f ca="1">IF(ISBLANK(INDIRECT("M433"))," ",(INDIRECT("M433")))</f>
        <v xml:space="preserve"> </v>
      </c>
      <c r="BN433" t="str">
        <f ca="1">IF(ISBLANK(INDIRECT("N433"))," ",(INDIRECT("N433")))</f>
        <v xml:space="preserve"> </v>
      </c>
      <c r="BO433" t="str">
        <f t="shared" ca="1" si="12"/>
        <v xml:space="preserve"> </v>
      </c>
      <c r="BP433" t="str">
        <f ca="1">IF(ISBLANK(INDIRECT("O433"))," ",(INDIRECT("O433")))</f>
        <v xml:space="preserve"> </v>
      </c>
      <c r="BQ433" t="str">
        <f ca="1">IF(ISBLANK(INDIRECT("P433"))," ",(INDIRECT("P433")))</f>
        <v xml:space="preserve"> </v>
      </c>
      <c r="BR433">
        <f ca="1">IF(ISBLANK(INDIRECT("Q433"))," ",(INDIRECT("Q433")))</f>
        <v>0</v>
      </c>
      <c r="BS433" t="str">
        <f ca="1">IF(ISBLANK(INDIRECT("R433"))," ",(INDIRECT("R433")))</f>
        <v xml:space="preserve"> </v>
      </c>
      <c r="BT433" t="str">
        <f ca="1">IF(ISBLANK(INDIRECT("S433"))," ",(INDIRECT("S433")))</f>
        <v xml:space="preserve"> </v>
      </c>
    </row>
    <row r="434" spans="1:72" x14ac:dyDescent="0.25">
      <c r="A434" s="174">
        <v>429</v>
      </c>
      <c r="B434" s="116"/>
      <c r="C434" s="117"/>
      <c r="D434" s="116"/>
      <c r="E434" s="117"/>
      <c r="F434" s="116"/>
      <c r="G434" s="116"/>
      <c r="H434" s="116"/>
      <c r="I434" s="116"/>
      <c r="J434" s="116"/>
      <c r="K434" s="116"/>
      <c r="L434" s="116"/>
      <c r="M434" s="116"/>
      <c r="N434" s="116"/>
      <c r="O434" s="123"/>
      <c r="P434" s="123"/>
      <c r="Q434" s="246">
        <f t="shared" si="13"/>
        <v>0</v>
      </c>
      <c r="R434" s="74"/>
      <c r="S434" s="116"/>
      <c r="BA434">
        <f ca="1">IF(ISBLANK(INDIRECT("A434"))," ",(INDIRECT("A434")))</f>
        <v>429</v>
      </c>
      <c r="BB434" t="str">
        <f ca="1">IF(ISBLANK(INDIRECT("B434"))," ",(INDIRECT("B434")))</f>
        <v xml:space="preserve"> </v>
      </c>
      <c r="BC434" t="str">
        <f ca="1">IF(ISBLANK(INDIRECT("C434"))," ",(INDIRECT("C434")))</f>
        <v xml:space="preserve"> </v>
      </c>
      <c r="BD434" t="str">
        <f ca="1">IF(ISBLANK(INDIRECT("D434"))," ",(INDIRECT("D434")))</f>
        <v xml:space="preserve"> </v>
      </c>
      <c r="BE434" t="str">
        <f ca="1">IF(ISBLANK(INDIRECT("E434"))," ",(INDIRECT("E434")))</f>
        <v xml:space="preserve"> </v>
      </c>
      <c r="BF434" t="str">
        <f ca="1">IF(ISBLANK(INDIRECT("F434"))," ",(INDIRECT("F434")))</f>
        <v xml:space="preserve"> </v>
      </c>
      <c r="BG434" t="str">
        <f ca="1">IF(ISBLANK(INDIRECT("G434"))," ",(INDIRECT("G434")))</f>
        <v xml:space="preserve"> </v>
      </c>
      <c r="BH434" t="str">
        <f ca="1">IF(ISBLANK(INDIRECT("H434"))," ",(INDIRECT("H434")))</f>
        <v xml:space="preserve"> </v>
      </c>
      <c r="BI434" t="str">
        <f ca="1">IF(ISBLANK(INDIRECT("I434"))," ",(INDIRECT("I434")))</f>
        <v xml:space="preserve"> </v>
      </c>
      <c r="BJ434" t="str">
        <f ca="1">IF(ISBLANK(INDIRECT("J434"))," ",(INDIRECT("J434")))</f>
        <v xml:space="preserve"> </v>
      </c>
      <c r="BK434" t="str">
        <f ca="1">IF(ISBLANK(INDIRECT("K434"))," ",(INDIRECT("K434")))</f>
        <v xml:space="preserve"> </v>
      </c>
      <c r="BL434" t="str">
        <f ca="1">IF(ISBLANK(INDIRECT("L434"))," ",(INDIRECT("L434")))</f>
        <v xml:space="preserve"> </v>
      </c>
      <c r="BM434" t="str">
        <f ca="1">IF(ISBLANK(INDIRECT("M434"))," ",(INDIRECT("M434")))</f>
        <v xml:space="preserve"> </v>
      </c>
      <c r="BN434" t="str">
        <f ca="1">IF(ISBLANK(INDIRECT("N434"))," ",(INDIRECT("N434")))</f>
        <v xml:space="preserve"> </v>
      </c>
      <c r="BO434" t="str">
        <f t="shared" ca="1" si="12"/>
        <v xml:space="preserve"> </v>
      </c>
      <c r="BP434" t="str">
        <f ca="1">IF(ISBLANK(INDIRECT("O434"))," ",(INDIRECT("O434")))</f>
        <v xml:space="preserve"> </v>
      </c>
      <c r="BQ434" t="str">
        <f ca="1">IF(ISBLANK(INDIRECT("P434"))," ",(INDIRECT("P434")))</f>
        <v xml:space="preserve"> </v>
      </c>
      <c r="BR434">
        <f ca="1">IF(ISBLANK(INDIRECT("Q434"))," ",(INDIRECT("Q434")))</f>
        <v>0</v>
      </c>
      <c r="BS434" t="str">
        <f ca="1">IF(ISBLANK(INDIRECT("R434"))," ",(INDIRECT("R434")))</f>
        <v xml:space="preserve"> </v>
      </c>
      <c r="BT434" t="str">
        <f ca="1">IF(ISBLANK(INDIRECT("S434"))," ",(INDIRECT("S434")))</f>
        <v xml:space="preserve"> </v>
      </c>
    </row>
    <row r="435" spans="1:72" x14ac:dyDescent="0.25">
      <c r="A435" s="174">
        <v>430</v>
      </c>
      <c r="B435" s="116"/>
      <c r="C435" s="117"/>
      <c r="D435" s="116"/>
      <c r="E435" s="117"/>
      <c r="F435" s="116"/>
      <c r="G435" s="116"/>
      <c r="H435" s="116"/>
      <c r="I435" s="116"/>
      <c r="J435" s="116"/>
      <c r="K435" s="116"/>
      <c r="L435" s="116"/>
      <c r="M435" s="116"/>
      <c r="N435" s="116"/>
      <c r="O435" s="123"/>
      <c r="P435" s="123"/>
      <c r="Q435" s="246">
        <f t="shared" si="13"/>
        <v>0</v>
      </c>
      <c r="R435" s="74"/>
      <c r="S435" s="116"/>
      <c r="BA435">
        <f ca="1">IF(ISBLANK(INDIRECT("A435"))," ",(INDIRECT("A435")))</f>
        <v>430</v>
      </c>
      <c r="BB435" t="str">
        <f ca="1">IF(ISBLANK(INDIRECT("B435"))," ",(INDIRECT("B435")))</f>
        <v xml:space="preserve"> </v>
      </c>
      <c r="BC435" t="str">
        <f ca="1">IF(ISBLANK(INDIRECT("C435"))," ",(INDIRECT("C435")))</f>
        <v xml:space="preserve"> </v>
      </c>
      <c r="BD435" t="str">
        <f ca="1">IF(ISBLANK(INDIRECT("D435"))," ",(INDIRECT("D435")))</f>
        <v xml:space="preserve"> </v>
      </c>
      <c r="BE435" t="str">
        <f ca="1">IF(ISBLANK(INDIRECT("E435"))," ",(INDIRECT("E435")))</f>
        <v xml:space="preserve"> </v>
      </c>
      <c r="BF435" t="str">
        <f ca="1">IF(ISBLANK(INDIRECT("F435"))," ",(INDIRECT("F435")))</f>
        <v xml:space="preserve"> </v>
      </c>
      <c r="BG435" t="str">
        <f ca="1">IF(ISBLANK(INDIRECT("G435"))," ",(INDIRECT("G435")))</f>
        <v xml:space="preserve"> </v>
      </c>
      <c r="BH435" t="str">
        <f ca="1">IF(ISBLANK(INDIRECT("H435"))," ",(INDIRECT("H435")))</f>
        <v xml:space="preserve"> </v>
      </c>
      <c r="BI435" t="str">
        <f ca="1">IF(ISBLANK(INDIRECT("I435"))," ",(INDIRECT("I435")))</f>
        <v xml:space="preserve"> </v>
      </c>
      <c r="BJ435" t="str">
        <f ca="1">IF(ISBLANK(INDIRECT("J435"))," ",(INDIRECT("J435")))</f>
        <v xml:space="preserve"> </v>
      </c>
      <c r="BK435" t="str">
        <f ca="1">IF(ISBLANK(INDIRECT("K435"))," ",(INDIRECT("K435")))</f>
        <v xml:space="preserve"> </v>
      </c>
      <c r="BL435" t="str">
        <f ca="1">IF(ISBLANK(INDIRECT("L435"))," ",(INDIRECT("L435")))</f>
        <v xml:space="preserve"> </v>
      </c>
      <c r="BM435" t="str">
        <f ca="1">IF(ISBLANK(INDIRECT("M435"))," ",(INDIRECT("M435")))</f>
        <v xml:space="preserve"> </v>
      </c>
      <c r="BN435" t="str">
        <f ca="1">IF(ISBLANK(INDIRECT("N435"))," ",(INDIRECT("N435")))</f>
        <v xml:space="preserve"> </v>
      </c>
      <c r="BO435" t="str">
        <f t="shared" ca="1" si="12"/>
        <v xml:space="preserve"> </v>
      </c>
      <c r="BP435" t="str">
        <f ca="1">IF(ISBLANK(INDIRECT("O435"))," ",(INDIRECT("O435")))</f>
        <v xml:space="preserve"> </v>
      </c>
      <c r="BQ435" t="str">
        <f ca="1">IF(ISBLANK(INDIRECT("P435"))," ",(INDIRECT("P435")))</f>
        <v xml:space="preserve"> </v>
      </c>
      <c r="BR435">
        <f ca="1">IF(ISBLANK(INDIRECT("Q435"))," ",(INDIRECT("Q435")))</f>
        <v>0</v>
      </c>
      <c r="BS435" t="str">
        <f ca="1">IF(ISBLANK(INDIRECT("R435"))," ",(INDIRECT("R435")))</f>
        <v xml:space="preserve"> </v>
      </c>
      <c r="BT435" t="str">
        <f ca="1">IF(ISBLANK(INDIRECT("S435"))," ",(INDIRECT("S435")))</f>
        <v xml:space="preserve"> </v>
      </c>
    </row>
    <row r="436" spans="1:72" x14ac:dyDescent="0.25">
      <c r="A436" s="174">
        <v>431</v>
      </c>
      <c r="B436" s="116"/>
      <c r="C436" s="117"/>
      <c r="D436" s="116"/>
      <c r="E436" s="117"/>
      <c r="F436" s="116"/>
      <c r="G436" s="116"/>
      <c r="H436" s="116"/>
      <c r="I436" s="116"/>
      <c r="J436" s="116"/>
      <c r="K436" s="116"/>
      <c r="L436" s="116"/>
      <c r="M436" s="116"/>
      <c r="N436" s="116"/>
      <c r="O436" s="123"/>
      <c r="P436" s="123"/>
      <c r="Q436" s="246">
        <f t="shared" si="13"/>
        <v>0</v>
      </c>
      <c r="R436" s="74"/>
      <c r="S436" s="116"/>
      <c r="BA436">
        <f ca="1">IF(ISBLANK(INDIRECT("A436"))," ",(INDIRECT("A436")))</f>
        <v>431</v>
      </c>
      <c r="BB436" t="str">
        <f ca="1">IF(ISBLANK(INDIRECT("B436"))," ",(INDIRECT("B436")))</f>
        <v xml:space="preserve"> </v>
      </c>
      <c r="BC436" t="str">
        <f ca="1">IF(ISBLANK(INDIRECT("C436"))," ",(INDIRECT("C436")))</f>
        <v xml:space="preserve"> </v>
      </c>
      <c r="BD436" t="str">
        <f ca="1">IF(ISBLANK(INDIRECT("D436"))," ",(INDIRECT("D436")))</f>
        <v xml:space="preserve"> </v>
      </c>
      <c r="BE436" t="str">
        <f ca="1">IF(ISBLANK(INDIRECT("E436"))," ",(INDIRECT("E436")))</f>
        <v xml:space="preserve"> </v>
      </c>
      <c r="BF436" t="str">
        <f ca="1">IF(ISBLANK(INDIRECT("F436"))," ",(INDIRECT("F436")))</f>
        <v xml:space="preserve"> </v>
      </c>
      <c r="BG436" t="str">
        <f ca="1">IF(ISBLANK(INDIRECT("G436"))," ",(INDIRECT("G436")))</f>
        <v xml:space="preserve"> </v>
      </c>
      <c r="BH436" t="str">
        <f ca="1">IF(ISBLANK(INDIRECT("H436"))," ",(INDIRECT("H436")))</f>
        <v xml:space="preserve"> </v>
      </c>
      <c r="BI436" t="str">
        <f ca="1">IF(ISBLANK(INDIRECT("I436"))," ",(INDIRECT("I436")))</f>
        <v xml:space="preserve"> </v>
      </c>
      <c r="BJ436" t="str">
        <f ca="1">IF(ISBLANK(INDIRECT("J436"))," ",(INDIRECT("J436")))</f>
        <v xml:space="preserve"> </v>
      </c>
      <c r="BK436" t="str">
        <f ca="1">IF(ISBLANK(INDIRECT("K436"))," ",(INDIRECT("K436")))</f>
        <v xml:space="preserve"> </v>
      </c>
      <c r="BL436" t="str">
        <f ca="1">IF(ISBLANK(INDIRECT("L436"))," ",(INDIRECT("L436")))</f>
        <v xml:space="preserve"> </v>
      </c>
      <c r="BM436" t="str">
        <f ca="1">IF(ISBLANK(INDIRECT("M436"))," ",(INDIRECT("M436")))</f>
        <v xml:space="preserve"> </v>
      </c>
      <c r="BN436" t="str">
        <f ca="1">IF(ISBLANK(INDIRECT("N436"))," ",(INDIRECT("N436")))</f>
        <v xml:space="preserve"> </v>
      </c>
      <c r="BO436" t="str">
        <f t="shared" ca="1" si="12"/>
        <v xml:space="preserve"> </v>
      </c>
      <c r="BP436" t="str">
        <f ca="1">IF(ISBLANK(INDIRECT("O436"))," ",(INDIRECT("O436")))</f>
        <v xml:space="preserve"> </v>
      </c>
      <c r="BQ436" t="str">
        <f ca="1">IF(ISBLANK(INDIRECT("P436"))," ",(INDIRECT("P436")))</f>
        <v xml:space="preserve"> </v>
      </c>
      <c r="BR436">
        <f ca="1">IF(ISBLANK(INDIRECT("Q436"))," ",(INDIRECT("Q436")))</f>
        <v>0</v>
      </c>
      <c r="BS436" t="str">
        <f ca="1">IF(ISBLANK(INDIRECT("R436"))," ",(INDIRECT("R436")))</f>
        <v xml:space="preserve"> </v>
      </c>
      <c r="BT436" t="str">
        <f ca="1">IF(ISBLANK(INDIRECT("S436"))," ",(INDIRECT("S436")))</f>
        <v xml:space="preserve"> </v>
      </c>
    </row>
    <row r="437" spans="1:72" x14ac:dyDescent="0.25">
      <c r="A437" s="174">
        <v>432</v>
      </c>
      <c r="B437" s="116"/>
      <c r="C437" s="117"/>
      <c r="D437" s="116"/>
      <c r="E437" s="117"/>
      <c r="F437" s="116"/>
      <c r="G437" s="116"/>
      <c r="H437" s="116"/>
      <c r="I437" s="116"/>
      <c r="J437" s="116"/>
      <c r="K437" s="116"/>
      <c r="L437" s="116"/>
      <c r="M437" s="116"/>
      <c r="N437" s="116"/>
      <c r="O437" s="123"/>
      <c r="P437" s="123"/>
      <c r="Q437" s="246">
        <f t="shared" si="13"/>
        <v>0</v>
      </c>
      <c r="R437" s="74"/>
      <c r="S437" s="116"/>
      <c r="BA437">
        <f ca="1">IF(ISBLANK(INDIRECT("A437"))," ",(INDIRECT("A437")))</f>
        <v>432</v>
      </c>
      <c r="BB437" t="str">
        <f ca="1">IF(ISBLANK(INDIRECT("B437"))," ",(INDIRECT("B437")))</f>
        <v xml:space="preserve"> </v>
      </c>
      <c r="BC437" t="str">
        <f ca="1">IF(ISBLANK(INDIRECT("C437"))," ",(INDIRECT("C437")))</f>
        <v xml:space="preserve"> </v>
      </c>
      <c r="BD437" t="str">
        <f ca="1">IF(ISBLANK(INDIRECT("D437"))," ",(INDIRECT("D437")))</f>
        <v xml:space="preserve"> </v>
      </c>
      <c r="BE437" t="str">
        <f ca="1">IF(ISBLANK(INDIRECT("E437"))," ",(INDIRECT("E437")))</f>
        <v xml:space="preserve"> </v>
      </c>
      <c r="BF437" t="str">
        <f ca="1">IF(ISBLANK(INDIRECT("F437"))," ",(INDIRECT("F437")))</f>
        <v xml:space="preserve"> </v>
      </c>
      <c r="BG437" t="str">
        <f ca="1">IF(ISBLANK(INDIRECT("G437"))," ",(INDIRECT("G437")))</f>
        <v xml:space="preserve"> </v>
      </c>
      <c r="BH437" t="str">
        <f ca="1">IF(ISBLANK(INDIRECT("H437"))," ",(INDIRECT("H437")))</f>
        <v xml:space="preserve"> </v>
      </c>
      <c r="BI437" t="str">
        <f ca="1">IF(ISBLANK(INDIRECT("I437"))," ",(INDIRECT("I437")))</f>
        <v xml:space="preserve"> </v>
      </c>
      <c r="BJ437" t="str">
        <f ca="1">IF(ISBLANK(INDIRECT("J437"))," ",(INDIRECT("J437")))</f>
        <v xml:space="preserve"> </v>
      </c>
      <c r="BK437" t="str">
        <f ca="1">IF(ISBLANK(INDIRECT("K437"))," ",(INDIRECT("K437")))</f>
        <v xml:space="preserve"> </v>
      </c>
      <c r="BL437" t="str">
        <f ca="1">IF(ISBLANK(INDIRECT("L437"))," ",(INDIRECT("L437")))</f>
        <v xml:space="preserve"> </v>
      </c>
      <c r="BM437" t="str">
        <f ca="1">IF(ISBLANK(INDIRECT("M437"))," ",(INDIRECT("M437")))</f>
        <v xml:space="preserve"> </v>
      </c>
      <c r="BN437" t="str">
        <f ca="1">IF(ISBLANK(INDIRECT("N437"))," ",(INDIRECT("N437")))</f>
        <v xml:space="preserve"> </v>
      </c>
      <c r="BO437" t="str">
        <f t="shared" ca="1" si="12"/>
        <v xml:space="preserve"> </v>
      </c>
      <c r="BP437" t="str">
        <f ca="1">IF(ISBLANK(INDIRECT("O437"))," ",(INDIRECT("O437")))</f>
        <v xml:space="preserve"> </v>
      </c>
      <c r="BQ437" t="str">
        <f ca="1">IF(ISBLANK(INDIRECT("P437"))," ",(INDIRECT("P437")))</f>
        <v xml:space="preserve"> </v>
      </c>
      <c r="BR437">
        <f ca="1">IF(ISBLANK(INDIRECT("Q437"))," ",(INDIRECT("Q437")))</f>
        <v>0</v>
      </c>
      <c r="BS437" t="str">
        <f ca="1">IF(ISBLANK(INDIRECT("R437"))," ",(INDIRECT("R437")))</f>
        <v xml:space="preserve"> </v>
      </c>
      <c r="BT437" t="str">
        <f ca="1">IF(ISBLANK(INDIRECT("S437"))," ",(INDIRECT("S437")))</f>
        <v xml:space="preserve"> </v>
      </c>
    </row>
    <row r="438" spans="1:72" x14ac:dyDescent="0.25">
      <c r="A438" s="174">
        <v>433</v>
      </c>
      <c r="B438" s="116"/>
      <c r="C438" s="117"/>
      <c r="D438" s="116"/>
      <c r="E438" s="117"/>
      <c r="F438" s="116"/>
      <c r="G438" s="116"/>
      <c r="H438" s="116"/>
      <c r="I438" s="116"/>
      <c r="J438" s="116"/>
      <c r="K438" s="116"/>
      <c r="L438" s="116"/>
      <c r="M438" s="116"/>
      <c r="N438" s="116"/>
      <c r="O438" s="123"/>
      <c r="P438" s="123"/>
      <c r="Q438" s="246">
        <f t="shared" si="13"/>
        <v>0</v>
      </c>
      <c r="R438" s="74"/>
      <c r="S438" s="116"/>
      <c r="BA438">
        <f ca="1">IF(ISBLANK(INDIRECT("A438"))," ",(INDIRECT("A438")))</f>
        <v>433</v>
      </c>
      <c r="BB438" t="str">
        <f ca="1">IF(ISBLANK(INDIRECT("B438"))," ",(INDIRECT("B438")))</f>
        <v xml:space="preserve"> </v>
      </c>
      <c r="BC438" t="str">
        <f ca="1">IF(ISBLANK(INDIRECT("C438"))," ",(INDIRECT("C438")))</f>
        <v xml:space="preserve"> </v>
      </c>
      <c r="BD438" t="str">
        <f ca="1">IF(ISBLANK(INDIRECT("D438"))," ",(INDIRECT("D438")))</f>
        <v xml:space="preserve"> </v>
      </c>
      <c r="BE438" t="str">
        <f ca="1">IF(ISBLANK(INDIRECT("E438"))," ",(INDIRECT("E438")))</f>
        <v xml:space="preserve"> </v>
      </c>
      <c r="BF438" t="str">
        <f ca="1">IF(ISBLANK(INDIRECT("F438"))," ",(INDIRECT("F438")))</f>
        <v xml:space="preserve"> </v>
      </c>
      <c r="BG438" t="str">
        <f ca="1">IF(ISBLANK(INDIRECT("G438"))," ",(INDIRECT("G438")))</f>
        <v xml:space="preserve"> </v>
      </c>
      <c r="BH438" t="str">
        <f ca="1">IF(ISBLANK(INDIRECT("H438"))," ",(INDIRECT("H438")))</f>
        <v xml:space="preserve"> </v>
      </c>
      <c r="BI438" t="str">
        <f ca="1">IF(ISBLANK(INDIRECT("I438"))," ",(INDIRECT("I438")))</f>
        <v xml:space="preserve"> </v>
      </c>
      <c r="BJ438" t="str">
        <f ca="1">IF(ISBLANK(INDIRECT("J438"))," ",(INDIRECT("J438")))</f>
        <v xml:space="preserve"> </v>
      </c>
      <c r="BK438" t="str">
        <f ca="1">IF(ISBLANK(INDIRECT("K438"))," ",(INDIRECT("K438")))</f>
        <v xml:space="preserve"> </v>
      </c>
      <c r="BL438" t="str">
        <f ca="1">IF(ISBLANK(INDIRECT("L438"))," ",(INDIRECT("L438")))</f>
        <v xml:space="preserve"> </v>
      </c>
      <c r="BM438" t="str">
        <f ca="1">IF(ISBLANK(INDIRECT("M438"))," ",(INDIRECT("M438")))</f>
        <v xml:space="preserve"> </v>
      </c>
      <c r="BN438" t="str">
        <f ca="1">IF(ISBLANK(INDIRECT("N438"))," ",(INDIRECT("N438")))</f>
        <v xml:space="preserve"> </v>
      </c>
      <c r="BO438" t="str">
        <f t="shared" ca="1" si="12"/>
        <v xml:space="preserve"> </v>
      </c>
      <c r="BP438" t="str">
        <f ca="1">IF(ISBLANK(INDIRECT("O438"))," ",(INDIRECT("O438")))</f>
        <v xml:space="preserve"> </v>
      </c>
      <c r="BQ438" t="str">
        <f ca="1">IF(ISBLANK(INDIRECT("P438"))," ",(INDIRECT("P438")))</f>
        <v xml:space="preserve"> </v>
      </c>
      <c r="BR438">
        <f ca="1">IF(ISBLANK(INDIRECT("Q438"))," ",(INDIRECT("Q438")))</f>
        <v>0</v>
      </c>
      <c r="BS438" t="str">
        <f ca="1">IF(ISBLANK(INDIRECT("R438"))," ",(INDIRECT("R438")))</f>
        <v xml:space="preserve"> </v>
      </c>
      <c r="BT438" t="str">
        <f ca="1">IF(ISBLANK(INDIRECT("S438"))," ",(INDIRECT("S438")))</f>
        <v xml:space="preserve"> </v>
      </c>
    </row>
    <row r="439" spans="1:72" x14ac:dyDescent="0.25">
      <c r="A439" s="174">
        <v>434</v>
      </c>
      <c r="B439" s="116"/>
      <c r="C439" s="117"/>
      <c r="D439" s="116"/>
      <c r="E439" s="117"/>
      <c r="F439" s="116"/>
      <c r="G439" s="116"/>
      <c r="H439" s="116"/>
      <c r="I439" s="116"/>
      <c r="J439" s="116"/>
      <c r="K439" s="116"/>
      <c r="L439" s="116"/>
      <c r="M439" s="116"/>
      <c r="N439" s="116"/>
      <c r="O439" s="123"/>
      <c r="P439" s="123"/>
      <c r="Q439" s="246">
        <f t="shared" si="13"/>
        <v>0</v>
      </c>
      <c r="R439" s="74"/>
      <c r="S439" s="116"/>
      <c r="BA439">
        <f ca="1">IF(ISBLANK(INDIRECT("A439"))," ",(INDIRECT("A439")))</f>
        <v>434</v>
      </c>
      <c r="BB439" t="str">
        <f ca="1">IF(ISBLANK(INDIRECT("B439"))," ",(INDIRECT("B439")))</f>
        <v xml:space="preserve"> </v>
      </c>
      <c r="BC439" t="str">
        <f ca="1">IF(ISBLANK(INDIRECT("C439"))," ",(INDIRECT("C439")))</f>
        <v xml:space="preserve"> </v>
      </c>
      <c r="BD439" t="str">
        <f ca="1">IF(ISBLANK(INDIRECT("D439"))," ",(INDIRECT("D439")))</f>
        <v xml:space="preserve"> </v>
      </c>
      <c r="BE439" t="str">
        <f ca="1">IF(ISBLANK(INDIRECT("E439"))," ",(INDIRECT("E439")))</f>
        <v xml:space="preserve"> </v>
      </c>
      <c r="BF439" t="str">
        <f ca="1">IF(ISBLANK(INDIRECT("F439"))," ",(INDIRECT("F439")))</f>
        <v xml:space="preserve"> </v>
      </c>
      <c r="BG439" t="str">
        <f ca="1">IF(ISBLANK(INDIRECT("G439"))," ",(INDIRECT("G439")))</f>
        <v xml:space="preserve"> </v>
      </c>
      <c r="BH439" t="str">
        <f ca="1">IF(ISBLANK(INDIRECT("H439"))," ",(INDIRECT("H439")))</f>
        <v xml:space="preserve"> </v>
      </c>
      <c r="BI439" t="str">
        <f ca="1">IF(ISBLANK(INDIRECT("I439"))," ",(INDIRECT("I439")))</f>
        <v xml:space="preserve"> </v>
      </c>
      <c r="BJ439" t="str">
        <f ca="1">IF(ISBLANK(INDIRECT("J439"))," ",(INDIRECT("J439")))</f>
        <v xml:space="preserve"> </v>
      </c>
      <c r="BK439" t="str">
        <f ca="1">IF(ISBLANK(INDIRECT("K439"))," ",(INDIRECT("K439")))</f>
        <v xml:space="preserve"> </v>
      </c>
      <c r="BL439" t="str">
        <f ca="1">IF(ISBLANK(INDIRECT("L439"))," ",(INDIRECT("L439")))</f>
        <v xml:space="preserve"> </v>
      </c>
      <c r="BM439" t="str">
        <f ca="1">IF(ISBLANK(INDIRECT("M439"))," ",(INDIRECT("M439")))</f>
        <v xml:space="preserve"> </v>
      </c>
      <c r="BN439" t="str">
        <f ca="1">IF(ISBLANK(INDIRECT("N439"))," ",(INDIRECT("N439")))</f>
        <v xml:space="preserve"> </v>
      </c>
      <c r="BO439" t="str">
        <f t="shared" ca="1" si="12"/>
        <v xml:space="preserve"> </v>
      </c>
      <c r="BP439" t="str">
        <f ca="1">IF(ISBLANK(INDIRECT("O439"))," ",(INDIRECT("O439")))</f>
        <v xml:space="preserve"> </v>
      </c>
      <c r="BQ439" t="str">
        <f ca="1">IF(ISBLANK(INDIRECT("P439"))," ",(INDIRECT("P439")))</f>
        <v xml:space="preserve"> </v>
      </c>
      <c r="BR439">
        <f ca="1">IF(ISBLANK(INDIRECT("Q439"))," ",(INDIRECT("Q439")))</f>
        <v>0</v>
      </c>
      <c r="BS439" t="str">
        <f ca="1">IF(ISBLANK(INDIRECT("R439"))," ",(INDIRECT("R439")))</f>
        <v xml:space="preserve"> </v>
      </c>
      <c r="BT439" t="str">
        <f ca="1">IF(ISBLANK(INDIRECT("S439"))," ",(INDIRECT("S439")))</f>
        <v xml:space="preserve"> </v>
      </c>
    </row>
    <row r="440" spans="1:72" x14ac:dyDescent="0.25">
      <c r="A440" s="174">
        <v>435</v>
      </c>
      <c r="B440" s="116"/>
      <c r="C440" s="117"/>
      <c r="D440" s="116"/>
      <c r="E440" s="117"/>
      <c r="F440" s="116"/>
      <c r="G440" s="116"/>
      <c r="H440" s="116"/>
      <c r="I440" s="116"/>
      <c r="J440" s="116"/>
      <c r="K440" s="116"/>
      <c r="L440" s="116"/>
      <c r="M440" s="116"/>
      <c r="N440" s="116"/>
      <c r="O440" s="123"/>
      <c r="P440" s="123"/>
      <c r="Q440" s="246">
        <f t="shared" si="13"/>
        <v>0</v>
      </c>
      <c r="R440" s="74"/>
      <c r="S440" s="116"/>
      <c r="BA440">
        <f ca="1">IF(ISBLANK(INDIRECT("A440"))," ",(INDIRECT("A440")))</f>
        <v>435</v>
      </c>
      <c r="BB440" t="str">
        <f ca="1">IF(ISBLANK(INDIRECT("B440"))," ",(INDIRECT("B440")))</f>
        <v xml:space="preserve"> </v>
      </c>
      <c r="BC440" t="str">
        <f ca="1">IF(ISBLANK(INDIRECT("C440"))," ",(INDIRECT("C440")))</f>
        <v xml:space="preserve"> </v>
      </c>
      <c r="BD440" t="str">
        <f ca="1">IF(ISBLANK(INDIRECT("D440"))," ",(INDIRECT("D440")))</f>
        <v xml:space="preserve"> </v>
      </c>
      <c r="BE440" t="str">
        <f ca="1">IF(ISBLANK(INDIRECT("E440"))," ",(INDIRECT("E440")))</f>
        <v xml:space="preserve"> </v>
      </c>
      <c r="BF440" t="str">
        <f ca="1">IF(ISBLANK(INDIRECT("F440"))," ",(INDIRECT("F440")))</f>
        <v xml:space="preserve"> </v>
      </c>
      <c r="BG440" t="str">
        <f ca="1">IF(ISBLANK(INDIRECT("G440"))," ",(INDIRECT("G440")))</f>
        <v xml:space="preserve"> </v>
      </c>
      <c r="BH440" t="str">
        <f ca="1">IF(ISBLANK(INDIRECT("H440"))," ",(INDIRECT("H440")))</f>
        <v xml:space="preserve"> </v>
      </c>
      <c r="BI440" t="str">
        <f ca="1">IF(ISBLANK(INDIRECT("I440"))," ",(INDIRECT("I440")))</f>
        <v xml:space="preserve"> </v>
      </c>
      <c r="BJ440" t="str">
        <f ca="1">IF(ISBLANK(INDIRECT("J440"))," ",(INDIRECT("J440")))</f>
        <v xml:space="preserve"> </v>
      </c>
      <c r="BK440" t="str">
        <f ca="1">IF(ISBLANK(INDIRECT("K440"))," ",(INDIRECT("K440")))</f>
        <v xml:space="preserve"> </v>
      </c>
      <c r="BL440" t="str">
        <f ca="1">IF(ISBLANK(INDIRECT("L440"))," ",(INDIRECT("L440")))</f>
        <v xml:space="preserve"> </v>
      </c>
      <c r="BM440" t="str">
        <f ca="1">IF(ISBLANK(INDIRECT("M440"))," ",(INDIRECT("M440")))</f>
        <v xml:space="preserve"> </v>
      </c>
      <c r="BN440" t="str">
        <f ca="1">IF(ISBLANK(INDIRECT("N440"))," ",(INDIRECT("N440")))</f>
        <v xml:space="preserve"> </v>
      </c>
      <c r="BO440" t="str">
        <f t="shared" ca="1" si="12"/>
        <v xml:space="preserve"> </v>
      </c>
      <c r="BP440" t="str">
        <f ca="1">IF(ISBLANK(INDIRECT("O440"))," ",(INDIRECT("O440")))</f>
        <v xml:space="preserve"> </v>
      </c>
      <c r="BQ440" t="str">
        <f ca="1">IF(ISBLANK(INDIRECT("P440"))," ",(INDIRECT("P440")))</f>
        <v xml:space="preserve"> </v>
      </c>
      <c r="BR440">
        <f ca="1">IF(ISBLANK(INDIRECT("Q440"))," ",(INDIRECT("Q440")))</f>
        <v>0</v>
      </c>
      <c r="BS440" t="str">
        <f ca="1">IF(ISBLANK(INDIRECT("R440"))," ",(INDIRECT("R440")))</f>
        <v xml:space="preserve"> </v>
      </c>
      <c r="BT440" t="str">
        <f ca="1">IF(ISBLANK(INDIRECT("S440"))," ",(INDIRECT("S440")))</f>
        <v xml:space="preserve"> </v>
      </c>
    </row>
    <row r="441" spans="1:72" x14ac:dyDescent="0.25">
      <c r="A441" s="174">
        <v>436</v>
      </c>
      <c r="B441" s="116"/>
      <c r="C441" s="117"/>
      <c r="D441" s="116"/>
      <c r="E441" s="117"/>
      <c r="F441" s="116"/>
      <c r="G441" s="116"/>
      <c r="H441" s="116"/>
      <c r="I441" s="116"/>
      <c r="J441" s="116"/>
      <c r="K441" s="116"/>
      <c r="L441" s="116"/>
      <c r="M441" s="116"/>
      <c r="N441" s="116"/>
      <c r="O441" s="123"/>
      <c r="P441" s="123"/>
      <c r="Q441" s="246">
        <f t="shared" si="13"/>
        <v>0</v>
      </c>
      <c r="R441" s="74"/>
      <c r="S441" s="116"/>
      <c r="BA441">
        <f ca="1">IF(ISBLANK(INDIRECT("A441"))," ",(INDIRECT("A441")))</f>
        <v>436</v>
      </c>
      <c r="BB441" t="str">
        <f ca="1">IF(ISBLANK(INDIRECT("B441"))," ",(INDIRECT("B441")))</f>
        <v xml:space="preserve"> </v>
      </c>
      <c r="BC441" t="str">
        <f ca="1">IF(ISBLANK(INDIRECT("C441"))," ",(INDIRECT("C441")))</f>
        <v xml:space="preserve"> </v>
      </c>
      <c r="BD441" t="str">
        <f ca="1">IF(ISBLANK(INDIRECT("D441"))," ",(INDIRECT("D441")))</f>
        <v xml:space="preserve"> </v>
      </c>
      <c r="BE441" t="str">
        <f ca="1">IF(ISBLANK(INDIRECT("E441"))," ",(INDIRECT("E441")))</f>
        <v xml:space="preserve"> </v>
      </c>
      <c r="BF441" t="str">
        <f ca="1">IF(ISBLANK(INDIRECT("F441"))," ",(INDIRECT("F441")))</f>
        <v xml:space="preserve"> </v>
      </c>
      <c r="BG441" t="str">
        <f ca="1">IF(ISBLANK(INDIRECT("G441"))," ",(INDIRECT("G441")))</f>
        <v xml:space="preserve"> </v>
      </c>
      <c r="BH441" t="str">
        <f ca="1">IF(ISBLANK(INDIRECT("H441"))," ",(INDIRECT("H441")))</f>
        <v xml:space="preserve"> </v>
      </c>
      <c r="BI441" t="str">
        <f ca="1">IF(ISBLANK(INDIRECT("I441"))," ",(INDIRECT("I441")))</f>
        <v xml:space="preserve"> </v>
      </c>
      <c r="BJ441" t="str">
        <f ca="1">IF(ISBLANK(INDIRECT("J441"))," ",(INDIRECT("J441")))</f>
        <v xml:space="preserve"> </v>
      </c>
      <c r="BK441" t="str">
        <f ca="1">IF(ISBLANK(INDIRECT("K441"))," ",(INDIRECT("K441")))</f>
        <v xml:space="preserve"> </v>
      </c>
      <c r="BL441" t="str">
        <f ca="1">IF(ISBLANK(INDIRECT("L441"))," ",(INDIRECT("L441")))</f>
        <v xml:space="preserve"> </v>
      </c>
      <c r="BM441" t="str">
        <f ca="1">IF(ISBLANK(INDIRECT("M441"))," ",(INDIRECT("M441")))</f>
        <v xml:space="preserve"> </v>
      </c>
      <c r="BN441" t="str">
        <f ca="1">IF(ISBLANK(INDIRECT("N441"))," ",(INDIRECT("N441")))</f>
        <v xml:space="preserve"> </v>
      </c>
      <c r="BO441" t="str">
        <f t="shared" ca="1" si="12"/>
        <v xml:space="preserve"> </v>
      </c>
      <c r="BP441" t="str">
        <f ca="1">IF(ISBLANK(INDIRECT("O441"))," ",(INDIRECT("O441")))</f>
        <v xml:space="preserve"> </v>
      </c>
      <c r="BQ441" t="str">
        <f ca="1">IF(ISBLANK(INDIRECT("P441"))," ",(INDIRECT("P441")))</f>
        <v xml:space="preserve"> </v>
      </c>
      <c r="BR441">
        <f ca="1">IF(ISBLANK(INDIRECT("Q441"))," ",(INDIRECT("Q441")))</f>
        <v>0</v>
      </c>
      <c r="BS441" t="str">
        <f ca="1">IF(ISBLANK(INDIRECT("R441"))," ",(INDIRECT("R441")))</f>
        <v xml:space="preserve"> </v>
      </c>
      <c r="BT441" t="str">
        <f ca="1">IF(ISBLANK(INDIRECT("S441"))," ",(INDIRECT("S441")))</f>
        <v xml:space="preserve"> </v>
      </c>
    </row>
    <row r="442" spans="1:72" x14ac:dyDescent="0.25">
      <c r="A442" s="174">
        <v>437</v>
      </c>
      <c r="B442" s="116"/>
      <c r="C442" s="117"/>
      <c r="D442" s="116"/>
      <c r="E442" s="117"/>
      <c r="F442" s="116"/>
      <c r="G442" s="116"/>
      <c r="H442" s="116"/>
      <c r="I442" s="116"/>
      <c r="J442" s="116"/>
      <c r="K442" s="116"/>
      <c r="L442" s="116"/>
      <c r="M442" s="116"/>
      <c r="N442" s="116"/>
      <c r="O442" s="123"/>
      <c r="P442" s="123"/>
      <c r="Q442" s="246">
        <f t="shared" si="13"/>
        <v>0</v>
      </c>
      <c r="R442" s="74"/>
      <c r="S442" s="116"/>
      <c r="BA442">
        <f ca="1">IF(ISBLANK(INDIRECT("A442"))," ",(INDIRECT("A442")))</f>
        <v>437</v>
      </c>
      <c r="BB442" t="str">
        <f ca="1">IF(ISBLANK(INDIRECT("B442"))," ",(INDIRECT("B442")))</f>
        <v xml:space="preserve"> </v>
      </c>
      <c r="BC442" t="str">
        <f ca="1">IF(ISBLANK(INDIRECT("C442"))," ",(INDIRECT("C442")))</f>
        <v xml:space="preserve"> </v>
      </c>
      <c r="BD442" t="str">
        <f ca="1">IF(ISBLANK(INDIRECT("D442"))," ",(INDIRECT("D442")))</f>
        <v xml:space="preserve"> </v>
      </c>
      <c r="BE442" t="str">
        <f ca="1">IF(ISBLANK(INDIRECT("E442"))," ",(INDIRECT("E442")))</f>
        <v xml:space="preserve"> </v>
      </c>
      <c r="BF442" t="str">
        <f ca="1">IF(ISBLANK(INDIRECT("F442"))," ",(INDIRECT("F442")))</f>
        <v xml:space="preserve"> </v>
      </c>
      <c r="BG442" t="str">
        <f ca="1">IF(ISBLANK(INDIRECT("G442"))," ",(INDIRECT("G442")))</f>
        <v xml:space="preserve"> </v>
      </c>
      <c r="BH442" t="str">
        <f ca="1">IF(ISBLANK(INDIRECT("H442"))," ",(INDIRECT("H442")))</f>
        <v xml:space="preserve"> </v>
      </c>
      <c r="BI442" t="str">
        <f ca="1">IF(ISBLANK(INDIRECT("I442"))," ",(INDIRECT("I442")))</f>
        <v xml:space="preserve"> </v>
      </c>
      <c r="BJ442" t="str">
        <f ca="1">IF(ISBLANK(INDIRECT("J442"))," ",(INDIRECT("J442")))</f>
        <v xml:space="preserve"> </v>
      </c>
      <c r="BK442" t="str">
        <f ca="1">IF(ISBLANK(INDIRECT("K442"))," ",(INDIRECT("K442")))</f>
        <v xml:space="preserve"> </v>
      </c>
      <c r="BL442" t="str">
        <f ca="1">IF(ISBLANK(INDIRECT("L442"))," ",(INDIRECT("L442")))</f>
        <v xml:space="preserve"> </v>
      </c>
      <c r="BM442" t="str">
        <f ca="1">IF(ISBLANK(INDIRECT("M442"))," ",(INDIRECT("M442")))</f>
        <v xml:space="preserve"> </v>
      </c>
      <c r="BN442" t="str">
        <f ca="1">IF(ISBLANK(INDIRECT("N442"))," ",(INDIRECT("N442")))</f>
        <v xml:space="preserve"> </v>
      </c>
      <c r="BO442" t="str">
        <f t="shared" ca="1" si="12"/>
        <v xml:space="preserve"> </v>
      </c>
      <c r="BP442" t="str">
        <f ca="1">IF(ISBLANK(INDIRECT("O442"))," ",(INDIRECT("O442")))</f>
        <v xml:space="preserve"> </v>
      </c>
      <c r="BQ442" t="str">
        <f ca="1">IF(ISBLANK(INDIRECT("P442"))," ",(INDIRECT("P442")))</f>
        <v xml:space="preserve"> </v>
      </c>
      <c r="BR442">
        <f ca="1">IF(ISBLANK(INDIRECT("Q442"))," ",(INDIRECT("Q442")))</f>
        <v>0</v>
      </c>
      <c r="BS442" t="str">
        <f ca="1">IF(ISBLANK(INDIRECT("R442"))," ",(INDIRECT("R442")))</f>
        <v xml:space="preserve"> </v>
      </c>
      <c r="BT442" t="str">
        <f ca="1">IF(ISBLANK(INDIRECT("S442"))," ",(INDIRECT("S442")))</f>
        <v xml:space="preserve"> </v>
      </c>
    </row>
    <row r="443" spans="1:72" x14ac:dyDescent="0.25">
      <c r="A443" s="174">
        <v>438</v>
      </c>
      <c r="B443" s="116"/>
      <c r="C443" s="117"/>
      <c r="D443" s="116"/>
      <c r="E443" s="117"/>
      <c r="F443" s="116"/>
      <c r="G443" s="116"/>
      <c r="H443" s="116"/>
      <c r="I443" s="116"/>
      <c r="J443" s="116"/>
      <c r="K443" s="116"/>
      <c r="L443" s="116"/>
      <c r="M443" s="116"/>
      <c r="N443" s="116"/>
      <c r="O443" s="123"/>
      <c r="P443" s="123"/>
      <c r="Q443" s="246">
        <f t="shared" si="13"/>
        <v>0</v>
      </c>
      <c r="R443" s="74"/>
      <c r="S443" s="116"/>
      <c r="BA443">
        <f ca="1">IF(ISBLANK(INDIRECT("A443"))," ",(INDIRECT("A443")))</f>
        <v>438</v>
      </c>
      <c r="BB443" t="str">
        <f ca="1">IF(ISBLANK(INDIRECT("B443"))," ",(INDIRECT("B443")))</f>
        <v xml:space="preserve"> </v>
      </c>
      <c r="BC443" t="str">
        <f ca="1">IF(ISBLANK(INDIRECT("C443"))," ",(INDIRECT("C443")))</f>
        <v xml:space="preserve"> </v>
      </c>
      <c r="BD443" t="str">
        <f ca="1">IF(ISBLANK(INDIRECT("D443"))," ",(INDIRECT("D443")))</f>
        <v xml:space="preserve"> </v>
      </c>
      <c r="BE443" t="str">
        <f ca="1">IF(ISBLANK(INDIRECT("E443"))," ",(INDIRECT("E443")))</f>
        <v xml:space="preserve"> </v>
      </c>
      <c r="BF443" t="str">
        <f ca="1">IF(ISBLANK(INDIRECT("F443"))," ",(INDIRECT("F443")))</f>
        <v xml:space="preserve"> </v>
      </c>
      <c r="BG443" t="str">
        <f ca="1">IF(ISBLANK(INDIRECT("G443"))," ",(INDIRECT("G443")))</f>
        <v xml:space="preserve"> </v>
      </c>
      <c r="BH443" t="str">
        <f ca="1">IF(ISBLANK(INDIRECT("H443"))," ",(INDIRECT("H443")))</f>
        <v xml:space="preserve"> </v>
      </c>
      <c r="BI443" t="str">
        <f ca="1">IF(ISBLANK(INDIRECT("I443"))," ",(INDIRECT("I443")))</f>
        <v xml:space="preserve"> </v>
      </c>
      <c r="BJ443" t="str">
        <f ca="1">IF(ISBLANK(INDIRECT("J443"))," ",(INDIRECT("J443")))</f>
        <v xml:space="preserve"> </v>
      </c>
      <c r="BK443" t="str">
        <f ca="1">IF(ISBLANK(INDIRECT("K443"))," ",(INDIRECT("K443")))</f>
        <v xml:space="preserve"> </v>
      </c>
      <c r="BL443" t="str">
        <f ca="1">IF(ISBLANK(INDIRECT("L443"))," ",(INDIRECT("L443")))</f>
        <v xml:space="preserve"> </v>
      </c>
      <c r="BM443" t="str">
        <f ca="1">IF(ISBLANK(INDIRECT("M443"))," ",(INDIRECT("M443")))</f>
        <v xml:space="preserve"> </v>
      </c>
      <c r="BN443" t="str">
        <f ca="1">IF(ISBLANK(INDIRECT("N443"))," ",(INDIRECT("N443")))</f>
        <v xml:space="preserve"> </v>
      </c>
      <c r="BO443" t="str">
        <f t="shared" ca="1" si="12"/>
        <v xml:space="preserve"> </v>
      </c>
      <c r="BP443" t="str">
        <f ca="1">IF(ISBLANK(INDIRECT("O443"))," ",(INDIRECT("O443")))</f>
        <v xml:space="preserve"> </v>
      </c>
      <c r="BQ443" t="str">
        <f ca="1">IF(ISBLANK(INDIRECT("P443"))," ",(INDIRECT("P443")))</f>
        <v xml:space="preserve"> </v>
      </c>
      <c r="BR443">
        <f ca="1">IF(ISBLANK(INDIRECT("Q443"))," ",(INDIRECT("Q443")))</f>
        <v>0</v>
      </c>
      <c r="BS443" t="str">
        <f ca="1">IF(ISBLANK(INDIRECT("R443"))," ",(INDIRECT("R443")))</f>
        <v xml:space="preserve"> </v>
      </c>
      <c r="BT443" t="str">
        <f ca="1">IF(ISBLANK(INDIRECT("S443"))," ",(INDIRECT("S443")))</f>
        <v xml:space="preserve"> </v>
      </c>
    </row>
    <row r="444" spans="1:72" x14ac:dyDescent="0.25">
      <c r="A444" s="174">
        <v>439</v>
      </c>
      <c r="B444" s="116"/>
      <c r="C444" s="117"/>
      <c r="D444" s="116"/>
      <c r="E444" s="117"/>
      <c r="F444" s="116"/>
      <c r="G444" s="116"/>
      <c r="H444" s="116"/>
      <c r="I444" s="116"/>
      <c r="J444" s="116"/>
      <c r="K444" s="116"/>
      <c r="L444" s="116"/>
      <c r="M444" s="116"/>
      <c r="N444" s="116"/>
      <c r="O444" s="123"/>
      <c r="P444" s="123"/>
      <c r="Q444" s="246">
        <f t="shared" si="13"/>
        <v>0</v>
      </c>
      <c r="R444" s="74"/>
      <c r="S444" s="116"/>
      <c r="BA444">
        <f ca="1">IF(ISBLANK(INDIRECT("A444"))," ",(INDIRECT("A444")))</f>
        <v>439</v>
      </c>
      <c r="BB444" t="str">
        <f ca="1">IF(ISBLANK(INDIRECT("B444"))," ",(INDIRECT("B444")))</f>
        <v xml:space="preserve"> </v>
      </c>
      <c r="BC444" t="str">
        <f ca="1">IF(ISBLANK(INDIRECT("C444"))," ",(INDIRECT("C444")))</f>
        <v xml:space="preserve"> </v>
      </c>
      <c r="BD444" t="str">
        <f ca="1">IF(ISBLANK(INDIRECT("D444"))," ",(INDIRECT("D444")))</f>
        <v xml:space="preserve"> </v>
      </c>
      <c r="BE444" t="str">
        <f ca="1">IF(ISBLANK(INDIRECT("E444"))," ",(INDIRECT("E444")))</f>
        <v xml:space="preserve"> </v>
      </c>
      <c r="BF444" t="str">
        <f ca="1">IF(ISBLANK(INDIRECT("F444"))," ",(INDIRECT("F444")))</f>
        <v xml:space="preserve"> </v>
      </c>
      <c r="BG444" t="str">
        <f ca="1">IF(ISBLANK(INDIRECT("G444"))," ",(INDIRECT("G444")))</f>
        <v xml:space="preserve"> </v>
      </c>
      <c r="BH444" t="str">
        <f ca="1">IF(ISBLANK(INDIRECT("H444"))," ",(INDIRECT("H444")))</f>
        <v xml:space="preserve"> </v>
      </c>
      <c r="BI444" t="str">
        <f ca="1">IF(ISBLANK(INDIRECT("I444"))," ",(INDIRECT("I444")))</f>
        <v xml:space="preserve"> </v>
      </c>
      <c r="BJ444" t="str">
        <f ca="1">IF(ISBLANK(INDIRECT("J444"))," ",(INDIRECT("J444")))</f>
        <v xml:space="preserve"> </v>
      </c>
      <c r="BK444" t="str">
        <f ca="1">IF(ISBLANK(INDIRECT("K444"))," ",(INDIRECT("K444")))</f>
        <v xml:space="preserve"> </v>
      </c>
      <c r="BL444" t="str">
        <f ca="1">IF(ISBLANK(INDIRECT("L444"))," ",(INDIRECT("L444")))</f>
        <v xml:space="preserve"> </v>
      </c>
      <c r="BM444" t="str">
        <f ca="1">IF(ISBLANK(INDIRECT("M444"))," ",(INDIRECT("M444")))</f>
        <v xml:space="preserve"> </v>
      </c>
      <c r="BN444" t="str">
        <f ca="1">IF(ISBLANK(INDIRECT("N444"))," ",(INDIRECT("N444")))</f>
        <v xml:space="preserve"> </v>
      </c>
      <c r="BO444" t="str">
        <f t="shared" ca="1" si="12"/>
        <v xml:space="preserve"> </v>
      </c>
      <c r="BP444" t="str">
        <f ca="1">IF(ISBLANK(INDIRECT("O444"))," ",(INDIRECT("O444")))</f>
        <v xml:space="preserve"> </v>
      </c>
      <c r="BQ444" t="str">
        <f ca="1">IF(ISBLANK(INDIRECT("P444"))," ",(INDIRECT("P444")))</f>
        <v xml:space="preserve"> </v>
      </c>
      <c r="BR444">
        <f ca="1">IF(ISBLANK(INDIRECT("Q444"))," ",(INDIRECT("Q444")))</f>
        <v>0</v>
      </c>
      <c r="BS444" t="str">
        <f ca="1">IF(ISBLANK(INDIRECT("R444"))," ",(INDIRECT("R444")))</f>
        <v xml:space="preserve"> </v>
      </c>
      <c r="BT444" t="str">
        <f ca="1">IF(ISBLANK(INDIRECT("S444"))," ",(INDIRECT("S444")))</f>
        <v xml:space="preserve"> </v>
      </c>
    </row>
    <row r="445" spans="1:72" x14ac:dyDescent="0.25">
      <c r="A445" s="174">
        <v>440</v>
      </c>
      <c r="B445" s="116"/>
      <c r="C445" s="117"/>
      <c r="D445" s="116"/>
      <c r="E445" s="117"/>
      <c r="F445" s="116"/>
      <c r="G445" s="116"/>
      <c r="H445" s="116"/>
      <c r="I445" s="116"/>
      <c r="J445" s="116"/>
      <c r="K445" s="116"/>
      <c r="L445" s="116"/>
      <c r="M445" s="116"/>
      <c r="N445" s="116"/>
      <c r="O445" s="123"/>
      <c r="P445" s="123"/>
      <c r="Q445" s="246">
        <f t="shared" si="13"/>
        <v>0</v>
      </c>
      <c r="R445" s="74"/>
      <c r="S445" s="116"/>
      <c r="BA445">
        <f ca="1">IF(ISBLANK(INDIRECT("A445"))," ",(INDIRECT("A445")))</f>
        <v>440</v>
      </c>
      <c r="BB445" t="str">
        <f ca="1">IF(ISBLANK(INDIRECT("B445"))," ",(INDIRECT("B445")))</f>
        <v xml:space="preserve"> </v>
      </c>
      <c r="BC445" t="str">
        <f ca="1">IF(ISBLANK(INDIRECT("C445"))," ",(INDIRECT("C445")))</f>
        <v xml:space="preserve"> </v>
      </c>
      <c r="BD445" t="str">
        <f ca="1">IF(ISBLANK(INDIRECT("D445"))," ",(INDIRECT("D445")))</f>
        <v xml:space="preserve"> </v>
      </c>
      <c r="BE445" t="str">
        <f ca="1">IF(ISBLANK(INDIRECT("E445"))," ",(INDIRECT("E445")))</f>
        <v xml:space="preserve"> </v>
      </c>
      <c r="BF445" t="str">
        <f ca="1">IF(ISBLANK(INDIRECT("F445"))," ",(INDIRECT("F445")))</f>
        <v xml:space="preserve"> </v>
      </c>
      <c r="BG445" t="str">
        <f ca="1">IF(ISBLANK(INDIRECT("G445"))," ",(INDIRECT("G445")))</f>
        <v xml:space="preserve"> </v>
      </c>
      <c r="BH445" t="str">
        <f ca="1">IF(ISBLANK(INDIRECT("H445"))," ",(INDIRECT("H445")))</f>
        <v xml:space="preserve"> </v>
      </c>
      <c r="BI445" t="str">
        <f ca="1">IF(ISBLANK(INDIRECT("I445"))," ",(INDIRECT("I445")))</f>
        <v xml:space="preserve"> </v>
      </c>
      <c r="BJ445" t="str">
        <f ca="1">IF(ISBLANK(INDIRECT("J445"))," ",(INDIRECT("J445")))</f>
        <v xml:space="preserve"> </v>
      </c>
      <c r="BK445" t="str">
        <f ca="1">IF(ISBLANK(INDIRECT("K445"))," ",(INDIRECT("K445")))</f>
        <v xml:space="preserve"> </v>
      </c>
      <c r="BL445" t="str">
        <f ca="1">IF(ISBLANK(INDIRECT("L445"))," ",(INDIRECT("L445")))</f>
        <v xml:space="preserve"> </v>
      </c>
      <c r="BM445" t="str">
        <f ca="1">IF(ISBLANK(INDIRECT("M445"))," ",(INDIRECT("M445")))</f>
        <v xml:space="preserve"> </v>
      </c>
      <c r="BN445" t="str">
        <f ca="1">IF(ISBLANK(INDIRECT("N445"))," ",(INDIRECT("N445")))</f>
        <v xml:space="preserve"> </v>
      </c>
      <c r="BO445" t="str">
        <f t="shared" ca="1" si="12"/>
        <v xml:space="preserve"> </v>
      </c>
      <c r="BP445" t="str">
        <f ca="1">IF(ISBLANK(INDIRECT("O445"))," ",(INDIRECT("O445")))</f>
        <v xml:space="preserve"> </v>
      </c>
      <c r="BQ445" t="str">
        <f ca="1">IF(ISBLANK(INDIRECT("P445"))," ",(INDIRECT("P445")))</f>
        <v xml:space="preserve"> </v>
      </c>
      <c r="BR445">
        <f ca="1">IF(ISBLANK(INDIRECT("Q445"))," ",(INDIRECT("Q445")))</f>
        <v>0</v>
      </c>
      <c r="BS445" t="str">
        <f ca="1">IF(ISBLANK(INDIRECT("R445"))," ",(INDIRECT("R445")))</f>
        <v xml:space="preserve"> </v>
      </c>
      <c r="BT445" t="str">
        <f ca="1">IF(ISBLANK(INDIRECT("S445"))," ",(INDIRECT("S445")))</f>
        <v xml:space="preserve"> </v>
      </c>
    </row>
    <row r="446" spans="1:72" x14ac:dyDescent="0.25">
      <c r="A446" s="174">
        <v>441</v>
      </c>
      <c r="B446" s="116"/>
      <c r="C446" s="117"/>
      <c r="D446" s="116"/>
      <c r="E446" s="117"/>
      <c r="F446" s="116"/>
      <c r="G446" s="116"/>
      <c r="H446" s="116"/>
      <c r="I446" s="116"/>
      <c r="J446" s="116"/>
      <c r="K446" s="116"/>
      <c r="L446" s="116"/>
      <c r="M446" s="116"/>
      <c r="N446" s="116"/>
      <c r="O446" s="123"/>
      <c r="P446" s="123"/>
      <c r="Q446" s="246">
        <f t="shared" si="13"/>
        <v>0</v>
      </c>
      <c r="R446" s="74"/>
      <c r="S446" s="116"/>
      <c r="BA446">
        <f ca="1">IF(ISBLANK(INDIRECT("A446"))," ",(INDIRECT("A446")))</f>
        <v>441</v>
      </c>
      <c r="BB446" t="str">
        <f ca="1">IF(ISBLANK(INDIRECT("B446"))," ",(INDIRECT("B446")))</f>
        <v xml:space="preserve"> </v>
      </c>
      <c r="BC446" t="str">
        <f ca="1">IF(ISBLANK(INDIRECT("C446"))," ",(INDIRECT("C446")))</f>
        <v xml:space="preserve"> </v>
      </c>
      <c r="BD446" t="str">
        <f ca="1">IF(ISBLANK(INDIRECT("D446"))," ",(INDIRECT("D446")))</f>
        <v xml:space="preserve"> </v>
      </c>
      <c r="BE446" t="str">
        <f ca="1">IF(ISBLANK(INDIRECT("E446"))," ",(INDIRECT("E446")))</f>
        <v xml:space="preserve"> </v>
      </c>
      <c r="BF446" t="str">
        <f ca="1">IF(ISBLANK(INDIRECT("F446"))," ",(INDIRECT("F446")))</f>
        <v xml:space="preserve"> </v>
      </c>
      <c r="BG446" t="str">
        <f ca="1">IF(ISBLANK(INDIRECT("G446"))," ",(INDIRECT("G446")))</f>
        <v xml:space="preserve"> </v>
      </c>
      <c r="BH446" t="str">
        <f ca="1">IF(ISBLANK(INDIRECT("H446"))," ",(INDIRECT("H446")))</f>
        <v xml:space="preserve"> </v>
      </c>
      <c r="BI446" t="str">
        <f ca="1">IF(ISBLANK(INDIRECT("I446"))," ",(INDIRECT("I446")))</f>
        <v xml:space="preserve"> </v>
      </c>
      <c r="BJ446" t="str">
        <f ca="1">IF(ISBLANK(INDIRECT("J446"))," ",(INDIRECT("J446")))</f>
        <v xml:space="preserve"> </v>
      </c>
      <c r="BK446" t="str">
        <f ca="1">IF(ISBLANK(INDIRECT("K446"))," ",(INDIRECT("K446")))</f>
        <v xml:space="preserve"> </v>
      </c>
      <c r="BL446" t="str">
        <f ca="1">IF(ISBLANK(INDIRECT("L446"))," ",(INDIRECT("L446")))</f>
        <v xml:space="preserve"> </v>
      </c>
      <c r="BM446" t="str">
        <f ca="1">IF(ISBLANK(INDIRECT("M446"))," ",(INDIRECT("M446")))</f>
        <v xml:space="preserve"> </v>
      </c>
      <c r="BN446" t="str">
        <f ca="1">IF(ISBLANK(INDIRECT("N446"))," ",(INDIRECT("N446")))</f>
        <v xml:space="preserve"> </v>
      </c>
      <c r="BO446" t="str">
        <f t="shared" ca="1" si="12"/>
        <v xml:space="preserve"> </v>
      </c>
      <c r="BP446" t="str">
        <f ca="1">IF(ISBLANK(INDIRECT("O446"))," ",(INDIRECT("O446")))</f>
        <v xml:space="preserve"> </v>
      </c>
      <c r="BQ446" t="str">
        <f ca="1">IF(ISBLANK(INDIRECT("P446"))," ",(INDIRECT("P446")))</f>
        <v xml:space="preserve"> </v>
      </c>
      <c r="BR446">
        <f ca="1">IF(ISBLANK(INDIRECT("Q446"))," ",(INDIRECT("Q446")))</f>
        <v>0</v>
      </c>
      <c r="BS446" t="str">
        <f ca="1">IF(ISBLANK(INDIRECT("R446"))," ",(INDIRECT("R446")))</f>
        <v xml:space="preserve"> </v>
      </c>
      <c r="BT446" t="str">
        <f ca="1">IF(ISBLANK(INDIRECT("S446"))," ",(INDIRECT("S446")))</f>
        <v xml:space="preserve"> </v>
      </c>
    </row>
    <row r="447" spans="1:72" x14ac:dyDescent="0.25">
      <c r="A447" s="174">
        <v>442</v>
      </c>
      <c r="B447" s="116"/>
      <c r="C447" s="117"/>
      <c r="D447" s="116"/>
      <c r="E447" s="117"/>
      <c r="F447" s="116"/>
      <c r="G447" s="116"/>
      <c r="H447" s="116"/>
      <c r="I447" s="116"/>
      <c r="J447" s="116"/>
      <c r="K447" s="116"/>
      <c r="L447" s="116"/>
      <c r="M447" s="116"/>
      <c r="N447" s="116"/>
      <c r="O447" s="123"/>
      <c r="P447" s="123"/>
      <c r="Q447" s="246">
        <f t="shared" si="13"/>
        <v>0</v>
      </c>
      <c r="R447" s="74"/>
      <c r="S447" s="116"/>
      <c r="BA447">
        <f ca="1">IF(ISBLANK(INDIRECT("A447"))," ",(INDIRECT("A447")))</f>
        <v>442</v>
      </c>
      <c r="BB447" t="str">
        <f ca="1">IF(ISBLANK(INDIRECT("B447"))," ",(INDIRECT("B447")))</f>
        <v xml:space="preserve"> </v>
      </c>
      <c r="BC447" t="str">
        <f ca="1">IF(ISBLANK(INDIRECT("C447"))," ",(INDIRECT("C447")))</f>
        <v xml:space="preserve"> </v>
      </c>
      <c r="BD447" t="str">
        <f ca="1">IF(ISBLANK(INDIRECT("D447"))," ",(INDIRECT("D447")))</f>
        <v xml:space="preserve"> </v>
      </c>
      <c r="BE447" t="str">
        <f ca="1">IF(ISBLANK(INDIRECT("E447"))," ",(INDIRECT("E447")))</f>
        <v xml:space="preserve"> </v>
      </c>
      <c r="BF447" t="str">
        <f ca="1">IF(ISBLANK(INDIRECT("F447"))," ",(INDIRECT("F447")))</f>
        <v xml:space="preserve"> </v>
      </c>
      <c r="BG447" t="str">
        <f ca="1">IF(ISBLANK(INDIRECT("G447"))," ",(INDIRECT("G447")))</f>
        <v xml:space="preserve"> </v>
      </c>
      <c r="BH447" t="str">
        <f ca="1">IF(ISBLANK(INDIRECT("H447"))," ",(INDIRECT("H447")))</f>
        <v xml:space="preserve"> </v>
      </c>
      <c r="BI447" t="str">
        <f ca="1">IF(ISBLANK(INDIRECT("I447"))," ",(INDIRECT("I447")))</f>
        <v xml:space="preserve"> </v>
      </c>
      <c r="BJ447" t="str">
        <f ca="1">IF(ISBLANK(INDIRECT("J447"))," ",(INDIRECT("J447")))</f>
        <v xml:space="preserve"> </v>
      </c>
      <c r="BK447" t="str">
        <f ca="1">IF(ISBLANK(INDIRECT("K447"))," ",(INDIRECT("K447")))</f>
        <v xml:space="preserve"> </v>
      </c>
      <c r="BL447" t="str">
        <f ca="1">IF(ISBLANK(INDIRECT("L447"))," ",(INDIRECT("L447")))</f>
        <v xml:space="preserve"> </v>
      </c>
      <c r="BM447" t="str">
        <f ca="1">IF(ISBLANK(INDIRECT("M447"))," ",(INDIRECT("M447")))</f>
        <v xml:space="preserve"> </v>
      </c>
      <c r="BN447" t="str">
        <f ca="1">IF(ISBLANK(INDIRECT("N447"))," ",(INDIRECT("N447")))</f>
        <v xml:space="preserve"> </v>
      </c>
      <c r="BO447" t="str">
        <f t="shared" ca="1" si="12"/>
        <v xml:space="preserve"> </v>
      </c>
      <c r="BP447" t="str">
        <f ca="1">IF(ISBLANK(INDIRECT("O447"))," ",(INDIRECT("O447")))</f>
        <v xml:space="preserve"> </v>
      </c>
      <c r="BQ447" t="str">
        <f ca="1">IF(ISBLANK(INDIRECT("P447"))," ",(INDIRECT("P447")))</f>
        <v xml:space="preserve"> </v>
      </c>
      <c r="BR447">
        <f ca="1">IF(ISBLANK(INDIRECT("Q447"))," ",(INDIRECT("Q447")))</f>
        <v>0</v>
      </c>
      <c r="BS447" t="str">
        <f ca="1">IF(ISBLANK(INDIRECT("R447"))," ",(INDIRECT("R447")))</f>
        <v xml:space="preserve"> </v>
      </c>
      <c r="BT447" t="str">
        <f ca="1">IF(ISBLANK(INDIRECT("S447"))," ",(INDIRECT("S447")))</f>
        <v xml:space="preserve"> </v>
      </c>
    </row>
    <row r="448" spans="1:72" x14ac:dyDescent="0.25">
      <c r="A448" s="174">
        <v>443</v>
      </c>
      <c r="B448" s="116"/>
      <c r="C448" s="117"/>
      <c r="D448" s="116"/>
      <c r="E448" s="117"/>
      <c r="F448" s="116"/>
      <c r="G448" s="116"/>
      <c r="H448" s="116"/>
      <c r="I448" s="116"/>
      <c r="J448" s="116"/>
      <c r="K448" s="116"/>
      <c r="L448" s="116"/>
      <c r="M448" s="116"/>
      <c r="N448" s="116"/>
      <c r="O448" s="123"/>
      <c r="P448" s="123"/>
      <c r="Q448" s="246">
        <f t="shared" si="13"/>
        <v>0</v>
      </c>
      <c r="R448" s="74"/>
      <c r="S448" s="116"/>
      <c r="BA448">
        <f ca="1">IF(ISBLANK(INDIRECT("A448"))," ",(INDIRECT("A448")))</f>
        <v>443</v>
      </c>
      <c r="BB448" t="str">
        <f ca="1">IF(ISBLANK(INDIRECT("B448"))," ",(INDIRECT("B448")))</f>
        <v xml:space="preserve"> </v>
      </c>
      <c r="BC448" t="str">
        <f ca="1">IF(ISBLANK(INDIRECT("C448"))," ",(INDIRECT("C448")))</f>
        <v xml:space="preserve"> </v>
      </c>
      <c r="BD448" t="str">
        <f ca="1">IF(ISBLANK(INDIRECT("D448"))," ",(INDIRECT("D448")))</f>
        <v xml:space="preserve"> </v>
      </c>
      <c r="BE448" t="str">
        <f ca="1">IF(ISBLANK(INDIRECT("E448"))," ",(INDIRECT("E448")))</f>
        <v xml:space="preserve"> </v>
      </c>
      <c r="BF448" t="str">
        <f ca="1">IF(ISBLANK(INDIRECT("F448"))," ",(INDIRECT("F448")))</f>
        <v xml:space="preserve"> </v>
      </c>
      <c r="BG448" t="str">
        <f ca="1">IF(ISBLANK(INDIRECT("G448"))," ",(INDIRECT("G448")))</f>
        <v xml:space="preserve"> </v>
      </c>
      <c r="BH448" t="str">
        <f ca="1">IF(ISBLANK(INDIRECT("H448"))," ",(INDIRECT("H448")))</f>
        <v xml:space="preserve"> </v>
      </c>
      <c r="BI448" t="str">
        <f ca="1">IF(ISBLANK(INDIRECT("I448"))," ",(INDIRECT("I448")))</f>
        <v xml:space="preserve"> </v>
      </c>
      <c r="BJ448" t="str">
        <f ca="1">IF(ISBLANK(INDIRECT("J448"))," ",(INDIRECT("J448")))</f>
        <v xml:space="preserve"> </v>
      </c>
      <c r="BK448" t="str">
        <f ca="1">IF(ISBLANK(INDIRECT("K448"))," ",(INDIRECT("K448")))</f>
        <v xml:space="preserve"> </v>
      </c>
      <c r="BL448" t="str">
        <f ca="1">IF(ISBLANK(INDIRECT("L448"))," ",(INDIRECT("L448")))</f>
        <v xml:space="preserve"> </v>
      </c>
      <c r="BM448" t="str">
        <f ca="1">IF(ISBLANK(INDIRECT("M448"))," ",(INDIRECT("M448")))</f>
        <v xml:space="preserve"> </v>
      </c>
      <c r="BN448" t="str">
        <f ca="1">IF(ISBLANK(INDIRECT("N448"))," ",(INDIRECT("N448")))</f>
        <v xml:space="preserve"> </v>
      </c>
      <c r="BO448" t="str">
        <f t="shared" ca="1" si="12"/>
        <v xml:space="preserve"> </v>
      </c>
      <c r="BP448" t="str">
        <f ca="1">IF(ISBLANK(INDIRECT("O448"))," ",(INDIRECT("O448")))</f>
        <v xml:space="preserve"> </v>
      </c>
      <c r="BQ448" t="str">
        <f ca="1">IF(ISBLANK(INDIRECT("P448"))," ",(INDIRECT("P448")))</f>
        <v xml:space="preserve"> </v>
      </c>
      <c r="BR448">
        <f ca="1">IF(ISBLANK(INDIRECT("Q448"))," ",(INDIRECT("Q448")))</f>
        <v>0</v>
      </c>
      <c r="BS448" t="str">
        <f ca="1">IF(ISBLANK(INDIRECT("R448"))," ",(INDIRECT("R448")))</f>
        <v xml:space="preserve"> </v>
      </c>
      <c r="BT448" t="str">
        <f ca="1">IF(ISBLANK(INDIRECT("S448"))," ",(INDIRECT("S448")))</f>
        <v xml:space="preserve"> </v>
      </c>
    </row>
    <row r="449" spans="1:72" x14ac:dyDescent="0.25">
      <c r="A449" s="174">
        <v>444</v>
      </c>
      <c r="B449" s="116"/>
      <c r="C449" s="117"/>
      <c r="D449" s="116"/>
      <c r="E449" s="117"/>
      <c r="F449" s="116"/>
      <c r="G449" s="116"/>
      <c r="H449" s="116"/>
      <c r="I449" s="116"/>
      <c r="J449" s="116"/>
      <c r="K449" s="116"/>
      <c r="L449" s="116"/>
      <c r="M449" s="116"/>
      <c r="N449" s="116"/>
      <c r="O449" s="123"/>
      <c r="P449" s="123"/>
      <c r="Q449" s="246">
        <f t="shared" si="13"/>
        <v>0</v>
      </c>
      <c r="R449" s="74"/>
      <c r="S449" s="116"/>
      <c r="BA449">
        <f ca="1">IF(ISBLANK(INDIRECT("A449"))," ",(INDIRECT("A449")))</f>
        <v>444</v>
      </c>
      <c r="BB449" t="str">
        <f ca="1">IF(ISBLANK(INDIRECT("B449"))," ",(INDIRECT("B449")))</f>
        <v xml:space="preserve"> </v>
      </c>
      <c r="BC449" t="str">
        <f ca="1">IF(ISBLANK(INDIRECT("C449"))," ",(INDIRECT("C449")))</f>
        <v xml:space="preserve"> </v>
      </c>
      <c r="BD449" t="str">
        <f ca="1">IF(ISBLANK(INDIRECT("D449"))," ",(INDIRECT("D449")))</f>
        <v xml:space="preserve"> </v>
      </c>
      <c r="BE449" t="str">
        <f ca="1">IF(ISBLANK(INDIRECT("E449"))," ",(INDIRECT("E449")))</f>
        <v xml:space="preserve"> </v>
      </c>
      <c r="BF449" t="str">
        <f ca="1">IF(ISBLANK(INDIRECT("F449"))," ",(INDIRECT("F449")))</f>
        <v xml:space="preserve"> </v>
      </c>
      <c r="BG449" t="str">
        <f ca="1">IF(ISBLANK(INDIRECT("G449"))," ",(INDIRECT("G449")))</f>
        <v xml:space="preserve"> </v>
      </c>
      <c r="BH449" t="str">
        <f ca="1">IF(ISBLANK(INDIRECT("H449"))," ",(INDIRECT("H449")))</f>
        <v xml:space="preserve"> </v>
      </c>
      <c r="BI449" t="str">
        <f ca="1">IF(ISBLANK(INDIRECT("I449"))," ",(INDIRECT("I449")))</f>
        <v xml:space="preserve"> </v>
      </c>
      <c r="BJ449" t="str">
        <f ca="1">IF(ISBLANK(INDIRECT("J449"))," ",(INDIRECT("J449")))</f>
        <v xml:space="preserve"> </v>
      </c>
      <c r="BK449" t="str">
        <f ca="1">IF(ISBLANK(INDIRECT("K449"))," ",(INDIRECT("K449")))</f>
        <v xml:space="preserve"> </v>
      </c>
      <c r="BL449" t="str">
        <f ca="1">IF(ISBLANK(INDIRECT("L449"))," ",(INDIRECT("L449")))</f>
        <v xml:space="preserve"> </v>
      </c>
      <c r="BM449" t="str">
        <f ca="1">IF(ISBLANK(INDIRECT("M449"))," ",(INDIRECT("M449")))</f>
        <v xml:space="preserve"> </v>
      </c>
      <c r="BN449" t="str">
        <f ca="1">IF(ISBLANK(INDIRECT("N449"))," ",(INDIRECT("N449")))</f>
        <v xml:space="preserve"> </v>
      </c>
      <c r="BO449" t="str">
        <f t="shared" ca="1" si="12"/>
        <v xml:space="preserve"> </v>
      </c>
      <c r="BP449" t="str">
        <f ca="1">IF(ISBLANK(INDIRECT("O449"))," ",(INDIRECT("O449")))</f>
        <v xml:space="preserve"> </v>
      </c>
      <c r="BQ449" t="str">
        <f ca="1">IF(ISBLANK(INDIRECT("P449"))," ",(INDIRECT("P449")))</f>
        <v xml:space="preserve"> </v>
      </c>
      <c r="BR449">
        <f ca="1">IF(ISBLANK(INDIRECT("Q449"))," ",(INDIRECT("Q449")))</f>
        <v>0</v>
      </c>
      <c r="BS449" t="str">
        <f ca="1">IF(ISBLANK(INDIRECT("R449"))," ",(INDIRECT("R449")))</f>
        <v xml:space="preserve"> </v>
      </c>
      <c r="BT449" t="str">
        <f ca="1">IF(ISBLANK(INDIRECT("S449"))," ",(INDIRECT("S449")))</f>
        <v xml:space="preserve"> </v>
      </c>
    </row>
    <row r="450" spans="1:72" x14ac:dyDescent="0.25">
      <c r="A450" s="174">
        <v>445</v>
      </c>
      <c r="B450" s="116"/>
      <c r="C450" s="117"/>
      <c r="D450" s="116"/>
      <c r="E450" s="117"/>
      <c r="F450" s="116"/>
      <c r="G450" s="116"/>
      <c r="H450" s="116"/>
      <c r="I450" s="116"/>
      <c r="J450" s="116"/>
      <c r="K450" s="116"/>
      <c r="L450" s="116"/>
      <c r="M450" s="116"/>
      <c r="N450" s="116"/>
      <c r="O450" s="123"/>
      <c r="P450" s="123"/>
      <c r="Q450" s="246">
        <f t="shared" si="13"/>
        <v>0</v>
      </c>
      <c r="R450" s="74"/>
      <c r="S450" s="116"/>
      <c r="BA450">
        <f ca="1">IF(ISBLANK(INDIRECT("A450"))," ",(INDIRECT("A450")))</f>
        <v>445</v>
      </c>
      <c r="BB450" t="str">
        <f ca="1">IF(ISBLANK(INDIRECT("B450"))," ",(INDIRECT("B450")))</f>
        <v xml:space="preserve"> </v>
      </c>
      <c r="BC450" t="str">
        <f ca="1">IF(ISBLANK(INDIRECT("C450"))," ",(INDIRECT("C450")))</f>
        <v xml:space="preserve"> </v>
      </c>
      <c r="BD450" t="str">
        <f ca="1">IF(ISBLANK(INDIRECT("D450"))," ",(INDIRECT("D450")))</f>
        <v xml:space="preserve"> </v>
      </c>
      <c r="BE450" t="str">
        <f ca="1">IF(ISBLANK(INDIRECT("E450"))," ",(INDIRECT("E450")))</f>
        <v xml:space="preserve"> </v>
      </c>
      <c r="BF450" t="str">
        <f ca="1">IF(ISBLANK(INDIRECT("F450"))," ",(INDIRECT("F450")))</f>
        <v xml:space="preserve"> </v>
      </c>
      <c r="BG450" t="str">
        <f ca="1">IF(ISBLANK(INDIRECT("G450"))," ",(INDIRECT("G450")))</f>
        <v xml:space="preserve"> </v>
      </c>
      <c r="BH450" t="str">
        <f ca="1">IF(ISBLANK(INDIRECT("H450"))," ",(INDIRECT("H450")))</f>
        <v xml:space="preserve"> </v>
      </c>
      <c r="BI450" t="str">
        <f ca="1">IF(ISBLANK(INDIRECT("I450"))," ",(INDIRECT("I450")))</f>
        <v xml:space="preserve"> </v>
      </c>
      <c r="BJ450" t="str">
        <f ca="1">IF(ISBLANK(INDIRECT("J450"))," ",(INDIRECT("J450")))</f>
        <v xml:space="preserve"> </v>
      </c>
      <c r="BK450" t="str">
        <f ca="1">IF(ISBLANK(INDIRECT("K450"))," ",(INDIRECT("K450")))</f>
        <v xml:space="preserve"> </v>
      </c>
      <c r="BL450" t="str">
        <f ca="1">IF(ISBLANK(INDIRECT("L450"))," ",(INDIRECT("L450")))</f>
        <v xml:space="preserve"> </v>
      </c>
      <c r="BM450" t="str">
        <f ca="1">IF(ISBLANK(INDIRECT("M450"))," ",(INDIRECT("M450")))</f>
        <v xml:space="preserve"> </v>
      </c>
      <c r="BN450" t="str">
        <f ca="1">IF(ISBLANK(INDIRECT("N450"))," ",(INDIRECT("N450")))</f>
        <v xml:space="preserve"> </v>
      </c>
      <c r="BO450" t="str">
        <f t="shared" ca="1" si="12"/>
        <v xml:space="preserve"> </v>
      </c>
      <c r="BP450" t="str">
        <f ca="1">IF(ISBLANK(INDIRECT("O450"))," ",(INDIRECT("O450")))</f>
        <v xml:space="preserve"> </v>
      </c>
      <c r="BQ450" t="str">
        <f ca="1">IF(ISBLANK(INDIRECT("P450"))," ",(INDIRECT("P450")))</f>
        <v xml:space="preserve"> </v>
      </c>
      <c r="BR450">
        <f ca="1">IF(ISBLANK(INDIRECT("Q450"))," ",(INDIRECT("Q450")))</f>
        <v>0</v>
      </c>
      <c r="BS450" t="str">
        <f ca="1">IF(ISBLANK(INDIRECT("R450"))," ",(INDIRECT("R450")))</f>
        <v xml:space="preserve"> </v>
      </c>
      <c r="BT450" t="str">
        <f ca="1">IF(ISBLANK(INDIRECT("S450"))," ",(INDIRECT("S450")))</f>
        <v xml:space="preserve"> </v>
      </c>
    </row>
    <row r="451" spans="1:72" x14ac:dyDescent="0.25">
      <c r="A451" s="174">
        <v>446</v>
      </c>
      <c r="B451" s="116"/>
      <c r="C451" s="117"/>
      <c r="D451" s="116"/>
      <c r="E451" s="117"/>
      <c r="F451" s="116"/>
      <c r="G451" s="116"/>
      <c r="H451" s="116"/>
      <c r="I451" s="116"/>
      <c r="J451" s="116"/>
      <c r="K451" s="116"/>
      <c r="L451" s="116"/>
      <c r="M451" s="116"/>
      <c r="N451" s="116"/>
      <c r="O451" s="123"/>
      <c r="P451" s="123"/>
      <c r="Q451" s="246">
        <f t="shared" si="13"/>
        <v>0</v>
      </c>
      <c r="R451" s="74"/>
      <c r="S451" s="116"/>
      <c r="BA451">
        <f ca="1">IF(ISBLANK(INDIRECT("A451"))," ",(INDIRECT("A451")))</f>
        <v>446</v>
      </c>
      <c r="BB451" t="str">
        <f ca="1">IF(ISBLANK(INDIRECT("B451"))," ",(INDIRECT("B451")))</f>
        <v xml:space="preserve"> </v>
      </c>
      <c r="BC451" t="str">
        <f ca="1">IF(ISBLANK(INDIRECT("C451"))," ",(INDIRECT("C451")))</f>
        <v xml:space="preserve"> </v>
      </c>
      <c r="BD451" t="str">
        <f ca="1">IF(ISBLANK(INDIRECT("D451"))," ",(INDIRECT("D451")))</f>
        <v xml:space="preserve"> </v>
      </c>
      <c r="BE451" t="str">
        <f ca="1">IF(ISBLANK(INDIRECT("E451"))," ",(INDIRECT("E451")))</f>
        <v xml:space="preserve"> </v>
      </c>
      <c r="BF451" t="str">
        <f ca="1">IF(ISBLANK(INDIRECT("F451"))," ",(INDIRECT("F451")))</f>
        <v xml:space="preserve"> </v>
      </c>
      <c r="BG451" t="str">
        <f ca="1">IF(ISBLANK(INDIRECT("G451"))," ",(INDIRECT("G451")))</f>
        <v xml:space="preserve"> </v>
      </c>
      <c r="BH451" t="str">
        <f ca="1">IF(ISBLANK(INDIRECT("H451"))," ",(INDIRECT("H451")))</f>
        <v xml:space="preserve"> </v>
      </c>
      <c r="BI451" t="str">
        <f ca="1">IF(ISBLANK(INDIRECT("I451"))," ",(INDIRECT("I451")))</f>
        <v xml:space="preserve"> </v>
      </c>
      <c r="BJ451" t="str">
        <f ca="1">IF(ISBLANK(INDIRECT("J451"))," ",(INDIRECT("J451")))</f>
        <v xml:space="preserve"> </v>
      </c>
      <c r="BK451" t="str">
        <f ca="1">IF(ISBLANK(INDIRECT("K451"))," ",(INDIRECT("K451")))</f>
        <v xml:space="preserve"> </v>
      </c>
      <c r="BL451" t="str">
        <f ca="1">IF(ISBLANK(INDIRECT("L451"))," ",(INDIRECT("L451")))</f>
        <v xml:space="preserve"> </v>
      </c>
      <c r="BM451" t="str">
        <f ca="1">IF(ISBLANK(INDIRECT("M451"))," ",(INDIRECT("M451")))</f>
        <v xml:space="preserve"> </v>
      </c>
      <c r="BN451" t="str">
        <f ca="1">IF(ISBLANK(INDIRECT("N451"))," ",(INDIRECT("N451")))</f>
        <v xml:space="preserve"> </v>
      </c>
      <c r="BO451" t="str">
        <f t="shared" ca="1" si="12"/>
        <v xml:space="preserve"> </v>
      </c>
      <c r="BP451" t="str">
        <f ca="1">IF(ISBLANK(INDIRECT("O451"))," ",(INDIRECT("O451")))</f>
        <v xml:space="preserve"> </v>
      </c>
      <c r="BQ451" t="str">
        <f ca="1">IF(ISBLANK(INDIRECT("P451"))," ",(INDIRECT("P451")))</f>
        <v xml:space="preserve"> </v>
      </c>
      <c r="BR451">
        <f ca="1">IF(ISBLANK(INDIRECT("Q451"))," ",(INDIRECT("Q451")))</f>
        <v>0</v>
      </c>
      <c r="BS451" t="str">
        <f ca="1">IF(ISBLANK(INDIRECT("R451"))," ",(INDIRECT("R451")))</f>
        <v xml:space="preserve"> </v>
      </c>
      <c r="BT451" t="str">
        <f ca="1">IF(ISBLANK(INDIRECT("S451"))," ",(INDIRECT("S451")))</f>
        <v xml:space="preserve"> </v>
      </c>
    </row>
    <row r="452" spans="1:72" x14ac:dyDescent="0.25">
      <c r="A452" s="174">
        <v>447</v>
      </c>
      <c r="B452" s="116"/>
      <c r="C452" s="117"/>
      <c r="D452" s="116"/>
      <c r="E452" s="117"/>
      <c r="F452" s="116"/>
      <c r="G452" s="116"/>
      <c r="H452" s="116"/>
      <c r="I452" s="116"/>
      <c r="J452" s="116"/>
      <c r="K452" s="116"/>
      <c r="L452" s="116"/>
      <c r="M452" s="116"/>
      <c r="N452" s="116"/>
      <c r="O452" s="123"/>
      <c r="P452" s="123"/>
      <c r="Q452" s="246">
        <f t="shared" si="13"/>
        <v>0</v>
      </c>
      <c r="R452" s="74"/>
      <c r="S452" s="116"/>
      <c r="BA452">
        <f ca="1">IF(ISBLANK(INDIRECT("A452"))," ",(INDIRECT("A452")))</f>
        <v>447</v>
      </c>
      <c r="BB452" t="str">
        <f ca="1">IF(ISBLANK(INDIRECT("B452"))," ",(INDIRECT("B452")))</f>
        <v xml:space="preserve"> </v>
      </c>
      <c r="BC452" t="str">
        <f ca="1">IF(ISBLANK(INDIRECT("C452"))," ",(INDIRECT("C452")))</f>
        <v xml:space="preserve"> </v>
      </c>
      <c r="BD452" t="str">
        <f ca="1">IF(ISBLANK(INDIRECT("D452"))," ",(INDIRECT("D452")))</f>
        <v xml:space="preserve"> </v>
      </c>
      <c r="BE452" t="str">
        <f ca="1">IF(ISBLANK(INDIRECT("E452"))," ",(INDIRECT("E452")))</f>
        <v xml:space="preserve"> </v>
      </c>
      <c r="BF452" t="str">
        <f ca="1">IF(ISBLANK(INDIRECT("F452"))," ",(INDIRECT("F452")))</f>
        <v xml:space="preserve"> </v>
      </c>
      <c r="BG452" t="str">
        <f ca="1">IF(ISBLANK(INDIRECT("G452"))," ",(INDIRECT("G452")))</f>
        <v xml:space="preserve"> </v>
      </c>
      <c r="BH452" t="str">
        <f ca="1">IF(ISBLANK(INDIRECT("H452"))," ",(INDIRECT("H452")))</f>
        <v xml:space="preserve"> </v>
      </c>
      <c r="BI452" t="str">
        <f ca="1">IF(ISBLANK(INDIRECT("I452"))," ",(INDIRECT("I452")))</f>
        <v xml:space="preserve"> </v>
      </c>
      <c r="BJ452" t="str">
        <f ca="1">IF(ISBLANK(INDIRECT("J452"))," ",(INDIRECT("J452")))</f>
        <v xml:space="preserve"> </v>
      </c>
      <c r="BK452" t="str">
        <f ca="1">IF(ISBLANK(INDIRECT("K452"))," ",(INDIRECT("K452")))</f>
        <v xml:space="preserve"> </v>
      </c>
      <c r="BL452" t="str">
        <f ca="1">IF(ISBLANK(INDIRECT("L452"))," ",(INDIRECT("L452")))</f>
        <v xml:space="preserve"> </v>
      </c>
      <c r="BM452" t="str">
        <f ca="1">IF(ISBLANK(INDIRECT("M452"))," ",(INDIRECT("M452")))</f>
        <v xml:space="preserve"> </v>
      </c>
      <c r="BN452" t="str">
        <f ca="1">IF(ISBLANK(INDIRECT("N452"))," ",(INDIRECT("N452")))</f>
        <v xml:space="preserve"> </v>
      </c>
      <c r="BO452" t="str">
        <f t="shared" ca="1" si="12"/>
        <v xml:space="preserve"> </v>
      </c>
      <c r="BP452" t="str">
        <f ca="1">IF(ISBLANK(INDIRECT("O452"))," ",(INDIRECT("O452")))</f>
        <v xml:space="preserve"> </v>
      </c>
      <c r="BQ452" t="str">
        <f ca="1">IF(ISBLANK(INDIRECT("P452"))," ",(INDIRECT("P452")))</f>
        <v xml:space="preserve"> </v>
      </c>
      <c r="BR452">
        <f ca="1">IF(ISBLANK(INDIRECT("Q452"))," ",(INDIRECT("Q452")))</f>
        <v>0</v>
      </c>
      <c r="BS452" t="str">
        <f ca="1">IF(ISBLANK(INDIRECT("R452"))," ",(INDIRECT("R452")))</f>
        <v xml:space="preserve"> </v>
      </c>
      <c r="BT452" t="str">
        <f ca="1">IF(ISBLANK(INDIRECT("S452"))," ",(INDIRECT("S452")))</f>
        <v xml:space="preserve"> </v>
      </c>
    </row>
    <row r="453" spans="1:72" x14ac:dyDescent="0.25">
      <c r="A453" s="174">
        <v>448</v>
      </c>
      <c r="B453" s="116"/>
      <c r="C453" s="117"/>
      <c r="D453" s="116"/>
      <c r="E453" s="117"/>
      <c r="F453" s="116"/>
      <c r="G453" s="116"/>
      <c r="H453" s="116"/>
      <c r="I453" s="116"/>
      <c r="J453" s="116"/>
      <c r="K453" s="116"/>
      <c r="L453" s="116"/>
      <c r="M453" s="116"/>
      <c r="N453" s="116"/>
      <c r="O453" s="123"/>
      <c r="P453" s="123"/>
      <c r="Q453" s="246">
        <f t="shared" si="13"/>
        <v>0</v>
      </c>
      <c r="R453" s="74"/>
      <c r="S453" s="116"/>
      <c r="BA453">
        <f ca="1">IF(ISBLANK(INDIRECT("A453"))," ",(INDIRECT("A453")))</f>
        <v>448</v>
      </c>
      <c r="BB453" t="str">
        <f ca="1">IF(ISBLANK(INDIRECT("B453"))," ",(INDIRECT("B453")))</f>
        <v xml:space="preserve"> </v>
      </c>
      <c r="BC453" t="str">
        <f ca="1">IF(ISBLANK(INDIRECT("C453"))," ",(INDIRECT("C453")))</f>
        <v xml:space="preserve"> </v>
      </c>
      <c r="BD453" t="str">
        <f ca="1">IF(ISBLANK(INDIRECT("D453"))," ",(INDIRECT("D453")))</f>
        <v xml:space="preserve"> </v>
      </c>
      <c r="BE453" t="str">
        <f ca="1">IF(ISBLANK(INDIRECT("E453"))," ",(INDIRECT("E453")))</f>
        <v xml:space="preserve"> </v>
      </c>
      <c r="BF453" t="str">
        <f ca="1">IF(ISBLANK(INDIRECT("F453"))," ",(INDIRECT("F453")))</f>
        <v xml:space="preserve"> </v>
      </c>
      <c r="BG453" t="str">
        <f ca="1">IF(ISBLANK(INDIRECT("G453"))," ",(INDIRECT("G453")))</f>
        <v xml:space="preserve"> </v>
      </c>
      <c r="BH453" t="str">
        <f ca="1">IF(ISBLANK(INDIRECT("H453"))," ",(INDIRECT("H453")))</f>
        <v xml:space="preserve"> </v>
      </c>
      <c r="BI453" t="str">
        <f ca="1">IF(ISBLANK(INDIRECT("I453"))," ",(INDIRECT("I453")))</f>
        <v xml:space="preserve"> </v>
      </c>
      <c r="BJ453" t="str">
        <f ca="1">IF(ISBLANK(INDIRECT("J453"))," ",(INDIRECT("J453")))</f>
        <v xml:space="preserve"> </v>
      </c>
      <c r="BK453" t="str">
        <f ca="1">IF(ISBLANK(INDIRECT("K453"))," ",(INDIRECT("K453")))</f>
        <v xml:space="preserve"> </v>
      </c>
      <c r="BL453" t="str">
        <f ca="1">IF(ISBLANK(INDIRECT("L453"))," ",(INDIRECT("L453")))</f>
        <v xml:space="preserve"> </v>
      </c>
      <c r="BM453" t="str">
        <f ca="1">IF(ISBLANK(INDIRECT("M453"))," ",(INDIRECT("M453")))</f>
        <v xml:space="preserve"> </v>
      </c>
      <c r="BN453" t="str">
        <f ca="1">IF(ISBLANK(INDIRECT("N453"))," ",(INDIRECT("N453")))</f>
        <v xml:space="preserve"> </v>
      </c>
      <c r="BO453" t="str">
        <f t="shared" ca="1" si="12"/>
        <v xml:space="preserve"> </v>
      </c>
      <c r="BP453" t="str">
        <f ca="1">IF(ISBLANK(INDIRECT("O453"))," ",(INDIRECT("O453")))</f>
        <v xml:space="preserve"> </v>
      </c>
      <c r="BQ453" t="str">
        <f ca="1">IF(ISBLANK(INDIRECT("P453"))," ",(INDIRECT("P453")))</f>
        <v xml:space="preserve"> </v>
      </c>
      <c r="BR453">
        <f ca="1">IF(ISBLANK(INDIRECT("Q453"))," ",(INDIRECT("Q453")))</f>
        <v>0</v>
      </c>
      <c r="BS453" t="str">
        <f ca="1">IF(ISBLANK(INDIRECT("R453"))," ",(INDIRECT("R453")))</f>
        <v xml:space="preserve"> </v>
      </c>
      <c r="BT453" t="str">
        <f ca="1">IF(ISBLANK(INDIRECT("S453"))," ",(INDIRECT("S453")))</f>
        <v xml:space="preserve"> </v>
      </c>
    </row>
    <row r="454" spans="1:72" x14ac:dyDescent="0.25">
      <c r="A454" s="174">
        <v>449</v>
      </c>
      <c r="B454" s="116"/>
      <c r="C454" s="117"/>
      <c r="D454" s="116"/>
      <c r="E454" s="117"/>
      <c r="F454" s="116"/>
      <c r="G454" s="116"/>
      <c r="H454" s="116"/>
      <c r="I454" s="116"/>
      <c r="J454" s="116"/>
      <c r="K454" s="116"/>
      <c r="L454" s="116"/>
      <c r="M454" s="116"/>
      <c r="N454" s="116"/>
      <c r="O454" s="123"/>
      <c r="P454" s="123"/>
      <c r="Q454" s="246">
        <f t="shared" si="13"/>
        <v>0</v>
      </c>
      <c r="R454" s="74"/>
      <c r="S454" s="116"/>
      <c r="BA454">
        <f ca="1">IF(ISBLANK(INDIRECT("A454"))," ",(INDIRECT("A454")))</f>
        <v>449</v>
      </c>
      <c r="BB454" t="str">
        <f ca="1">IF(ISBLANK(INDIRECT("B454"))," ",(INDIRECT("B454")))</f>
        <v xml:space="preserve"> </v>
      </c>
      <c r="BC454" t="str">
        <f ca="1">IF(ISBLANK(INDIRECT("C454"))," ",(INDIRECT("C454")))</f>
        <v xml:space="preserve"> </v>
      </c>
      <c r="BD454" t="str">
        <f ca="1">IF(ISBLANK(INDIRECT("D454"))," ",(INDIRECT("D454")))</f>
        <v xml:space="preserve"> </v>
      </c>
      <c r="BE454" t="str">
        <f ca="1">IF(ISBLANK(INDIRECT("E454"))," ",(INDIRECT("E454")))</f>
        <v xml:space="preserve"> </v>
      </c>
      <c r="BF454" t="str">
        <f ca="1">IF(ISBLANK(INDIRECT("F454"))," ",(INDIRECT("F454")))</f>
        <v xml:space="preserve"> </v>
      </c>
      <c r="BG454" t="str">
        <f ca="1">IF(ISBLANK(INDIRECT("G454"))," ",(INDIRECT("G454")))</f>
        <v xml:space="preserve"> </v>
      </c>
      <c r="BH454" t="str">
        <f ca="1">IF(ISBLANK(INDIRECT("H454"))," ",(INDIRECT("H454")))</f>
        <v xml:space="preserve"> </v>
      </c>
      <c r="BI454" t="str">
        <f ca="1">IF(ISBLANK(INDIRECT("I454"))," ",(INDIRECT("I454")))</f>
        <v xml:space="preserve"> </v>
      </c>
      <c r="BJ454" t="str">
        <f ca="1">IF(ISBLANK(INDIRECT("J454"))," ",(INDIRECT("J454")))</f>
        <v xml:space="preserve"> </v>
      </c>
      <c r="BK454" t="str">
        <f ca="1">IF(ISBLANK(INDIRECT("K454"))," ",(INDIRECT("K454")))</f>
        <v xml:space="preserve"> </v>
      </c>
      <c r="BL454" t="str">
        <f ca="1">IF(ISBLANK(INDIRECT("L454"))," ",(INDIRECT("L454")))</f>
        <v xml:space="preserve"> </v>
      </c>
      <c r="BM454" t="str">
        <f ca="1">IF(ISBLANK(INDIRECT("M454"))," ",(INDIRECT("M454")))</f>
        <v xml:space="preserve"> </v>
      </c>
      <c r="BN454" t="str">
        <f ca="1">IF(ISBLANK(INDIRECT("N454"))," ",(INDIRECT("N454")))</f>
        <v xml:space="preserve"> </v>
      </c>
      <c r="BO454" t="str">
        <f t="shared" ref="BO454:BO505" ca="1" si="14">IF((CONCATENATE(BD454,", ",BE454,", ",BF454," region,",BG454," district, ",BH454," ",BI454,", ",BJ454,"  ",BK454,", bldg",BL454,", к. ",BM454," (",BN454,")"))=$BO$5," ",IF((CONCATENATE(BD454,", ",BE454,", ",BF454," region,",BG454," district, ",BH454," ",BI454,", ",BJ454,"  ",BK454,", bldg",BL454,", к. ",BM454," (",BN454,")"))=$BO$3," ",IF((CONCATENATE(BD454,", ",BE454,", ",BF454," region,",BG454," district, ",BH454," ",BI454,", ",BJ454,"  ",BK454,", bldg",BL454,", к. ",BM454," (",BN454,")"))=$BO$4,"-",CONCATENATE(BD454,", ",BE454,", ",BF454," region,",BG454," district, ",BH454," ",BI454,", ",BJ454,"  ",BK454,", bldg",BL454,", к. ",BM454," (",BN454,")"))))</f>
        <v xml:space="preserve"> </v>
      </c>
      <c r="BP454" t="str">
        <f ca="1">IF(ISBLANK(INDIRECT("O454"))," ",(INDIRECT("O454")))</f>
        <v xml:space="preserve"> </v>
      </c>
      <c r="BQ454" t="str">
        <f ca="1">IF(ISBLANK(INDIRECT("P454"))," ",(INDIRECT("P454")))</f>
        <v xml:space="preserve"> </v>
      </c>
      <c r="BR454">
        <f ca="1">IF(ISBLANK(INDIRECT("Q454"))," ",(INDIRECT("Q454")))</f>
        <v>0</v>
      </c>
      <c r="BS454" t="str">
        <f ca="1">IF(ISBLANK(INDIRECT("R454"))," ",(INDIRECT("R454")))</f>
        <v xml:space="preserve"> </v>
      </c>
      <c r="BT454" t="str">
        <f ca="1">IF(ISBLANK(INDIRECT("S454"))," ",(INDIRECT("S454")))</f>
        <v xml:space="preserve"> </v>
      </c>
    </row>
    <row r="455" spans="1:72" x14ac:dyDescent="0.25">
      <c r="A455" s="174">
        <v>450</v>
      </c>
      <c r="B455" s="116"/>
      <c r="C455" s="117"/>
      <c r="D455" s="116"/>
      <c r="E455" s="117"/>
      <c r="F455" s="116"/>
      <c r="G455" s="116"/>
      <c r="H455" s="116"/>
      <c r="I455" s="116"/>
      <c r="J455" s="116"/>
      <c r="K455" s="116"/>
      <c r="L455" s="116"/>
      <c r="M455" s="116"/>
      <c r="N455" s="116"/>
      <c r="O455" s="123"/>
      <c r="P455" s="123"/>
      <c r="Q455" s="246">
        <f t="shared" si="13"/>
        <v>0</v>
      </c>
      <c r="R455" s="74"/>
      <c r="S455" s="116"/>
      <c r="BA455">
        <f ca="1">IF(ISBLANK(INDIRECT("A455"))," ",(INDIRECT("A455")))</f>
        <v>450</v>
      </c>
      <c r="BB455" t="str">
        <f ca="1">IF(ISBLANK(INDIRECT("B455"))," ",(INDIRECT("B455")))</f>
        <v xml:space="preserve"> </v>
      </c>
      <c r="BC455" t="str">
        <f ca="1">IF(ISBLANK(INDIRECT("C455"))," ",(INDIRECT("C455")))</f>
        <v xml:space="preserve"> </v>
      </c>
      <c r="BD455" t="str">
        <f ca="1">IF(ISBLANK(INDIRECT("D455"))," ",(INDIRECT("D455")))</f>
        <v xml:space="preserve"> </v>
      </c>
      <c r="BE455" t="str">
        <f ca="1">IF(ISBLANK(INDIRECT("E455"))," ",(INDIRECT("E455")))</f>
        <v xml:space="preserve"> </v>
      </c>
      <c r="BF455" t="str">
        <f ca="1">IF(ISBLANK(INDIRECT("F455"))," ",(INDIRECT("F455")))</f>
        <v xml:space="preserve"> </v>
      </c>
      <c r="BG455" t="str">
        <f ca="1">IF(ISBLANK(INDIRECT("G455"))," ",(INDIRECT("G455")))</f>
        <v xml:space="preserve"> </v>
      </c>
      <c r="BH455" t="str">
        <f ca="1">IF(ISBLANK(INDIRECT("H455"))," ",(INDIRECT("H455")))</f>
        <v xml:space="preserve"> </v>
      </c>
      <c r="BI455" t="str">
        <f ca="1">IF(ISBLANK(INDIRECT("I455"))," ",(INDIRECT("I455")))</f>
        <v xml:space="preserve"> </v>
      </c>
      <c r="BJ455" t="str">
        <f ca="1">IF(ISBLANK(INDIRECT("J455"))," ",(INDIRECT("J455")))</f>
        <v xml:space="preserve"> </v>
      </c>
      <c r="BK455" t="str">
        <f ca="1">IF(ISBLANK(INDIRECT("K455"))," ",(INDIRECT("K455")))</f>
        <v xml:space="preserve"> </v>
      </c>
      <c r="BL455" t="str">
        <f ca="1">IF(ISBLANK(INDIRECT("L455"))," ",(INDIRECT("L455")))</f>
        <v xml:space="preserve"> </v>
      </c>
      <c r="BM455" t="str">
        <f ca="1">IF(ISBLANK(INDIRECT("M455"))," ",(INDIRECT("M455")))</f>
        <v xml:space="preserve"> </v>
      </c>
      <c r="BN455" t="str">
        <f ca="1">IF(ISBLANK(INDIRECT("N455"))," ",(INDIRECT("N455")))</f>
        <v xml:space="preserve"> </v>
      </c>
      <c r="BO455" t="str">
        <f t="shared" ca="1" si="14"/>
        <v xml:space="preserve"> </v>
      </c>
      <c r="BP455" t="str">
        <f ca="1">IF(ISBLANK(INDIRECT("O455"))," ",(INDIRECT("O455")))</f>
        <v xml:space="preserve"> </v>
      </c>
      <c r="BQ455" t="str">
        <f ca="1">IF(ISBLANK(INDIRECT("P455"))," ",(INDIRECT("P455")))</f>
        <v xml:space="preserve"> </v>
      </c>
      <c r="BR455">
        <f ca="1">IF(ISBLANK(INDIRECT("Q455"))," ",(INDIRECT("Q455")))</f>
        <v>0</v>
      </c>
      <c r="BS455" t="str">
        <f ca="1">IF(ISBLANK(INDIRECT("R455"))," ",(INDIRECT("R455")))</f>
        <v xml:space="preserve"> </v>
      </c>
      <c r="BT455" t="str">
        <f ca="1">IF(ISBLANK(INDIRECT("S455"))," ",(INDIRECT("S455")))</f>
        <v xml:space="preserve"> </v>
      </c>
    </row>
    <row r="456" spans="1:72" x14ac:dyDescent="0.25">
      <c r="A456" s="174">
        <v>451</v>
      </c>
      <c r="B456" s="116"/>
      <c r="C456" s="117"/>
      <c r="D456" s="116"/>
      <c r="E456" s="117"/>
      <c r="F456" s="116"/>
      <c r="G456" s="116"/>
      <c r="H456" s="116"/>
      <c r="I456" s="116"/>
      <c r="J456" s="116"/>
      <c r="K456" s="116"/>
      <c r="L456" s="116"/>
      <c r="M456" s="116"/>
      <c r="N456" s="116"/>
      <c r="O456" s="123"/>
      <c r="P456" s="123"/>
      <c r="Q456" s="246">
        <f t="shared" ref="Q456:Q505" si="15">P456+O456</f>
        <v>0</v>
      </c>
      <c r="R456" s="74"/>
      <c r="S456" s="116"/>
      <c r="BA456">
        <f ca="1">IF(ISBLANK(INDIRECT("A456"))," ",(INDIRECT("A456")))</f>
        <v>451</v>
      </c>
      <c r="BB456" t="str">
        <f ca="1">IF(ISBLANK(INDIRECT("B456"))," ",(INDIRECT("B456")))</f>
        <v xml:space="preserve"> </v>
      </c>
      <c r="BC456" t="str">
        <f ca="1">IF(ISBLANK(INDIRECT("C456"))," ",(INDIRECT("C456")))</f>
        <v xml:space="preserve"> </v>
      </c>
      <c r="BD456" t="str">
        <f ca="1">IF(ISBLANK(INDIRECT("D456"))," ",(INDIRECT("D456")))</f>
        <v xml:space="preserve"> </v>
      </c>
      <c r="BE456" t="str">
        <f ca="1">IF(ISBLANK(INDIRECT("E456"))," ",(INDIRECT("E456")))</f>
        <v xml:space="preserve"> </v>
      </c>
      <c r="BF456" t="str">
        <f ca="1">IF(ISBLANK(INDIRECT("F456"))," ",(INDIRECT("F456")))</f>
        <v xml:space="preserve"> </v>
      </c>
      <c r="BG456" t="str">
        <f ca="1">IF(ISBLANK(INDIRECT("G456"))," ",(INDIRECT("G456")))</f>
        <v xml:space="preserve"> </v>
      </c>
      <c r="BH456" t="str">
        <f ca="1">IF(ISBLANK(INDIRECT("H456"))," ",(INDIRECT("H456")))</f>
        <v xml:space="preserve"> </v>
      </c>
      <c r="BI456" t="str">
        <f ca="1">IF(ISBLANK(INDIRECT("I456"))," ",(INDIRECT("I456")))</f>
        <v xml:space="preserve"> </v>
      </c>
      <c r="BJ456" t="str">
        <f ca="1">IF(ISBLANK(INDIRECT("J456"))," ",(INDIRECT("J456")))</f>
        <v xml:space="preserve"> </v>
      </c>
      <c r="BK456" t="str">
        <f ca="1">IF(ISBLANK(INDIRECT("K456"))," ",(INDIRECT("K456")))</f>
        <v xml:space="preserve"> </v>
      </c>
      <c r="BL456" t="str">
        <f ca="1">IF(ISBLANK(INDIRECT("L456"))," ",(INDIRECT("L456")))</f>
        <v xml:space="preserve"> </v>
      </c>
      <c r="BM456" t="str">
        <f ca="1">IF(ISBLANK(INDIRECT("M456"))," ",(INDIRECT("M456")))</f>
        <v xml:space="preserve"> </v>
      </c>
      <c r="BN456" t="str">
        <f ca="1">IF(ISBLANK(INDIRECT("N456"))," ",(INDIRECT("N456")))</f>
        <v xml:space="preserve"> </v>
      </c>
      <c r="BO456" t="str">
        <f t="shared" ca="1" si="14"/>
        <v xml:space="preserve"> </v>
      </c>
      <c r="BP456" t="str">
        <f ca="1">IF(ISBLANK(INDIRECT("O456"))," ",(INDIRECT("O456")))</f>
        <v xml:space="preserve"> </v>
      </c>
      <c r="BQ456" t="str">
        <f ca="1">IF(ISBLANK(INDIRECT("P456"))," ",(INDIRECT("P456")))</f>
        <v xml:space="preserve"> </v>
      </c>
      <c r="BR456">
        <f ca="1">IF(ISBLANK(INDIRECT("Q456"))," ",(INDIRECT("Q456")))</f>
        <v>0</v>
      </c>
      <c r="BS456" t="str">
        <f ca="1">IF(ISBLANK(INDIRECT("R456"))," ",(INDIRECT("R456")))</f>
        <v xml:space="preserve"> </v>
      </c>
      <c r="BT456" t="str">
        <f ca="1">IF(ISBLANK(INDIRECT("S456"))," ",(INDIRECT("S456")))</f>
        <v xml:space="preserve"> </v>
      </c>
    </row>
    <row r="457" spans="1:72" x14ac:dyDescent="0.25">
      <c r="A457" s="174">
        <v>452</v>
      </c>
      <c r="B457" s="116"/>
      <c r="C457" s="117"/>
      <c r="D457" s="116"/>
      <c r="E457" s="117"/>
      <c r="F457" s="116"/>
      <c r="G457" s="116"/>
      <c r="H457" s="116"/>
      <c r="I457" s="116"/>
      <c r="J457" s="116"/>
      <c r="K457" s="116"/>
      <c r="L457" s="116"/>
      <c r="M457" s="116"/>
      <c r="N457" s="116"/>
      <c r="O457" s="123"/>
      <c r="P457" s="123"/>
      <c r="Q457" s="246">
        <f t="shared" si="15"/>
        <v>0</v>
      </c>
      <c r="R457" s="74"/>
      <c r="S457" s="116"/>
      <c r="BA457">
        <f ca="1">IF(ISBLANK(INDIRECT("A457"))," ",(INDIRECT("A457")))</f>
        <v>452</v>
      </c>
      <c r="BB457" t="str">
        <f ca="1">IF(ISBLANK(INDIRECT("B457"))," ",(INDIRECT("B457")))</f>
        <v xml:space="preserve"> </v>
      </c>
      <c r="BC457" t="str">
        <f ca="1">IF(ISBLANK(INDIRECT("C457"))," ",(INDIRECT("C457")))</f>
        <v xml:space="preserve"> </v>
      </c>
      <c r="BD457" t="str">
        <f ca="1">IF(ISBLANK(INDIRECT("D457"))," ",(INDIRECT("D457")))</f>
        <v xml:space="preserve"> </v>
      </c>
      <c r="BE457" t="str">
        <f ca="1">IF(ISBLANK(INDIRECT("E457"))," ",(INDIRECT("E457")))</f>
        <v xml:space="preserve"> </v>
      </c>
      <c r="BF457" t="str">
        <f ca="1">IF(ISBLANK(INDIRECT("F457"))," ",(INDIRECT("F457")))</f>
        <v xml:space="preserve"> </v>
      </c>
      <c r="BG457" t="str">
        <f ca="1">IF(ISBLANK(INDIRECT("G457"))," ",(INDIRECT("G457")))</f>
        <v xml:space="preserve"> </v>
      </c>
      <c r="BH457" t="str">
        <f ca="1">IF(ISBLANK(INDIRECT("H457"))," ",(INDIRECT("H457")))</f>
        <v xml:space="preserve"> </v>
      </c>
      <c r="BI457" t="str">
        <f ca="1">IF(ISBLANK(INDIRECT("I457"))," ",(INDIRECT("I457")))</f>
        <v xml:space="preserve"> </v>
      </c>
      <c r="BJ457" t="str">
        <f ca="1">IF(ISBLANK(INDIRECT("J457"))," ",(INDIRECT("J457")))</f>
        <v xml:space="preserve"> </v>
      </c>
      <c r="BK457" t="str">
        <f ca="1">IF(ISBLANK(INDIRECT("K457"))," ",(INDIRECT("K457")))</f>
        <v xml:space="preserve"> </v>
      </c>
      <c r="BL457" t="str">
        <f ca="1">IF(ISBLANK(INDIRECT("L457"))," ",(INDIRECT("L457")))</f>
        <v xml:space="preserve"> </v>
      </c>
      <c r="BM457" t="str">
        <f ca="1">IF(ISBLANK(INDIRECT("M457"))," ",(INDIRECT("M457")))</f>
        <v xml:space="preserve"> </v>
      </c>
      <c r="BN457" t="str">
        <f ca="1">IF(ISBLANK(INDIRECT("N457"))," ",(INDIRECT("N457")))</f>
        <v xml:space="preserve"> </v>
      </c>
      <c r="BO457" t="str">
        <f t="shared" ca="1" si="14"/>
        <v xml:space="preserve"> </v>
      </c>
      <c r="BP457" t="str">
        <f ca="1">IF(ISBLANK(INDIRECT("O457"))," ",(INDIRECT("O457")))</f>
        <v xml:space="preserve"> </v>
      </c>
      <c r="BQ457" t="str">
        <f ca="1">IF(ISBLANK(INDIRECT("P457"))," ",(INDIRECT("P457")))</f>
        <v xml:space="preserve"> </v>
      </c>
      <c r="BR457">
        <f ca="1">IF(ISBLANK(INDIRECT("Q457"))," ",(INDIRECT("Q457")))</f>
        <v>0</v>
      </c>
      <c r="BS457" t="str">
        <f ca="1">IF(ISBLANK(INDIRECT("R457"))," ",(INDIRECT("R457")))</f>
        <v xml:space="preserve"> </v>
      </c>
      <c r="BT457" t="str">
        <f ca="1">IF(ISBLANK(INDIRECT("S457"))," ",(INDIRECT("S457")))</f>
        <v xml:space="preserve"> </v>
      </c>
    </row>
    <row r="458" spans="1:72" x14ac:dyDescent="0.25">
      <c r="A458" s="174">
        <v>453</v>
      </c>
      <c r="B458" s="116"/>
      <c r="C458" s="117"/>
      <c r="D458" s="116"/>
      <c r="E458" s="117"/>
      <c r="F458" s="116"/>
      <c r="G458" s="116"/>
      <c r="H458" s="116"/>
      <c r="I458" s="116"/>
      <c r="J458" s="116"/>
      <c r="K458" s="116"/>
      <c r="L458" s="116"/>
      <c r="M458" s="116"/>
      <c r="N458" s="116"/>
      <c r="O458" s="123"/>
      <c r="P458" s="123"/>
      <c r="Q458" s="246">
        <f t="shared" si="15"/>
        <v>0</v>
      </c>
      <c r="R458" s="74"/>
      <c r="S458" s="116"/>
      <c r="BA458">
        <f ca="1">IF(ISBLANK(INDIRECT("A458"))," ",(INDIRECT("A458")))</f>
        <v>453</v>
      </c>
      <c r="BB458" t="str">
        <f ca="1">IF(ISBLANK(INDIRECT("B458"))," ",(INDIRECT("B458")))</f>
        <v xml:space="preserve"> </v>
      </c>
      <c r="BC458" t="str">
        <f ca="1">IF(ISBLANK(INDIRECT("C458"))," ",(INDIRECT("C458")))</f>
        <v xml:space="preserve"> </v>
      </c>
      <c r="BD458" t="str">
        <f ca="1">IF(ISBLANK(INDIRECT("D458"))," ",(INDIRECT("D458")))</f>
        <v xml:space="preserve"> </v>
      </c>
      <c r="BE458" t="str">
        <f ca="1">IF(ISBLANK(INDIRECT("E458"))," ",(INDIRECT("E458")))</f>
        <v xml:space="preserve"> </v>
      </c>
      <c r="BF458" t="str">
        <f ca="1">IF(ISBLANK(INDIRECT("F458"))," ",(INDIRECT("F458")))</f>
        <v xml:space="preserve"> </v>
      </c>
      <c r="BG458" t="str">
        <f ca="1">IF(ISBLANK(INDIRECT("G458"))," ",(INDIRECT("G458")))</f>
        <v xml:space="preserve"> </v>
      </c>
      <c r="BH458" t="str">
        <f ca="1">IF(ISBLANK(INDIRECT("H458"))," ",(INDIRECT("H458")))</f>
        <v xml:space="preserve"> </v>
      </c>
      <c r="BI458" t="str">
        <f ca="1">IF(ISBLANK(INDIRECT("I458"))," ",(INDIRECT("I458")))</f>
        <v xml:space="preserve"> </v>
      </c>
      <c r="BJ458" t="str">
        <f ca="1">IF(ISBLANK(INDIRECT("J458"))," ",(INDIRECT("J458")))</f>
        <v xml:space="preserve"> </v>
      </c>
      <c r="BK458" t="str">
        <f ca="1">IF(ISBLANK(INDIRECT("K458"))," ",(INDIRECT("K458")))</f>
        <v xml:space="preserve"> </v>
      </c>
      <c r="BL458" t="str">
        <f ca="1">IF(ISBLANK(INDIRECT("L458"))," ",(INDIRECT("L458")))</f>
        <v xml:space="preserve"> </v>
      </c>
      <c r="BM458" t="str">
        <f ca="1">IF(ISBLANK(INDIRECT("M458"))," ",(INDIRECT("M458")))</f>
        <v xml:space="preserve"> </v>
      </c>
      <c r="BN458" t="str">
        <f ca="1">IF(ISBLANK(INDIRECT("N458"))," ",(INDIRECT("N458")))</f>
        <v xml:space="preserve"> </v>
      </c>
      <c r="BO458" t="str">
        <f t="shared" ca="1" si="14"/>
        <v xml:space="preserve"> </v>
      </c>
      <c r="BP458" t="str">
        <f ca="1">IF(ISBLANK(INDIRECT("O458"))," ",(INDIRECT("O458")))</f>
        <v xml:space="preserve"> </v>
      </c>
      <c r="BQ458" t="str">
        <f ca="1">IF(ISBLANK(INDIRECT("P458"))," ",(INDIRECT("P458")))</f>
        <v xml:space="preserve"> </v>
      </c>
      <c r="BR458">
        <f ca="1">IF(ISBLANK(INDIRECT("Q458"))," ",(INDIRECT("Q458")))</f>
        <v>0</v>
      </c>
      <c r="BS458" t="str">
        <f ca="1">IF(ISBLANK(INDIRECT("R458"))," ",(INDIRECT("R458")))</f>
        <v xml:space="preserve"> </v>
      </c>
      <c r="BT458" t="str">
        <f ca="1">IF(ISBLANK(INDIRECT("S458"))," ",(INDIRECT("S458")))</f>
        <v xml:space="preserve"> </v>
      </c>
    </row>
    <row r="459" spans="1:72" x14ac:dyDescent="0.25">
      <c r="A459" s="174">
        <v>454</v>
      </c>
      <c r="B459" s="116"/>
      <c r="C459" s="117"/>
      <c r="D459" s="116"/>
      <c r="E459" s="117"/>
      <c r="F459" s="116"/>
      <c r="G459" s="116"/>
      <c r="H459" s="116"/>
      <c r="I459" s="116"/>
      <c r="J459" s="116"/>
      <c r="K459" s="116"/>
      <c r="L459" s="116"/>
      <c r="M459" s="116"/>
      <c r="N459" s="116"/>
      <c r="O459" s="123"/>
      <c r="P459" s="123"/>
      <c r="Q459" s="246">
        <f t="shared" si="15"/>
        <v>0</v>
      </c>
      <c r="R459" s="74"/>
      <c r="S459" s="116"/>
      <c r="BA459">
        <f ca="1">IF(ISBLANK(INDIRECT("A459"))," ",(INDIRECT("A459")))</f>
        <v>454</v>
      </c>
      <c r="BB459" t="str">
        <f ca="1">IF(ISBLANK(INDIRECT("B459"))," ",(INDIRECT("B459")))</f>
        <v xml:space="preserve"> </v>
      </c>
      <c r="BC459" t="str">
        <f ca="1">IF(ISBLANK(INDIRECT("C459"))," ",(INDIRECT("C459")))</f>
        <v xml:space="preserve"> </v>
      </c>
      <c r="BD459" t="str">
        <f ca="1">IF(ISBLANK(INDIRECT("D459"))," ",(INDIRECT("D459")))</f>
        <v xml:space="preserve"> </v>
      </c>
      <c r="BE459" t="str">
        <f ca="1">IF(ISBLANK(INDIRECT("E459"))," ",(INDIRECT("E459")))</f>
        <v xml:space="preserve"> </v>
      </c>
      <c r="BF459" t="str">
        <f ca="1">IF(ISBLANK(INDIRECT("F459"))," ",(INDIRECT("F459")))</f>
        <v xml:space="preserve"> </v>
      </c>
      <c r="BG459" t="str">
        <f ca="1">IF(ISBLANK(INDIRECT("G459"))," ",(INDIRECT("G459")))</f>
        <v xml:space="preserve"> </v>
      </c>
      <c r="BH459" t="str">
        <f ca="1">IF(ISBLANK(INDIRECT("H459"))," ",(INDIRECT("H459")))</f>
        <v xml:space="preserve"> </v>
      </c>
      <c r="BI459" t="str">
        <f ca="1">IF(ISBLANK(INDIRECT("I459"))," ",(INDIRECT("I459")))</f>
        <v xml:space="preserve"> </v>
      </c>
      <c r="BJ459" t="str">
        <f ca="1">IF(ISBLANK(INDIRECT("J459"))," ",(INDIRECT("J459")))</f>
        <v xml:space="preserve"> </v>
      </c>
      <c r="BK459" t="str">
        <f ca="1">IF(ISBLANK(INDIRECT("K459"))," ",(INDIRECT("K459")))</f>
        <v xml:space="preserve"> </v>
      </c>
      <c r="BL459" t="str">
        <f ca="1">IF(ISBLANK(INDIRECT("L459"))," ",(INDIRECT("L459")))</f>
        <v xml:space="preserve"> </v>
      </c>
      <c r="BM459" t="str">
        <f ca="1">IF(ISBLANK(INDIRECT("M459"))," ",(INDIRECT("M459")))</f>
        <v xml:space="preserve"> </v>
      </c>
      <c r="BN459" t="str">
        <f ca="1">IF(ISBLANK(INDIRECT("N459"))," ",(INDIRECT("N459")))</f>
        <v xml:space="preserve"> </v>
      </c>
      <c r="BO459" t="str">
        <f t="shared" ca="1" si="14"/>
        <v xml:space="preserve"> </v>
      </c>
      <c r="BP459" t="str">
        <f ca="1">IF(ISBLANK(INDIRECT("O459"))," ",(INDIRECT("O459")))</f>
        <v xml:space="preserve"> </v>
      </c>
      <c r="BQ459" t="str">
        <f ca="1">IF(ISBLANK(INDIRECT("P459"))," ",(INDIRECT("P459")))</f>
        <v xml:space="preserve"> </v>
      </c>
      <c r="BR459">
        <f ca="1">IF(ISBLANK(INDIRECT("Q459"))," ",(INDIRECT("Q459")))</f>
        <v>0</v>
      </c>
      <c r="BS459" t="str">
        <f ca="1">IF(ISBLANK(INDIRECT("R459"))," ",(INDIRECT("R459")))</f>
        <v xml:space="preserve"> </v>
      </c>
      <c r="BT459" t="str">
        <f ca="1">IF(ISBLANK(INDIRECT("S459"))," ",(INDIRECT("S459")))</f>
        <v xml:space="preserve"> </v>
      </c>
    </row>
    <row r="460" spans="1:72" x14ac:dyDescent="0.25">
      <c r="A460" s="174">
        <v>455</v>
      </c>
      <c r="B460" s="116"/>
      <c r="C460" s="117"/>
      <c r="D460" s="116"/>
      <c r="E460" s="117"/>
      <c r="F460" s="116"/>
      <c r="G460" s="116"/>
      <c r="H460" s="116"/>
      <c r="I460" s="116"/>
      <c r="J460" s="116"/>
      <c r="K460" s="116"/>
      <c r="L460" s="116"/>
      <c r="M460" s="116"/>
      <c r="N460" s="116"/>
      <c r="O460" s="123"/>
      <c r="P460" s="123"/>
      <c r="Q460" s="246">
        <f t="shared" si="15"/>
        <v>0</v>
      </c>
      <c r="R460" s="74"/>
      <c r="S460" s="116"/>
      <c r="BA460">
        <f ca="1">IF(ISBLANK(INDIRECT("A460"))," ",(INDIRECT("A460")))</f>
        <v>455</v>
      </c>
      <c r="BB460" t="str">
        <f ca="1">IF(ISBLANK(INDIRECT("B460"))," ",(INDIRECT("B460")))</f>
        <v xml:space="preserve"> </v>
      </c>
      <c r="BC460" t="str">
        <f ca="1">IF(ISBLANK(INDIRECT("C460"))," ",(INDIRECT("C460")))</f>
        <v xml:space="preserve"> </v>
      </c>
      <c r="BD460" t="str">
        <f ca="1">IF(ISBLANK(INDIRECT("D460"))," ",(INDIRECT("D460")))</f>
        <v xml:space="preserve"> </v>
      </c>
      <c r="BE460" t="str">
        <f ca="1">IF(ISBLANK(INDIRECT("E460"))," ",(INDIRECT("E460")))</f>
        <v xml:space="preserve"> </v>
      </c>
      <c r="BF460" t="str">
        <f ca="1">IF(ISBLANK(INDIRECT("F460"))," ",(INDIRECT("F460")))</f>
        <v xml:space="preserve"> </v>
      </c>
      <c r="BG460" t="str">
        <f ca="1">IF(ISBLANK(INDIRECT("G460"))," ",(INDIRECT("G460")))</f>
        <v xml:space="preserve"> </v>
      </c>
      <c r="BH460" t="str">
        <f ca="1">IF(ISBLANK(INDIRECT("H460"))," ",(INDIRECT("H460")))</f>
        <v xml:space="preserve"> </v>
      </c>
      <c r="BI460" t="str">
        <f ca="1">IF(ISBLANK(INDIRECT("I460"))," ",(INDIRECT("I460")))</f>
        <v xml:space="preserve"> </v>
      </c>
      <c r="BJ460" t="str">
        <f ca="1">IF(ISBLANK(INDIRECT("J460"))," ",(INDIRECT("J460")))</f>
        <v xml:space="preserve"> </v>
      </c>
      <c r="BK460" t="str">
        <f ca="1">IF(ISBLANK(INDIRECT("K460"))," ",(INDIRECT("K460")))</f>
        <v xml:space="preserve"> </v>
      </c>
      <c r="BL460" t="str">
        <f ca="1">IF(ISBLANK(INDIRECT("L460"))," ",(INDIRECT("L460")))</f>
        <v xml:space="preserve"> </v>
      </c>
      <c r="BM460" t="str">
        <f ca="1">IF(ISBLANK(INDIRECT("M460"))," ",(INDIRECT("M460")))</f>
        <v xml:space="preserve"> </v>
      </c>
      <c r="BN460" t="str">
        <f ca="1">IF(ISBLANK(INDIRECT("N460"))," ",(INDIRECT("N460")))</f>
        <v xml:space="preserve"> </v>
      </c>
      <c r="BO460" t="str">
        <f t="shared" ca="1" si="14"/>
        <v xml:space="preserve"> </v>
      </c>
      <c r="BP460" t="str">
        <f ca="1">IF(ISBLANK(INDIRECT("O460"))," ",(INDIRECT("O460")))</f>
        <v xml:space="preserve"> </v>
      </c>
      <c r="BQ460" t="str">
        <f ca="1">IF(ISBLANK(INDIRECT("P460"))," ",(INDIRECT("P460")))</f>
        <v xml:space="preserve"> </v>
      </c>
      <c r="BR460">
        <f ca="1">IF(ISBLANK(INDIRECT("Q460"))," ",(INDIRECT("Q460")))</f>
        <v>0</v>
      </c>
      <c r="BS460" t="str">
        <f ca="1">IF(ISBLANK(INDIRECT("R460"))," ",(INDIRECT("R460")))</f>
        <v xml:space="preserve"> </v>
      </c>
      <c r="BT460" t="str">
        <f ca="1">IF(ISBLANK(INDIRECT("S460"))," ",(INDIRECT("S460")))</f>
        <v xml:space="preserve"> </v>
      </c>
    </row>
    <row r="461" spans="1:72" x14ac:dyDescent="0.25">
      <c r="A461" s="174">
        <v>456</v>
      </c>
      <c r="B461" s="116"/>
      <c r="C461" s="117"/>
      <c r="D461" s="116"/>
      <c r="E461" s="117"/>
      <c r="F461" s="116"/>
      <c r="G461" s="116"/>
      <c r="H461" s="116"/>
      <c r="I461" s="116"/>
      <c r="J461" s="116"/>
      <c r="K461" s="116"/>
      <c r="L461" s="116"/>
      <c r="M461" s="116"/>
      <c r="N461" s="116"/>
      <c r="O461" s="123"/>
      <c r="P461" s="123"/>
      <c r="Q461" s="246">
        <f t="shared" si="15"/>
        <v>0</v>
      </c>
      <c r="R461" s="74"/>
      <c r="S461" s="116"/>
      <c r="BA461">
        <f ca="1">IF(ISBLANK(INDIRECT("A461"))," ",(INDIRECT("A461")))</f>
        <v>456</v>
      </c>
      <c r="BB461" t="str">
        <f ca="1">IF(ISBLANK(INDIRECT("B461"))," ",(INDIRECT("B461")))</f>
        <v xml:space="preserve"> </v>
      </c>
      <c r="BC461" t="str">
        <f ca="1">IF(ISBLANK(INDIRECT("C461"))," ",(INDIRECT("C461")))</f>
        <v xml:space="preserve"> </v>
      </c>
      <c r="BD461" t="str">
        <f ca="1">IF(ISBLANK(INDIRECT("D461"))," ",(INDIRECT("D461")))</f>
        <v xml:space="preserve"> </v>
      </c>
      <c r="BE461" t="str">
        <f ca="1">IF(ISBLANK(INDIRECT("E461"))," ",(INDIRECT("E461")))</f>
        <v xml:space="preserve"> </v>
      </c>
      <c r="BF461" t="str">
        <f ca="1">IF(ISBLANK(INDIRECT("F461"))," ",(INDIRECT("F461")))</f>
        <v xml:space="preserve"> </v>
      </c>
      <c r="BG461" t="str">
        <f ca="1">IF(ISBLANK(INDIRECT("G461"))," ",(INDIRECT("G461")))</f>
        <v xml:space="preserve"> </v>
      </c>
      <c r="BH461" t="str">
        <f ca="1">IF(ISBLANK(INDIRECT("H461"))," ",(INDIRECT("H461")))</f>
        <v xml:space="preserve"> </v>
      </c>
      <c r="BI461" t="str">
        <f ca="1">IF(ISBLANK(INDIRECT("I461"))," ",(INDIRECT("I461")))</f>
        <v xml:space="preserve"> </v>
      </c>
      <c r="BJ461" t="str">
        <f ca="1">IF(ISBLANK(INDIRECT("J461"))," ",(INDIRECT("J461")))</f>
        <v xml:space="preserve"> </v>
      </c>
      <c r="BK461" t="str">
        <f ca="1">IF(ISBLANK(INDIRECT("K461"))," ",(INDIRECT("K461")))</f>
        <v xml:space="preserve"> </v>
      </c>
      <c r="BL461" t="str">
        <f ca="1">IF(ISBLANK(INDIRECT("L461"))," ",(INDIRECT("L461")))</f>
        <v xml:space="preserve"> </v>
      </c>
      <c r="BM461" t="str">
        <f ca="1">IF(ISBLANK(INDIRECT("M461"))," ",(INDIRECT("M461")))</f>
        <v xml:space="preserve"> </v>
      </c>
      <c r="BN461" t="str">
        <f ca="1">IF(ISBLANK(INDIRECT("N461"))," ",(INDIRECT("N461")))</f>
        <v xml:space="preserve"> </v>
      </c>
      <c r="BO461" t="str">
        <f t="shared" ca="1" si="14"/>
        <v xml:space="preserve"> </v>
      </c>
      <c r="BP461" t="str">
        <f ca="1">IF(ISBLANK(INDIRECT("O461"))," ",(INDIRECT("O461")))</f>
        <v xml:space="preserve"> </v>
      </c>
      <c r="BQ461" t="str">
        <f ca="1">IF(ISBLANK(INDIRECT("P461"))," ",(INDIRECT("P461")))</f>
        <v xml:space="preserve"> </v>
      </c>
      <c r="BR461">
        <f ca="1">IF(ISBLANK(INDIRECT("Q461"))," ",(INDIRECT("Q461")))</f>
        <v>0</v>
      </c>
      <c r="BS461" t="str">
        <f ca="1">IF(ISBLANK(INDIRECT("R461"))," ",(INDIRECT("R461")))</f>
        <v xml:space="preserve"> </v>
      </c>
      <c r="BT461" t="str">
        <f ca="1">IF(ISBLANK(INDIRECT("S461"))," ",(INDIRECT("S461")))</f>
        <v xml:space="preserve"> </v>
      </c>
    </row>
    <row r="462" spans="1:72" x14ac:dyDescent="0.25">
      <c r="A462" s="174">
        <v>457</v>
      </c>
      <c r="B462" s="116"/>
      <c r="C462" s="117"/>
      <c r="D462" s="116"/>
      <c r="E462" s="117"/>
      <c r="F462" s="116"/>
      <c r="G462" s="116"/>
      <c r="H462" s="116"/>
      <c r="I462" s="116"/>
      <c r="J462" s="116"/>
      <c r="K462" s="116"/>
      <c r="L462" s="116"/>
      <c r="M462" s="116"/>
      <c r="N462" s="116"/>
      <c r="O462" s="123"/>
      <c r="P462" s="123"/>
      <c r="Q462" s="246">
        <f t="shared" si="15"/>
        <v>0</v>
      </c>
      <c r="R462" s="74"/>
      <c r="S462" s="116"/>
      <c r="BA462">
        <f ca="1">IF(ISBLANK(INDIRECT("A462"))," ",(INDIRECT("A462")))</f>
        <v>457</v>
      </c>
      <c r="BB462" t="str">
        <f ca="1">IF(ISBLANK(INDIRECT("B462"))," ",(INDIRECT("B462")))</f>
        <v xml:space="preserve"> </v>
      </c>
      <c r="BC462" t="str">
        <f ca="1">IF(ISBLANK(INDIRECT("C462"))," ",(INDIRECT("C462")))</f>
        <v xml:space="preserve"> </v>
      </c>
      <c r="BD462" t="str">
        <f ca="1">IF(ISBLANK(INDIRECT("D462"))," ",(INDIRECT("D462")))</f>
        <v xml:space="preserve"> </v>
      </c>
      <c r="BE462" t="str">
        <f ca="1">IF(ISBLANK(INDIRECT("E462"))," ",(INDIRECT("E462")))</f>
        <v xml:space="preserve"> </v>
      </c>
      <c r="BF462" t="str">
        <f ca="1">IF(ISBLANK(INDIRECT("F462"))," ",(INDIRECT("F462")))</f>
        <v xml:space="preserve"> </v>
      </c>
      <c r="BG462" t="str">
        <f ca="1">IF(ISBLANK(INDIRECT("G462"))," ",(INDIRECT("G462")))</f>
        <v xml:space="preserve"> </v>
      </c>
      <c r="BH462" t="str">
        <f ca="1">IF(ISBLANK(INDIRECT("H462"))," ",(INDIRECT("H462")))</f>
        <v xml:space="preserve"> </v>
      </c>
      <c r="BI462" t="str">
        <f ca="1">IF(ISBLANK(INDIRECT("I462"))," ",(INDIRECT("I462")))</f>
        <v xml:space="preserve"> </v>
      </c>
      <c r="BJ462" t="str">
        <f ca="1">IF(ISBLANK(INDIRECT("J462"))," ",(INDIRECT("J462")))</f>
        <v xml:space="preserve"> </v>
      </c>
      <c r="BK462" t="str">
        <f ca="1">IF(ISBLANK(INDIRECT("K462"))," ",(INDIRECT("K462")))</f>
        <v xml:space="preserve"> </v>
      </c>
      <c r="BL462" t="str">
        <f ca="1">IF(ISBLANK(INDIRECT("L462"))," ",(INDIRECT("L462")))</f>
        <v xml:space="preserve"> </v>
      </c>
      <c r="BM462" t="str">
        <f ca="1">IF(ISBLANK(INDIRECT("M462"))," ",(INDIRECT("M462")))</f>
        <v xml:space="preserve"> </v>
      </c>
      <c r="BN462" t="str">
        <f ca="1">IF(ISBLANK(INDIRECT("N462"))," ",(INDIRECT("N462")))</f>
        <v xml:space="preserve"> </v>
      </c>
      <c r="BO462" t="str">
        <f t="shared" ca="1" si="14"/>
        <v xml:space="preserve"> </v>
      </c>
      <c r="BP462" t="str">
        <f ca="1">IF(ISBLANK(INDIRECT("O462"))," ",(INDIRECT("O462")))</f>
        <v xml:space="preserve"> </v>
      </c>
      <c r="BQ462" t="str">
        <f ca="1">IF(ISBLANK(INDIRECT("P462"))," ",(INDIRECT("P462")))</f>
        <v xml:space="preserve"> </v>
      </c>
      <c r="BR462">
        <f ca="1">IF(ISBLANK(INDIRECT("Q462"))," ",(INDIRECT("Q462")))</f>
        <v>0</v>
      </c>
      <c r="BS462" t="str">
        <f ca="1">IF(ISBLANK(INDIRECT("R462"))," ",(INDIRECT("R462")))</f>
        <v xml:space="preserve"> </v>
      </c>
      <c r="BT462" t="str">
        <f ca="1">IF(ISBLANK(INDIRECT("S462"))," ",(INDIRECT("S462")))</f>
        <v xml:space="preserve"> </v>
      </c>
    </row>
    <row r="463" spans="1:72" x14ac:dyDescent="0.25">
      <c r="A463" s="174">
        <v>458</v>
      </c>
      <c r="B463" s="116"/>
      <c r="C463" s="117"/>
      <c r="D463" s="116"/>
      <c r="E463" s="117"/>
      <c r="F463" s="116"/>
      <c r="G463" s="116"/>
      <c r="H463" s="116"/>
      <c r="I463" s="116"/>
      <c r="J463" s="116"/>
      <c r="K463" s="116"/>
      <c r="L463" s="116"/>
      <c r="M463" s="116"/>
      <c r="N463" s="116"/>
      <c r="O463" s="123"/>
      <c r="P463" s="123"/>
      <c r="Q463" s="246">
        <f t="shared" si="15"/>
        <v>0</v>
      </c>
      <c r="R463" s="74"/>
      <c r="S463" s="116"/>
      <c r="BA463">
        <f ca="1">IF(ISBLANK(INDIRECT("A463"))," ",(INDIRECT("A463")))</f>
        <v>458</v>
      </c>
      <c r="BB463" t="str">
        <f ca="1">IF(ISBLANK(INDIRECT("B463"))," ",(INDIRECT("B463")))</f>
        <v xml:space="preserve"> </v>
      </c>
      <c r="BC463" t="str">
        <f ca="1">IF(ISBLANK(INDIRECT("C463"))," ",(INDIRECT("C463")))</f>
        <v xml:space="preserve"> </v>
      </c>
      <c r="BD463" t="str">
        <f ca="1">IF(ISBLANK(INDIRECT("D463"))," ",(INDIRECT("D463")))</f>
        <v xml:space="preserve"> </v>
      </c>
      <c r="BE463" t="str">
        <f ca="1">IF(ISBLANK(INDIRECT("E463"))," ",(INDIRECT("E463")))</f>
        <v xml:space="preserve"> </v>
      </c>
      <c r="BF463" t="str">
        <f ca="1">IF(ISBLANK(INDIRECT("F463"))," ",(INDIRECT("F463")))</f>
        <v xml:space="preserve"> </v>
      </c>
      <c r="BG463" t="str">
        <f ca="1">IF(ISBLANK(INDIRECT("G463"))," ",(INDIRECT("G463")))</f>
        <v xml:space="preserve"> </v>
      </c>
      <c r="BH463" t="str">
        <f ca="1">IF(ISBLANK(INDIRECT("H463"))," ",(INDIRECT("H463")))</f>
        <v xml:space="preserve"> </v>
      </c>
      <c r="BI463" t="str">
        <f ca="1">IF(ISBLANK(INDIRECT("I463"))," ",(INDIRECT("I463")))</f>
        <v xml:space="preserve"> </v>
      </c>
      <c r="BJ463" t="str">
        <f ca="1">IF(ISBLANK(INDIRECT("J463"))," ",(INDIRECT("J463")))</f>
        <v xml:space="preserve"> </v>
      </c>
      <c r="BK463" t="str">
        <f ca="1">IF(ISBLANK(INDIRECT("K463"))," ",(INDIRECT("K463")))</f>
        <v xml:space="preserve"> </v>
      </c>
      <c r="BL463" t="str">
        <f ca="1">IF(ISBLANK(INDIRECT("L463"))," ",(INDIRECT("L463")))</f>
        <v xml:space="preserve"> </v>
      </c>
      <c r="BM463" t="str">
        <f ca="1">IF(ISBLANK(INDIRECT("M463"))," ",(INDIRECT("M463")))</f>
        <v xml:space="preserve"> </v>
      </c>
      <c r="BN463" t="str">
        <f ca="1">IF(ISBLANK(INDIRECT("N463"))," ",(INDIRECT("N463")))</f>
        <v xml:space="preserve"> </v>
      </c>
      <c r="BO463" t="str">
        <f t="shared" ca="1" si="14"/>
        <v xml:space="preserve"> </v>
      </c>
      <c r="BP463" t="str">
        <f ca="1">IF(ISBLANK(INDIRECT("O463"))," ",(INDIRECT("O463")))</f>
        <v xml:space="preserve"> </v>
      </c>
      <c r="BQ463" t="str">
        <f ca="1">IF(ISBLANK(INDIRECT("P463"))," ",(INDIRECT("P463")))</f>
        <v xml:space="preserve"> </v>
      </c>
      <c r="BR463">
        <f ca="1">IF(ISBLANK(INDIRECT("Q463"))," ",(INDIRECT("Q463")))</f>
        <v>0</v>
      </c>
      <c r="BS463" t="str">
        <f ca="1">IF(ISBLANK(INDIRECT("R463"))," ",(INDIRECT("R463")))</f>
        <v xml:space="preserve"> </v>
      </c>
      <c r="BT463" t="str">
        <f ca="1">IF(ISBLANK(INDIRECT("S463"))," ",(INDIRECT("S463")))</f>
        <v xml:space="preserve"> </v>
      </c>
    </row>
    <row r="464" spans="1:72" x14ac:dyDescent="0.25">
      <c r="A464" s="174">
        <v>459</v>
      </c>
      <c r="B464" s="116"/>
      <c r="C464" s="117"/>
      <c r="D464" s="116"/>
      <c r="E464" s="117"/>
      <c r="F464" s="116"/>
      <c r="G464" s="116"/>
      <c r="H464" s="116"/>
      <c r="I464" s="116"/>
      <c r="J464" s="116"/>
      <c r="K464" s="116"/>
      <c r="L464" s="116"/>
      <c r="M464" s="116"/>
      <c r="N464" s="116"/>
      <c r="O464" s="123"/>
      <c r="P464" s="123"/>
      <c r="Q464" s="246">
        <f t="shared" si="15"/>
        <v>0</v>
      </c>
      <c r="R464" s="74"/>
      <c r="S464" s="116"/>
      <c r="BA464">
        <f ca="1">IF(ISBLANK(INDIRECT("A464"))," ",(INDIRECT("A464")))</f>
        <v>459</v>
      </c>
      <c r="BB464" t="str">
        <f ca="1">IF(ISBLANK(INDIRECT("B464"))," ",(INDIRECT("B464")))</f>
        <v xml:space="preserve"> </v>
      </c>
      <c r="BC464" t="str">
        <f ca="1">IF(ISBLANK(INDIRECT("C464"))," ",(INDIRECT("C464")))</f>
        <v xml:space="preserve"> </v>
      </c>
      <c r="BD464" t="str">
        <f ca="1">IF(ISBLANK(INDIRECT("D464"))," ",(INDIRECT("D464")))</f>
        <v xml:space="preserve"> </v>
      </c>
      <c r="BE464" t="str">
        <f ca="1">IF(ISBLANK(INDIRECT("E464"))," ",(INDIRECT("E464")))</f>
        <v xml:space="preserve"> </v>
      </c>
      <c r="BF464" t="str">
        <f ca="1">IF(ISBLANK(INDIRECT("F464"))," ",(INDIRECT("F464")))</f>
        <v xml:space="preserve"> </v>
      </c>
      <c r="BG464" t="str">
        <f ca="1">IF(ISBLANK(INDIRECT("G464"))," ",(INDIRECT("G464")))</f>
        <v xml:space="preserve"> </v>
      </c>
      <c r="BH464" t="str">
        <f ca="1">IF(ISBLANK(INDIRECT("H464"))," ",(INDIRECT("H464")))</f>
        <v xml:space="preserve"> </v>
      </c>
      <c r="BI464" t="str">
        <f ca="1">IF(ISBLANK(INDIRECT("I464"))," ",(INDIRECT("I464")))</f>
        <v xml:space="preserve"> </v>
      </c>
      <c r="BJ464" t="str">
        <f ca="1">IF(ISBLANK(INDIRECT("J464"))," ",(INDIRECT("J464")))</f>
        <v xml:space="preserve"> </v>
      </c>
      <c r="BK464" t="str">
        <f ca="1">IF(ISBLANK(INDIRECT("K464"))," ",(INDIRECT("K464")))</f>
        <v xml:space="preserve"> </v>
      </c>
      <c r="BL464" t="str">
        <f ca="1">IF(ISBLANK(INDIRECT("L464"))," ",(INDIRECT("L464")))</f>
        <v xml:space="preserve"> </v>
      </c>
      <c r="BM464" t="str">
        <f ca="1">IF(ISBLANK(INDIRECT("M464"))," ",(INDIRECT("M464")))</f>
        <v xml:space="preserve"> </v>
      </c>
      <c r="BN464" t="str">
        <f ca="1">IF(ISBLANK(INDIRECT("N464"))," ",(INDIRECT("N464")))</f>
        <v xml:space="preserve"> </v>
      </c>
      <c r="BO464" t="str">
        <f t="shared" ca="1" si="14"/>
        <v xml:space="preserve"> </v>
      </c>
      <c r="BP464" t="str">
        <f ca="1">IF(ISBLANK(INDIRECT("O464"))," ",(INDIRECT("O464")))</f>
        <v xml:space="preserve"> </v>
      </c>
      <c r="BQ464" t="str">
        <f ca="1">IF(ISBLANK(INDIRECT("P464"))," ",(INDIRECT("P464")))</f>
        <v xml:space="preserve"> </v>
      </c>
      <c r="BR464">
        <f ca="1">IF(ISBLANK(INDIRECT("Q464"))," ",(INDIRECT("Q464")))</f>
        <v>0</v>
      </c>
      <c r="BS464" t="str">
        <f ca="1">IF(ISBLANK(INDIRECT("R464"))," ",(INDIRECT("R464")))</f>
        <v xml:space="preserve"> </v>
      </c>
      <c r="BT464" t="str">
        <f ca="1">IF(ISBLANK(INDIRECT("S464"))," ",(INDIRECT("S464")))</f>
        <v xml:space="preserve"> </v>
      </c>
    </row>
    <row r="465" spans="1:72" x14ac:dyDescent="0.25">
      <c r="A465" s="174">
        <v>460</v>
      </c>
      <c r="B465" s="116"/>
      <c r="C465" s="117"/>
      <c r="D465" s="116"/>
      <c r="E465" s="117"/>
      <c r="F465" s="116"/>
      <c r="G465" s="116"/>
      <c r="H465" s="116"/>
      <c r="I465" s="116"/>
      <c r="J465" s="116"/>
      <c r="K465" s="116"/>
      <c r="L465" s="116"/>
      <c r="M465" s="116"/>
      <c r="N465" s="116"/>
      <c r="O465" s="123"/>
      <c r="P465" s="123"/>
      <c r="Q465" s="246">
        <f t="shared" si="15"/>
        <v>0</v>
      </c>
      <c r="R465" s="74"/>
      <c r="S465" s="116"/>
      <c r="BA465">
        <f ca="1">IF(ISBLANK(INDIRECT("A465"))," ",(INDIRECT("A465")))</f>
        <v>460</v>
      </c>
      <c r="BB465" t="str">
        <f ca="1">IF(ISBLANK(INDIRECT("B465"))," ",(INDIRECT("B465")))</f>
        <v xml:space="preserve"> </v>
      </c>
      <c r="BC465" t="str">
        <f ca="1">IF(ISBLANK(INDIRECT("C465"))," ",(INDIRECT("C465")))</f>
        <v xml:space="preserve"> </v>
      </c>
      <c r="BD465" t="str">
        <f ca="1">IF(ISBLANK(INDIRECT("D465"))," ",(INDIRECT("D465")))</f>
        <v xml:space="preserve"> </v>
      </c>
      <c r="BE465" t="str">
        <f ca="1">IF(ISBLANK(INDIRECT("E465"))," ",(INDIRECT("E465")))</f>
        <v xml:space="preserve"> </v>
      </c>
      <c r="BF465" t="str">
        <f ca="1">IF(ISBLANK(INDIRECT("F465"))," ",(INDIRECT("F465")))</f>
        <v xml:space="preserve"> </v>
      </c>
      <c r="BG465" t="str">
        <f ca="1">IF(ISBLANK(INDIRECT("G465"))," ",(INDIRECT("G465")))</f>
        <v xml:space="preserve"> </v>
      </c>
      <c r="BH465" t="str">
        <f ca="1">IF(ISBLANK(INDIRECT("H465"))," ",(INDIRECT("H465")))</f>
        <v xml:space="preserve"> </v>
      </c>
      <c r="BI465" t="str">
        <f ca="1">IF(ISBLANK(INDIRECT("I465"))," ",(INDIRECT("I465")))</f>
        <v xml:space="preserve"> </v>
      </c>
      <c r="BJ465" t="str">
        <f ca="1">IF(ISBLANK(INDIRECT("J465"))," ",(INDIRECT("J465")))</f>
        <v xml:space="preserve"> </v>
      </c>
      <c r="BK465" t="str">
        <f ca="1">IF(ISBLANK(INDIRECT("K465"))," ",(INDIRECT("K465")))</f>
        <v xml:space="preserve"> </v>
      </c>
      <c r="BL465" t="str">
        <f ca="1">IF(ISBLANK(INDIRECT("L465"))," ",(INDIRECT("L465")))</f>
        <v xml:space="preserve"> </v>
      </c>
      <c r="BM465" t="str">
        <f ca="1">IF(ISBLANK(INDIRECT("M465"))," ",(INDIRECT("M465")))</f>
        <v xml:space="preserve"> </v>
      </c>
      <c r="BN465" t="str">
        <f ca="1">IF(ISBLANK(INDIRECT("N465"))," ",(INDIRECT("N465")))</f>
        <v xml:space="preserve"> </v>
      </c>
      <c r="BO465" t="str">
        <f t="shared" ca="1" si="14"/>
        <v xml:space="preserve"> </v>
      </c>
      <c r="BP465" t="str">
        <f ca="1">IF(ISBLANK(INDIRECT("O465"))," ",(INDIRECT("O465")))</f>
        <v xml:space="preserve"> </v>
      </c>
      <c r="BQ465" t="str">
        <f ca="1">IF(ISBLANK(INDIRECT("P465"))," ",(INDIRECT("P465")))</f>
        <v xml:space="preserve"> </v>
      </c>
      <c r="BR465">
        <f ca="1">IF(ISBLANK(INDIRECT("Q465"))," ",(INDIRECT("Q465")))</f>
        <v>0</v>
      </c>
      <c r="BS465" t="str">
        <f ca="1">IF(ISBLANK(INDIRECT("R465"))," ",(INDIRECT("R465")))</f>
        <v xml:space="preserve"> </v>
      </c>
      <c r="BT465" t="str">
        <f ca="1">IF(ISBLANK(INDIRECT("S465"))," ",(INDIRECT("S465")))</f>
        <v xml:space="preserve"> </v>
      </c>
    </row>
    <row r="466" spans="1:72" x14ac:dyDescent="0.25">
      <c r="A466" s="174">
        <v>461</v>
      </c>
      <c r="B466" s="116"/>
      <c r="C466" s="117"/>
      <c r="D466" s="116"/>
      <c r="E466" s="117"/>
      <c r="F466" s="116"/>
      <c r="G466" s="116"/>
      <c r="H466" s="116"/>
      <c r="I466" s="116"/>
      <c r="J466" s="116"/>
      <c r="K466" s="116"/>
      <c r="L466" s="116"/>
      <c r="M466" s="116"/>
      <c r="N466" s="116"/>
      <c r="O466" s="123"/>
      <c r="P466" s="123"/>
      <c r="Q466" s="246">
        <f t="shared" si="15"/>
        <v>0</v>
      </c>
      <c r="R466" s="74"/>
      <c r="S466" s="116"/>
      <c r="BA466">
        <f ca="1">IF(ISBLANK(INDIRECT("A466"))," ",(INDIRECT("A466")))</f>
        <v>461</v>
      </c>
      <c r="BB466" t="str">
        <f ca="1">IF(ISBLANK(INDIRECT("B466"))," ",(INDIRECT("B466")))</f>
        <v xml:space="preserve"> </v>
      </c>
      <c r="BC466" t="str">
        <f ca="1">IF(ISBLANK(INDIRECT("C466"))," ",(INDIRECT("C466")))</f>
        <v xml:space="preserve"> </v>
      </c>
      <c r="BD466" t="str">
        <f ca="1">IF(ISBLANK(INDIRECT("D466"))," ",(INDIRECT("D466")))</f>
        <v xml:space="preserve"> </v>
      </c>
      <c r="BE466" t="str">
        <f ca="1">IF(ISBLANK(INDIRECT("E466"))," ",(INDIRECT("E466")))</f>
        <v xml:space="preserve"> </v>
      </c>
      <c r="BF466" t="str">
        <f ca="1">IF(ISBLANK(INDIRECT("F466"))," ",(INDIRECT("F466")))</f>
        <v xml:space="preserve"> </v>
      </c>
      <c r="BG466" t="str">
        <f ca="1">IF(ISBLANK(INDIRECT("G466"))," ",(INDIRECT("G466")))</f>
        <v xml:space="preserve"> </v>
      </c>
      <c r="BH466" t="str">
        <f ca="1">IF(ISBLANK(INDIRECT("H466"))," ",(INDIRECT("H466")))</f>
        <v xml:space="preserve"> </v>
      </c>
      <c r="BI466" t="str">
        <f ca="1">IF(ISBLANK(INDIRECT("I466"))," ",(INDIRECT("I466")))</f>
        <v xml:space="preserve"> </v>
      </c>
      <c r="BJ466" t="str">
        <f ca="1">IF(ISBLANK(INDIRECT("J466"))," ",(INDIRECT("J466")))</f>
        <v xml:space="preserve"> </v>
      </c>
      <c r="BK466" t="str">
        <f ca="1">IF(ISBLANK(INDIRECT("K466"))," ",(INDIRECT("K466")))</f>
        <v xml:space="preserve"> </v>
      </c>
      <c r="BL466" t="str">
        <f ca="1">IF(ISBLANK(INDIRECT("L466"))," ",(INDIRECT("L466")))</f>
        <v xml:space="preserve"> </v>
      </c>
      <c r="BM466" t="str">
        <f ca="1">IF(ISBLANK(INDIRECT("M466"))," ",(INDIRECT("M466")))</f>
        <v xml:space="preserve"> </v>
      </c>
      <c r="BN466" t="str">
        <f ca="1">IF(ISBLANK(INDIRECT("N466"))," ",(INDIRECT("N466")))</f>
        <v xml:space="preserve"> </v>
      </c>
      <c r="BO466" t="str">
        <f t="shared" ca="1" si="14"/>
        <v xml:space="preserve"> </v>
      </c>
      <c r="BP466" t="str">
        <f ca="1">IF(ISBLANK(INDIRECT("O466"))," ",(INDIRECT("O466")))</f>
        <v xml:space="preserve"> </v>
      </c>
      <c r="BQ466" t="str">
        <f ca="1">IF(ISBLANK(INDIRECT("P466"))," ",(INDIRECT("P466")))</f>
        <v xml:space="preserve"> </v>
      </c>
      <c r="BR466">
        <f ca="1">IF(ISBLANK(INDIRECT("Q466"))," ",(INDIRECT("Q466")))</f>
        <v>0</v>
      </c>
      <c r="BS466" t="str">
        <f ca="1">IF(ISBLANK(INDIRECT("R466"))," ",(INDIRECT("R466")))</f>
        <v xml:space="preserve"> </v>
      </c>
      <c r="BT466" t="str">
        <f ca="1">IF(ISBLANK(INDIRECT("S466"))," ",(INDIRECT("S466")))</f>
        <v xml:space="preserve"> </v>
      </c>
    </row>
    <row r="467" spans="1:72" x14ac:dyDescent="0.25">
      <c r="A467" s="174">
        <v>462</v>
      </c>
      <c r="B467" s="116"/>
      <c r="C467" s="117"/>
      <c r="D467" s="116"/>
      <c r="E467" s="117"/>
      <c r="F467" s="116"/>
      <c r="G467" s="116"/>
      <c r="H467" s="116"/>
      <c r="I467" s="116"/>
      <c r="J467" s="116"/>
      <c r="K467" s="116"/>
      <c r="L467" s="116"/>
      <c r="M467" s="116"/>
      <c r="N467" s="116"/>
      <c r="O467" s="123"/>
      <c r="P467" s="123"/>
      <c r="Q467" s="246">
        <f t="shared" si="15"/>
        <v>0</v>
      </c>
      <c r="R467" s="74"/>
      <c r="S467" s="116"/>
      <c r="BA467">
        <f ca="1">IF(ISBLANK(INDIRECT("A467"))," ",(INDIRECT("A467")))</f>
        <v>462</v>
      </c>
      <c r="BB467" t="str">
        <f ca="1">IF(ISBLANK(INDIRECT("B467"))," ",(INDIRECT("B467")))</f>
        <v xml:space="preserve"> </v>
      </c>
      <c r="BC467" t="str">
        <f ca="1">IF(ISBLANK(INDIRECT("C467"))," ",(INDIRECT("C467")))</f>
        <v xml:space="preserve"> </v>
      </c>
      <c r="BD467" t="str">
        <f ca="1">IF(ISBLANK(INDIRECT("D467"))," ",(INDIRECT("D467")))</f>
        <v xml:space="preserve"> </v>
      </c>
      <c r="BE467" t="str">
        <f ca="1">IF(ISBLANK(INDIRECT("E467"))," ",(INDIRECT("E467")))</f>
        <v xml:space="preserve"> </v>
      </c>
      <c r="BF467" t="str">
        <f ca="1">IF(ISBLANK(INDIRECT("F467"))," ",(INDIRECT("F467")))</f>
        <v xml:space="preserve"> </v>
      </c>
      <c r="BG467" t="str">
        <f ca="1">IF(ISBLANK(INDIRECT("G467"))," ",(INDIRECT("G467")))</f>
        <v xml:space="preserve"> </v>
      </c>
      <c r="BH467" t="str">
        <f ca="1">IF(ISBLANK(INDIRECT("H467"))," ",(INDIRECT("H467")))</f>
        <v xml:space="preserve"> </v>
      </c>
      <c r="BI467" t="str">
        <f ca="1">IF(ISBLANK(INDIRECT("I467"))," ",(INDIRECT("I467")))</f>
        <v xml:space="preserve"> </v>
      </c>
      <c r="BJ467" t="str">
        <f ca="1">IF(ISBLANK(INDIRECT("J467"))," ",(INDIRECT("J467")))</f>
        <v xml:space="preserve"> </v>
      </c>
      <c r="BK467" t="str">
        <f ca="1">IF(ISBLANK(INDIRECT("K467"))," ",(INDIRECT("K467")))</f>
        <v xml:space="preserve"> </v>
      </c>
      <c r="BL467" t="str">
        <f ca="1">IF(ISBLANK(INDIRECT("L467"))," ",(INDIRECT("L467")))</f>
        <v xml:space="preserve"> </v>
      </c>
      <c r="BM467" t="str">
        <f ca="1">IF(ISBLANK(INDIRECT("M467"))," ",(INDIRECT("M467")))</f>
        <v xml:space="preserve"> </v>
      </c>
      <c r="BN467" t="str">
        <f ca="1">IF(ISBLANK(INDIRECT("N467"))," ",(INDIRECT("N467")))</f>
        <v xml:space="preserve"> </v>
      </c>
      <c r="BO467" t="str">
        <f t="shared" ca="1" si="14"/>
        <v xml:space="preserve"> </v>
      </c>
      <c r="BP467" t="str">
        <f ca="1">IF(ISBLANK(INDIRECT("O467"))," ",(INDIRECT("O467")))</f>
        <v xml:space="preserve"> </v>
      </c>
      <c r="BQ467" t="str">
        <f ca="1">IF(ISBLANK(INDIRECT("P467"))," ",(INDIRECT("P467")))</f>
        <v xml:space="preserve"> </v>
      </c>
      <c r="BR467">
        <f ca="1">IF(ISBLANK(INDIRECT("Q467"))," ",(INDIRECT("Q467")))</f>
        <v>0</v>
      </c>
      <c r="BS467" t="str">
        <f ca="1">IF(ISBLANK(INDIRECT("R467"))," ",(INDIRECT("R467")))</f>
        <v xml:space="preserve"> </v>
      </c>
      <c r="BT467" t="str">
        <f ca="1">IF(ISBLANK(INDIRECT("S467"))," ",(INDIRECT("S467")))</f>
        <v xml:space="preserve"> </v>
      </c>
    </row>
    <row r="468" spans="1:72" x14ac:dyDescent="0.25">
      <c r="A468" s="174">
        <v>463</v>
      </c>
      <c r="B468" s="116"/>
      <c r="C468" s="117"/>
      <c r="D468" s="116"/>
      <c r="E468" s="117"/>
      <c r="F468" s="116"/>
      <c r="G468" s="116"/>
      <c r="H468" s="116"/>
      <c r="I468" s="116"/>
      <c r="J468" s="116"/>
      <c r="K468" s="116"/>
      <c r="L468" s="116"/>
      <c r="M468" s="116"/>
      <c r="N468" s="116"/>
      <c r="O468" s="123"/>
      <c r="P468" s="123"/>
      <c r="Q468" s="246">
        <f t="shared" si="15"/>
        <v>0</v>
      </c>
      <c r="R468" s="74"/>
      <c r="S468" s="116"/>
      <c r="BA468">
        <f ca="1">IF(ISBLANK(INDIRECT("A468"))," ",(INDIRECT("A468")))</f>
        <v>463</v>
      </c>
      <c r="BB468" t="str">
        <f ca="1">IF(ISBLANK(INDIRECT("B468"))," ",(INDIRECT("B468")))</f>
        <v xml:space="preserve"> </v>
      </c>
      <c r="BC468" t="str">
        <f ca="1">IF(ISBLANK(INDIRECT("C468"))," ",(INDIRECT("C468")))</f>
        <v xml:space="preserve"> </v>
      </c>
      <c r="BD468" t="str">
        <f ca="1">IF(ISBLANK(INDIRECT("D468"))," ",(INDIRECT("D468")))</f>
        <v xml:space="preserve"> </v>
      </c>
      <c r="BE468" t="str">
        <f ca="1">IF(ISBLANK(INDIRECT("E468"))," ",(INDIRECT("E468")))</f>
        <v xml:space="preserve"> </v>
      </c>
      <c r="BF468" t="str">
        <f ca="1">IF(ISBLANK(INDIRECT("F468"))," ",(INDIRECT("F468")))</f>
        <v xml:space="preserve"> </v>
      </c>
      <c r="BG468" t="str">
        <f ca="1">IF(ISBLANK(INDIRECT("G468"))," ",(INDIRECT("G468")))</f>
        <v xml:space="preserve"> </v>
      </c>
      <c r="BH468" t="str">
        <f ca="1">IF(ISBLANK(INDIRECT("H468"))," ",(INDIRECT("H468")))</f>
        <v xml:space="preserve"> </v>
      </c>
      <c r="BI468" t="str">
        <f ca="1">IF(ISBLANK(INDIRECT("I468"))," ",(INDIRECT("I468")))</f>
        <v xml:space="preserve"> </v>
      </c>
      <c r="BJ468" t="str">
        <f ca="1">IF(ISBLANK(INDIRECT("J468"))," ",(INDIRECT("J468")))</f>
        <v xml:space="preserve"> </v>
      </c>
      <c r="BK468" t="str">
        <f ca="1">IF(ISBLANK(INDIRECT("K468"))," ",(INDIRECT("K468")))</f>
        <v xml:space="preserve"> </v>
      </c>
      <c r="BL468" t="str">
        <f ca="1">IF(ISBLANK(INDIRECT("L468"))," ",(INDIRECT("L468")))</f>
        <v xml:space="preserve"> </v>
      </c>
      <c r="BM468" t="str">
        <f ca="1">IF(ISBLANK(INDIRECT("M468"))," ",(INDIRECT("M468")))</f>
        <v xml:space="preserve"> </v>
      </c>
      <c r="BN468" t="str">
        <f ca="1">IF(ISBLANK(INDIRECT("N468"))," ",(INDIRECT("N468")))</f>
        <v xml:space="preserve"> </v>
      </c>
      <c r="BO468" t="str">
        <f t="shared" ca="1" si="14"/>
        <v xml:space="preserve"> </v>
      </c>
      <c r="BP468" t="str">
        <f ca="1">IF(ISBLANK(INDIRECT("O468"))," ",(INDIRECT("O468")))</f>
        <v xml:space="preserve"> </v>
      </c>
      <c r="BQ468" t="str">
        <f ca="1">IF(ISBLANK(INDIRECT("P468"))," ",(INDIRECT("P468")))</f>
        <v xml:space="preserve"> </v>
      </c>
      <c r="BR468">
        <f ca="1">IF(ISBLANK(INDIRECT("Q468"))," ",(INDIRECT("Q468")))</f>
        <v>0</v>
      </c>
      <c r="BS468" t="str">
        <f ca="1">IF(ISBLANK(INDIRECT("R468"))," ",(INDIRECT("R468")))</f>
        <v xml:space="preserve"> </v>
      </c>
      <c r="BT468" t="str">
        <f ca="1">IF(ISBLANK(INDIRECT("S468"))," ",(INDIRECT("S468")))</f>
        <v xml:space="preserve"> </v>
      </c>
    </row>
    <row r="469" spans="1:72" x14ac:dyDescent="0.25">
      <c r="A469" s="174">
        <v>464</v>
      </c>
      <c r="B469" s="116"/>
      <c r="C469" s="117"/>
      <c r="D469" s="116"/>
      <c r="E469" s="117"/>
      <c r="F469" s="116"/>
      <c r="G469" s="116"/>
      <c r="H469" s="116"/>
      <c r="I469" s="116"/>
      <c r="J469" s="116"/>
      <c r="K469" s="116"/>
      <c r="L469" s="116"/>
      <c r="M469" s="116"/>
      <c r="N469" s="116"/>
      <c r="O469" s="123"/>
      <c r="P469" s="123"/>
      <c r="Q469" s="246">
        <f t="shared" si="15"/>
        <v>0</v>
      </c>
      <c r="R469" s="74"/>
      <c r="S469" s="116"/>
      <c r="BA469">
        <f ca="1">IF(ISBLANK(INDIRECT("A469"))," ",(INDIRECT("A469")))</f>
        <v>464</v>
      </c>
      <c r="BB469" t="str">
        <f ca="1">IF(ISBLANK(INDIRECT("B469"))," ",(INDIRECT("B469")))</f>
        <v xml:space="preserve"> </v>
      </c>
      <c r="BC469" t="str">
        <f ca="1">IF(ISBLANK(INDIRECT("C469"))," ",(INDIRECT("C469")))</f>
        <v xml:space="preserve"> </v>
      </c>
      <c r="BD469" t="str">
        <f ca="1">IF(ISBLANK(INDIRECT("D469"))," ",(INDIRECT("D469")))</f>
        <v xml:space="preserve"> </v>
      </c>
      <c r="BE469" t="str">
        <f ca="1">IF(ISBLANK(INDIRECT("E469"))," ",(INDIRECT("E469")))</f>
        <v xml:space="preserve"> </v>
      </c>
      <c r="BF469" t="str">
        <f ca="1">IF(ISBLANK(INDIRECT("F469"))," ",(INDIRECT("F469")))</f>
        <v xml:space="preserve"> </v>
      </c>
      <c r="BG469" t="str">
        <f ca="1">IF(ISBLANK(INDIRECT("G469"))," ",(INDIRECT("G469")))</f>
        <v xml:space="preserve"> </v>
      </c>
      <c r="BH469" t="str">
        <f ca="1">IF(ISBLANK(INDIRECT("H469"))," ",(INDIRECT("H469")))</f>
        <v xml:space="preserve"> </v>
      </c>
      <c r="BI469" t="str">
        <f ca="1">IF(ISBLANK(INDIRECT("I469"))," ",(INDIRECT("I469")))</f>
        <v xml:space="preserve"> </v>
      </c>
      <c r="BJ469" t="str">
        <f ca="1">IF(ISBLANK(INDIRECT("J469"))," ",(INDIRECT("J469")))</f>
        <v xml:space="preserve"> </v>
      </c>
      <c r="BK469" t="str">
        <f ca="1">IF(ISBLANK(INDIRECT("K469"))," ",(INDIRECT("K469")))</f>
        <v xml:space="preserve"> </v>
      </c>
      <c r="BL469" t="str">
        <f ca="1">IF(ISBLANK(INDIRECT("L469"))," ",(INDIRECT("L469")))</f>
        <v xml:space="preserve"> </v>
      </c>
      <c r="BM469" t="str">
        <f ca="1">IF(ISBLANK(INDIRECT("M469"))," ",(INDIRECT("M469")))</f>
        <v xml:space="preserve"> </v>
      </c>
      <c r="BN469" t="str">
        <f ca="1">IF(ISBLANK(INDIRECT("N469"))," ",(INDIRECT("N469")))</f>
        <v xml:space="preserve"> </v>
      </c>
      <c r="BO469" t="str">
        <f t="shared" ca="1" si="14"/>
        <v xml:space="preserve"> </v>
      </c>
      <c r="BP469" t="str">
        <f ca="1">IF(ISBLANK(INDIRECT("O469"))," ",(INDIRECT("O469")))</f>
        <v xml:space="preserve"> </v>
      </c>
      <c r="BQ469" t="str">
        <f ca="1">IF(ISBLANK(INDIRECT("P469"))," ",(INDIRECT("P469")))</f>
        <v xml:space="preserve"> </v>
      </c>
      <c r="BR469">
        <f ca="1">IF(ISBLANK(INDIRECT("Q469"))," ",(INDIRECT("Q469")))</f>
        <v>0</v>
      </c>
      <c r="BS469" t="str">
        <f ca="1">IF(ISBLANK(INDIRECT("R469"))," ",(INDIRECT("R469")))</f>
        <v xml:space="preserve"> </v>
      </c>
      <c r="BT469" t="str">
        <f ca="1">IF(ISBLANK(INDIRECT("S469"))," ",(INDIRECT("S469")))</f>
        <v xml:space="preserve"> </v>
      </c>
    </row>
    <row r="470" spans="1:72" x14ac:dyDescent="0.25">
      <c r="A470" s="174">
        <v>465</v>
      </c>
      <c r="B470" s="116"/>
      <c r="C470" s="117"/>
      <c r="D470" s="116"/>
      <c r="E470" s="117"/>
      <c r="F470" s="116"/>
      <c r="G470" s="116"/>
      <c r="H470" s="116"/>
      <c r="I470" s="116"/>
      <c r="J470" s="116"/>
      <c r="K470" s="116"/>
      <c r="L470" s="116"/>
      <c r="M470" s="116"/>
      <c r="N470" s="116"/>
      <c r="O470" s="123"/>
      <c r="P470" s="123"/>
      <c r="Q470" s="246">
        <f t="shared" si="15"/>
        <v>0</v>
      </c>
      <c r="R470" s="74"/>
      <c r="S470" s="116"/>
      <c r="BA470">
        <f ca="1">IF(ISBLANK(INDIRECT("A470"))," ",(INDIRECT("A470")))</f>
        <v>465</v>
      </c>
      <c r="BB470" t="str">
        <f ca="1">IF(ISBLANK(INDIRECT("B470"))," ",(INDIRECT("B470")))</f>
        <v xml:space="preserve"> </v>
      </c>
      <c r="BC470" t="str">
        <f ca="1">IF(ISBLANK(INDIRECT("C470"))," ",(INDIRECT("C470")))</f>
        <v xml:space="preserve"> </v>
      </c>
      <c r="BD470" t="str">
        <f ca="1">IF(ISBLANK(INDIRECT("D470"))," ",(INDIRECT("D470")))</f>
        <v xml:space="preserve"> </v>
      </c>
      <c r="BE470" t="str">
        <f ca="1">IF(ISBLANK(INDIRECT("E470"))," ",(INDIRECT("E470")))</f>
        <v xml:space="preserve"> </v>
      </c>
      <c r="BF470" t="str">
        <f ca="1">IF(ISBLANK(INDIRECT("F470"))," ",(INDIRECT("F470")))</f>
        <v xml:space="preserve"> </v>
      </c>
      <c r="BG470" t="str">
        <f ca="1">IF(ISBLANK(INDIRECT("G470"))," ",(INDIRECT("G470")))</f>
        <v xml:space="preserve"> </v>
      </c>
      <c r="BH470" t="str">
        <f ca="1">IF(ISBLANK(INDIRECT("H470"))," ",(INDIRECT("H470")))</f>
        <v xml:space="preserve"> </v>
      </c>
      <c r="BI470" t="str">
        <f ca="1">IF(ISBLANK(INDIRECT("I470"))," ",(INDIRECT("I470")))</f>
        <v xml:space="preserve"> </v>
      </c>
      <c r="BJ470" t="str">
        <f ca="1">IF(ISBLANK(INDIRECT("J470"))," ",(INDIRECT("J470")))</f>
        <v xml:space="preserve"> </v>
      </c>
      <c r="BK470" t="str">
        <f ca="1">IF(ISBLANK(INDIRECT("K470"))," ",(INDIRECT("K470")))</f>
        <v xml:space="preserve"> </v>
      </c>
      <c r="BL470" t="str">
        <f ca="1">IF(ISBLANK(INDIRECT("L470"))," ",(INDIRECT("L470")))</f>
        <v xml:space="preserve"> </v>
      </c>
      <c r="BM470" t="str">
        <f ca="1">IF(ISBLANK(INDIRECT("M470"))," ",(INDIRECT("M470")))</f>
        <v xml:space="preserve"> </v>
      </c>
      <c r="BN470" t="str">
        <f ca="1">IF(ISBLANK(INDIRECT("N470"))," ",(INDIRECT("N470")))</f>
        <v xml:space="preserve"> </v>
      </c>
      <c r="BO470" t="str">
        <f t="shared" ca="1" si="14"/>
        <v xml:space="preserve"> </v>
      </c>
      <c r="BP470" t="str">
        <f ca="1">IF(ISBLANK(INDIRECT("O470"))," ",(INDIRECT("O470")))</f>
        <v xml:space="preserve"> </v>
      </c>
      <c r="BQ470" t="str">
        <f ca="1">IF(ISBLANK(INDIRECT("P470"))," ",(INDIRECT("P470")))</f>
        <v xml:space="preserve"> </v>
      </c>
      <c r="BR470">
        <f ca="1">IF(ISBLANK(INDIRECT("Q470"))," ",(INDIRECT("Q470")))</f>
        <v>0</v>
      </c>
      <c r="BS470" t="str">
        <f ca="1">IF(ISBLANK(INDIRECT("R470"))," ",(INDIRECT("R470")))</f>
        <v xml:space="preserve"> </v>
      </c>
      <c r="BT470" t="str">
        <f ca="1">IF(ISBLANK(INDIRECT("S470"))," ",(INDIRECT("S470")))</f>
        <v xml:space="preserve"> </v>
      </c>
    </row>
    <row r="471" spans="1:72" x14ac:dyDescent="0.25">
      <c r="A471" s="174">
        <v>466</v>
      </c>
      <c r="B471" s="116"/>
      <c r="C471" s="117"/>
      <c r="D471" s="116"/>
      <c r="E471" s="117"/>
      <c r="F471" s="116"/>
      <c r="G471" s="116"/>
      <c r="H471" s="116"/>
      <c r="I471" s="116"/>
      <c r="J471" s="116"/>
      <c r="K471" s="116"/>
      <c r="L471" s="116"/>
      <c r="M471" s="116"/>
      <c r="N471" s="116"/>
      <c r="O471" s="123"/>
      <c r="P471" s="123"/>
      <c r="Q471" s="246">
        <f t="shared" si="15"/>
        <v>0</v>
      </c>
      <c r="R471" s="74"/>
      <c r="S471" s="116"/>
      <c r="BA471">
        <f ca="1">IF(ISBLANK(INDIRECT("A471"))," ",(INDIRECT("A471")))</f>
        <v>466</v>
      </c>
      <c r="BB471" t="str">
        <f ca="1">IF(ISBLANK(INDIRECT("B471"))," ",(INDIRECT("B471")))</f>
        <v xml:space="preserve"> </v>
      </c>
      <c r="BC471" t="str">
        <f ca="1">IF(ISBLANK(INDIRECT("C471"))," ",(INDIRECT("C471")))</f>
        <v xml:space="preserve"> </v>
      </c>
      <c r="BD471" t="str">
        <f ca="1">IF(ISBLANK(INDIRECT("D471"))," ",(INDIRECT("D471")))</f>
        <v xml:space="preserve"> </v>
      </c>
      <c r="BE471" t="str">
        <f ca="1">IF(ISBLANK(INDIRECT("E471"))," ",(INDIRECT("E471")))</f>
        <v xml:space="preserve"> </v>
      </c>
      <c r="BF471" t="str">
        <f ca="1">IF(ISBLANK(INDIRECT("F471"))," ",(INDIRECT("F471")))</f>
        <v xml:space="preserve"> </v>
      </c>
      <c r="BG471" t="str">
        <f ca="1">IF(ISBLANK(INDIRECT("G471"))," ",(INDIRECT("G471")))</f>
        <v xml:space="preserve"> </v>
      </c>
      <c r="BH471" t="str">
        <f ca="1">IF(ISBLANK(INDIRECT("H471"))," ",(INDIRECT("H471")))</f>
        <v xml:space="preserve"> </v>
      </c>
      <c r="BI471" t="str">
        <f ca="1">IF(ISBLANK(INDIRECT("I471"))," ",(INDIRECT("I471")))</f>
        <v xml:space="preserve"> </v>
      </c>
      <c r="BJ471" t="str">
        <f ca="1">IF(ISBLANK(INDIRECT("J471"))," ",(INDIRECT("J471")))</f>
        <v xml:space="preserve"> </v>
      </c>
      <c r="BK471" t="str">
        <f ca="1">IF(ISBLANK(INDIRECT("K471"))," ",(INDIRECT("K471")))</f>
        <v xml:space="preserve"> </v>
      </c>
      <c r="BL471" t="str">
        <f ca="1">IF(ISBLANK(INDIRECT("L471"))," ",(INDIRECT("L471")))</f>
        <v xml:space="preserve"> </v>
      </c>
      <c r="BM471" t="str">
        <f ca="1">IF(ISBLANK(INDIRECT("M471"))," ",(INDIRECT("M471")))</f>
        <v xml:space="preserve"> </v>
      </c>
      <c r="BN471" t="str">
        <f ca="1">IF(ISBLANK(INDIRECT("N471"))," ",(INDIRECT("N471")))</f>
        <v xml:space="preserve"> </v>
      </c>
      <c r="BO471" t="str">
        <f t="shared" ca="1" si="14"/>
        <v xml:space="preserve"> </v>
      </c>
      <c r="BP471" t="str">
        <f ca="1">IF(ISBLANK(INDIRECT("O471"))," ",(INDIRECT("O471")))</f>
        <v xml:space="preserve"> </v>
      </c>
      <c r="BQ471" t="str">
        <f ca="1">IF(ISBLANK(INDIRECT("P471"))," ",(INDIRECT("P471")))</f>
        <v xml:space="preserve"> </v>
      </c>
      <c r="BR471">
        <f ca="1">IF(ISBLANK(INDIRECT("Q471"))," ",(INDIRECT("Q471")))</f>
        <v>0</v>
      </c>
      <c r="BS471" t="str">
        <f ca="1">IF(ISBLANK(INDIRECT("R471"))," ",(INDIRECT("R471")))</f>
        <v xml:space="preserve"> </v>
      </c>
      <c r="BT471" t="str">
        <f ca="1">IF(ISBLANK(INDIRECT("S471"))," ",(INDIRECT("S471")))</f>
        <v xml:space="preserve"> </v>
      </c>
    </row>
    <row r="472" spans="1:72" x14ac:dyDescent="0.25">
      <c r="A472" s="174">
        <v>467</v>
      </c>
      <c r="B472" s="116"/>
      <c r="C472" s="117"/>
      <c r="D472" s="116"/>
      <c r="E472" s="117"/>
      <c r="F472" s="116"/>
      <c r="G472" s="116"/>
      <c r="H472" s="116"/>
      <c r="I472" s="116"/>
      <c r="J472" s="116"/>
      <c r="K472" s="116"/>
      <c r="L472" s="116"/>
      <c r="M472" s="116"/>
      <c r="N472" s="116"/>
      <c r="O472" s="123"/>
      <c r="P472" s="123"/>
      <c r="Q472" s="246">
        <f t="shared" si="15"/>
        <v>0</v>
      </c>
      <c r="R472" s="74"/>
      <c r="S472" s="116"/>
      <c r="BA472">
        <f ca="1">IF(ISBLANK(INDIRECT("A472"))," ",(INDIRECT("A472")))</f>
        <v>467</v>
      </c>
      <c r="BB472" t="str">
        <f ca="1">IF(ISBLANK(INDIRECT("B472"))," ",(INDIRECT("B472")))</f>
        <v xml:space="preserve"> </v>
      </c>
      <c r="BC472" t="str">
        <f ca="1">IF(ISBLANK(INDIRECT("C472"))," ",(INDIRECT("C472")))</f>
        <v xml:space="preserve"> </v>
      </c>
      <c r="BD472" t="str">
        <f ca="1">IF(ISBLANK(INDIRECT("D472"))," ",(INDIRECT("D472")))</f>
        <v xml:space="preserve"> </v>
      </c>
      <c r="BE472" t="str">
        <f ca="1">IF(ISBLANK(INDIRECT("E472"))," ",(INDIRECT("E472")))</f>
        <v xml:space="preserve"> </v>
      </c>
      <c r="BF472" t="str">
        <f ca="1">IF(ISBLANK(INDIRECT("F472"))," ",(INDIRECT("F472")))</f>
        <v xml:space="preserve"> </v>
      </c>
      <c r="BG472" t="str">
        <f ca="1">IF(ISBLANK(INDIRECT("G472"))," ",(INDIRECT("G472")))</f>
        <v xml:space="preserve"> </v>
      </c>
      <c r="BH472" t="str">
        <f ca="1">IF(ISBLANK(INDIRECT("H472"))," ",(INDIRECT("H472")))</f>
        <v xml:space="preserve"> </v>
      </c>
      <c r="BI472" t="str">
        <f ca="1">IF(ISBLANK(INDIRECT("I472"))," ",(INDIRECT("I472")))</f>
        <v xml:space="preserve"> </v>
      </c>
      <c r="BJ472" t="str">
        <f ca="1">IF(ISBLANK(INDIRECT("J472"))," ",(INDIRECT("J472")))</f>
        <v xml:space="preserve"> </v>
      </c>
      <c r="BK472" t="str">
        <f ca="1">IF(ISBLANK(INDIRECT("K472"))," ",(INDIRECT("K472")))</f>
        <v xml:space="preserve"> </v>
      </c>
      <c r="BL472" t="str">
        <f ca="1">IF(ISBLANK(INDIRECT("L472"))," ",(INDIRECT("L472")))</f>
        <v xml:space="preserve"> </v>
      </c>
      <c r="BM472" t="str">
        <f ca="1">IF(ISBLANK(INDIRECT("M472"))," ",(INDIRECT("M472")))</f>
        <v xml:space="preserve"> </v>
      </c>
      <c r="BN472" t="str">
        <f ca="1">IF(ISBLANK(INDIRECT("N472"))," ",(INDIRECT("N472")))</f>
        <v xml:space="preserve"> </v>
      </c>
      <c r="BO472" t="str">
        <f t="shared" ca="1" si="14"/>
        <v xml:space="preserve"> </v>
      </c>
      <c r="BP472" t="str">
        <f ca="1">IF(ISBLANK(INDIRECT("O472"))," ",(INDIRECT("O472")))</f>
        <v xml:space="preserve"> </v>
      </c>
      <c r="BQ472" t="str">
        <f ca="1">IF(ISBLANK(INDIRECT("P472"))," ",(INDIRECT("P472")))</f>
        <v xml:space="preserve"> </v>
      </c>
      <c r="BR472">
        <f ca="1">IF(ISBLANK(INDIRECT("Q472"))," ",(INDIRECT("Q472")))</f>
        <v>0</v>
      </c>
      <c r="BS472" t="str">
        <f ca="1">IF(ISBLANK(INDIRECT("R472"))," ",(INDIRECT("R472")))</f>
        <v xml:space="preserve"> </v>
      </c>
      <c r="BT472" t="str">
        <f ca="1">IF(ISBLANK(INDIRECT("S472"))," ",(INDIRECT("S472")))</f>
        <v xml:space="preserve"> </v>
      </c>
    </row>
    <row r="473" spans="1:72" x14ac:dyDescent="0.25">
      <c r="A473" s="174">
        <v>468</v>
      </c>
      <c r="B473" s="116"/>
      <c r="C473" s="117"/>
      <c r="D473" s="116"/>
      <c r="E473" s="117"/>
      <c r="F473" s="116"/>
      <c r="G473" s="116"/>
      <c r="H473" s="116"/>
      <c r="I473" s="116"/>
      <c r="J473" s="116"/>
      <c r="K473" s="116"/>
      <c r="L473" s="116"/>
      <c r="M473" s="116"/>
      <c r="N473" s="116"/>
      <c r="O473" s="123"/>
      <c r="P473" s="123"/>
      <c r="Q473" s="246">
        <f t="shared" si="15"/>
        <v>0</v>
      </c>
      <c r="R473" s="74"/>
      <c r="S473" s="116"/>
      <c r="BA473">
        <f ca="1">IF(ISBLANK(INDIRECT("A473"))," ",(INDIRECT("A473")))</f>
        <v>468</v>
      </c>
      <c r="BB473" t="str">
        <f ca="1">IF(ISBLANK(INDIRECT("B473"))," ",(INDIRECT("B473")))</f>
        <v xml:space="preserve"> </v>
      </c>
      <c r="BC473" t="str">
        <f ca="1">IF(ISBLANK(INDIRECT("C473"))," ",(INDIRECT("C473")))</f>
        <v xml:space="preserve"> </v>
      </c>
      <c r="BD473" t="str">
        <f ca="1">IF(ISBLANK(INDIRECT("D473"))," ",(INDIRECT("D473")))</f>
        <v xml:space="preserve"> </v>
      </c>
      <c r="BE473" t="str">
        <f ca="1">IF(ISBLANK(INDIRECT("E473"))," ",(INDIRECT("E473")))</f>
        <v xml:space="preserve"> </v>
      </c>
      <c r="BF473" t="str">
        <f ca="1">IF(ISBLANK(INDIRECT("F473"))," ",(INDIRECT("F473")))</f>
        <v xml:space="preserve"> </v>
      </c>
      <c r="BG473" t="str">
        <f ca="1">IF(ISBLANK(INDIRECT("G473"))," ",(INDIRECT("G473")))</f>
        <v xml:space="preserve"> </v>
      </c>
      <c r="BH473" t="str">
        <f ca="1">IF(ISBLANK(INDIRECT("H473"))," ",(INDIRECT("H473")))</f>
        <v xml:space="preserve"> </v>
      </c>
      <c r="BI473" t="str">
        <f ca="1">IF(ISBLANK(INDIRECT("I473"))," ",(INDIRECT("I473")))</f>
        <v xml:space="preserve"> </v>
      </c>
      <c r="BJ473" t="str">
        <f ca="1">IF(ISBLANK(INDIRECT("J473"))," ",(INDIRECT("J473")))</f>
        <v xml:space="preserve"> </v>
      </c>
      <c r="BK473" t="str">
        <f ca="1">IF(ISBLANK(INDIRECT("K473"))," ",(INDIRECT("K473")))</f>
        <v xml:space="preserve"> </v>
      </c>
      <c r="BL473" t="str">
        <f ca="1">IF(ISBLANK(INDIRECT("L473"))," ",(INDIRECT("L473")))</f>
        <v xml:space="preserve"> </v>
      </c>
      <c r="BM473" t="str">
        <f ca="1">IF(ISBLANK(INDIRECT("M473"))," ",(INDIRECT("M473")))</f>
        <v xml:space="preserve"> </v>
      </c>
      <c r="BN473" t="str">
        <f ca="1">IF(ISBLANK(INDIRECT("N473"))," ",(INDIRECT("N473")))</f>
        <v xml:space="preserve"> </v>
      </c>
      <c r="BO473" t="str">
        <f t="shared" ca="1" si="14"/>
        <v xml:space="preserve"> </v>
      </c>
      <c r="BP473" t="str">
        <f ca="1">IF(ISBLANK(INDIRECT("O473"))," ",(INDIRECT("O473")))</f>
        <v xml:space="preserve"> </v>
      </c>
      <c r="BQ473" t="str">
        <f ca="1">IF(ISBLANK(INDIRECT("P473"))," ",(INDIRECT("P473")))</f>
        <v xml:space="preserve"> </v>
      </c>
      <c r="BR473">
        <f ca="1">IF(ISBLANK(INDIRECT("Q473"))," ",(INDIRECT("Q473")))</f>
        <v>0</v>
      </c>
      <c r="BS473" t="str">
        <f ca="1">IF(ISBLANK(INDIRECT("R473"))," ",(INDIRECT("R473")))</f>
        <v xml:space="preserve"> </v>
      </c>
      <c r="BT473" t="str">
        <f ca="1">IF(ISBLANK(INDIRECT("S473"))," ",(INDIRECT("S473")))</f>
        <v xml:space="preserve"> </v>
      </c>
    </row>
    <row r="474" spans="1:72" x14ac:dyDescent="0.25">
      <c r="A474" s="174">
        <v>469</v>
      </c>
      <c r="B474" s="116"/>
      <c r="C474" s="117"/>
      <c r="D474" s="116"/>
      <c r="E474" s="117"/>
      <c r="F474" s="116"/>
      <c r="G474" s="116"/>
      <c r="H474" s="116"/>
      <c r="I474" s="116"/>
      <c r="J474" s="116"/>
      <c r="K474" s="116"/>
      <c r="L474" s="116"/>
      <c r="M474" s="116"/>
      <c r="N474" s="116"/>
      <c r="O474" s="123"/>
      <c r="P474" s="123"/>
      <c r="Q474" s="246">
        <f t="shared" si="15"/>
        <v>0</v>
      </c>
      <c r="R474" s="74"/>
      <c r="S474" s="116"/>
      <c r="BA474">
        <f ca="1">IF(ISBLANK(INDIRECT("A474"))," ",(INDIRECT("A474")))</f>
        <v>469</v>
      </c>
      <c r="BB474" t="str">
        <f ca="1">IF(ISBLANK(INDIRECT("B474"))," ",(INDIRECT("B474")))</f>
        <v xml:space="preserve"> </v>
      </c>
      <c r="BC474" t="str">
        <f ca="1">IF(ISBLANK(INDIRECT("C474"))," ",(INDIRECT("C474")))</f>
        <v xml:space="preserve"> </v>
      </c>
      <c r="BD474" t="str">
        <f ca="1">IF(ISBLANK(INDIRECT("D474"))," ",(INDIRECT("D474")))</f>
        <v xml:space="preserve"> </v>
      </c>
      <c r="BE474" t="str">
        <f ca="1">IF(ISBLANK(INDIRECT("E474"))," ",(INDIRECT("E474")))</f>
        <v xml:space="preserve"> </v>
      </c>
      <c r="BF474" t="str">
        <f ca="1">IF(ISBLANK(INDIRECT("F474"))," ",(INDIRECT("F474")))</f>
        <v xml:space="preserve"> </v>
      </c>
      <c r="BG474" t="str">
        <f ca="1">IF(ISBLANK(INDIRECT("G474"))," ",(INDIRECT("G474")))</f>
        <v xml:space="preserve"> </v>
      </c>
      <c r="BH474" t="str">
        <f ca="1">IF(ISBLANK(INDIRECT("H474"))," ",(INDIRECT("H474")))</f>
        <v xml:space="preserve"> </v>
      </c>
      <c r="BI474" t="str">
        <f ca="1">IF(ISBLANK(INDIRECT("I474"))," ",(INDIRECT("I474")))</f>
        <v xml:space="preserve"> </v>
      </c>
      <c r="BJ474" t="str">
        <f ca="1">IF(ISBLANK(INDIRECT("J474"))," ",(INDIRECT("J474")))</f>
        <v xml:space="preserve"> </v>
      </c>
      <c r="BK474" t="str">
        <f ca="1">IF(ISBLANK(INDIRECT("K474"))," ",(INDIRECT("K474")))</f>
        <v xml:space="preserve"> </v>
      </c>
      <c r="BL474" t="str">
        <f ca="1">IF(ISBLANK(INDIRECT("L474"))," ",(INDIRECT("L474")))</f>
        <v xml:space="preserve"> </v>
      </c>
      <c r="BM474" t="str">
        <f ca="1">IF(ISBLANK(INDIRECT("M474"))," ",(INDIRECT("M474")))</f>
        <v xml:space="preserve"> </v>
      </c>
      <c r="BN474" t="str">
        <f ca="1">IF(ISBLANK(INDIRECT("N474"))," ",(INDIRECT("N474")))</f>
        <v xml:space="preserve"> </v>
      </c>
      <c r="BO474" t="str">
        <f t="shared" ca="1" si="14"/>
        <v xml:space="preserve"> </v>
      </c>
      <c r="BP474" t="str">
        <f ca="1">IF(ISBLANK(INDIRECT("O474"))," ",(INDIRECT("O474")))</f>
        <v xml:space="preserve"> </v>
      </c>
      <c r="BQ474" t="str">
        <f ca="1">IF(ISBLANK(INDIRECT("P474"))," ",(INDIRECT("P474")))</f>
        <v xml:space="preserve"> </v>
      </c>
      <c r="BR474">
        <f ca="1">IF(ISBLANK(INDIRECT("Q474"))," ",(INDIRECT("Q474")))</f>
        <v>0</v>
      </c>
      <c r="BS474" t="str">
        <f ca="1">IF(ISBLANK(INDIRECT("R474"))," ",(INDIRECT("R474")))</f>
        <v xml:space="preserve"> </v>
      </c>
      <c r="BT474" t="str">
        <f ca="1">IF(ISBLANK(INDIRECT("S474"))," ",(INDIRECT("S474")))</f>
        <v xml:space="preserve"> </v>
      </c>
    </row>
    <row r="475" spans="1:72" x14ac:dyDescent="0.25">
      <c r="A475" s="174">
        <v>470</v>
      </c>
      <c r="B475" s="116"/>
      <c r="C475" s="117"/>
      <c r="D475" s="116"/>
      <c r="E475" s="117"/>
      <c r="F475" s="116"/>
      <c r="G475" s="116"/>
      <c r="H475" s="116"/>
      <c r="I475" s="116"/>
      <c r="J475" s="116"/>
      <c r="K475" s="116"/>
      <c r="L475" s="116"/>
      <c r="M475" s="116"/>
      <c r="N475" s="116"/>
      <c r="O475" s="123"/>
      <c r="P475" s="123"/>
      <c r="Q475" s="246">
        <f t="shared" si="15"/>
        <v>0</v>
      </c>
      <c r="R475" s="74"/>
      <c r="S475" s="116"/>
      <c r="BA475">
        <f ca="1">IF(ISBLANK(INDIRECT("A475"))," ",(INDIRECT("A475")))</f>
        <v>470</v>
      </c>
      <c r="BB475" t="str">
        <f ca="1">IF(ISBLANK(INDIRECT("B475"))," ",(INDIRECT("B475")))</f>
        <v xml:space="preserve"> </v>
      </c>
      <c r="BC475" t="str">
        <f ca="1">IF(ISBLANK(INDIRECT("C475"))," ",(INDIRECT("C475")))</f>
        <v xml:space="preserve"> </v>
      </c>
      <c r="BD475" t="str">
        <f ca="1">IF(ISBLANK(INDIRECT("D475"))," ",(INDIRECT("D475")))</f>
        <v xml:space="preserve"> </v>
      </c>
      <c r="BE475" t="str">
        <f ca="1">IF(ISBLANK(INDIRECT("E475"))," ",(INDIRECT("E475")))</f>
        <v xml:space="preserve"> </v>
      </c>
      <c r="BF475" t="str">
        <f ca="1">IF(ISBLANK(INDIRECT("F475"))," ",(INDIRECT("F475")))</f>
        <v xml:space="preserve"> </v>
      </c>
      <c r="BG475" t="str">
        <f ca="1">IF(ISBLANK(INDIRECT("G475"))," ",(INDIRECT("G475")))</f>
        <v xml:space="preserve"> </v>
      </c>
      <c r="BH475" t="str">
        <f ca="1">IF(ISBLANK(INDIRECT("H475"))," ",(INDIRECT("H475")))</f>
        <v xml:space="preserve"> </v>
      </c>
      <c r="BI475" t="str">
        <f ca="1">IF(ISBLANK(INDIRECT("I475"))," ",(INDIRECT("I475")))</f>
        <v xml:space="preserve"> </v>
      </c>
      <c r="BJ475" t="str">
        <f ca="1">IF(ISBLANK(INDIRECT("J475"))," ",(INDIRECT("J475")))</f>
        <v xml:space="preserve"> </v>
      </c>
      <c r="BK475" t="str">
        <f ca="1">IF(ISBLANK(INDIRECT("K475"))," ",(INDIRECT("K475")))</f>
        <v xml:space="preserve"> </v>
      </c>
      <c r="BL475" t="str">
        <f ca="1">IF(ISBLANK(INDIRECT("L475"))," ",(INDIRECT("L475")))</f>
        <v xml:space="preserve"> </v>
      </c>
      <c r="BM475" t="str">
        <f ca="1">IF(ISBLANK(INDIRECT("M475"))," ",(INDIRECT("M475")))</f>
        <v xml:space="preserve"> </v>
      </c>
      <c r="BN475" t="str">
        <f ca="1">IF(ISBLANK(INDIRECT("N475"))," ",(INDIRECT("N475")))</f>
        <v xml:space="preserve"> </v>
      </c>
      <c r="BO475" t="str">
        <f t="shared" ca="1" si="14"/>
        <v xml:space="preserve"> </v>
      </c>
      <c r="BP475" t="str">
        <f ca="1">IF(ISBLANK(INDIRECT("O475"))," ",(INDIRECT("O475")))</f>
        <v xml:space="preserve"> </v>
      </c>
      <c r="BQ475" t="str">
        <f ca="1">IF(ISBLANK(INDIRECT("P475"))," ",(INDIRECT("P475")))</f>
        <v xml:space="preserve"> </v>
      </c>
      <c r="BR475">
        <f ca="1">IF(ISBLANK(INDIRECT("Q475"))," ",(INDIRECT("Q475")))</f>
        <v>0</v>
      </c>
      <c r="BS475" t="str">
        <f ca="1">IF(ISBLANK(INDIRECT("R475"))," ",(INDIRECT("R475")))</f>
        <v xml:space="preserve"> </v>
      </c>
      <c r="BT475" t="str">
        <f ca="1">IF(ISBLANK(INDIRECT("S475"))," ",(INDIRECT("S475")))</f>
        <v xml:space="preserve"> </v>
      </c>
    </row>
    <row r="476" spans="1:72" x14ac:dyDescent="0.25">
      <c r="A476" s="174">
        <v>471</v>
      </c>
      <c r="B476" s="116"/>
      <c r="C476" s="117"/>
      <c r="D476" s="116"/>
      <c r="E476" s="117"/>
      <c r="F476" s="116"/>
      <c r="G476" s="116"/>
      <c r="H476" s="116"/>
      <c r="I476" s="116"/>
      <c r="J476" s="116"/>
      <c r="K476" s="116"/>
      <c r="L476" s="116"/>
      <c r="M476" s="116"/>
      <c r="N476" s="116"/>
      <c r="O476" s="123"/>
      <c r="P476" s="123"/>
      <c r="Q476" s="246">
        <f t="shared" si="15"/>
        <v>0</v>
      </c>
      <c r="R476" s="74"/>
      <c r="S476" s="116"/>
      <c r="BA476">
        <f ca="1">IF(ISBLANK(INDIRECT("A476"))," ",(INDIRECT("A476")))</f>
        <v>471</v>
      </c>
      <c r="BB476" t="str">
        <f ca="1">IF(ISBLANK(INDIRECT("B476"))," ",(INDIRECT("B476")))</f>
        <v xml:space="preserve"> </v>
      </c>
      <c r="BC476" t="str">
        <f ca="1">IF(ISBLANK(INDIRECT("C476"))," ",(INDIRECT("C476")))</f>
        <v xml:space="preserve"> </v>
      </c>
      <c r="BD476" t="str">
        <f ca="1">IF(ISBLANK(INDIRECT("D476"))," ",(INDIRECT("D476")))</f>
        <v xml:space="preserve"> </v>
      </c>
      <c r="BE476" t="str">
        <f ca="1">IF(ISBLANK(INDIRECT("E476"))," ",(INDIRECT("E476")))</f>
        <v xml:space="preserve"> </v>
      </c>
      <c r="BF476" t="str">
        <f ca="1">IF(ISBLANK(INDIRECT("F476"))," ",(INDIRECT("F476")))</f>
        <v xml:space="preserve"> </v>
      </c>
      <c r="BG476" t="str">
        <f ca="1">IF(ISBLANK(INDIRECT("G476"))," ",(INDIRECT("G476")))</f>
        <v xml:space="preserve"> </v>
      </c>
      <c r="BH476" t="str">
        <f ca="1">IF(ISBLANK(INDIRECT("H476"))," ",(INDIRECT("H476")))</f>
        <v xml:space="preserve"> </v>
      </c>
      <c r="BI476" t="str">
        <f ca="1">IF(ISBLANK(INDIRECT("I476"))," ",(INDIRECT("I476")))</f>
        <v xml:space="preserve"> </v>
      </c>
      <c r="BJ476" t="str">
        <f ca="1">IF(ISBLANK(INDIRECT("J476"))," ",(INDIRECT("J476")))</f>
        <v xml:space="preserve"> </v>
      </c>
      <c r="BK476" t="str">
        <f ca="1">IF(ISBLANK(INDIRECT("K476"))," ",(INDIRECT("K476")))</f>
        <v xml:space="preserve"> </v>
      </c>
      <c r="BL476" t="str">
        <f ca="1">IF(ISBLANK(INDIRECT("L476"))," ",(INDIRECT("L476")))</f>
        <v xml:space="preserve"> </v>
      </c>
      <c r="BM476" t="str">
        <f ca="1">IF(ISBLANK(INDIRECT("M476"))," ",(INDIRECT("M476")))</f>
        <v xml:space="preserve"> </v>
      </c>
      <c r="BN476" t="str">
        <f ca="1">IF(ISBLANK(INDIRECT("N476"))," ",(INDIRECT("N476")))</f>
        <v xml:space="preserve"> </v>
      </c>
      <c r="BO476" t="str">
        <f t="shared" ca="1" si="14"/>
        <v xml:space="preserve"> </v>
      </c>
      <c r="BP476" t="str">
        <f ca="1">IF(ISBLANK(INDIRECT("O476"))," ",(INDIRECT("O476")))</f>
        <v xml:space="preserve"> </v>
      </c>
      <c r="BQ476" t="str">
        <f ca="1">IF(ISBLANK(INDIRECT("P476"))," ",(INDIRECT("P476")))</f>
        <v xml:space="preserve"> </v>
      </c>
      <c r="BR476">
        <f ca="1">IF(ISBLANK(INDIRECT("Q476"))," ",(INDIRECT("Q476")))</f>
        <v>0</v>
      </c>
      <c r="BS476" t="str">
        <f ca="1">IF(ISBLANK(INDIRECT("R476"))," ",(INDIRECT("R476")))</f>
        <v xml:space="preserve"> </v>
      </c>
      <c r="BT476" t="str">
        <f ca="1">IF(ISBLANK(INDIRECT("S476"))," ",(INDIRECT("S476")))</f>
        <v xml:space="preserve"> </v>
      </c>
    </row>
    <row r="477" spans="1:72" x14ac:dyDescent="0.25">
      <c r="A477" s="174">
        <v>472</v>
      </c>
      <c r="B477" s="116"/>
      <c r="C477" s="117"/>
      <c r="D477" s="116"/>
      <c r="E477" s="117"/>
      <c r="F477" s="116"/>
      <c r="G477" s="116"/>
      <c r="H477" s="116"/>
      <c r="I477" s="116"/>
      <c r="J477" s="116"/>
      <c r="K477" s="116"/>
      <c r="L477" s="116"/>
      <c r="M477" s="116"/>
      <c r="N477" s="116"/>
      <c r="O477" s="123"/>
      <c r="P477" s="123"/>
      <c r="Q477" s="246">
        <f t="shared" si="15"/>
        <v>0</v>
      </c>
      <c r="R477" s="74"/>
      <c r="S477" s="116"/>
      <c r="BA477">
        <f ca="1">IF(ISBLANK(INDIRECT("A477"))," ",(INDIRECT("A477")))</f>
        <v>472</v>
      </c>
      <c r="BB477" t="str">
        <f ca="1">IF(ISBLANK(INDIRECT("B477"))," ",(INDIRECT("B477")))</f>
        <v xml:space="preserve"> </v>
      </c>
      <c r="BC477" t="str">
        <f ca="1">IF(ISBLANK(INDIRECT("C477"))," ",(INDIRECT("C477")))</f>
        <v xml:space="preserve"> </v>
      </c>
      <c r="BD477" t="str">
        <f ca="1">IF(ISBLANK(INDIRECT("D477"))," ",(INDIRECT("D477")))</f>
        <v xml:space="preserve"> </v>
      </c>
      <c r="BE477" t="str">
        <f ca="1">IF(ISBLANK(INDIRECT("E477"))," ",(INDIRECT("E477")))</f>
        <v xml:space="preserve"> </v>
      </c>
      <c r="BF477" t="str">
        <f ca="1">IF(ISBLANK(INDIRECT("F477"))," ",(INDIRECT("F477")))</f>
        <v xml:space="preserve"> </v>
      </c>
      <c r="BG477" t="str">
        <f ca="1">IF(ISBLANK(INDIRECT("G477"))," ",(INDIRECT("G477")))</f>
        <v xml:space="preserve"> </v>
      </c>
      <c r="BH477" t="str">
        <f ca="1">IF(ISBLANK(INDIRECT("H477"))," ",(INDIRECT("H477")))</f>
        <v xml:space="preserve"> </v>
      </c>
      <c r="BI477" t="str">
        <f ca="1">IF(ISBLANK(INDIRECT("I477"))," ",(INDIRECT("I477")))</f>
        <v xml:space="preserve"> </v>
      </c>
      <c r="BJ477" t="str">
        <f ca="1">IF(ISBLANK(INDIRECT("J477"))," ",(INDIRECT("J477")))</f>
        <v xml:space="preserve"> </v>
      </c>
      <c r="BK477" t="str">
        <f ca="1">IF(ISBLANK(INDIRECT("K477"))," ",(INDIRECT("K477")))</f>
        <v xml:space="preserve"> </v>
      </c>
      <c r="BL477" t="str">
        <f ca="1">IF(ISBLANK(INDIRECT("L477"))," ",(INDIRECT("L477")))</f>
        <v xml:space="preserve"> </v>
      </c>
      <c r="BM477" t="str">
        <f ca="1">IF(ISBLANK(INDIRECT("M477"))," ",(INDIRECT("M477")))</f>
        <v xml:space="preserve"> </v>
      </c>
      <c r="BN477" t="str">
        <f ca="1">IF(ISBLANK(INDIRECT("N477"))," ",(INDIRECT("N477")))</f>
        <v xml:space="preserve"> </v>
      </c>
      <c r="BO477" t="str">
        <f t="shared" ca="1" si="14"/>
        <v xml:space="preserve"> </v>
      </c>
      <c r="BP477" t="str">
        <f ca="1">IF(ISBLANK(INDIRECT("O477"))," ",(INDIRECT("O477")))</f>
        <v xml:space="preserve"> </v>
      </c>
      <c r="BQ477" t="str">
        <f ca="1">IF(ISBLANK(INDIRECT("P477"))," ",(INDIRECT("P477")))</f>
        <v xml:space="preserve"> </v>
      </c>
      <c r="BR477">
        <f ca="1">IF(ISBLANK(INDIRECT("Q477"))," ",(INDIRECT("Q477")))</f>
        <v>0</v>
      </c>
      <c r="BS477" t="str">
        <f ca="1">IF(ISBLANK(INDIRECT("R477"))," ",(INDIRECT("R477")))</f>
        <v xml:space="preserve"> </v>
      </c>
      <c r="BT477" t="str">
        <f ca="1">IF(ISBLANK(INDIRECT("S477"))," ",(INDIRECT("S477")))</f>
        <v xml:space="preserve"> </v>
      </c>
    </row>
    <row r="478" spans="1:72" x14ac:dyDescent="0.25">
      <c r="A478" s="174">
        <v>473</v>
      </c>
      <c r="B478" s="116"/>
      <c r="C478" s="117"/>
      <c r="D478" s="116"/>
      <c r="E478" s="117"/>
      <c r="F478" s="116"/>
      <c r="G478" s="116"/>
      <c r="H478" s="116"/>
      <c r="I478" s="116"/>
      <c r="J478" s="116"/>
      <c r="K478" s="116"/>
      <c r="L478" s="116"/>
      <c r="M478" s="116"/>
      <c r="N478" s="116"/>
      <c r="O478" s="123"/>
      <c r="P478" s="123"/>
      <c r="Q478" s="246">
        <f t="shared" si="15"/>
        <v>0</v>
      </c>
      <c r="R478" s="74"/>
      <c r="S478" s="116"/>
      <c r="BA478">
        <f ca="1">IF(ISBLANK(INDIRECT("A478"))," ",(INDIRECT("A478")))</f>
        <v>473</v>
      </c>
      <c r="BB478" t="str">
        <f ca="1">IF(ISBLANK(INDIRECT("B478"))," ",(INDIRECT("B478")))</f>
        <v xml:space="preserve"> </v>
      </c>
      <c r="BC478" t="str">
        <f ca="1">IF(ISBLANK(INDIRECT("C478"))," ",(INDIRECT("C478")))</f>
        <v xml:space="preserve"> </v>
      </c>
      <c r="BD478" t="str">
        <f ca="1">IF(ISBLANK(INDIRECT("D478"))," ",(INDIRECT("D478")))</f>
        <v xml:space="preserve"> </v>
      </c>
      <c r="BE478" t="str">
        <f ca="1">IF(ISBLANK(INDIRECT("E478"))," ",(INDIRECT("E478")))</f>
        <v xml:space="preserve"> </v>
      </c>
      <c r="BF478" t="str">
        <f ca="1">IF(ISBLANK(INDIRECT("F478"))," ",(INDIRECT("F478")))</f>
        <v xml:space="preserve"> </v>
      </c>
      <c r="BG478" t="str">
        <f ca="1">IF(ISBLANK(INDIRECT("G478"))," ",(INDIRECT("G478")))</f>
        <v xml:space="preserve"> </v>
      </c>
      <c r="BH478" t="str">
        <f ca="1">IF(ISBLANK(INDIRECT("H478"))," ",(INDIRECT("H478")))</f>
        <v xml:space="preserve"> </v>
      </c>
      <c r="BI478" t="str">
        <f ca="1">IF(ISBLANK(INDIRECT("I478"))," ",(INDIRECT("I478")))</f>
        <v xml:space="preserve"> </v>
      </c>
      <c r="BJ478" t="str">
        <f ca="1">IF(ISBLANK(INDIRECT("J478"))," ",(INDIRECT("J478")))</f>
        <v xml:space="preserve"> </v>
      </c>
      <c r="BK478" t="str">
        <f ca="1">IF(ISBLANK(INDIRECT("K478"))," ",(INDIRECT("K478")))</f>
        <v xml:space="preserve"> </v>
      </c>
      <c r="BL478" t="str">
        <f ca="1">IF(ISBLANK(INDIRECT("L478"))," ",(INDIRECT("L478")))</f>
        <v xml:space="preserve"> </v>
      </c>
      <c r="BM478" t="str">
        <f ca="1">IF(ISBLANK(INDIRECT("M478"))," ",(INDIRECT("M478")))</f>
        <v xml:space="preserve"> </v>
      </c>
      <c r="BN478" t="str">
        <f ca="1">IF(ISBLANK(INDIRECT("N478"))," ",(INDIRECT("N478")))</f>
        <v xml:space="preserve"> </v>
      </c>
      <c r="BO478" t="str">
        <f t="shared" ca="1" si="14"/>
        <v xml:space="preserve"> </v>
      </c>
      <c r="BP478" t="str">
        <f ca="1">IF(ISBLANK(INDIRECT("O478"))," ",(INDIRECT("O478")))</f>
        <v xml:space="preserve"> </v>
      </c>
      <c r="BQ478" t="str">
        <f ca="1">IF(ISBLANK(INDIRECT("P478"))," ",(INDIRECT("P478")))</f>
        <v xml:space="preserve"> </v>
      </c>
      <c r="BR478">
        <f ca="1">IF(ISBLANK(INDIRECT("Q478"))," ",(INDIRECT("Q478")))</f>
        <v>0</v>
      </c>
      <c r="BS478" t="str">
        <f ca="1">IF(ISBLANK(INDIRECT("R478"))," ",(INDIRECT("R478")))</f>
        <v xml:space="preserve"> </v>
      </c>
      <c r="BT478" t="str">
        <f ca="1">IF(ISBLANK(INDIRECT("S478"))," ",(INDIRECT("S478")))</f>
        <v xml:space="preserve"> </v>
      </c>
    </row>
    <row r="479" spans="1:72" x14ac:dyDescent="0.25">
      <c r="A479" s="174">
        <v>474</v>
      </c>
      <c r="B479" s="116"/>
      <c r="C479" s="117"/>
      <c r="D479" s="116"/>
      <c r="E479" s="117"/>
      <c r="F479" s="116"/>
      <c r="G479" s="116"/>
      <c r="H479" s="116"/>
      <c r="I479" s="116"/>
      <c r="J479" s="116"/>
      <c r="K479" s="116"/>
      <c r="L479" s="116"/>
      <c r="M479" s="116"/>
      <c r="N479" s="116"/>
      <c r="O479" s="123"/>
      <c r="P479" s="123"/>
      <c r="Q479" s="246">
        <f t="shared" si="15"/>
        <v>0</v>
      </c>
      <c r="R479" s="74"/>
      <c r="S479" s="116"/>
      <c r="BA479">
        <f ca="1">IF(ISBLANK(INDIRECT("A479"))," ",(INDIRECT("A479")))</f>
        <v>474</v>
      </c>
      <c r="BB479" t="str">
        <f ca="1">IF(ISBLANK(INDIRECT("B479"))," ",(INDIRECT("B479")))</f>
        <v xml:space="preserve"> </v>
      </c>
      <c r="BC479" t="str">
        <f ca="1">IF(ISBLANK(INDIRECT("C479"))," ",(INDIRECT("C479")))</f>
        <v xml:space="preserve"> </v>
      </c>
      <c r="BD479" t="str">
        <f ca="1">IF(ISBLANK(INDIRECT("D479"))," ",(INDIRECT("D479")))</f>
        <v xml:space="preserve"> </v>
      </c>
      <c r="BE479" t="str">
        <f ca="1">IF(ISBLANK(INDIRECT("E479"))," ",(INDIRECT("E479")))</f>
        <v xml:space="preserve"> </v>
      </c>
      <c r="BF479" t="str">
        <f ca="1">IF(ISBLANK(INDIRECT("F479"))," ",(INDIRECT("F479")))</f>
        <v xml:space="preserve"> </v>
      </c>
      <c r="BG479" t="str">
        <f ca="1">IF(ISBLANK(INDIRECT("G479"))," ",(INDIRECT("G479")))</f>
        <v xml:space="preserve"> </v>
      </c>
      <c r="BH479" t="str">
        <f ca="1">IF(ISBLANK(INDIRECT("H479"))," ",(INDIRECT("H479")))</f>
        <v xml:space="preserve"> </v>
      </c>
      <c r="BI479" t="str">
        <f ca="1">IF(ISBLANK(INDIRECT("I479"))," ",(INDIRECT("I479")))</f>
        <v xml:space="preserve"> </v>
      </c>
      <c r="BJ479" t="str">
        <f ca="1">IF(ISBLANK(INDIRECT("J479"))," ",(INDIRECT("J479")))</f>
        <v xml:space="preserve"> </v>
      </c>
      <c r="BK479" t="str">
        <f ca="1">IF(ISBLANK(INDIRECT("K479"))," ",(INDIRECT("K479")))</f>
        <v xml:space="preserve"> </v>
      </c>
      <c r="BL479" t="str">
        <f ca="1">IF(ISBLANK(INDIRECT("L479"))," ",(INDIRECT("L479")))</f>
        <v xml:space="preserve"> </v>
      </c>
      <c r="BM479" t="str">
        <f ca="1">IF(ISBLANK(INDIRECT("M479"))," ",(INDIRECT("M479")))</f>
        <v xml:space="preserve"> </v>
      </c>
      <c r="BN479" t="str">
        <f ca="1">IF(ISBLANK(INDIRECT("N479"))," ",(INDIRECT("N479")))</f>
        <v xml:space="preserve"> </v>
      </c>
      <c r="BO479" t="str">
        <f t="shared" ca="1" si="14"/>
        <v xml:space="preserve"> </v>
      </c>
      <c r="BP479" t="str">
        <f ca="1">IF(ISBLANK(INDIRECT("O479"))," ",(INDIRECT("O479")))</f>
        <v xml:space="preserve"> </v>
      </c>
      <c r="BQ479" t="str">
        <f ca="1">IF(ISBLANK(INDIRECT("P479"))," ",(INDIRECT("P479")))</f>
        <v xml:space="preserve"> </v>
      </c>
      <c r="BR479">
        <f ca="1">IF(ISBLANK(INDIRECT("Q479"))," ",(INDIRECT("Q479")))</f>
        <v>0</v>
      </c>
      <c r="BS479" t="str">
        <f ca="1">IF(ISBLANK(INDIRECT("R479"))," ",(INDIRECT("R479")))</f>
        <v xml:space="preserve"> </v>
      </c>
      <c r="BT479" t="str">
        <f ca="1">IF(ISBLANK(INDIRECT("S479"))," ",(INDIRECT("S479")))</f>
        <v xml:space="preserve"> </v>
      </c>
    </row>
    <row r="480" spans="1:72" x14ac:dyDescent="0.25">
      <c r="A480" s="174">
        <v>475</v>
      </c>
      <c r="B480" s="116"/>
      <c r="C480" s="117"/>
      <c r="D480" s="116"/>
      <c r="E480" s="117"/>
      <c r="F480" s="116"/>
      <c r="G480" s="116"/>
      <c r="H480" s="116"/>
      <c r="I480" s="116"/>
      <c r="J480" s="116"/>
      <c r="K480" s="116"/>
      <c r="L480" s="116"/>
      <c r="M480" s="116"/>
      <c r="N480" s="116"/>
      <c r="O480" s="123"/>
      <c r="P480" s="123"/>
      <c r="Q480" s="246">
        <f t="shared" si="15"/>
        <v>0</v>
      </c>
      <c r="R480" s="74"/>
      <c r="S480" s="116"/>
      <c r="BA480">
        <f ca="1">IF(ISBLANK(INDIRECT("A480"))," ",(INDIRECT("A480")))</f>
        <v>475</v>
      </c>
      <c r="BB480" t="str">
        <f ca="1">IF(ISBLANK(INDIRECT("B480"))," ",(INDIRECT("B480")))</f>
        <v xml:space="preserve"> </v>
      </c>
      <c r="BC480" t="str">
        <f ca="1">IF(ISBLANK(INDIRECT("C480"))," ",(INDIRECT("C480")))</f>
        <v xml:space="preserve"> </v>
      </c>
      <c r="BD480" t="str">
        <f ca="1">IF(ISBLANK(INDIRECT("D480"))," ",(INDIRECT("D480")))</f>
        <v xml:space="preserve"> </v>
      </c>
      <c r="BE480" t="str">
        <f ca="1">IF(ISBLANK(INDIRECT("E480"))," ",(INDIRECT("E480")))</f>
        <v xml:space="preserve"> </v>
      </c>
      <c r="BF480" t="str">
        <f ca="1">IF(ISBLANK(INDIRECT("F480"))," ",(INDIRECT("F480")))</f>
        <v xml:space="preserve"> </v>
      </c>
      <c r="BG480" t="str">
        <f ca="1">IF(ISBLANK(INDIRECT("G480"))," ",(INDIRECT("G480")))</f>
        <v xml:space="preserve"> </v>
      </c>
      <c r="BH480" t="str">
        <f ca="1">IF(ISBLANK(INDIRECT("H480"))," ",(INDIRECT("H480")))</f>
        <v xml:space="preserve"> </v>
      </c>
      <c r="BI480" t="str">
        <f ca="1">IF(ISBLANK(INDIRECT("I480"))," ",(INDIRECT("I480")))</f>
        <v xml:space="preserve"> </v>
      </c>
      <c r="BJ480" t="str">
        <f ca="1">IF(ISBLANK(INDIRECT("J480"))," ",(INDIRECT("J480")))</f>
        <v xml:space="preserve"> </v>
      </c>
      <c r="BK480" t="str">
        <f ca="1">IF(ISBLANK(INDIRECT("K480"))," ",(INDIRECT("K480")))</f>
        <v xml:space="preserve"> </v>
      </c>
      <c r="BL480" t="str">
        <f ca="1">IF(ISBLANK(INDIRECT("L480"))," ",(INDIRECT("L480")))</f>
        <v xml:space="preserve"> </v>
      </c>
      <c r="BM480" t="str">
        <f ca="1">IF(ISBLANK(INDIRECT("M480"))," ",(INDIRECT("M480")))</f>
        <v xml:space="preserve"> </v>
      </c>
      <c r="BN480" t="str">
        <f ca="1">IF(ISBLANK(INDIRECT("N480"))," ",(INDIRECT("N480")))</f>
        <v xml:space="preserve"> </v>
      </c>
      <c r="BO480" t="str">
        <f t="shared" ca="1" si="14"/>
        <v xml:space="preserve"> </v>
      </c>
      <c r="BP480" t="str">
        <f ca="1">IF(ISBLANK(INDIRECT("O480"))," ",(INDIRECT("O480")))</f>
        <v xml:space="preserve"> </v>
      </c>
      <c r="BQ480" t="str">
        <f ca="1">IF(ISBLANK(INDIRECT("P480"))," ",(INDIRECT("P480")))</f>
        <v xml:space="preserve"> </v>
      </c>
      <c r="BR480">
        <f ca="1">IF(ISBLANK(INDIRECT("Q480"))," ",(INDIRECT("Q480")))</f>
        <v>0</v>
      </c>
      <c r="BS480" t="str">
        <f ca="1">IF(ISBLANK(INDIRECT("R480"))," ",(INDIRECT("R480")))</f>
        <v xml:space="preserve"> </v>
      </c>
      <c r="BT480" t="str">
        <f ca="1">IF(ISBLANK(INDIRECT("S480"))," ",(INDIRECT("S480")))</f>
        <v xml:space="preserve"> </v>
      </c>
    </row>
    <row r="481" spans="1:72" x14ac:dyDescent="0.25">
      <c r="A481" s="174">
        <v>476</v>
      </c>
      <c r="B481" s="116"/>
      <c r="C481" s="117"/>
      <c r="D481" s="116"/>
      <c r="E481" s="117"/>
      <c r="F481" s="116"/>
      <c r="G481" s="116"/>
      <c r="H481" s="116"/>
      <c r="I481" s="116"/>
      <c r="J481" s="116"/>
      <c r="K481" s="116"/>
      <c r="L481" s="116"/>
      <c r="M481" s="116"/>
      <c r="N481" s="116"/>
      <c r="O481" s="123"/>
      <c r="P481" s="123"/>
      <c r="Q481" s="246">
        <f t="shared" si="15"/>
        <v>0</v>
      </c>
      <c r="R481" s="74"/>
      <c r="S481" s="116"/>
      <c r="BA481">
        <f ca="1">IF(ISBLANK(INDIRECT("A481"))," ",(INDIRECT("A481")))</f>
        <v>476</v>
      </c>
      <c r="BB481" t="str">
        <f ca="1">IF(ISBLANK(INDIRECT("B481"))," ",(INDIRECT("B481")))</f>
        <v xml:space="preserve"> </v>
      </c>
      <c r="BC481" t="str">
        <f ca="1">IF(ISBLANK(INDIRECT("C481"))," ",(INDIRECT("C481")))</f>
        <v xml:space="preserve"> </v>
      </c>
      <c r="BD481" t="str">
        <f ca="1">IF(ISBLANK(INDIRECT("D481"))," ",(INDIRECT("D481")))</f>
        <v xml:space="preserve"> </v>
      </c>
      <c r="BE481" t="str">
        <f ca="1">IF(ISBLANK(INDIRECT("E481"))," ",(INDIRECT("E481")))</f>
        <v xml:space="preserve"> </v>
      </c>
      <c r="BF481" t="str">
        <f ca="1">IF(ISBLANK(INDIRECT("F481"))," ",(INDIRECT("F481")))</f>
        <v xml:space="preserve"> </v>
      </c>
      <c r="BG481" t="str">
        <f ca="1">IF(ISBLANK(INDIRECT("G481"))," ",(INDIRECT("G481")))</f>
        <v xml:space="preserve"> </v>
      </c>
      <c r="BH481" t="str">
        <f ca="1">IF(ISBLANK(INDIRECT("H481"))," ",(INDIRECT("H481")))</f>
        <v xml:space="preserve"> </v>
      </c>
      <c r="BI481" t="str">
        <f ca="1">IF(ISBLANK(INDIRECT("I481"))," ",(INDIRECT("I481")))</f>
        <v xml:space="preserve"> </v>
      </c>
      <c r="BJ481" t="str">
        <f ca="1">IF(ISBLANK(INDIRECT("J481"))," ",(INDIRECT("J481")))</f>
        <v xml:space="preserve"> </v>
      </c>
      <c r="BK481" t="str">
        <f ca="1">IF(ISBLANK(INDIRECT("K481"))," ",(INDIRECT("K481")))</f>
        <v xml:space="preserve"> </v>
      </c>
      <c r="BL481" t="str">
        <f ca="1">IF(ISBLANK(INDIRECT("L481"))," ",(INDIRECT("L481")))</f>
        <v xml:space="preserve"> </v>
      </c>
      <c r="BM481" t="str">
        <f ca="1">IF(ISBLANK(INDIRECT("M481"))," ",(INDIRECT("M481")))</f>
        <v xml:space="preserve"> </v>
      </c>
      <c r="BN481" t="str">
        <f ca="1">IF(ISBLANK(INDIRECT("N481"))," ",(INDIRECT("N481")))</f>
        <v xml:space="preserve"> </v>
      </c>
      <c r="BO481" t="str">
        <f t="shared" ca="1" si="14"/>
        <v xml:space="preserve"> </v>
      </c>
      <c r="BP481" t="str">
        <f ca="1">IF(ISBLANK(INDIRECT("O481"))," ",(INDIRECT("O481")))</f>
        <v xml:space="preserve"> </v>
      </c>
      <c r="BQ481" t="str">
        <f ca="1">IF(ISBLANK(INDIRECT("P481"))," ",(INDIRECT("P481")))</f>
        <v xml:space="preserve"> </v>
      </c>
      <c r="BR481">
        <f ca="1">IF(ISBLANK(INDIRECT("Q481"))," ",(INDIRECT("Q481")))</f>
        <v>0</v>
      </c>
      <c r="BS481" t="str">
        <f ca="1">IF(ISBLANK(INDIRECT("R481"))," ",(INDIRECT("R481")))</f>
        <v xml:space="preserve"> </v>
      </c>
      <c r="BT481" t="str">
        <f ca="1">IF(ISBLANK(INDIRECT("S481"))," ",(INDIRECT("S481")))</f>
        <v xml:space="preserve"> </v>
      </c>
    </row>
    <row r="482" spans="1:72" x14ac:dyDescent="0.25">
      <c r="A482" s="174">
        <v>477</v>
      </c>
      <c r="B482" s="116"/>
      <c r="C482" s="117"/>
      <c r="D482" s="116"/>
      <c r="E482" s="117"/>
      <c r="F482" s="116"/>
      <c r="G482" s="116"/>
      <c r="H482" s="116"/>
      <c r="I482" s="116"/>
      <c r="J482" s="116"/>
      <c r="K482" s="116"/>
      <c r="L482" s="116"/>
      <c r="M482" s="116"/>
      <c r="N482" s="116"/>
      <c r="O482" s="123"/>
      <c r="P482" s="123"/>
      <c r="Q482" s="246">
        <f t="shared" si="15"/>
        <v>0</v>
      </c>
      <c r="R482" s="74"/>
      <c r="S482" s="116"/>
      <c r="BA482">
        <f ca="1">IF(ISBLANK(INDIRECT("A482"))," ",(INDIRECT("A482")))</f>
        <v>477</v>
      </c>
      <c r="BB482" t="str">
        <f ca="1">IF(ISBLANK(INDIRECT("B482"))," ",(INDIRECT("B482")))</f>
        <v xml:space="preserve"> </v>
      </c>
      <c r="BC482" t="str">
        <f ca="1">IF(ISBLANK(INDIRECT("C482"))," ",(INDIRECT("C482")))</f>
        <v xml:space="preserve"> </v>
      </c>
      <c r="BD482" t="str">
        <f ca="1">IF(ISBLANK(INDIRECT("D482"))," ",(INDIRECT("D482")))</f>
        <v xml:space="preserve"> </v>
      </c>
      <c r="BE482" t="str">
        <f ca="1">IF(ISBLANK(INDIRECT("E482"))," ",(INDIRECT("E482")))</f>
        <v xml:space="preserve"> </v>
      </c>
      <c r="BF482" t="str">
        <f ca="1">IF(ISBLANK(INDIRECT("F482"))," ",(INDIRECT("F482")))</f>
        <v xml:space="preserve"> </v>
      </c>
      <c r="BG482" t="str">
        <f ca="1">IF(ISBLANK(INDIRECT("G482"))," ",(INDIRECT("G482")))</f>
        <v xml:space="preserve"> </v>
      </c>
      <c r="BH482" t="str">
        <f ca="1">IF(ISBLANK(INDIRECT("H482"))," ",(INDIRECT("H482")))</f>
        <v xml:space="preserve"> </v>
      </c>
      <c r="BI482" t="str">
        <f ca="1">IF(ISBLANK(INDIRECT("I482"))," ",(INDIRECT("I482")))</f>
        <v xml:space="preserve"> </v>
      </c>
      <c r="BJ482" t="str">
        <f ca="1">IF(ISBLANK(INDIRECT("J482"))," ",(INDIRECT("J482")))</f>
        <v xml:space="preserve"> </v>
      </c>
      <c r="BK482" t="str">
        <f ca="1">IF(ISBLANK(INDIRECT("K482"))," ",(INDIRECT("K482")))</f>
        <v xml:space="preserve"> </v>
      </c>
      <c r="BL482" t="str">
        <f ca="1">IF(ISBLANK(INDIRECT("L482"))," ",(INDIRECT("L482")))</f>
        <v xml:space="preserve"> </v>
      </c>
      <c r="BM482" t="str">
        <f ca="1">IF(ISBLANK(INDIRECT("M482"))," ",(INDIRECT("M482")))</f>
        <v xml:space="preserve"> </v>
      </c>
      <c r="BN482" t="str">
        <f ca="1">IF(ISBLANK(INDIRECT("N482"))," ",(INDIRECT("N482")))</f>
        <v xml:space="preserve"> </v>
      </c>
      <c r="BO482" t="str">
        <f t="shared" ca="1" si="14"/>
        <v xml:space="preserve"> </v>
      </c>
      <c r="BP482" t="str">
        <f ca="1">IF(ISBLANK(INDIRECT("O482"))," ",(INDIRECT("O482")))</f>
        <v xml:space="preserve"> </v>
      </c>
      <c r="BQ482" t="str">
        <f ca="1">IF(ISBLANK(INDIRECT("P482"))," ",(INDIRECT("P482")))</f>
        <v xml:space="preserve"> </v>
      </c>
      <c r="BR482">
        <f ca="1">IF(ISBLANK(INDIRECT("Q482"))," ",(INDIRECT("Q482")))</f>
        <v>0</v>
      </c>
      <c r="BS482" t="str">
        <f ca="1">IF(ISBLANK(INDIRECT("R482"))," ",(INDIRECT("R482")))</f>
        <v xml:space="preserve"> </v>
      </c>
      <c r="BT482" t="str">
        <f ca="1">IF(ISBLANK(INDIRECT("S482"))," ",(INDIRECT("S482")))</f>
        <v xml:space="preserve"> </v>
      </c>
    </row>
    <row r="483" spans="1:72" x14ac:dyDescent="0.25">
      <c r="A483" s="174">
        <v>478</v>
      </c>
      <c r="B483" s="116"/>
      <c r="C483" s="117"/>
      <c r="D483" s="116"/>
      <c r="E483" s="117"/>
      <c r="F483" s="116"/>
      <c r="G483" s="116"/>
      <c r="H483" s="116"/>
      <c r="I483" s="116"/>
      <c r="J483" s="116"/>
      <c r="K483" s="116"/>
      <c r="L483" s="116"/>
      <c r="M483" s="116"/>
      <c r="N483" s="116"/>
      <c r="O483" s="123"/>
      <c r="P483" s="123"/>
      <c r="Q483" s="246">
        <f t="shared" si="15"/>
        <v>0</v>
      </c>
      <c r="R483" s="74"/>
      <c r="S483" s="116"/>
      <c r="BA483">
        <f ca="1">IF(ISBLANK(INDIRECT("A483"))," ",(INDIRECT("A483")))</f>
        <v>478</v>
      </c>
      <c r="BB483" t="str">
        <f ca="1">IF(ISBLANK(INDIRECT("B483"))," ",(INDIRECT("B483")))</f>
        <v xml:space="preserve"> </v>
      </c>
      <c r="BC483" t="str">
        <f ca="1">IF(ISBLANK(INDIRECT("C483"))," ",(INDIRECT("C483")))</f>
        <v xml:space="preserve"> </v>
      </c>
      <c r="BD483" t="str">
        <f ca="1">IF(ISBLANK(INDIRECT("D483"))," ",(INDIRECT("D483")))</f>
        <v xml:space="preserve"> </v>
      </c>
      <c r="BE483" t="str">
        <f ca="1">IF(ISBLANK(INDIRECT("E483"))," ",(INDIRECT("E483")))</f>
        <v xml:space="preserve"> </v>
      </c>
      <c r="BF483" t="str">
        <f ca="1">IF(ISBLANK(INDIRECT("F483"))," ",(INDIRECT("F483")))</f>
        <v xml:space="preserve"> </v>
      </c>
      <c r="BG483" t="str">
        <f ca="1">IF(ISBLANK(INDIRECT("G483"))," ",(INDIRECT("G483")))</f>
        <v xml:space="preserve"> </v>
      </c>
      <c r="BH483" t="str">
        <f ca="1">IF(ISBLANK(INDIRECT("H483"))," ",(INDIRECT("H483")))</f>
        <v xml:space="preserve"> </v>
      </c>
      <c r="BI483" t="str">
        <f ca="1">IF(ISBLANK(INDIRECT("I483"))," ",(INDIRECT("I483")))</f>
        <v xml:space="preserve"> </v>
      </c>
      <c r="BJ483" t="str">
        <f ca="1">IF(ISBLANK(INDIRECT("J483"))," ",(INDIRECT("J483")))</f>
        <v xml:space="preserve"> </v>
      </c>
      <c r="BK483" t="str">
        <f ca="1">IF(ISBLANK(INDIRECT("K483"))," ",(INDIRECT("K483")))</f>
        <v xml:space="preserve"> </v>
      </c>
      <c r="BL483" t="str">
        <f ca="1">IF(ISBLANK(INDIRECT("L483"))," ",(INDIRECT("L483")))</f>
        <v xml:space="preserve"> </v>
      </c>
      <c r="BM483" t="str">
        <f ca="1">IF(ISBLANK(INDIRECT("M483"))," ",(INDIRECT("M483")))</f>
        <v xml:space="preserve"> </v>
      </c>
      <c r="BN483" t="str">
        <f ca="1">IF(ISBLANK(INDIRECT("N483"))," ",(INDIRECT("N483")))</f>
        <v xml:space="preserve"> </v>
      </c>
      <c r="BO483" t="str">
        <f t="shared" ca="1" si="14"/>
        <v xml:space="preserve"> </v>
      </c>
      <c r="BP483" t="str">
        <f ca="1">IF(ISBLANK(INDIRECT("O483"))," ",(INDIRECT("O483")))</f>
        <v xml:space="preserve"> </v>
      </c>
      <c r="BQ483" t="str">
        <f ca="1">IF(ISBLANK(INDIRECT("P483"))," ",(INDIRECT("P483")))</f>
        <v xml:space="preserve"> </v>
      </c>
      <c r="BR483">
        <f ca="1">IF(ISBLANK(INDIRECT("Q483"))," ",(INDIRECT("Q483")))</f>
        <v>0</v>
      </c>
      <c r="BS483" t="str">
        <f ca="1">IF(ISBLANK(INDIRECT("R483"))," ",(INDIRECT("R483")))</f>
        <v xml:space="preserve"> </v>
      </c>
      <c r="BT483" t="str">
        <f ca="1">IF(ISBLANK(INDIRECT("S483"))," ",(INDIRECT("S483")))</f>
        <v xml:space="preserve"> </v>
      </c>
    </row>
    <row r="484" spans="1:72" x14ac:dyDescent="0.25">
      <c r="A484" s="174">
        <v>479</v>
      </c>
      <c r="B484" s="116"/>
      <c r="C484" s="117"/>
      <c r="D484" s="116"/>
      <c r="E484" s="117"/>
      <c r="F484" s="116"/>
      <c r="G484" s="116"/>
      <c r="H484" s="116"/>
      <c r="I484" s="116"/>
      <c r="J484" s="116"/>
      <c r="K484" s="116"/>
      <c r="L484" s="116"/>
      <c r="M484" s="116"/>
      <c r="N484" s="116"/>
      <c r="O484" s="123"/>
      <c r="P484" s="123"/>
      <c r="Q484" s="246">
        <f t="shared" si="15"/>
        <v>0</v>
      </c>
      <c r="R484" s="74"/>
      <c r="S484" s="116"/>
      <c r="BA484">
        <f ca="1">IF(ISBLANK(INDIRECT("A484"))," ",(INDIRECT("A484")))</f>
        <v>479</v>
      </c>
      <c r="BB484" t="str">
        <f ca="1">IF(ISBLANK(INDIRECT("B484"))," ",(INDIRECT("B484")))</f>
        <v xml:space="preserve"> </v>
      </c>
      <c r="BC484" t="str">
        <f ca="1">IF(ISBLANK(INDIRECT("C484"))," ",(INDIRECT("C484")))</f>
        <v xml:space="preserve"> </v>
      </c>
      <c r="BD484" t="str">
        <f ca="1">IF(ISBLANK(INDIRECT("D484"))," ",(INDIRECT("D484")))</f>
        <v xml:space="preserve"> </v>
      </c>
      <c r="BE484" t="str">
        <f ca="1">IF(ISBLANK(INDIRECT("E484"))," ",(INDIRECT("E484")))</f>
        <v xml:space="preserve"> </v>
      </c>
      <c r="BF484" t="str">
        <f ca="1">IF(ISBLANK(INDIRECT("F484"))," ",(INDIRECT("F484")))</f>
        <v xml:space="preserve"> </v>
      </c>
      <c r="BG484" t="str">
        <f ca="1">IF(ISBLANK(INDIRECT("G484"))," ",(INDIRECT("G484")))</f>
        <v xml:space="preserve"> </v>
      </c>
      <c r="BH484" t="str">
        <f ca="1">IF(ISBLANK(INDIRECT("H484"))," ",(INDIRECT("H484")))</f>
        <v xml:space="preserve"> </v>
      </c>
      <c r="BI484" t="str">
        <f ca="1">IF(ISBLANK(INDIRECT("I484"))," ",(INDIRECT("I484")))</f>
        <v xml:space="preserve"> </v>
      </c>
      <c r="BJ484" t="str">
        <f ca="1">IF(ISBLANK(INDIRECT("J484"))," ",(INDIRECT("J484")))</f>
        <v xml:space="preserve"> </v>
      </c>
      <c r="BK484" t="str">
        <f ca="1">IF(ISBLANK(INDIRECT("K484"))," ",(INDIRECT("K484")))</f>
        <v xml:space="preserve"> </v>
      </c>
      <c r="BL484" t="str">
        <f ca="1">IF(ISBLANK(INDIRECT("L484"))," ",(INDIRECT("L484")))</f>
        <v xml:space="preserve"> </v>
      </c>
      <c r="BM484" t="str">
        <f ca="1">IF(ISBLANK(INDIRECT("M484"))," ",(INDIRECT("M484")))</f>
        <v xml:space="preserve"> </v>
      </c>
      <c r="BN484" t="str">
        <f ca="1">IF(ISBLANK(INDIRECT("N484"))," ",(INDIRECT("N484")))</f>
        <v xml:space="preserve"> </v>
      </c>
      <c r="BO484" t="str">
        <f t="shared" ca="1" si="14"/>
        <v xml:space="preserve"> </v>
      </c>
      <c r="BP484" t="str">
        <f ca="1">IF(ISBLANK(INDIRECT("O484"))," ",(INDIRECT("O484")))</f>
        <v xml:space="preserve"> </v>
      </c>
      <c r="BQ484" t="str">
        <f ca="1">IF(ISBLANK(INDIRECT("P484"))," ",(INDIRECT("P484")))</f>
        <v xml:space="preserve"> </v>
      </c>
      <c r="BR484">
        <f ca="1">IF(ISBLANK(INDIRECT("Q484"))," ",(INDIRECT("Q484")))</f>
        <v>0</v>
      </c>
      <c r="BS484" t="str">
        <f ca="1">IF(ISBLANK(INDIRECT("R484"))," ",(INDIRECT("R484")))</f>
        <v xml:space="preserve"> </v>
      </c>
      <c r="BT484" t="str">
        <f ca="1">IF(ISBLANK(INDIRECT("S484"))," ",(INDIRECT("S484")))</f>
        <v xml:space="preserve"> </v>
      </c>
    </row>
    <row r="485" spans="1:72" x14ac:dyDescent="0.25">
      <c r="A485" s="174">
        <v>480</v>
      </c>
      <c r="B485" s="116"/>
      <c r="C485" s="117"/>
      <c r="D485" s="116"/>
      <c r="E485" s="117"/>
      <c r="F485" s="116"/>
      <c r="G485" s="116"/>
      <c r="H485" s="116"/>
      <c r="I485" s="116"/>
      <c r="J485" s="116"/>
      <c r="K485" s="116"/>
      <c r="L485" s="116"/>
      <c r="M485" s="116"/>
      <c r="N485" s="116"/>
      <c r="O485" s="123"/>
      <c r="P485" s="123"/>
      <c r="Q485" s="246">
        <f t="shared" si="15"/>
        <v>0</v>
      </c>
      <c r="R485" s="74"/>
      <c r="S485" s="116"/>
      <c r="BA485">
        <f ca="1">IF(ISBLANK(INDIRECT("A485"))," ",(INDIRECT("A485")))</f>
        <v>480</v>
      </c>
      <c r="BB485" t="str">
        <f ca="1">IF(ISBLANK(INDIRECT("B485"))," ",(INDIRECT("B485")))</f>
        <v xml:space="preserve"> </v>
      </c>
      <c r="BC485" t="str">
        <f ca="1">IF(ISBLANK(INDIRECT("C485"))," ",(INDIRECT("C485")))</f>
        <v xml:space="preserve"> </v>
      </c>
      <c r="BD485" t="str">
        <f ca="1">IF(ISBLANK(INDIRECT("D485"))," ",(INDIRECT("D485")))</f>
        <v xml:space="preserve"> </v>
      </c>
      <c r="BE485" t="str">
        <f ca="1">IF(ISBLANK(INDIRECT("E485"))," ",(INDIRECT("E485")))</f>
        <v xml:space="preserve"> </v>
      </c>
      <c r="BF485" t="str">
        <f ca="1">IF(ISBLANK(INDIRECT("F485"))," ",(INDIRECT("F485")))</f>
        <v xml:space="preserve"> </v>
      </c>
      <c r="BG485" t="str">
        <f ca="1">IF(ISBLANK(INDIRECT("G485"))," ",(INDIRECT("G485")))</f>
        <v xml:space="preserve"> </v>
      </c>
      <c r="BH485" t="str">
        <f ca="1">IF(ISBLANK(INDIRECT("H485"))," ",(INDIRECT("H485")))</f>
        <v xml:space="preserve"> </v>
      </c>
      <c r="BI485" t="str">
        <f ca="1">IF(ISBLANK(INDIRECT("I485"))," ",(INDIRECT("I485")))</f>
        <v xml:space="preserve"> </v>
      </c>
      <c r="BJ485" t="str">
        <f ca="1">IF(ISBLANK(INDIRECT("J485"))," ",(INDIRECT("J485")))</f>
        <v xml:space="preserve"> </v>
      </c>
      <c r="BK485" t="str">
        <f ca="1">IF(ISBLANK(INDIRECT("K485"))," ",(INDIRECT("K485")))</f>
        <v xml:space="preserve"> </v>
      </c>
      <c r="BL485" t="str">
        <f ca="1">IF(ISBLANK(INDIRECT("L485"))," ",(INDIRECT("L485")))</f>
        <v xml:space="preserve"> </v>
      </c>
      <c r="BM485" t="str">
        <f ca="1">IF(ISBLANK(INDIRECT("M485"))," ",(INDIRECT("M485")))</f>
        <v xml:space="preserve"> </v>
      </c>
      <c r="BN485" t="str">
        <f ca="1">IF(ISBLANK(INDIRECT("N485"))," ",(INDIRECT("N485")))</f>
        <v xml:space="preserve"> </v>
      </c>
      <c r="BO485" t="str">
        <f t="shared" ca="1" si="14"/>
        <v xml:space="preserve"> </v>
      </c>
      <c r="BP485" t="str">
        <f ca="1">IF(ISBLANK(INDIRECT("O485"))," ",(INDIRECT("O485")))</f>
        <v xml:space="preserve"> </v>
      </c>
      <c r="BQ485" t="str">
        <f ca="1">IF(ISBLANK(INDIRECT("P485"))," ",(INDIRECT("P485")))</f>
        <v xml:space="preserve"> </v>
      </c>
      <c r="BR485">
        <f ca="1">IF(ISBLANK(INDIRECT("Q485"))," ",(INDIRECT("Q485")))</f>
        <v>0</v>
      </c>
      <c r="BS485" t="str">
        <f ca="1">IF(ISBLANK(INDIRECT("R485"))," ",(INDIRECT("R485")))</f>
        <v xml:space="preserve"> </v>
      </c>
      <c r="BT485" t="str">
        <f ca="1">IF(ISBLANK(INDIRECT("S485"))," ",(INDIRECT("S485")))</f>
        <v xml:space="preserve"> </v>
      </c>
    </row>
    <row r="486" spans="1:72" x14ac:dyDescent="0.25">
      <c r="A486" s="174">
        <v>481</v>
      </c>
      <c r="B486" s="116"/>
      <c r="C486" s="117"/>
      <c r="D486" s="116"/>
      <c r="E486" s="117"/>
      <c r="F486" s="116"/>
      <c r="G486" s="116"/>
      <c r="H486" s="116"/>
      <c r="I486" s="116"/>
      <c r="J486" s="116"/>
      <c r="K486" s="116"/>
      <c r="L486" s="116"/>
      <c r="M486" s="116"/>
      <c r="N486" s="116"/>
      <c r="O486" s="123"/>
      <c r="P486" s="123"/>
      <c r="Q486" s="246">
        <f t="shared" si="15"/>
        <v>0</v>
      </c>
      <c r="R486" s="74"/>
      <c r="S486" s="116"/>
      <c r="BA486">
        <f ca="1">IF(ISBLANK(INDIRECT("A486"))," ",(INDIRECT("A486")))</f>
        <v>481</v>
      </c>
      <c r="BB486" t="str">
        <f ca="1">IF(ISBLANK(INDIRECT("B486"))," ",(INDIRECT("B486")))</f>
        <v xml:space="preserve"> </v>
      </c>
      <c r="BC486" t="str">
        <f ca="1">IF(ISBLANK(INDIRECT("C486"))," ",(INDIRECT("C486")))</f>
        <v xml:space="preserve"> </v>
      </c>
      <c r="BD486" t="str">
        <f ca="1">IF(ISBLANK(INDIRECT("D486"))," ",(INDIRECT("D486")))</f>
        <v xml:space="preserve"> </v>
      </c>
      <c r="BE486" t="str">
        <f ca="1">IF(ISBLANK(INDIRECT("E486"))," ",(INDIRECT("E486")))</f>
        <v xml:space="preserve"> </v>
      </c>
      <c r="BF486" t="str">
        <f ca="1">IF(ISBLANK(INDIRECT("F486"))," ",(INDIRECT("F486")))</f>
        <v xml:space="preserve"> </v>
      </c>
      <c r="BG486" t="str">
        <f ca="1">IF(ISBLANK(INDIRECT("G486"))," ",(INDIRECT("G486")))</f>
        <v xml:space="preserve"> </v>
      </c>
      <c r="BH486" t="str">
        <f ca="1">IF(ISBLANK(INDIRECT("H486"))," ",(INDIRECT("H486")))</f>
        <v xml:space="preserve"> </v>
      </c>
      <c r="BI486" t="str">
        <f ca="1">IF(ISBLANK(INDIRECT("I486"))," ",(INDIRECT("I486")))</f>
        <v xml:space="preserve"> </v>
      </c>
      <c r="BJ486" t="str">
        <f ca="1">IF(ISBLANK(INDIRECT("J486"))," ",(INDIRECT("J486")))</f>
        <v xml:space="preserve"> </v>
      </c>
      <c r="BK486" t="str">
        <f ca="1">IF(ISBLANK(INDIRECT("K486"))," ",(INDIRECT("K486")))</f>
        <v xml:space="preserve"> </v>
      </c>
      <c r="BL486" t="str">
        <f ca="1">IF(ISBLANK(INDIRECT("L486"))," ",(INDIRECT("L486")))</f>
        <v xml:space="preserve"> </v>
      </c>
      <c r="BM486" t="str">
        <f ca="1">IF(ISBLANK(INDIRECT("M486"))," ",(INDIRECT("M486")))</f>
        <v xml:space="preserve"> </v>
      </c>
      <c r="BN486" t="str">
        <f ca="1">IF(ISBLANK(INDIRECT("N486"))," ",(INDIRECT("N486")))</f>
        <v xml:space="preserve"> </v>
      </c>
      <c r="BO486" t="str">
        <f t="shared" ca="1" si="14"/>
        <v xml:space="preserve"> </v>
      </c>
      <c r="BP486" t="str">
        <f ca="1">IF(ISBLANK(INDIRECT("O486"))," ",(INDIRECT("O486")))</f>
        <v xml:space="preserve"> </v>
      </c>
      <c r="BQ486" t="str">
        <f ca="1">IF(ISBLANK(INDIRECT("P486"))," ",(INDIRECT("P486")))</f>
        <v xml:space="preserve"> </v>
      </c>
      <c r="BR486">
        <f ca="1">IF(ISBLANK(INDIRECT("Q486"))," ",(INDIRECT("Q486")))</f>
        <v>0</v>
      </c>
      <c r="BS486" t="str">
        <f ca="1">IF(ISBLANK(INDIRECT("R486"))," ",(INDIRECT("R486")))</f>
        <v xml:space="preserve"> </v>
      </c>
      <c r="BT486" t="str">
        <f ca="1">IF(ISBLANK(INDIRECT("S486"))," ",(INDIRECT("S486")))</f>
        <v xml:space="preserve"> </v>
      </c>
    </row>
    <row r="487" spans="1:72" x14ac:dyDescent="0.25">
      <c r="A487" s="174">
        <v>482</v>
      </c>
      <c r="B487" s="116"/>
      <c r="C487" s="117"/>
      <c r="D487" s="116"/>
      <c r="E487" s="117"/>
      <c r="F487" s="116"/>
      <c r="G487" s="116"/>
      <c r="H487" s="116"/>
      <c r="I487" s="116"/>
      <c r="J487" s="116"/>
      <c r="K487" s="116"/>
      <c r="L487" s="116"/>
      <c r="M487" s="116"/>
      <c r="N487" s="116"/>
      <c r="O487" s="123"/>
      <c r="P487" s="123"/>
      <c r="Q487" s="246">
        <f t="shared" si="15"/>
        <v>0</v>
      </c>
      <c r="R487" s="74"/>
      <c r="S487" s="116"/>
      <c r="BA487">
        <f ca="1">IF(ISBLANK(INDIRECT("A487"))," ",(INDIRECT("A487")))</f>
        <v>482</v>
      </c>
      <c r="BB487" t="str">
        <f ca="1">IF(ISBLANK(INDIRECT("B487"))," ",(INDIRECT("B487")))</f>
        <v xml:space="preserve"> </v>
      </c>
      <c r="BC487" t="str">
        <f ca="1">IF(ISBLANK(INDIRECT("C487"))," ",(INDIRECT("C487")))</f>
        <v xml:space="preserve"> </v>
      </c>
      <c r="BD487" t="str">
        <f ca="1">IF(ISBLANK(INDIRECT("D487"))," ",(INDIRECT("D487")))</f>
        <v xml:space="preserve"> </v>
      </c>
      <c r="BE487" t="str">
        <f ca="1">IF(ISBLANK(INDIRECT("E487"))," ",(INDIRECT("E487")))</f>
        <v xml:space="preserve"> </v>
      </c>
      <c r="BF487" t="str">
        <f ca="1">IF(ISBLANK(INDIRECT("F487"))," ",(INDIRECT("F487")))</f>
        <v xml:space="preserve"> </v>
      </c>
      <c r="BG487" t="str">
        <f ca="1">IF(ISBLANK(INDIRECT("G487"))," ",(INDIRECT("G487")))</f>
        <v xml:space="preserve"> </v>
      </c>
      <c r="BH487" t="str">
        <f ca="1">IF(ISBLANK(INDIRECT("H487"))," ",(INDIRECT("H487")))</f>
        <v xml:space="preserve"> </v>
      </c>
      <c r="BI487" t="str">
        <f ca="1">IF(ISBLANK(INDIRECT("I487"))," ",(INDIRECT("I487")))</f>
        <v xml:space="preserve"> </v>
      </c>
      <c r="BJ487" t="str">
        <f ca="1">IF(ISBLANK(INDIRECT("J487"))," ",(INDIRECT("J487")))</f>
        <v xml:space="preserve"> </v>
      </c>
      <c r="BK487" t="str">
        <f ca="1">IF(ISBLANK(INDIRECT("K487"))," ",(INDIRECT("K487")))</f>
        <v xml:space="preserve"> </v>
      </c>
      <c r="BL487" t="str">
        <f ca="1">IF(ISBLANK(INDIRECT("L487"))," ",(INDIRECT("L487")))</f>
        <v xml:space="preserve"> </v>
      </c>
      <c r="BM487" t="str">
        <f ca="1">IF(ISBLANK(INDIRECT("M487"))," ",(INDIRECT("M487")))</f>
        <v xml:space="preserve"> </v>
      </c>
      <c r="BN487" t="str">
        <f ca="1">IF(ISBLANK(INDIRECT("N487"))," ",(INDIRECT("N487")))</f>
        <v xml:space="preserve"> </v>
      </c>
      <c r="BO487" t="str">
        <f t="shared" ca="1" si="14"/>
        <v xml:space="preserve"> </v>
      </c>
      <c r="BP487" t="str">
        <f ca="1">IF(ISBLANK(INDIRECT("O487"))," ",(INDIRECT("O487")))</f>
        <v xml:space="preserve"> </v>
      </c>
      <c r="BQ487" t="str">
        <f ca="1">IF(ISBLANK(INDIRECT("P487"))," ",(INDIRECT("P487")))</f>
        <v xml:space="preserve"> </v>
      </c>
      <c r="BR487">
        <f ca="1">IF(ISBLANK(INDIRECT("Q487"))," ",(INDIRECT("Q487")))</f>
        <v>0</v>
      </c>
      <c r="BS487" t="str">
        <f ca="1">IF(ISBLANK(INDIRECT("R487"))," ",(INDIRECT("R487")))</f>
        <v xml:space="preserve"> </v>
      </c>
      <c r="BT487" t="str">
        <f ca="1">IF(ISBLANK(INDIRECT("S487"))," ",(INDIRECT("S487")))</f>
        <v xml:space="preserve"> </v>
      </c>
    </row>
    <row r="488" spans="1:72" x14ac:dyDescent="0.25">
      <c r="A488" s="174">
        <v>483</v>
      </c>
      <c r="B488" s="116"/>
      <c r="C488" s="117"/>
      <c r="D488" s="116"/>
      <c r="E488" s="117"/>
      <c r="F488" s="116"/>
      <c r="G488" s="116"/>
      <c r="H488" s="116"/>
      <c r="I488" s="116"/>
      <c r="J488" s="116"/>
      <c r="K488" s="116"/>
      <c r="L488" s="116"/>
      <c r="M488" s="116"/>
      <c r="N488" s="116"/>
      <c r="O488" s="123"/>
      <c r="P488" s="123"/>
      <c r="Q488" s="246">
        <f t="shared" si="15"/>
        <v>0</v>
      </c>
      <c r="R488" s="74"/>
      <c r="S488" s="116"/>
      <c r="BA488">
        <f ca="1">IF(ISBLANK(INDIRECT("A488"))," ",(INDIRECT("A488")))</f>
        <v>483</v>
      </c>
      <c r="BB488" t="str">
        <f ca="1">IF(ISBLANK(INDIRECT("B488"))," ",(INDIRECT("B488")))</f>
        <v xml:space="preserve"> </v>
      </c>
      <c r="BC488" t="str">
        <f ca="1">IF(ISBLANK(INDIRECT("C488"))," ",(INDIRECT("C488")))</f>
        <v xml:space="preserve"> </v>
      </c>
      <c r="BD488" t="str">
        <f ca="1">IF(ISBLANK(INDIRECT("D488"))," ",(INDIRECT("D488")))</f>
        <v xml:space="preserve"> </v>
      </c>
      <c r="BE488" t="str">
        <f ca="1">IF(ISBLANK(INDIRECT("E488"))," ",(INDIRECT("E488")))</f>
        <v xml:space="preserve"> </v>
      </c>
      <c r="BF488" t="str">
        <f ca="1">IF(ISBLANK(INDIRECT("F488"))," ",(INDIRECT("F488")))</f>
        <v xml:space="preserve"> </v>
      </c>
      <c r="BG488" t="str">
        <f ca="1">IF(ISBLANK(INDIRECT("G488"))," ",(INDIRECT("G488")))</f>
        <v xml:space="preserve"> </v>
      </c>
      <c r="BH488" t="str">
        <f ca="1">IF(ISBLANK(INDIRECT("H488"))," ",(INDIRECT("H488")))</f>
        <v xml:space="preserve"> </v>
      </c>
      <c r="BI488" t="str">
        <f ca="1">IF(ISBLANK(INDIRECT("I488"))," ",(INDIRECT("I488")))</f>
        <v xml:space="preserve"> </v>
      </c>
      <c r="BJ488" t="str">
        <f ca="1">IF(ISBLANK(INDIRECT("J488"))," ",(INDIRECT("J488")))</f>
        <v xml:space="preserve"> </v>
      </c>
      <c r="BK488" t="str">
        <f ca="1">IF(ISBLANK(INDIRECT("K488"))," ",(INDIRECT("K488")))</f>
        <v xml:space="preserve"> </v>
      </c>
      <c r="BL488" t="str">
        <f ca="1">IF(ISBLANK(INDIRECT("L488"))," ",(INDIRECT("L488")))</f>
        <v xml:space="preserve"> </v>
      </c>
      <c r="BM488" t="str">
        <f ca="1">IF(ISBLANK(INDIRECT("M488"))," ",(INDIRECT("M488")))</f>
        <v xml:space="preserve"> </v>
      </c>
      <c r="BN488" t="str">
        <f ca="1">IF(ISBLANK(INDIRECT("N488"))," ",(INDIRECT("N488")))</f>
        <v xml:space="preserve"> </v>
      </c>
      <c r="BO488" t="str">
        <f t="shared" ca="1" si="14"/>
        <v xml:space="preserve"> </v>
      </c>
      <c r="BP488" t="str">
        <f ca="1">IF(ISBLANK(INDIRECT("O488"))," ",(INDIRECT("O488")))</f>
        <v xml:space="preserve"> </v>
      </c>
      <c r="BQ488" t="str">
        <f ca="1">IF(ISBLANK(INDIRECT("P488"))," ",(INDIRECT("P488")))</f>
        <v xml:space="preserve"> </v>
      </c>
      <c r="BR488">
        <f ca="1">IF(ISBLANK(INDIRECT("Q488"))," ",(INDIRECT("Q488")))</f>
        <v>0</v>
      </c>
      <c r="BS488" t="str">
        <f ca="1">IF(ISBLANK(INDIRECT("R488"))," ",(INDIRECT("R488")))</f>
        <v xml:space="preserve"> </v>
      </c>
      <c r="BT488" t="str">
        <f ca="1">IF(ISBLANK(INDIRECT("S488"))," ",(INDIRECT("S488")))</f>
        <v xml:space="preserve"> </v>
      </c>
    </row>
    <row r="489" spans="1:72" x14ac:dyDescent="0.25">
      <c r="A489" s="174">
        <v>484</v>
      </c>
      <c r="B489" s="116"/>
      <c r="C489" s="117"/>
      <c r="D489" s="116"/>
      <c r="E489" s="117"/>
      <c r="F489" s="116"/>
      <c r="G489" s="116"/>
      <c r="H489" s="116"/>
      <c r="I489" s="116"/>
      <c r="J489" s="116"/>
      <c r="K489" s="116"/>
      <c r="L489" s="116"/>
      <c r="M489" s="116"/>
      <c r="N489" s="116"/>
      <c r="O489" s="123"/>
      <c r="P489" s="123"/>
      <c r="Q489" s="246">
        <f t="shared" si="15"/>
        <v>0</v>
      </c>
      <c r="R489" s="74"/>
      <c r="S489" s="116"/>
      <c r="BA489">
        <f ca="1">IF(ISBLANK(INDIRECT("A489"))," ",(INDIRECT("A489")))</f>
        <v>484</v>
      </c>
      <c r="BB489" t="str">
        <f ca="1">IF(ISBLANK(INDIRECT("B489"))," ",(INDIRECT("B489")))</f>
        <v xml:space="preserve"> </v>
      </c>
      <c r="BC489" t="str">
        <f ca="1">IF(ISBLANK(INDIRECT("C489"))," ",(INDIRECT("C489")))</f>
        <v xml:space="preserve"> </v>
      </c>
      <c r="BD489" t="str">
        <f ca="1">IF(ISBLANK(INDIRECT("D489"))," ",(INDIRECT("D489")))</f>
        <v xml:space="preserve"> </v>
      </c>
      <c r="BE489" t="str">
        <f ca="1">IF(ISBLANK(INDIRECT("E489"))," ",(INDIRECT("E489")))</f>
        <v xml:space="preserve"> </v>
      </c>
      <c r="BF489" t="str">
        <f ca="1">IF(ISBLANK(INDIRECT("F489"))," ",(INDIRECT("F489")))</f>
        <v xml:space="preserve"> </v>
      </c>
      <c r="BG489" t="str">
        <f ca="1">IF(ISBLANK(INDIRECT("G489"))," ",(INDIRECT("G489")))</f>
        <v xml:space="preserve"> </v>
      </c>
      <c r="BH489" t="str">
        <f ca="1">IF(ISBLANK(INDIRECT("H489"))," ",(INDIRECT("H489")))</f>
        <v xml:space="preserve"> </v>
      </c>
      <c r="BI489" t="str">
        <f ca="1">IF(ISBLANK(INDIRECT("I489"))," ",(INDIRECT("I489")))</f>
        <v xml:space="preserve"> </v>
      </c>
      <c r="BJ489" t="str">
        <f ca="1">IF(ISBLANK(INDIRECT("J489"))," ",(INDIRECT("J489")))</f>
        <v xml:space="preserve"> </v>
      </c>
      <c r="BK489" t="str">
        <f ca="1">IF(ISBLANK(INDIRECT("K489"))," ",(INDIRECT("K489")))</f>
        <v xml:space="preserve"> </v>
      </c>
      <c r="BL489" t="str">
        <f ca="1">IF(ISBLANK(INDIRECT("L489"))," ",(INDIRECT("L489")))</f>
        <v xml:space="preserve"> </v>
      </c>
      <c r="BM489" t="str">
        <f ca="1">IF(ISBLANK(INDIRECT("M489"))," ",(INDIRECT("M489")))</f>
        <v xml:space="preserve"> </v>
      </c>
      <c r="BN489" t="str">
        <f ca="1">IF(ISBLANK(INDIRECT("N489"))," ",(INDIRECT("N489")))</f>
        <v xml:space="preserve"> </v>
      </c>
      <c r="BO489" t="str">
        <f t="shared" ca="1" si="14"/>
        <v xml:space="preserve"> </v>
      </c>
      <c r="BP489" t="str">
        <f ca="1">IF(ISBLANK(INDIRECT("O489"))," ",(INDIRECT("O489")))</f>
        <v xml:space="preserve"> </v>
      </c>
      <c r="BQ489" t="str">
        <f ca="1">IF(ISBLANK(INDIRECT("P489"))," ",(INDIRECT("P489")))</f>
        <v xml:space="preserve"> </v>
      </c>
      <c r="BR489">
        <f ca="1">IF(ISBLANK(INDIRECT("Q489"))," ",(INDIRECT("Q489")))</f>
        <v>0</v>
      </c>
      <c r="BS489" t="str">
        <f ca="1">IF(ISBLANK(INDIRECT("R489"))," ",(INDIRECT("R489")))</f>
        <v xml:space="preserve"> </v>
      </c>
      <c r="BT489" t="str">
        <f ca="1">IF(ISBLANK(INDIRECT("S489"))," ",(INDIRECT("S489")))</f>
        <v xml:space="preserve"> </v>
      </c>
    </row>
    <row r="490" spans="1:72" x14ac:dyDescent="0.25">
      <c r="A490" s="174">
        <v>485</v>
      </c>
      <c r="B490" s="116"/>
      <c r="C490" s="117"/>
      <c r="D490" s="116"/>
      <c r="E490" s="117"/>
      <c r="F490" s="116"/>
      <c r="G490" s="116"/>
      <c r="H490" s="116"/>
      <c r="I490" s="116"/>
      <c r="J490" s="116"/>
      <c r="K490" s="116"/>
      <c r="L490" s="116"/>
      <c r="M490" s="116"/>
      <c r="N490" s="116"/>
      <c r="O490" s="123"/>
      <c r="P490" s="123"/>
      <c r="Q490" s="246">
        <f t="shared" si="15"/>
        <v>0</v>
      </c>
      <c r="R490" s="74"/>
      <c r="S490" s="116"/>
      <c r="BA490">
        <f ca="1">IF(ISBLANK(INDIRECT("A490"))," ",(INDIRECT("A490")))</f>
        <v>485</v>
      </c>
      <c r="BB490" t="str">
        <f ca="1">IF(ISBLANK(INDIRECT("B490"))," ",(INDIRECT("B490")))</f>
        <v xml:space="preserve"> </v>
      </c>
      <c r="BC490" t="str">
        <f ca="1">IF(ISBLANK(INDIRECT("C490"))," ",(INDIRECT("C490")))</f>
        <v xml:space="preserve"> </v>
      </c>
      <c r="BD490" t="str">
        <f ca="1">IF(ISBLANK(INDIRECT("D490"))," ",(INDIRECT("D490")))</f>
        <v xml:space="preserve"> </v>
      </c>
      <c r="BE490" t="str">
        <f ca="1">IF(ISBLANK(INDIRECT("E490"))," ",(INDIRECT("E490")))</f>
        <v xml:space="preserve"> </v>
      </c>
      <c r="BF490" t="str">
        <f ca="1">IF(ISBLANK(INDIRECT("F490"))," ",(INDIRECT("F490")))</f>
        <v xml:space="preserve"> </v>
      </c>
      <c r="BG490" t="str">
        <f ca="1">IF(ISBLANK(INDIRECT("G490"))," ",(INDIRECT("G490")))</f>
        <v xml:space="preserve"> </v>
      </c>
      <c r="BH490" t="str">
        <f ca="1">IF(ISBLANK(INDIRECT("H490"))," ",(INDIRECT("H490")))</f>
        <v xml:space="preserve"> </v>
      </c>
      <c r="BI490" t="str">
        <f ca="1">IF(ISBLANK(INDIRECT("I490"))," ",(INDIRECT("I490")))</f>
        <v xml:space="preserve"> </v>
      </c>
      <c r="BJ490" t="str">
        <f ca="1">IF(ISBLANK(INDIRECT("J490"))," ",(INDIRECT("J490")))</f>
        <v xml:space="preserve"> </v>
      </c>
      <c r="BK490" t="str">
        <f ca="1">IF(ISBLANK(INDIRECT("K490"))," ",(INDIRECT("K490")))</f>
        <v xml:space="preserve"> </v>
      </c>
      <c r="BL490" t="str">
        <f ca="1">IF(ISBLANK(INDIRECT("L490"))," ",(INDIRECT("L490")))</f>
        <v xml:space="preserve"> </v>
      </c>
      <c r="BM490" t="str">
        <f ca="1">IF(ISBLANK(INDIRECT("M490"))," ",(INDIRECT("M490")))</f>
        <v xml:space="preserve"> </v>
      </c>
      <c r="BN490" t="str">
        <f ca="1">IF(ISBLANK(INDIRECT("N490"))," ",(INDIRECT("N490")))</f>
        <v xml:space="preserve"> </v>
      </c>
      <c r="BO490" t="str">
        <f t="shared" ca="1" si="14"/>
        <v xml:space="preserve"> </v>
      </c>
      <c r="BP490" t="str">
        <f ca="1">IF(ISBLANK(INDIRECT("O490"))," ",(INDIRECT("O490")))</f>
        <v xml:space="preserve"> </v>
      </c>
      <c r="BQ490" t="str">
        <f ca="1">IF(ISBLANK(INDIRECT("P490"))," ",(INDIRECT("P490")))</f>
        <v xml:space="preserve"> </v>
      </c>
      <c r="BR490">
        <f ca="1">IF(ISBLANK(INDIRECT("Q490"))," ",(INDIRECT("Q490")))</f>
        <v>0</v>
      </c>
      <c r="BS490" t="str">
        <f ca="1">IF(ISBLANK(INDIRECT("R490"))," ",(INDIRECT("R490")))</f>
        <v xml:space="preserve"> </v>
      </c>
      <c r="BT490" t="str">
        <f ca="1">IF(ISBLANK(INDIRECT("S490"))," ",(INDIRECT("S490")))</f>
        <v xml:space="preserve"> </v>
      </c>
    </row>
    <row r="491" spans="1:72" x14ac:dyDescent="0.25">
      <c r="A491" s="174">
        <v>486</v>
      </c>
      <c r="B491" s="116"/>
      <c r="C491" s="117"/>
      <c r="D491" s="116"/>
      <c r="E491" s="117"/>
      <c r="F491" s="116"/>
      <c r="G491" s="116"/>
      <c r="H491" s="116"/>
      <c r="I491" s="116"/>
      <c r="J491" s="116"/>
      <c r="K491" s="116"/>
      <c r="L491" s="116"/>
      <c r="M491" s="116"/>
      <c r="N491" s="116"/>
      <c r="O491" s="123"/>
      <c r="P491" s="123"/>
      <c r="Q491" s="246">
        <f t="shared" si="15"/>
        <v>0</v>
      </c>
      <c r="R491" s="74"/>
      <c r="S491" s="116"/>
      <c r="BA491">
        <f ca="1">IF(ISBLANK(INDIRECT("A491"))," ",(INDIRECT("A491")))</f>
        <v>486</v>
      </c>
      <c r="BB491" t="str">
        <f ca="1">IF(ISBLANK(INDIRECT("B491"))," ",(INDIRECT("B491")))</f>
        <v xml:space="preserve"> </v>
      </c>
      <c r="BC491" t="str">
        <f ca="1">IF(ISBLANK(INDIRECT("C491"))," ",(INDIRECT("C491")))</f>
        <v xml:space="preserve"> </v>
      </c>
      <c r="BD491" t="str">
        <f ca="1">IF(ISBLANK(INDIRECT("D491"))," ",(INDIRECT("D491")))</f>
        <v xml:space="preserve"> </v>
      </c>
      <c r="BE491" t="str">
        <f ca="1">IF(ISBLANK(INDIRECT("E491"))," ",(INDIRECT("E491")))</f>
        <v xml:space="preserve"> </v>
      </c>
      <c r="BF491" t="str">
        <f ca="1">IF(ISBLANK(INDIRECT("F491"))," ",(INDIRECT("F491")))</f>
        <v xml:space="preserve"> </v>
      </c>
      <c r="BG491" t="str">
        <f ca="1">IF(ISBLANK(INDIRECT("G491"))," ",(INDIRECT("G491")))</f>
        <v xml:space="preserve"> </v>
      </c>
      <c r="BH491" t="str">
        <f ca="1">IF(ISBLANK(INDIRECT("H491"))," ",(INDIRECT("H491")))</f>
        <v xml:space="preserve"> </v>
      </c>
      <c r="BI491" t="str">
        <f ca="1">IF(ISBLANK(INDIRECT("I491"))," ",(INDIRECT("I491")))</f>
        <v xml:space="preserve"> </v>
      </c>
      <c r="BJ491" t="str">
        <f ca="1">IF(ISBLANK(INDIRECT("J491"))," ",(INDIRECT("J491")))</f>
        <v xml:space="preserve"> </v>
      </c>
      <c r="BK491" t="str">
        <f ca="1">IF(ISBLANK(INDIRECT("K491"))," ",(INDIRECT("K491")))</f>
        <v xml:space="preserve"> </v>
      </c>
      <c r="BL491" t="str">
        <f ca="1">IF(ISBLANK(INDIRECT("L491"))," ",(INDIRECT("L491")))</f>
        <v xml:space="preserve"> </v>
      </c>
      <c r="BM491" t="str">
        <f ca="1">IF(ISBLANK(INDIRECT("M491"))," ",(INDIRECT("M491")))</f>
        <v xml:space="preserve"> </v>
      </c>
      <c r="BN491" t="str">
        <f ca="1">IF(ISBLANK(INDIRECT("N491"))," ",(INDIRECT("N491")))</f>
        <v xml:space="preserve"> </v>
      </c>
      <c r="BO491" t="str">
        <f t="shared" ca="1" si="14"/>
        <v xml:space="preserve"> </v>
      </c>
      <c r="BP491" t="str">
        <f ca="1">IF(ISBLANK(INDIRECT("O491"))," ",(INDIRECT("O491")))</f>
        <v xml:space="preserve"> </v>
      </c>
      <c r="BQ491" t="str">
        <f ca="1">IF(ISBLANK(INDIRECT("P491"))," ",(INDIRECT("P491")))</f>
        <v xml:space="preserve"> </v>
      </c>
      <c r="BR491">
        <f ca="1">IF(ISBLANK(INDIRECT("Q491"))," ",(INDIRECT("Q491")))</f>
        <v>0</v>
      </c>
      <c r="BS491" t="str">
        <f ca="1">IF(ISBLANK(INDIRECT("R491"))," ",(INDIRECT("R491")))</f>
        <v xml:space="preserve"> </v>
      </c>
      <c r="BT491" t="str">
        <f ca="1">IF(ISBLANK(INDIRECT("S491"))," ",(INDIRECT("S491")))</f>
        <v xml:space="preserve"> </v>
      </c>
    </row>
    <row r="492" spans="1:72" x14ac:dyDescent="0.25">
      <c r="A492" s="174">
        <v>487</v>
      </c>
      <c r="B492" s="116"/>
      <c r="C492" s="117"/>
      <c r="D492" s="116"/>
      <c r="E492" s="117"/>
      <c r="F492" s="116"/>
      <c r="G492" s="116"/>
      <c r="H492" s="116"/>
      <c r="I492" s="116"/>
      <c r="J492" s="116"/>
      <c r="K492" s="116"/>
      <c r="L492" s="116"/>
      <c r="M492" s="116"/>
      <c r="N492" s="116"/>
      <c r="O492" s="123"/>
      <c r="P492" s="123"/>
      <c r="Q492" s="246">
        <f t="shared" si="15"/>
        <v>0</v>
      </c>
      <c r="R492" s="74"/>
      <c r="S492" s="116"/>
      <c r="BA492">
        <f ca="1">IF(ISBLANK(INDIRECT("A492"))," ",(INDIRECT("A492")))</f>
        <v>487</v>
      </c>
      <c r="BB492" t="str">
        <f ca="1">IF(ISBLANK(INDIRECT("B492"))," ",(INDIRECT("B492")))</f>
        <v xml:space="preserve"> </v>
      </c>
      <c r="BC492" t="str">
        <f ca="1">IF(ISBLANK(INDIRECT("C492"))," ",(INDIRECT("C492")))</f>
        <v xml:space="preserve"> </v>
      </c>
      <c r="BD492" t="str">
        <f ca="1">IF(ISBLANK(INDIRECT("D492"))," ",(INDIRECT("D492")))</f>
        <v xml:space="preserve"> </v>
      </c>
      <c r="BE492" t="str">
        <f ca="1">IF(ISBLANK(INDIRECT("E492"))," ",(INDIRECT("E492")))</f>
        <v xml:space="preserve"> </v>
      </c>
      <c r="BF492" t="str">
        <f ca="1">IF(ISBLANK(INDIRECT("F492"))," ",(INDIRECT("F492")))</f>
        <v xml:space="preserve"> </v>
      </c>
      <c r="BG492" t="str">
        <f ca="1">IF(ISBLANK(INDIRECT("G492"))," ",(INDIRECT("G492")))</f>
        <v xml:space="preserve"> </v>
      </c>
      <c r="BH492" t="str">
        <f ca="1">IF(ISBLANK(INDIRECT("H492"))," ",(INDIRECT("H492")))</f>
        <v xml:space="preserve"> </v>
      </c>
      <c r="BI492" t="str">
        <f ca="1">IF(ISBLANK(INDIRECT("I492"))," ",(INDIRECT("I492")))</f>
        <v xml:space="preserve"> </v>
      </c>
      <c r="BJ492" t="str">
        <f ca="1">IF(ISBLANK(INDIRECT("J492"))," ",(INDIRECT("J492")))</f>
        <v xml:space="preserve"> </v>
      </c>
      <c r="BK492" t="str">
        <f ca="1">IF(ISBLANK(INDIRECT("K492"))," ",(INDIRECT("K492")))</f>
        <v xml:space="preserve"> </v>
      </c>
      <c r="BL492" t="str">
        <f ca="1">IF(ISBLANK(INDIRECT("L492"))," ",(INDIRECT("L492")))</f>
        <v xml:space="preserve"> </v>
      </c>
      <c r="BM492" t="str">
        <f ca="1">IF(ISBLANK(INDIRECT("M492"))," ",(INDIRECT("M492")))</f>
        <v xml:space="preserve"> </v>
      </c>
      <c r="BN492" t="str">
        <f ca="1">IF(ISBLANK(INDIRECT("N492"))," ",(INDIRECT("N492")))</f>
        <v xml:space="preserve"> </v>
      </c>
      <c r="BO492" t="str">
        <f t="shared" ca="1" si="14"/>
        <v xml:space="preserve"> </v>
      </c>
      <c r="BP492" t="str">
        <f ca="1">IF(ISBLANK(INDIRECT("O492"))," ",(INDIRECT("O492")))</f>
        <v xml:space="preserve"> </v>
      </c>
      <c r="BQ492" t="str">
        <f ca="1">IF(ISBLANK(INDIRECT("P492"))," ",(INDIRECT("P492")))</f>
        <v xml:space="preserve"> </v>
      </c>
      <c r="BR492">
        <f ca="1">IF(ISBLANK(INDIRECT("Q492"))," ",(INDIRECT("Q492")))</f>
        <v>0</v>
      </c>
      <c r="BS492" t="str">
        <f ca="1">IF(ISBLANK(INDIRECT("R492"))," ",(INDIRECT("R492")))</f>
        <v xml:space="preserve"> </v>
      </c>
      <c r="BT492" t="str">
        <f ca="1">IF(ISBLANK(INDIRECT("S492"))," ",(INDIRECT("S492")))</f>
        <v xml:space="preserve"> </v>
      </c>
    </row>
    <row r="493" spans="1:72" x14ac:dyDescent="0.25">
      <c r="A493" s="174">
        <v>488</v>
      </c>
      <c r="B493" s="116"/>
      <c r="C493" s="117"/>
      <c r="D493" s="116"/>
      <c r="E493" s="117"/>
      <c r="F493" s="116"/>
      <c r="G493" s="116"/>
      <c r="H493" s="116"/>
      <c r="I493" s="116"/>
      <c r="J493" s="116"/>
      <c r="K493" s="116"/>
      <c r="L493" s="116"/>
      <c r="M493" s="116"/>
      <c r="N493" s="116"/>
      <c r="O493" s="123"/>
      <c r="P493" s="123"/>
      <c r="Q493" s="246">
        <f t="shared" si="15"/>
        <v>0</v>
      </c>
      <c r="R493" s="74"/>
      <c r="S493" s="116"/>
      <c r="BA493">
        <f ca="1">IF(ISBLANK(INDIRECT("A493"))," ",(INDIRECT("A493")))</f>
        <v>488</v>
      </c>
      <c r="BB493" t="str">
        <f ca="1">IF(ISBLANK(INDIRECT("B493"))," ",(INDIRECT("B493")))</f>
        <v xml:space="preserve"> </v>
      </c>
      <c r="BC493" t="str">
        <f ca="1">IF(ISBLANK(INDIRECT("C493"))," ",(INDIRECT("C493")))</f>
        <v xml:space="preserve"> </v>
      </c>
      <c r="BD493" t="str">
        <f ca="1">IF(ISBLANK(INDIRECT("D493"))," ",(INDIRECT("D493")))</f>
        <v xml:space="preserve"> </v>
      </c>
      <c r="BE493" t="str">
        <f ca="1">IF(ISBLANK(INDIRECT("E493"))," ",(INDIRECT("E493")))</f>
        <v xml:space="preserve"> </v>
      </c>
      <c r="BF493" t="str">
        <f ca="1">IF(ISBLANK(INDIRECT("F493"))," ",(INDIRECT("F493")))</f>
        <v xml:space="preserve"> </v>
      </c>
      <c r="BG493" t="str">
        <f ca="1">IF(ISBLANK(INDIRECT("G493"))," ",(INDIRECT("G493")))</f>
        <v xml:space="preserve"> </v>
      </c>
      <c r="BH493" t="str">
        <f ca="1">IF(ISBLANK(INDIRECT("H493"))," ",(INDIRECT("H493")))</f>
        <v xml:space="preserve"> </v>
      </c>
      <c r="BI493" t="str">
        <f ca="1">IF(ISBLANK(INDIRECT("I493"))," ",(INDIRECT("I493")))</f>
        <v xml:space="preserve"> </v>
      </c>
      <c r="BJ493" t="str">
        <f ca="1">IF(ISBLANK(INDIRECT("J493"))," ",(INDIRECT("J493")))</f>
        <v xml:space="preserve"> </v>
      </c>
      <c r="BK493" t="str">
        <f ca="1">IF(ISBLANK(INDIRECT("K493"))," ",(INDIRECT("K493")))</f>
        <v xml:space="preserve"> </v>
      </c>
      <c r="BL493" t="str">
        <f ca="1">IF(ISBLANK(INDIRECT("L493"))," ",(INDIRECT("L493")))</f>
        <v xml:space="preserve"> </v>
      </c>
      <c r="BM493" t="str">
        <f ca="1">IF(ISBLANK(INDIRECT("M493"))," ",(INDIRECT("M493")))</f>
        <v xml:space="preserve"> </v>
      </c>
      <c r="BN493" t="str">
        <f ca="1">IF(ISBLANK(INDIRECT("N493"))," ",(INDIRECT("N493")))</f>
        <v xml:space="preserve"> </v>
      </c>
      <c r="BO493" t="str">
        <f t="shared" ca="1" si="14"/>
        <v xml:space="preserve"> </v>
      </c>
      <c r="BP493" t="str">
        <f ca="1">IF(ISBLANK(INDIRECT("O493"))," ",(INDIRECT("O493")))</f>
        <v xml:space="preserve"> </v>
      </c>
      <c r="BQ493" t="str">
        <f ca="1">IF(ISBLANK(INDIRECT("P493"))," ",(INDIRECT("P493")))</f>
        <v xml:space="preserve"> </v>
      </c>
      <c r="BR493">
        <f ca="1">IF(ISBLANK(INDIRECT("Q493"))," ",(INDIRECT("Q493")))</f>
        <v>0</v>
      </c>
      <c r="BS493" t="str">
        <f ca="1">IF(ISBLANK(INDIRECT("R493"))," ",(INDIRECT("R493")))</f>
        <v xml:space="preserve"> </v>
      </c>
      <c r="BT493" t="str">
        <f ca="1">IF(ISBLANK(INDIRECT("S493"))," ",(INDIRECT("S493")))</f>
        <v xml:space="preserve"> </v>
      </c>
    </row>
    <row r="494" spans="1:72" x14ac:dyDescent="0.25">
      <c r="A494" s="174">
        <v>489</v>
      </c>
      <c r="B494" s="116"/>
      <c r="C494" s="117"/>
      <c r="D494" s="116"/>
      <c r="E494" s="117"/>
      <c r="F494" s="116"/>
      <c r="G494" s="116"/>
      <c r="H494" s="116"/>
      <c r="I494" s="116"/>
      <c r="J494" s="116"/>
      <c r="K494" s="116"/>
      <c r="L494" s="116"/>
      <c r="M494" s="116"/>
      <c r="N494" s="116"/>
      <c r="O494" s="123"/>
      <c r="P494" s="123"/>
      <c r="Q494" s="246">
        <f t="shared" si="15"/>
        <v>0</v>
      </c>
      <c r="R494" s="74"/>
      <c r="S494" s="116"/>
      <c r="BA494">
        <f ca="1">IF(ISBLANK(INDIRECT("A494"))," ",(INDIRECT("A494")))</f>
        <v>489</v>
      </c>
      <c r="BB494" t="str">
        <f ca="1">IF(ISBLANK(INDIRECT("B494"))," ",(INDIRECT("B494")))</f>
        <v xml:space="preserve"> </v>
      </c>
      <c r="BC494" t="str">
        <f ca="1">IF(ISBLANK(INDIRECT("C494"))," ",(INDIRECT("C494")))</f>
        <v xml:space="preserve"> </v>
      </c>
      <c r="BD494" t="str">
        <f ca="1">IF(ISBLANK(INDIRECT("D494"))," ",(INDIRECT("D494")))</f>
        <v xml:space="preserve"> </v>
      </c>
      <c r="BE494" t="str">
        <f ca="1">IF(ISBLANK(INDIRECT("E494"))," ",(INDIRECT("E494")))</f>
        <v xml:space="preserve"> </v>
      </c>
      <c r="BF494" t="str">
        <f ca="1">IF(ISBLANK(INDIRECT("F494"))," ",(INDIRECT("F494")))</f>
        <v xml:space="preserve"> </v>
      </c>
      <c r="BG494" t="str">
        <f ca="1">IF(ISBLANK(INDIRECT("G494"))," ",(INDIRECT("G494")))</f>
        <v xml:space="preserve"> </v>
      </c>
      <c r="BH494" t="str">
        <f ca="1">IF(ISBLANK(INDIRECT("H494"))," ",(INDIRECT("H494")))</f>
        <v xml:space="preserve"> </v>
      </c>
      <c r="BI494" t="str">
        <f ca="1">IF(ISBLANK(INDIRECT("I494"))," ",(INDIRECT("I494")))</f>
        <v xml:space="preserve"> </v>
      </c>
      <c r="BJ494" t="str">
        <f ca="1">IF(ISBLANK(INDIRECT("J494"))," ",(INDIRECT("J494")))</f>
        <v xml:space="preserve"> </v>
      </c>
      <c r="BK494" t="str">
        <f ca="1">IF(ISBLANK(INDIRECT("K494"))," ",(INDIRECT("K494")))</f>
        <v xml:space="preserve"> </v>
      </c>
      <c r="BL494" t="str">
        <f ca="1">IF(ISBLANK(INDIRECT("L494"))," ",(INDIRECT("L494")))</f>
        <v xml:space="preserve"> </v>
      </c>
      <c r="BM494" t="str">
        <f ca="1">IF(ISBLANK(INDIRECT("M494"))," ",(INDIRECT("M494")))</f>
        <v xml:space="preserve"> </v>
      </c>
      <c r="BN494" t="str">
        <f ca="1">IF(ISBLANK(INDIRECT("N494"))," ",(INDIRECT("N494")))</f>
        <v xml:space="preserve"> </v>
      </c>
      <c r="BO494" t="str">
        <f t="shared" ca="1" si="14"/>
        <v xml:space="preserve"> </v>
      </c>
      <c r="BP494" t="str">
        <f ca="1">IF(ISBLANK(INDIRECT("O494"))," ",(INDIRECT("O494")))</f>
        <v xml:space="preserve"> </v>
      </c>
      <c r="BQ494" t="str">
        <f ca="1">IF(ISBLANK(INDIRECT("P494"))," ",(INDIRECT("P494")))</f>
        <v xml:space="preserve"> </v>
      </c>
      <c r="BR494">
        <f ca="1">IF(ISBLANK(INDIRECT("Q494"))," ",(INDIRECT("Q494")))</f>
        <v>0</v>
      </c>
      <c r="BS494" t="str">
        <f ca="1">IF(ISBLANK(INDIRECT("R494"))," ",(INDIRECT("R494")))</f>
        <v xml:space="preserve"> </v>
      </c>
      <c r="BT494" t="str">
        <f ca="1">IF(ISBLANK(INDIRECT("S494"))," ",(INDIRECT("S494")))</f>
        <v xml:space="preserve"> </v>
      </c>
    </row>
    <row r="495" spans="1:72" x14ac:dyDescent="0.25">
      <c r="A495" s="174">
        <v>490</v>
      </c>
      <c r="B495" s="116"/>
      <c r="C495" s="117"/>
      <c r="D495" s="116"/>
      <c r="E495" s="117"/>
      <c r="F495" s="116"/>
      <c r="G495" s="116"/>
      <c r="H495" s="116"/>
      <c r="I495" s="116"/>
      <c r="J495" s="116"/>
      <c r="K495" s="116"/>
      <c r="L495" s="116"/>
      <c r="M495" s="116"/>
      <c r="N495" s="116"/>
      <c r="O495" s="123"/>
      <c r="P495" s="123"/>
      <c r="Q495" s="246">
        <f t="shared" si="15"/>
        <v>0</v>
      </c>
      <c r="R495" s="74"/>
      <c r="S495" s="116"/>
      <c r="BA495">
        <f ca="1">IF(ISBLANK(INDIRECT("A495"))," ",(INDIRECT("A495")))</f>
        <v>490</v>
      </c>
      <c r="BB495" t="str">
        <f ca="1">IF(ISBLANK(INDIRECT("B495"))," ",(INDIRECT("B495")))</f>
        <v xml:space="preserve"> </v>
      </c>
      <c r="BC495" t="str">
        <f ca="1">IF(ISBLANK(INDIRECT("C495"))," ",(INDIRECT("C495")))</f>
        <v xml:space="preserve"> </v>
      </c>
      <c r="BD495" t="str">
        <f ca="1">IF(ISBLANK(INDIRECT("D495"))," ",(INDIRECT("D495")))</f>
        <v xml:space="preserve"> </v>
      </c>
      <c r="BE495" t="str">
        <f ca="1">IF(ISBLANK(INDIRECT("E495"))," ",(INDIRECT("E495")))</f>
        <v xml:space="preserve"> </v>
      </c>
      <c r="BF495" t="str">
        <f ca="1">IF(ISBLANK(INDIRECT("F495"))," ",(INDIRECT("F495")))</f>
        <v xml:space="preserve"> </v>
      </c>
      <c r="BG495" t="str">
        <f ca="1">IF(ISBLANK(INDIRECT("G495"))," ",(INDIRECT("G495")))</f>
        <v xml:space="preserve"> </v>
      </c>
      <c r="BH495" t="str">
        <f ca="1">IF(ISBLANK(INDIRECT("H495"))," ",(INDIRECT("H495")))</f>
        <v xml:space="preserve"> </v>
      </c>
      <c r="BI495" t="str">
        <f ca="1">IF(ISBLANK(INDIRECT("I495"))," ",(INDIRECT("I495")))</f>
        <v xml:space="preserve"> </v>
      </c>
      <c r="BJ495" t="str">
        <f ca="1">IF(ISBLANK(INDIRECT("J495"))," ",(INDIRECT("J495")))</f>
        <v xml:space="preserve"> </v>
      </c>
      <c r="BK495" t="str">
        <f ca="1">IF(ISBLANK(INDIRECT("K495"))," ",(INDIRECT("K495")))</f>
        <v xml:space="preserve"> </v>
      </c>
      <c r="BL495" t="str">
        <f ca="1">IF(ISBLANK(INDIRECT("L495"))," ",(INDIRECT("L495")))</f>
        <v xml:space="preserve"> </v>
      </c>
      <c r="BM495" t="str">
        <f ca="1">IF(ISBLANK(INDIRECT("M495"))," ",(INDIRECT("M495")))</f>
        <v xml:space="preserve"> </v>
      </c>
      <c r="BN495" t="str">
        <f ca="1">IF(ISBLANK(INDIRECT("N495"))," ",(INDIRECT("N495")))</f>
        <v xml:space="preserve"> </v>
      </c>
      <c r="BO495" t="str">
        <f t="shared" ca="1" si="14"/>
        <v xml:space="preserve"> </v>
      </c>
      <c r="BP495" t="str">
        <f ca="1">IF(ISBLANK(INDIRECT("O495"))," ",(INDIRECT("O495")))</f>
        <v xml:space="preserve"> </v>
      </c>
      <c r="BQ495" t="str">
        <f ca="1">IF(ISBLANK(INDIRECT("P495"))," ",(INDIRECT("P495")))</f>
        <v xml:space="preserve"> </v>
      </c>
      <c r="BR495">
        <f ca="1">IF(ISBLANK(INDIRECT("Q495"))," ",(INDIRECT("Q495")))</f>
        <v>0</v>
      </c>
      <c r="BS495" t="str">
        <f ca="1">IF(ISBLANK(INDIRECT("R495"))," ",(INDIRECT("R495")))</f>
        <v xml:space="preserve"> </v>
      </c>
      <c r="BT495" t="str">
        <f ca="1">IF(ISBLANK(INDIRECT("S495"))," ",(INDIRECT("S495")))</f>
        <v xml:space="preserve"> </v>
      </c>
    </row>
    <row r="496" spans="1:72" x14ac:dyDescent="0.25">
      <c r="A496" s="174">
        <v>491</v>
      </c>
      <c r="B496" s="116"/>
      <c r="C496" s="117"/>
      <c r="D496" s="116"/>
      <c r="E496" s="117"/>
      <c r="F496" s="116"/>
      <c r="G496" s="116"/>
      <c r="H496" s="116"/>
      <c r="I496" s="116"/>
      <c r="J496" s="116"/>
      <c r="K496" s="116"/>
      <c r="L496" s="116"/>
      <c r="M496" s="116"/>
      <c r="N496" s="116"/>
      <c r="O496" s="123"/>
      <c r="P496" s="123"/>
      <c r="Q496" s="246">
        <f t="shared" si="15"/>
        <v>0</v>
      </c>
      <c r="R496" s="74"/>
      <c r="S496" s="116"/>
      <c r="BA496">
        <f ca="1">IF(ISBLANK(INDIRECT("A496"))," ",(INDIRECT("A496")))</f>
        <v>491</v>
      </c>
      <c r="BB496" t="str">
        <f ca="1">IF(ISBLANK(INDIRECT("B496"))," ",(INDIRECT("B496")))</f>
        <v xml:space="preserve"> </v>
      </c>
      <c r="BC496" t="str">
        <f ca="1">IF(ISBLANK(INDIRECT("C496"))," ",(INDIRECT("C496")))</f>
        <v xml:space="preserve"> </v>
      </c>
      <c r="BD496" t="str">
        <f ca="1">IF(ISBLANK(INDIRECT("D496"))," ",(INDIRECT("D496")))</f>
        <v xml:space="preserve"> </v>
      </c>
      <c r="BE496" t="str">
        <f ca="1">IF(ISBLANK(INDIRECT("E496"))," ",(INDIRECT("E496")))</f>
        <v xml:space="preserve"> </v>
      </c>
      <c r="BF496" t="str">
        <f ca="1">IF(ISBLANK(INDIRECT("F496"))," ",(INDIRECT("F496")))</f>
        <v xml:space="preserve"> </v>
      </c>
      <c r="BG496" t="str">
        <f ca="1">IF(ISBLANK(INDIRECT("G496"))," ",(INDIRECT("G496")))</f>
        <v xml:space="preserve"> </v>
      </c>
      <c r="BH496" t="str">
        <f ca="1">IF(ISBLANK(INDIRECT("H496"))," ",(INDIRECT("H496")))</f>
        <v xml:space="preserve"> </v>
      </c>
      <c r="BI496" t="str">
        <f ca="1">IF(ISBLANK(INDIRECT("I496"))," ",(INDIRECT("I496")))</f>
        <v xml:space="preserve"> </v>
      </c>
      <c r="BJ496" t="str">
        <f ca="1">IF(ISBLANK(INDIRECT("J496"))," ",(INDIRECT("J496")))</f>
        <v xml:space="preserve"> </v>
      </c>
      <c r="BK496" t="str">
        <f ca="1">IF(ISBLANK(INDIRECT("K496"))," ",(INDIRECT("K496")))</f>
        <v xml:space="preserve"> </v>
      </c>
      <c r="BL496" t="str">
        <f ca="1">IF(ISBLANK(INDIRECT("L496"))," ",(INDIRECT("L496")))</f>
        <v xml:space="preserve"> </v>
      </c>
      <c r="BM496" t="str">
        <f ca="1">IF(ISBLANK(INDIRECT("M496"))," ",(INDIRECT("M496")))</f>
        <v xml:space="preserve"> </v>
      </c>
      <c r="BN496" t="str">
        <f ca="1">IF(ISBLANK(INDIRECT("N496"))," ",(INDIRECT("N496")))</f>
        <v xml:space="preserve"> </v>
      </c>
      <c r="BO496" t="str">
        <f t="shared" ca="1" si="14"/>
        <v xml:space="preserve"> </v>
      </c>
      <c r="BP496" t="str">
        <f ca="1">IF(ISBLANK(INDIRECT("O496"))," ",(INDIRECT("O496")))</f>
        <v xml:space="preserve"> </v>
      </c>
      <c r="BQ496" t="str">
        <f ca="1">IF(ISBLANK(INDIRECT("P496"))," ",(INDIRECT("P496")))</f>
        <v xml:space="preserve"> </v>
      </c>
      <c r="BR496">
        <f ca="1">IF(ISBLANK(INDIRECT("Q496"))," ",(INDIRECT("Q496")))</f>
        <v>0</v>
      </c>
      <c r="BS496" t="str">
        <f ca="1">IF(ISBLANK(INDIRECT("R496"))," ",(INDIRECT("R496")))</f>
        <v xml:space="preserve"> </v>
      </c>
      <c r="BT496" t="str">
        <f ca="1">IF(ISBLANK(INDIRECT("S496"))," ",(INDIRECT("S496")))</f>
        <v xml:space="preserve"> </v>
      </c>
    </row>
    <row r="497" spans="1:72" x14ac:dyDescent="0.25">
      <c r="A497" s="174">
        <v>492</v>
      </c>
      <c r="B497" s="116"/>
      <c r="C497" s="117"/>
      <c r="D497" s="116"/>
      <c r="E497" s="117"/>
      <c r="F497" s="116"/>
      <c r="G497" s="116"/>
      <c r="H497" s="116"/>
      <c r="I497" s="116"/>
      <c r="J497" s="116"/>
      <c r="K497" s="116"/>
      <c r="L497" s="116"/>
      <c r="M497" s="116"/>
      <c r="N497" s="116"/>
      <c r="O497" s="123"/>
      <c r="P497" s="123"/>
      <c r="Q497" s="246">
        <f t="shared" si="15"/>
        <v>0</v>
      </c>
      <c r="R497" s="74"/>
      <c r="S497" s="116"/>
      <c r="BA497">
        <f ca="1">IF(ISBLANK(INDIRECT("A497"))," ",(INDIRECT("A497")))</f>
        <v>492</v>
      </c>
      <c r="BB497" t="str">
        <f ca="1">IF(ISBLANK(INDIRECT("B497"))," ",(INDIRECT("B497")))</f>
        <v xml:space="preserve"> </v>
      </c>
      <c r="BC497" t="str">
        <f ca="1">IF(ISBLANK(INDIRECT("C497"))," ",(INDIRECT("C497")))</f>
        <v xml:space="preserve"> </v>
      </c>
      <c r="BD497" t="str">
        <f ca="1">IF(ISBLANK(INDIRECT("D497"))," ",(INDIRECT("D497")))</f>
        <v xml:space="preserve"> </v>
      </c>
      <c r="BE497" t="str">
        <f ca="1">IF(ISBLANK(INDIRECT("E497"))," ",(INDIRECT("E497")))</f>
        <v xml:space="preserve"> </v>
      </c>
      <c r="BF497" t="str">
        <f ca="1">IF(ISBLANK(INDIRECT("F497"))," ",(INDIRECT("F497")))</f>
        <v xml:space="preserve"> </v>
      </c>
      <c r="BG497" t="str">
        <f ca="1">IF(ISBLANK(INDIRECT("G497"))," ",(INDIRECT("G497")))</f>
        <v xml:space="preserve"> </v>
      </c>
      <c r="BH497" t="str">
        <f ca="1">IF(ISBLANK(INDIRECT("H497"))," ",(INDIRECT("H497")))</f>
        <v xml:space="preserve"> </v>
      </c>
      <c r="BI497" t="str">
        <f ca="1">IF(ISBLANK(INDIRECT("I497"))," ",(INDIRECT("I497")))</f>
        <v xml:space="preserve"> </v>
      </c>
      <c r="BJ497" t="str">
        <f ca="1">IF(ISBLANK(INDIRECT("J497"))," ",(INDIRECT("J497")))</f>
        <v xml:space="preserve"> </v>
      </c>
      <c r="BK497" t="str">
        <f ca="1">IF(ISBLANK(INDIRECT("K497"))," ",(INDIRECT("K497")))</f>
        <v xml:space="preserve"> </v>
      </c>
      <c r="BL497" t="str">
        <f ca="1">IF(ISBLANK(INDIRECT("L497"))," ",(INDIRECT("L497")))</f>
        <v xml:space="preserve"> </v>
      </c>
      <c r="BM497" t="str">
        <f ca="1">IF(ISBLANK(INDIRECT("M497"))," ",(INDIRECT("M497")))</f>
        <v xml:space="preserve"> </v>
      </c>
      <c r="BN497" t="str">
        <f ca="1">IF(ISBLANK(INDIRECT("N497"))," ",(INDIRECT("N497")))</f>
        <v xml:space="preserve"> </v>
      </c>
      <c r="BO497" t="str">
        <f t="shared" ca="1" si="14"/>
        <v xml:space="preserve"> </v>
      </c>
      <c r="BP497" t="str">
        <f ca="1">IF(ISBLANK(INDIRECT("O497"))," ",(INDIRECT("O497")))</f>
        <v xml:space="preserve"> </v>
      </c>
      <c r="BQ497" t="str">
        <f ca="1">IF(ISBLANK(INDIRECT("P497"))," ",(INDIRECT("P497")))</f>
        <v xml:space="preserve"> </v>
      </c>
      <c r="BR497">
        <f ca="1">IF(ISBLANK(INDIRECT("Q497"))," ",(INDIRECT("Q497")))</f>
        <v>0</v>
      </c>
      <c r="BS497" t="str">
        <f ca="1">IF(ISBLANK(INDIRECT("R497"))," ",(INDIRECT("R497")))</f>
        <v xml:space="preserve"> </v>
      </c>
      <c r="BT497" t="str">
        <f ca="1">IF(ISBLANK(INDIRECT("S497"))," ",(INDIRECT("S497")))</f>
        <v xml:space="preserve"> </v>
      </c>
    </row>
    <row r="498" spans="1:72" x14ac:dyDescent="0.25">
      <c r="A498" s="174">
        <v>493</v>
      </c>
      <c r="B498" s="116"/>
      <c r="C498" s="117"/>
      <c r="D498" s="116"/>
      <c r="E498" s="117"/>
      <c r="F498" s="116"/>
      <c r="G498" s="116"/>
      <c r="H498" s="116"/>
      <c r="I498" s="116"/>
      <c r="J498" s="116"/>
      <c r="K498" s="116"/>
      <c r="L498" s="116"/>
      <c r="M498" s="116"/>
      <c r="N498" s="116"/>
      <c r="O498" s="123"/>
      <c r="P498" s="123"/>
      <c r="Q498" s="246">
        <f t="shared" si="15"/>
        <v>0</v>
      </c>
      <c r="R498" s="74"/>
      <c r="S498" s="116"/>
      <c r="BA498">
        <f ca="1">IF(ISBLANK(INDIRECT("A498"))," ",(INDIRECT("A498")))</f>
        <v>493</v>
      </c>
      <c r="BB498" t="str">
        <f ca="1">IF(ISBLANK(INDIRECT("B498"))," ",(INDIRECT("B498")))</f>
        <v xml:space="preserve"> </v>
      </c>
      <c r="BC498" t="str">
        <f ca="1">IF(ISBLANK(INDIRECT("C498"))," ",(INDIRECT("C498")))</f>
        <v xml:space="preserve"> </v>
      </c>
      <c r="BD498" t="str">
        <f ca="1">IF(ISBLANK(INDIRECT("D498"))," ",(INDIRECT("D498")))</f>
        <v xml:space="preserve"> </v>
      </c>
      <c r="BE498" t="str">
        <f ca="1">IF(ISBLANK(INDIRECT("E498"))," ",(INDIRECT("E498")))</f>
        <v xml:space="preserve"> </v>
      </c>
      <c r="BF498" t="str">
        <f ca="1">IF(ISBLANK(INDIRECT("F498"))," ",(INDIRECT("F498")))</f>
        <v xml:space="preserve"> </v>
      </c>
      <c r="BG498" t="str">
        <f ca="1">IF(ISBLANK(INDIRECT("G498"))," ",(INDIRECT("G498")))</f>
        <v xml:space="preserve"> </v>
      </c>
      <c r="BH498" t="str">
        <f ca="1">IF(ISBLANK(INDIRECT("H498"))," ",(INDIRECT("H498")))</f>
        <v xml:space="preserve"> </v>
      </c>
      <c r="BI498" t="str">
        <f ca="1">IF(ISBLANK(INDIRECT("I498"))," ",(INDIRECT("I498")))</f>
        <v xml:space="preserve"> </v>
      </c>
      <c r="BJ498" t="str">
        <f ca="1">IF(ISBLANK(INDIRECT("J498"))," ",(INDIRECT("J498")))</f>
        <v xml:space="preserve"> </v>
      </c>
      <c r="BK498" t="str">
        <f ca="1">IF(ISBLANK(INDIRECT("K498"))," ",(INDIRECT("K498")))</f>
        <v xml:space="preserve"> </v>
      </c>
      <c r="BL498" t="str">
        <f ca="1">IF(ISBLANK(INDIRECT("L498"))," ",(INDIRECT("L498")))</f>
        <v xml:space="preserve"> </v>
      </c>
      <c r="BM498" t="str">
        <f ca="1">IF(ISBLANK(INDIRECT("M498"))," ",(INDIRECT("M498")))</f>
        <v xml:space="preserve"> </v>
      </c>
      <c r="BN498" t="str">
        <f ca="1">IF(ISBLANK(INDIRECT("N498"))," ",(INDIRECT("N498")))</f>
        <v xml:space="preserve"> </v>
      </c>
      <c r="BO498" t="str">
        <f t="shared" ca="1" si="14"/>
        <v xml:space="preserve"> </v>
      </c>
      <c r="BP498" t="str">
        <f ca="1">IF(ISBLANK(INDIRECT("O498"))," ",(INDIRECT("O498")))</f>
        <v xml:space="preserve"> </v>
      </c>
      <c r="BQ498" t="str">
        <f ca="1">IF(ISBLANK(INDIRECT("P498"))," ",(INDIRECT("P498")))</f>
        <v xml:space="preserve"> </v>
      </c>
      <c r="BR498">
        <f ca="1">IF(ISBLANK(INDIRECT("Q498"))," ",(INDIRECT("Q498")))</f>
        <v>0</v>
      </c>
      <c r="BS498" t="str">
        <f ca="1">IF(ISBLANK(INDIRECT("R498"))," ",(INDIRECT("R498")))</f>
        <v xml:space="preserve"> </v>
      </c>
      <c r="BT498" t="str">
        <f ca="1">IF(ISBLANK(INDIRECT("S498"))," ",(INDIRECT("S498")))</f>
        <v xml:space="preserve"> </v>
      </c>
    </row>
    <row r="499" spans="1:72" x14ac:dyDescent="0.25">
      <c r="A499" s="174">
        <v>494</v>
      </c>
      <c r="B499" s="116"/>
      <c r="C499" s="117"/>
      <c r="D499" s="116"/>
      <c r="E499" s="117"/>
      <c r="F499" s="116"/>
      <c r="G499" s="116"/>
      <c r="H499" s="116"/>
      <c r="I499" s="116"/>
      <c r="J499" s="116"/>
      <c r="K499" s="116"/>
      <c r="L499" s="116"/>
      <c r="M499" s="116"/>
      <c r="N499" s="116"/>
      <c r="O499" s="123"/>
      <c r="P499" s="123"/>
      <c r="Q499" s="246">
        <f t="shared" si="15"/>
        <v>0</v>
      </c>
      <c r="R499" s="74"/>
      <c r="S499" s="116"/>
      <c r="BA499">
        <f ca="1">IF(ISBLANK(INDIRECT("A499"))," ",(INDIRECT("A499")))</f>
        <v>494</v>
      </c>
      <c r="BB499" t="str">
        <f ca="1">IF(ISBLANK(INDIRECT("B499"))," ",(INDIRECT("B499")))</f>
        <v xml:space="preserve"> </v>
      </c>
      <c r="BC499" t="str">
        <f ca="1">IF(ISBLANK(INDIRECT("C499"))," ",(INDIRECT("C499")))</f>
        <v xml:space="preserve"> </v>
      </c>
      <c r="BD499" t="str">
        <f ca="1">IF(ISBLANK(INDIRECT("D499"))," ",(INDIRECT("D499")))</f>
        <v xml:space="preserve"> </v>
      </c>
      <c r="BE499" t="str">
        <f ca="1">IF(ISBLANK(INDIRECT("E499"))," ",(INDIRECT("E499")))</f>
        <v xml:space="preserve"> </v>
      </c>
      <c r="BF499" t="str">
        <f ca="1">IF(ISBLANK(INDIRECT("F499"))," ",(INDIRECT("F499")))</f>
        <v xml:space="preserve"> </v>
      </c>
      <c r="BG499" t="str">
        <f ca="1">IF(ISBLANK(INDIRECT("G499"))," ",(INDIRECT("G499")))</f>
        <v xml:space="preserve"> </v>
      </c>
      <c r="BH499" t="str">
        <f ca="1">IF(ISBLANK(INDIRECT("H499"))," ",(INDIRECT("H499")))</f>
        <v xml:space="preserve"> </v>
      </c>
      <c r="BI499" t="str">
        <f ca="1">IF(ISBLANK(INDIRECT("I499"))," ",(INDIRECT("I499")))</f>
        <v xml:space="preserve"> </v>
      </c>
      <c r="BJ499" t="str">
        <f ca="1">IF(ISBLANK(INDIRECT("J499"))," ",(INDIRECT("J499")))</f>
        <v xml:space="preserve"> </v>
      </c>
      <c r="BK499" t="str">
        <f ca="1">IF(ISBLANK(INDIRECT("K499"))," ",(INDIRECT("K499")))</f>
        <v xml:space="preserve"> </v>
      </c>
      <c r="BL499" t="str">
        <f ca="1">IF(ISBLANK(INDIRECT("L499"))," ",(INDIRECT("L499")))</f>
        <v xml:space="preserve"> </v>
      </c>
      <c r="BM499" t="str">
        <f ca="1">IF(ISBLANK(INDIRECT("M499"))," ",(INDIRECT("M499")))</f>
        <v xml:space="preserve"> </v>
      </c>
      <c r="BN499" t="str">
        <f ca="1">IF(ISBLANK(INDIRECT("N499"))," ",(INDIRECT("N499")))</f>
        <v xml:space="preserve"> </v>
      </c>
      <c r="BO499" t="str">
        <f t="shared" ca="1" si="14"/>
        <v xml:space="preserve"> </v>
      </c>
      <c r="BP499" t="str">
        <f ca="1">IF(ISBLANK(INDIRECT("O499"))," ",(INDIRECT("O499")))</f>
        <v xml:space="preserve"> </v>
      </c>
      <c r="BQ499" t="str">
        <f ca="1">IF(ISBLANK(INDIRECT("P499"))," ",(INDIRECT("P499")))</f>
        <v xml:space="preserve"> </v>
      </c>
      <c r="BR499">
        <f ca="1">IF(ISBLANK(INDIRECT("Q499"))," ",(INDIRECT("Q499")))</f>
        <v>0</v>
      </c>
      <c r="BS499" t="str">
        <f ca="1">IF(ISBLANK(INDIRECT("R499"))," ",(INDIRECT("R499")))</f>
        <v xml:space="preserve"> </v>
      </c>
      <c r="BT499" t="str">
        <f ca="1">IF(ISBLANK(INDIRECT("S499"))," ",(INDIRECT("S499")))</f>
        <v xml:space="preserve"> </v>
      </c>
    </row>
    <row r="500" spans="1:72" x14ac:dyDescent="0.25">
      <c r="A500" s="174">
        <v>495</v>
      </c>
      <c r="B500" s="116"/>
      <c r="C500" s="117"/>
      <c r="D500" s="116"/>
      <c r="E500" s="117"/>
      <c r="F500" s="116"/>
      <c r="G500" s="116"/>
      <c r="H500" s="116"/>
      <c r="I500" s="116"/>
      <c r="J500" s="116"/>
      <c r="K500" s="116"/>
      <c r="L500" s="116"/>
      <c r="M500" s="116"/>
      <c r="N500" s="116"/>
      <c r="O500" s="123"/>
      <c r="P500" s="123"/>
      <c r="Q500" s="246">
        <f t="shared" si="15"/>
        <v>0</v>
      </c>
      <c r="R500" s="74"/>
      <c r="S500" s="116"/>
      <c r="BA500">
        <f ca="1">IF(ISBLANK(INDIRECT("A500"))," ",(INDIRECT("A500")))</f>
        <v>495</v>
      </c>
      <c r="BB500" t="str">
        <f ca="1">IF(ISBLANK(INDIRECT("B500"))," ",(INDIRECT("B500")))</f>
        <v xml:space="preserve"> </v>
      </c>
      <c r="BC500" t="str">
        <f ca="1">IF(ISBLANK(INDIRECT("C500"))," ",(INDIRECT("C500")))</f>
        <v xml:space="preserve"> </v>
      </c>
      <c r="BD500" t="str">
        <f ca="1">IF(ISBLANK(INDIRECT("D500"))," ",(INDIRECT("D500")))</f>
        <v xml:space="preserve"> </v>
      </c>
      <c r="BE500" t="str">
        <f ca="1">IF(ISBLANK(INDIRECT("E500"))," ",(INDIRECT("E500")))</f>
        <v xml:space="preserve"> </v>
      </c>
      <c r="BF500" t="str">
        <f ca="1">IF(ISBLANK(INDIRECT("F500"))," ",(INDIRECT("F500")))</f>
        <v xml:space="preserve"> </v>
      </c>
      <c r="BG500" t="str">
        <f ca="1">IF(ISBLANK(INDIRECT("G500"))," ",(INDIRECT("G500")))</f>
        <v xml:space="preserve"> </v>
      </c>
      <c r="BH500" t="str">
        <f ca="1">IF(ISBLANK(INDIRECT("H500"))," ",(INDIRECT("H500")))</f>
        <v xml:space="preserve"> </v>
      </c>
      <c r="BI500" t="str">
        <f ca="1">IF(ISBLANK(INDIRECT("I500"))," ",(INDIRECT("I500")))</f>
        <v xml:space="preserve"> </v>
      </c>
      <c r="BJ500" t="str">
        <f ca="1">IF(ISBLANK(INDIRECT("J500"))," ",(INDIRECT("J500")))</f>
        <v xml:space="preserve"> </v>
      </c>
      <c r="BK500" t="str">
        <f ca="1">IF(ISBLANK(INDIRECT("K500"))," ",(INDIRECT("K500")))</f>
        <v xml:space="preserve"> </v>
      </c>
      <c r="BL500" t="str">
        <f ca="1">IF(ISBLANK(INDIRECT("L500"))," ",(INDIRECT("L500")))</f>
        <v xml:space="preserve"> </v>
      </c>
      <c r="BM500" t="str">
        <f ca="1">IF(ISBLANK(INDIRECT("M500"))," ",(INDIRECT("M500")))</f>
        <v xml:space="preserve"> </v>
      </c>
      <c r="BN500" t="str">
        <f ca="1">IF(ISBLANK(INDIRECT("N500"))," ",(INDIRECT("N500")))</f>
        <v xml:space="preserve"> </v>
      </c>
      <c r="BO500" t="str">
        <f t="shared" ca="1" si="14"/>
        <v xml:space="preserve"> </v>
      </c>
      <c r="BP500" t="str">
        <f ca="1">IF(ISBLANK(INDIRECT("O500"))," ",(INDIRECT("O500")))</f>
        <v xml:space="preserve"> </v>
      </c>
      <c r="BQ500" t="str">
        <f ca="1">IF(ISBLANK(INDIRECT("P500"))," ",(INDIRECT("P500")))</f>
        <v xml:space="preserve"> </v>
      </c>
      <c r="BR500">
        <f ca="1">IF(ISBLANK(INDIRECT("Q500"))," ",(INDIRECT("Q500")))</f>
        <v>0</v>
      </c>
      <c r="BS500" t="str">
        <f ca="1">IF(ISBLANK(INDIRECT("R500"))," ",(INDIRECT("R500")))</f>
        <v xml:space="preserve"> </v>
      </c>
      <c r="BT500" t="str">
        <f ca="1">IF(ISBLANK(INDIRECT("S500"))," ",(INDIRECT("S500")))</f>
        <v xml:space="preserve"> </v>
      </c>
    </row>
    <row r="501" spans="1:72" x14ac:dyDescent="0.25">
      <c r="A501" s="174">
        <v>496</v>
      </c>
      <c r="B501" s="116"/>
      <c r="C501" s="117"/>
      <c r="D501" s="116"/>
      <c r="E501" s="117"/>
      <c r="F501" s="116"/>
      <c r="G501" s="116"/>
      <c r="H501" s="116"/>
      <c r="I501" s="116"/>
      <c r="J501" s="116"/>
      <c r="K501" s="116"/>
      <c r="L501" s="116"/>
      <c r="M501" s="116"/>
      <c r="N501" s="116"/>
      <c r="O501" s="123"/>
      <c r="P501" s="123"/>
      <c r="Q501" s="246">
        <f t="shared" si="15"/>
        <v>0</v>
      </c>
      <c r="R501" s="74"/>
      <c r="S501" s="116"/>
      <c r="BA501">
        <f ca="1">IF(ISBLANK(INDIRECT("A501"))," ",(INDIRECT("A501")))</f>
        <v>496</v>
      </c>
      <c r="BB501" t="str">
        <f ca="1">IF(ISBLANK(INDIRECT("B501"))," ",(INDIRECT("B501")))</f>
        <v xml:space="preserve"> </v>
      </c>
      <c r="BC501" t="str">
        <f ca="1">IF(ISBLANK(INDIRECT("C501"))," ",(INDIRECT("C501")))</f>
        <v xml:space="preserve"> </v>
      </c>
      <c r="BD501" t="str">
        <f ca="1">IF(ISBLANK(INDIRECT("D501"))," ",(INDIRECT("D501")))</f>
        <v xml:space="preserve"> </v>
      </c>
      <c r="BE501" t="str">
        <f ca="1">IF(ISBLANK(INDIRECT("E501"))," ",(INDIRECT("E501")))</f>
        <v xml:space="preserve"> </v>
      </c>
      <c r="BF501" t="str">
        <f ca="1">IF(ISBLANK(INDIRECT("F501"))," ",(INDIRECT("F501")))</f>
        <v xml:space="preserve"> </v>
      </c>
      <c r="BG501" t="str">
        <f ca="1">IF(ISBLANK(INDIRECT("G501"))," ",(INDIRECT("G501")))</f>
        <v xml:space="preserve"> </v>
      </c>
      <c r="BH501" t="str">
        <f ca="1">IF(ISBLANK(INDIRECT("H501"))," ",(INDIRECT("H501")))</f>
        <v xml:space="preserve"> </v>
      </c>
      <c r="BI501" t="str">
        <f ca="1">IF(ISBLANK(INDIRECT("I501"))," ",(INDIRECT("I501")))</f>
        <v xml:space="preserve"> </v>
      </c>
      <c r="BJ501" t="str">
        <f ca="1">IF(ISBLANK(INDIRECT("J501"))," ",(INDIRECT("J501")))</f>
        <v xml:space="preserve"> </v>
      </c>
      <c r="BK501" t="str">
        <f ca="1">IF(ISBLANK(INDIRECT("K501"))," ",(INDIRECT("K501")))</f>
        <v xml:space="preserve"> </v>
      </c>
      <c r="BL501" t="str">
        <f ca="1">IF(ISBLANK(INDIRECT("L501"))," ",(INDIRECT("L501")))</f>
        <v xml:space="preserve"> </v>
      </c>
      <c r="BM501" t="str">
        <f ca="1">IF(ISBLANK(INDIRECT("M501"))," ",(INDIRECT("M501")))</f>
        <v xml:space="preserve"> </v>
      </c>
      <c r="BN501" t="str">
        <f ca="1">IF(ISBLANK(INDIRECT("N501"))," ",(INDIRECT("N501")))</f>
        <v xml:space="preserve"> </v>
      </c>
      <c r="BO501" t="str">
        <f t="shared" ca="1" si="14"/>
        <v xml:space="preserve"> </v>
      </c>
      <c r="BP501" t="str">
        <f ca="1">IF(ISBLANK(INDIRECT("O501"))," ",(INDIRECT("O501")))</f>
        <v xml:space="preserve"> </v>
      </c>
      <c r="BQ501" t="str">
        <f ca="1">IF(ISBLANK(INDIRECT("P501"))," ",(INDIRECT("P501")))</f>
        <v xml:space="preserve"> </v>
      </c>
      <c r="BR501">
        <f ca="1">IF(ISBLANK(INDIRECT("Q501"))," ",(INDIRECT("Q501")))</f>
        <v>0</v>
      </c>
      <c r="BS501" t="str">
        <f ca="1">IF(ISBLANK(INDIRECT("R501"))," ",(INDIRECT("R501")))</f>
        <v xml:space="preserve"> </v>
      </c>
      <c r="BT501" t="str">
        <f ca="1">IF(ISBLANK(INDIRECT("S501"))," ",(INDIRECT("S501")))</f>
        <v xml:space="preserve"> </v>
      </c>
    </row>
    <row r="502" spans="1:72" x14ac:dyDescent="0.25">
      <c r="A502" s="174">
        <v>497</v>
      </c>
      <c r="B502" s="116"/>
      <c r="C502" s="117"/>
      <c r="D502" s="116"/>
      <c r="E502" s="117"/>
      <c r="F502" s="116"/>
      <c r="G502" s="116"/>
      <c r="H502" s="116"/>
      <c r="I502" s="116"/>
      <c r="J502" s="116"/>
      <c r="K502" s="116"/>
      <c r="L502" s="116"/>
      <c r="M502" s="116"/>
      <c r="N502" s="116"/>
      <c r="O502" s="123"/>
      <c r="P502" s="123"/>
      <c r="Q502" s="246">
        <f t="shared" si="15"/>
        <v>0</v>
      </c>
      <c r="R502" s="74"/>
      <c r="S502" s="116"/>
      <c r="BA502">
        <f ca="1">IF(ISBLANK(INDIRECT("A502"))," ",(INDIRECT("A502")))</f>
        <v>497</v>
      </c>
      <c r="BB502" t="str">
        <f ca="1">IF(ISBLANK(INDIRECT("B502"))," ",(INDIRECT("B502")))</f>
        <v xml:space="preserve"> </v>
      </c>
      <c r="BC502" t="str">
        <f ca="1">IF(ISBLANK(INDIRECT("C502"))," ",(INDIRECT("C502")))</f>
        <v xml:space="preserve"> </v>
      </c>
      <c r="BD502" t="str">
        <f ca="1">IF(ISBLANK(INDIRECT("D502"))," ",(INDIRECT("D502")))</f>
        <v xml:space="preserve"> </v>
      </c>
      <c r="BE502" t="str">
        <f ca="1">IF(ISBLANK(INDIRECT("E502"))," ",(INDIRECT("E502")))</f>
        <v xml:space="preserve"> </v>
      </c>
      <c r="BF502" t="str">
        <f ca="1">IF(ISBLANK(INDIRECT("F502"))," ",(INDIRECT("F502")))</f>
        <v xml:space="preserve"> </v>
      </c>
      <c r="BG502" t="str">
        <f ca="1">IF(ISBLANK(INDIRECT("G502"))," ",(INDIRECT("G502")))</f>
        <v xml:space="preserve"> </v>
      </c>
      <c r="BH502" t="str">
        <f ca="1">IF(ISBLANK(INDIRECT("H502"))," ",(INDIRECT("H502")))</f>
        <v xml:space="preserve"> </v>
      </c>
      <c r="BI502" t="str">
        <f ca="1">IF(ISBLANK(INDIRECT("I502"))," ",(INDIRECT("I502")))</f>
        <v xml:space="preserve"> </v>
      </c>
      <c r="BJ502" t="str">
        <f ca="1">IF(ISBLANK(INDIRECT("J502"))," ",(INDIRECT("J502")))</f>
        <v xml:space="preserve"> </v>
      </c>
      <c r="BK502" t="str">
        <f ca="1">IF(ISBLANK(INDIRECT("K502"))," ",(INDIRECT("K502")))</f>
        <v xml:space="preserve"> </v>
      </c>
      <c r="BL502" t="str">
        <f ca="1">IF(ISBLANK(INDIRECT("L502"))," ",(INDIRECT("L502")))</f>
        <v xml:space="preserve"> </v>
      </c>
      <c r="BM502" t="str">
        <f ca="1">IF(ISBLANK(INDIRECT("M502"))," ",(INDIRECT("M502")))</f>
        <v xml:space="preserve"> </v>
      </c>
      <c r="BN502" t="str">
        <f ca="1">IF(ISBLANK(INDIRECT("N502"))," ",(INDIRECT("N502")))</f>
        <v xml:space="preserve"> </v>
      </c>
      <c r="BO502" t="str">
        <f t="shared" ca="1" si="14"/>
        <v xml:space="preserve"> </v>
      </c>
      <c r="BP502" t="str">
        <f ca="1">IF(ISBLANK(INDIRECT("O502"))," ",(INDIRECT("O502")))</f>
        <v xml:space="preserve"> </v>
      </c>
      <c r="BQ502" t="str">
        <f ca="1">IF(ISBLANK(INDIRECT("P502"))," ",(INDIRECT("P502")))</f>
        <v xml:space="preserve"> </v>
      </c>
      <c r="BR502">
        <f ca="1">IF(ISBLANK(INDIRECT("Q502"))," ",(INDIRECT("Q502")))</f>
        <v>0</v>
      </c>
      <c r="BS502" t="str">
        <f ca="1">IF(ISBLANK(INDIRECT("R502"))," ",(INDIRECT("R502")))</f>
        <v xml:space="preserve"> </v>
      </c>
      <c r="BT502" t="str">
        <f ca="1">IF(ISBLANK(INDIRECT("S502"))," ",(INDIRECT("S502")))</f>
        <v xml:space="preserve"> </v>
      </c>
    </row>
    <row r="503" spans="1:72" x14ac:dyDescent="0.25">
      <c r="A503" s="174">
        <v>498</v>
      </c>
      <c r="B503" s="116"/>
      <c r="C503" s="117"/>
      <c r="D503" s="116"/>
      <c r="E503" s="117"/>
      <c r="F503" s="116"/>
      <c r="G503" s="116"/>
      <c r="H503" s="116"/>
      <c r="I503" s="116"/>
      <c r="J503" s="116"/>
      <c r="K503" s="116"/>
      <c r="L503" s="116"/>
      <c r="M503" s="116"/>
      <c r="N503" s="116"/>
      <c r="O503" s="123"/>
      <c r="P503" s="123"/>
      <c r="Q503" s="246">
        <f t="shared" si="15"/>
        <v>0</v>
      </c>
      <c r="R503" s="74"/>
      <c r="S503" s="116"/>
      <c r="BA503">
        <f ca="1">IF(ISBLANK(INDIRECT("A503"))," ",(INDIRECT("A503")))</f>
        <v>498</v>
      </c>
      <c r="BB503" t="str">
        <f ca="1">IF(ISBLANK(INDIRECT("B503"))," ",(INDIRECT("B503")))</f>
        <v xml:space="preserve"> </v>
      </c>
      <c r="BC503" t="str">
        <f ca="1">IF(ISBLANK(INDIRECT("C503"))," ",(INDIRECT("C503")))</f>
        <v xml:space="preserve"> </v>
      </c>
      <c r="BD503" t="str">
        <f ca="1">IF(ISBLANK(INDIRECT("D503"))," ",(INDIRECT("D503")))</f>
        <v xml:space="preserve"> </v>
      </c>
      <c r="BE503" t="str">
        <f ca="1">IF(ISBLANK(INDIRECT("E503"))," ",(INDIRECT("E503")))</f>
        <v xml:space="preserve"> </v>
      </c>
      <c r="BF503" t="str">
        <f ca="1">IF(ISBLANK(INDIRECT("F503"))," ",(INDIRECT("F503")))</f>
        <v xml:space="preserve"> </v>
      </c>
      <c r="BG503" t="str">
        <f ca="1">IF(ISBLANK(INDIRECT("G503"))," ",(INDIRECT("G503")))</f>
        <v xml:space="preserve"> </v>
      </c>
      <c r="BH503" t="str">
        <f ca="1">IF(ISBLANK(INDIRECT("H503"))," ",(INDIRECT("H503")))</f>
        <v xml:space="preserve"> </v>
      </c>
      <c r="BI503" t="str">
        <f ca="1">IF(ISBLANK(INDIRECT("I503"))," ",(INDIRECT("I503")))</f>
        <v xml:space="preserve"> </v>
      </c>
      <c r="BJ503" t="str">
        <f ca="1">IF(ISBLANK(INDIRECT("J503"))," ",(INDIRECT("J503")))</f>
        <v xml:space="preserve"> </v>
      </c>
      <c r="BK503" t="str">
        <f ca="1">IF(ISBLANK(INDIRECT("K503"))," ",(INDIRECT("K503")))</f>
        <v xml:space="preserve"> </v>
      </c>
      <c r="BL503" t="str">
        <f ca="1">IF(ISBLANK(INDIRECT("L503"))," ",(INDIRECT("L503")))</f>
        <v xml:space="preserve"> </v>
      </c>
      <c r="BM503" t="str">
        <f ca="1">IF(ISBLANK(INDIRECT("M503"))," ",(INDIRECT("M503")))</f>
        <v xml:space="preserve"> </v>
      </c>
      <c r="BN503" t="str">
        <f ca="1">IF(ISBLANK(INDIRECT("N503"))," ",(INDIRECT("N503")))</f>
        <v xml:space="preserve"> </v>
      </c>
      <c r="BO503" t="str">
        <f t="shared" ca="1" si="14"/>
        <v xml:space="preserve"> </v>
      </c>
      <c r="BP503" t="str">
        <f ca="1">IF(ISBLANK(INDIRECT("O503"))," ",(INDIRECT("O503")))</f>
        <v xml:space="preserve"> </v>
      </c>
      <c r="BQ503" t="str">
        <f ca="1">IF(ISBLANK(INDIRECT("P503"))," ",(INDIRECT("P503")))</f>
        <v xml:space="preserve"> </v>
      </c>
      <c r="BR503">
        <f ca="1">IF(ISBLANK(INDIRECT("Q503"))," ",(INDIRECT("Q503")))</f>
        <v>0</v>
      </c>
      <c r="BS503" t="str">
        <f ca="1">IF(ISBLANK(INDIRECT("R503"))," ",(INDIRECT("R503")))</f>
        <v xml:space="preserve"> </v>
      </c>
      <c r="BT503" t="str">
        <f ca="1">IF(ISBLANK(INDIRECT("S503"))," ",(INDIRECT("S503")))</f>
        <v xml:space="preserve"> </v>
      </c>
    </row>
    <row r="504" spans="1:72" x14ac:dyDescent="0.25">
      <c r="A504" s="174">
        <v>499</v>
      </c>
      <c r="B504" s="116"/>
      <c r="C504" s="117"/>
      <c r="D504" s="116"/>
      <c r="E504" s="117"/>
      <c r="F504" s="116"/>
      <c r="G504" s="116"/>
      <c r="H504" s="116"/>
      <c r="I504" s="116"/>
      <c r="J504" s="116"/>
      <c r="K504" s="116"/>
      <c r="L504" s="116"/>
      <c r="M504" s="116"/>
      <c r="N504" s="116"/>
      <c r="O504" s="123"/>
      <c r="P504" s="123"/>
      <c r="Q504" s="246">
        <f t="shared" si="15"/>
        <v>0</v>
      </c>
      <c r="R504" s="74"/>
      <c r="S504" s="116"/>
      <c r="BA504">
        <f ca="1">IF(ISBLANK(INDIRECT("A504"))," ",(INDIRECT("A504")))</f>
        <v>499</v>
      </c>
      <c r="BB504" t="str">
        <f ca="1">IF(ISBLANK(INDIRECT("B504"))," ",(INDIRECT("B504")))</f>
        <v xml:space="preserve"> </v>
      </c>
      <c r="BC504" t="str">
        <f ca="1">IF(ISBLANK(INDIRECT("C504"))," ",(INDIRECT("C504")))</f>
        <v xml:space="preserve"> </v>
      </c>
      <c r="BD504" t="str">
        <f ca="1">IF(ISBLANK(INDIRECT("D504"))," ",(INDIRECT("D504")))</f>
        <v xml:space="preserve"> </v>
      </c>
      <c r="BE504" t="str">
        <f ca="1">IF(ISBLANK(INDIRECT("E504"))," ",(INDIRECT("E504")))</f>
        <v xml:space="preserve"> </v>
      </c>
      <c r="BF504" t="str">
        <f ca="1">IF(ISBLANK(INDIRECT("F504"))," ",(INDIRECT("F504")))</f>
        <v xml:space="preserve"> </v>
      </c>
      <c r="BG504" t="str">
        <f ca="1">IF(ISBLANK(INDIRECT("G504"))," ",(INDIRECT("G504")))</f>
        <v xml:space="preserve"> </v>
      </c>
      <c r="BH504" t="str">
        <f ca="1">IF(ISBLANK(INDIRECT("H504"))," ",(INDIRECT("H504")))</f>
        <v xml:space="preserve"> </v>
      </c>
      <c r="BI504" t="str">
        <f ca="1">IF(ISBLANK(INDIRECT("I504"))," ",(INDIRECT("I504")))</f>
        <v xml:space="preserve"> </v>
      </c>
      <c r="BJ504" t="str">
        <f ca="1">IF(ISBLANK(INDIRECT("J504"))," ",(INDIRECT("J504")))</f>
        <v xml:space="preserve"> </v>
      </c>
      <c r="BK504" t="str">
        <f ca="1">IF(ISBLANK(INDIRECT("K504"))," ",(INDIRECT("K504")))</f>
        <v xml:space="preserve"> </v>
      </c>
      <c r="BL504" t="str">
        <f ca="1">IF(ISBLANK(INDIRECT("L504"))," ",(INDIRECT("L504")))</f>
        <v xml:space="preserve"> </v>
      </c>
      <c r="BM504" t="str">
        <f ca="1">IF(ISBLANK(INDIRECT("M504"))," ",(INDIRECT("M504")))</f>
        <v xml:space="preserve"> </v>
      </c>
      <c r="BN504" t="str">
        <f ca="1">IF(ISBLANK(INDIRECT("N504"))," ",(INDIRECT("N504")))</f>
        <v xml:space="preserve"> </v>
      </c>
      <c r="BO504" t="str">
        <f t="shared" ca="1" si="14"/>
        <v xml:space="preserve"> </v>
      </c>
      <c r="BP504" t="str">
        <f ca="1">IF(ISBLANK(INDIRECT("O504"))," ",(INDIRECT("O504")))</f>
        <v xml:space="preserve"> </v>
      </c>
      <c r="BQ504" t="str">
        <f ca="1">IF(ISBLANK(INDIRECT("P504"))," ",(INDIRECT("P504")))</f>
        <v xml:space="preserve"> </v>
      </c>
      <c r="BR504">
        <f ca="1">IF(ISBLANK(INDIRECT("Q504"))," ",(INDIRECT("Q504")))</f>
        <v>0</v>
      </c>
      <c r="BS504" t="str">
        <f ca="1">IF(ISBLANK(INDIRECT("R504"))," ",(INDIRECT("R504")))</f>
        <v xml:space="preserve"> </v>
      </c>
      <c r="BT504" t="str">
        <f ca="1">IF(ISBLANK(INDIRECT("S504"))," ",(INDIRECT("S504")))</f>
        <v xml:space="preserve"> </v>
      </c>
    </row>
    <row r="505" spans="1:72" x14ac:dyDescent="0.25">
      <c r="A505" s="174">
        <v>500</v>
      </c>
      <c r="B505" s="116"/>
      <c r="C505" s="117"/>
      <c r="D505" s="116"/>
      <c r="E505" s="117"/>
      <c r="F505" s="116"/>
      <c r="G505" s="116"/>
      <c r="H505" s="116"/>
      <c r="I505" s="116"/>
      <c r="J505" s="116"/>
      <c r="K505" s="116"/>
      <c r="L505" s="116"/>
      <c r="M505" s="116"/>
      <c r="N505" s="116"/>
      <c r="O505" s="123"/>
      <c r="P505" s="123"/>
      <c r="Q505" s="246">
        <f t="shared" si="15"/>
        <v>0</v>
      </c>
      <c r="R505" s="74"/>
      <c r="S505" s="116"/>
      <c r="BA505">
        <f ca="1">IF(ISBLANK(INDIRECT("A505"))," ",(INDIRECT("A505")))</f>
        <v>500</v>
      </c>
      <c r="BB505" t="str">
        <f ca="1">IF(ISBLANK(INDIRECT("B505"))," ",(INDIRECT("B505")))</f>
        <v xml:space="preserve"> </v>
      </c>
      <c r="BC505" t="str">
        <f ca="1">IF(ISBLANK(INDIRECT("C505"))," ",(INDIRECT("C505")))</f>
        <v xml:space="preserve"> </v>
      </c>
      <c r="BD505" t="str">
        <f ca="1">IF(ISBLANK(INDIRECT("D505"))," ",(INDIRECT("D505")))</f>
        <v xml:space="preserve"> </v>
      </c>
      <c r="BE505" t="str">
        <f ca="1">IF(ISBLANK(INDIRECT("E505"))," ",(INDIRECT("E505")))</f>
        <v xml:space="preserve"> </v>
      </c>
      <c r="BF505" t="str">
        <f ca="1">IF(ISBLANK(INDIRECT("F505"))," ",(INDIRECT("F505")))</f>
        <v xml:space="preserve"> </v>
      </c>
      <c r="BG505" t="str">
        <f ca="1">IF(ISBLANK(INDIRECT("G505"))," ",(INDIRECT("G505")))</f>
        <v xml:space="preserve"> </v>
      </c>
      <c r="BH505" t="str">
        <f ca="1">IF(ISBLANK(INDIRECT("H505"))," ",(INDIRECT("H505")))</f>
        <v xml:space="preserve"> </v>
      </c>
      <c r="BI505" t="str">
        <f ca="1">IF(ISBLANK(INDIRECT("I505"))," ",(INDIRECT("I505")))</f>
        <v xml:space="preserve"> </v>
      </c>
      <c r="BJ505" t="str">
        <f ca="1">IF(ISBLANK(INDIRECT("J505"))," ",(INDIRECT("J505")))</f>
        <v xml:space="preserve"> </v>
      </c>
      <c r="BK505" t="str">
        <f ca="1">IF(ISBLANK(INDIRECT("K505"))," ",(INDIRECT("K505")))</f>
        <v xml:space="preserve"> </v>
      </c>
      <c r="BL505" t="str">
        <f ca="1">IF(ISBLANK(INDIRECT("L505"))," ",(INDIRECT("L505")))</f>
        <v xml:space="preserve"> </v>
      </c>
      <c r="BM505" t="str">
        <f ca="1">IF(ISBLANK(INDIRECT("M505"))," ",(INDIRECT("M505")))</f>
        <v xml:space="preserve"> </v>
      </c>
      <c r="BN505" t="str">
        <f ca="1">IF(ISBLANK(INDIRECT("N505"))," ",(INDIRECT("N505")))</f>
        <v xml:space="preserve"> </v>
      </c>
      <c r="BO505" t="str">
        <f t="shared" ca="1" si="14"/>
        <v xml:space="preserve"> </v>
      </c>
      <c r="BP505" t="str">
        <f ca="1">IF(ISBLANK(INDIRECT("O505"))," ",(INDIRECT("O505")))</f>
        <v xml:space="preserve"> </v>
      </c>
      <c r="BQ505" t="str">
        <f ca="1">IF(ISBLANK(INDIRECT("P505"))," ",(INDIRECT("P505")))</f>
        <v xml:space="preserve"> </v>
      </c>
      <c r="BR505">
        <f ca="1">IF(ISBLANK(INDIRECT("Q505"))," ",(INDIRECT("Q505")))</f>
        <v>0</v>
      </c>
      <c r="BS505" t="str">
        <f ca="1">IF(ISBLANK(INDIRECT("R505"))," ",(INDIRECT("R505")))</f>
        <v xml:space="preserve"> </v>
      </c>
      <c r="BT505" t="str">
        <f ca="1">IF(ISBLANK(INDIRECT("S505"))," ",(INDIRECT("S505")))</f>
        <v xml:space="preserve"> </v>
      </c>
    </row>
  </sheetData>
  <sheetProtection algorithmName="SHA-512" hashValue="+zonjcXzSk7t56dtkmrNYT2/x+FkNTArsil7rzsakSgXpu/WUiEZ5rB3x0qyTcQZ9fenj6IWvCCiU9tLX0RyoQ==" saltValue="Yr1jez4CChrJbHTm7xba0g==" spinCount="100000" sheet="1" objects="1" scenarios="1" formatRows="0" autoFilter="0"/>
  <autoFilter ref="A5:S5"/>
  <mergeCells count="9">
    <mergeCell ref="B2:C2"/>
    <mergeCell ref="S3:S4"/>
    <mergeCell ref="A3:A4"/>
    <mergeCell ref="B3:B4"/>
    <mergeCell ref="C3:C4"/>
    <mergeCell ref="D3:D4"/>
    <mergeCell ref="O3:Q3"/>
    <mergeCell ref="R3:R4"/>
    <mergeCell ref="E3:N3"/>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Reference!$C$4:$C$9</xm:f>
          </x14:formula1>
          <xm:sqref>H6 H8:H505</xm:sqref>
        </x14:dataValidation>
        <x14:dataValidation type="list" allowBlank="1" showInputMessage="1" showErrorMessage="1">
          <x14:formula1>
            <xm:f>Reference!$E$4:$E$29</xm:f>
          </x14:formula1>
          <xm:sqref>J6:J505</xm:sqref>
        </x14:dataValidation>
        <x14:dataValidation type="list" allowBlank="1" showInputMessage="1" showErrorMessage="1">
          <x14:formula1>
            <xm:f>Reference!$G$4:$G$261</xm:f>
          </x14:formula1>
          <xm:sqref>D6 D8:D505</xm:sqref>
        </x14:dataValidation>
        <x14:dataValidation type="list" allowBlank="1" showInputMessage="1" showErrorMessage="1">
          <x14:formula1>
            <xm:f>Reference!$AA$4:$AA$6</xm:f>
          </x14:formula1>
          <xm:sqref>R6:R505</xm:sqref>
        </x14:dataValidation>
        <x14:dataValidation type="list" allowBlank="1" showInputMessage="1" showErrorMessage="1">
          <x14:formula1>
            <xm:f>Reference!$AE$4:$AE$53</xm:f>
          </x14:formula1>
          <xm:sqref>S6:S505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4"/>
  <dimension ref="A1:BW105"/>
  <sheetViews>
    <sheetView showGridLines="0" zoomScale="85" zoomScaleNormal="85" zoomScaleSheetLayoutView="85" workbookViewId="0">
      <selection activeCell="A39" sqref="A39"/>
    </sheetView>
  </sheetViews>
  <sheetFormatPr defaultColWidth="0" defaultRowHeight="15" zeroHeight="1" x14ac:dyDescent="0.25"/>
  <cols>
    <col min="1" max="1" width="7.140625" bestFit="1" customWidth="1"/>
    <col min="2" max="2" width="48.7109375" customWidth="1"/>
    <col min="3" max="3" width="18.42578125" customWidth="1"/>
    <col min="4" max="4" width="23" customWidth="1"/>
    <col min="5" max="8" width="14.7109375" customWidth="1"/>
    <col min="9" max="9" width="20.28515625" customWidth="1"/>
    <col min="10" max="10" width="9.42578125" customWidth="1"/>
    <col min="11" max="11" width="15.5703125" customWidth="1"/>
    <col min="12" max="12" width="8" customWidth="1"/>
    <col min="13" max="13" width="9.85546875" customWidth="1"/>
    <col min="14" max="14" width="25.5703125" customWidth="1"/>
    <col min="15" max="15" width="31" customWidth="1"/>
    <col min="16" max="16" width="32.140625" customWidth="1"/>
    <col min="17" max="31" width="9.7109375" hidden="1" customWidth="1"/>
    <col min="32" max="66" width="9.140625" hidden="1" customWidth="1"/>
    <col min="67" max="67" width="17" hidden="1" customWidth="1"/>
    <col min="68" max="16384" width="9.140625" hidden="1"/>
  </cols>
  <sheetData>
    <row r="1" spans="1:75" x14ac:dyDescent="0.25"/>
    <row r="2" spans="1:75" x14ac:dyDescent="0.25">
      <c r="A2" s="430" t="str">
        <f>'Table of Contents'!A61</f>
        <v>28. Information on membership in the management bodies of legal entities</v>
      </c>
      <c r="B2" s="431"/>
      <c r="C2" s="431"/>
    </row>
    <row r="3" spans="1:75" ht="18.75" customHeight="1" x14ac:dyDescent="0.25">
      <c r="A3" s="389" t="s">
        <v>581</v>
      </c>
      <c r="B3" s="389" t="s">
        <v>1360</v>
      </c>
      <c r="C3" s="389" t="s">
        <v>1468</v>
      </c>
      <c r="D3" s="389" t="s">
        <v>1352</v>
      </c>
      <c r="E3" s="432" t="s">
        <v>1353</v>
      </c>
      <c r="F3" s="434"/>
      <c r="G3" s="434"/>
      <c r="H3" s="434"/>
      <c r="I3" s="434"/>
      <c r="J3" s="434"/>
      <c r="K3" s="434"/>
      <c r="L3" s="434"/>
      <c r="M3" s="434"/>
      <c r="N3" s="433"/>
      <c r="O3" s="389" t="s">
        <v>1361</v>
      </c>
      <c r="P3" s="389" t="s">
        <v>1362</v>
      </c>
      <c r="BO3" t="s">
        <v>1470</v>
      </c>
      <c r="BS3" t="s">
        <v>268</v>
      </c>
      <c r="BW3">
        <v>0</v>
      </c>
    </row>
    <row r="4" spans="1:75" ht="50.25" customHeight="1" x14ac:dyDescent="0.25">
      <c r="A4" s="389"/>
      <c r="B4" s="389"/>
      <c r="C4" s="389"/>
      <c r="D4" s="389"/>
      <c r="E4" s="53" t="s">
        <v>1354</v>
      </c>
      <c r="F4" s="53" t="s">
        <v>560</v>
      </c>
      <c r="G4" s="53" t="s">
        <v>561</v>
      </c>
      <c r="H4" s="53" t="s">
        <v>562</v>
      </c>
      <c r="I4" s="53" t="s">
        <v>563</v>
      </c>
      <c r="J4" s="53" t="s">
        <v>569</v>
      </c>
      <c r="K4" s="53" t="s">
        <v>570</v>
      </c>
      <c r="L4" s="53" t="s">
        <v>1355</v>
      </c>
      <c r="M4" s="53" t="s">
        <v>1356</v>
      </c>
      <c r="N4" s="53" t="s">
        <v>568</v>
      </c>
      <c r="O4" s="389"/>
      <c r="P4" s="389"/>
      <c r="BO4" t="s">
        <v>1469</v>
      </c>
    </row>
    <row r="5" spans="1:75" x14ac:dyDescent="0.25">
      <c r="A5" s="53">
        <v>1</v>
      </c>
      <c r="B5" s="53">
        <v>2</v>
      </c>
      <c r="C5" s="53">
        <v>3</v>
      </c>
      <c r="D5" s="53">
        <v>4</v>
      </c>
      <c r="E5" s="53" t="s">
        <v>42</v>
      </c>
      <c r="F5" s="53" t="s">
        <v>43</v>
      </c>
      <c r="G5" s="53" t="s">
        <v>44</v>
      </c>
      <c r="H5" s="53" t="s">
        <v>54</v>
      </c>
      <c r="I5" s="53" t="s">
        <v>55</v>
      </c>
      <c r="J5" s="53" t="s">
        <v>56</v>
      </c>
      <c r="K5" s="53" t="s">
        <v>57</v>
      </c>
      <c r="L5" s="53" t="s">
        <v>228</v>
      </c>
      <c r="M5" s="53" t="s">
        <v>229</v>
      </c>
      <c r="N5" s="53" t="s">
        <v>232</v>
      </c>
      <c r="O5" s="53">
        <v>6</v>
      </c>
      <c r="P5" s="53">
        <v>7</v>
      </c>
      <c r="BA5">
        <f ca="1">IF(ISBLANK(INDIRECT("A5"))," ",(INDIRECT("A5")))</f>
        <v>1</v>
      </c>
      <c r="BB5">
        <f ca="1">IF(ISBLANK(INDIRECT("B5"))," ",(INDIRECT("B5")))</f>
        <v>2</v>
      </c>
      <c r="BC5">
        <f ca="1">IF(ISBLANK(INDIRECT("C5"))," ",(INDIRECT("C5")))</f>
        <v>3</v>
      </c>
      <c r="BD5">
        <f ca="1">IF(ISBLANK(INDIRECT("D5"))," ",(INDIRECT("D5")))</f>
        <v>4</v>
      </c>
      <c r="BE5" t="str">
        <f ca="1">IF(ISBLANK(INDIRECT("E5"))," ",(INDIRECT("E5")))</f>
        <v>5.1.</v>
      </c>
      <c r="BF5" t="str">
        <f ca="1">IF(ISBLANK(INDIRECT("F5"))," ",(INDIRECT("F5")))</f>
        <v>5.2.</v>
      </c>
      <c r="BG5" t="str">
        <f ca="1">IF(ISBLANK(INDIRECT("G5"))," ",(INDIRECT("G5")))</f>
        <v>5.3.</v>
      </c>
      <c r="BH5" t="str">
        <f ca="1">IF(ISBLANK(INDIRECT("H5"))," ",(INDIRECT("H5")))</f>
        <v>5.4.</v>
      </c>
      <c r="BI5" t="str">
        <f ca="1">IF(ISBLANK(INDIRECT("I5"))," ",(INDIRECT("I5")))</f>
        <v>5.5.</v>
      </c>
      <c r="BJ5" t="str">
        <f ca="1">IF(ISBLANK(INDIRECT("J5"))," ",(INDIRECT("J5")))</f>
        <v>5.6.</v>
      </c>
      <c r="BK5" t="str">
        <f ca="1">IF(ISBLANK(INDIRECT("K5"))," ",(INDIRECT("K5")))</f>
        <v>5.7.</v>
      </c>
      <c r="BL5" t="str">
        <f ca="1">IF(ISBLANK(INDIRECT("L5"))," ",(INDIRECT("L5")))</f>
        <v>5.8.</v>
      </c>
      <c r="BM5" t="str">
        <f ca="1">IF(ISBLANK(INDIRECT("M5"))," ",(INDIRECT("M5")))</f>
        <v>5.9.</v>
      </c>
      <c r="BN5" t="str">
        <f ca="1">IF(ISBLANK(INDIRECT("N5"))," ",(INDIRECT("N5")))</f>
        <v>5.10.</v>
      </c>
      <c r="BO5" t="s">
        <v>1471</v>
      </c>
      <c r="BP5">
        <f ca="1">IF(ISBLANK(INDIRECT("O5"))," ",(INDIRECT("O5")))</f>
        <v>6</v>
      </c>
      <c r="BQ5">
        <f ca="1">IF(ISBLANK(INDIRECT("P5"))," ",(INDIRECT("P5")))</f>
        <v>7</v>
      </c>
    </row>
    <row r="6" spans="1:75" x14ac:dyDescent="0.25">
      <c r="A6" s="172">
        <v>1</v>
      </c>
      <c r="B6" s="81"/>
      <c r="C6" s="83"/>
      <c r="D6" s="81"/>
      <c r="E6" s="83"/>
      <c r="F6" s="81"/>
      <c r="G6" s="81"/>
      <c r="H6" s="81"/>
      <c r="I6" s="81"/>
      <c r="J6" s="81"/>
      <c r="K6" s="81"/>
      <c r="L6" s="81"/>
      <c r="M6" s="81"/>
      <c r="N6" s="118"/>
      <c r="O6" s="10"/>
      <c r="P6" s="82"/>
      <c r="BA6">
        <f ca="1">IF(ISBLANK(INDIRECT("A6"))," ",(INDIRECT("A6")))</f>
        <v>1</v>
      </c>
      <c r="BB6" t="str">
        <f ca="1">IF(ISBLANK(INDIRECT("B6"))," ",(INDIRECT("B6")))</f>
        <v xml:space="preserve"> </v>
      </c>
      <c r="BC6" t="str">
        <f ca="1">IF(ISBLANK(INDIRECT("C6"))," ",(INDIRECT("C6")))</f>
        <v xml:space="preserve"> </v>
      </c>
      <c r="BD6" t="str">
        <f ca="1">IF(ISBLANK(INDIRECT("D6"))," ",(INDIRECT("D6")))</f>
        <v xml:space="preserve"> </v>
      </c>
      <c r="BE6" t="str">
        <f ca="1">IF(ISBLANK(INDIRECT("E6"))," ",(INDIRECT("E6")))</f>
        <v xml:space="preserve"> </v>
      </c>
      <c r="BF6" t="str">
        <f ca="1">IF(ISBLANK(INDIRECT("F6"))," ",(INDIRECT("F6")))</f>
        <v xml:space="preserve"> </v>
      </c>
      <c r="BG6" t="str">
        <f ca="1">IF(ISBLANK(INDIRECT("G6"))," ",(INDIRECT("G6")))</f>
        <v xml:space="preserve"> </v>
      </c>
      <c r="BH6" t="str">
        <f ca="1">IF(ISBLANK(INDIRECT("H6"))," ",(INDIRECT("H6")))</f>
        <v xml:space="preserve"> </v>
      </c>
      <c r="BI6" t="str">
        <f ca="1">IF(ISBLANK(INDIRECT("I6"))," ",(INDIRECT("I6")))</f>
        <v xml:space="preserve"> </v>
      </c>
      <c r="BJ6" t="str">
        <f ca="1">IF(ISBLANK(INDIRECT("J6"))," ",(INDIRECT("J6")))</f>
        <v xml:space="preserve"> </v>
      </c>
      <c r="BK6" t="str">
        <f ca="1">IF(ISBLANK(INDIRECT("K6"))," ",(INDIRECT("K6")))</f>
        <v xml:space="preserve"> </v>
      </c>
      <c r="BL6" t="str">
        <f ca="1">IF(ISBLANK(INDIRECT("L6"))," ",(INDIRECT("L6")))</f>
        <v xml:space="preserve"> </v>
      </c>
      <c r="BM6" t="str">
        <f ca="1">IF(ISBLANK(INDIRECT("M6"))," ",(INDIRECT("M6")))</f>
        <v xml:space="preserve"> </v>
      </c>
      <c r="BN6" t="str">
        <f ca="1">IF(ISBLANK(INDIRECT("N6"))," ",(INDIRECT("N6")))</f>
        <v xml:space="preserve"> </v>
      </c>
      <c r="BO6" t="str">
        <f t="shared" ref="BO6:BO37" ca="1" si="0">IF((CONCATENATE(BD6,", ",BE6,", ",BF6," region,",BG6," district, ",BH6," ",BI6,", ",BJ6,"  ",BK6,", bldg",BL6,", apt. ",BM6," (",BN6,")"))=$BO$5," ",IF((CONCATENATE(BD6,", ",BE6,", ",BF6," region,",BG6," district, ",BH6," ",BI6,", ",BJ6,"  ",BK6,", bldg",BL6,", apt. ",BM6," (",BN6,")"))=$BO$3," ",IF((CONCATENATE(BD6,", ",BE6,", ",BF6," region,",BG6," district, ",BH6," ",BI6,", ",BJ6,"  ",BK6,", bldg",BL6,", apt. ",BM6," (",BN6,")"))=$BO$4,"-",CONCATENATE(BD6,", ",BE6,", ",BF6," region,",BG6," district, ",BH6," ",BI6,", ",BJ6,"  ",BK6,", bldg",BL6,", apt. ",BM6," (",BN6,")"))))</f>
        <v xml:space="preserve"> </v>
      </c>
      <c r="BP6" t="str">
        <f ca="1">IF(ISBLANK(INDIRECT("O6"))," ",(INDIRECT("O6")))</f>
        <v xml:space="preserve"> </v>
      </c>
      <c r="BQ6" t="str">
        <f ca="1">IF(ISBLANK(INDIRECT("P6"))," ",(INDIRECT("P6")))</f>
        <v xml:space="preserve"> </v>
      </c>
    </row>
    <row r="7" spans="1:75" x14ac:dyDescent="0.25">
      <c r="A7" s="172">
        <v>2</v>
      </c>
      <c r="B7" s="118"/>
      <c r="C7" s="135"/>
      <c r="D7" s="118"/>
      <c r="E7" s="135"/>
      <c r="F7" s="118"/>
      <c r="G7" s="118"/>
      <c r="H7" s="118"/>
      <c r="I7" s="118"/>
      <c r="J7" s="118"/>
      <c r="K7" s="118"/>
      <c r="L7" s="118"/>
      <c r="M7" s="118"/>
      <c r="N7" s="118"/>
      <c r="O7" s="10"/>
      <c r="P7" s="11"/>
      <c r="BA7">
        <f ca="1">IF(ISBLANK(INDIRECT("A7"))," ",(INDIRECT("A7")))</f>
        <v>2</v>
      </c>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c r="BH7" t="str">
        <f ca="1">IF(ISBLANK(INDIRECT("H7"))," ",(INDIRECT("H7")))</f>
        <v xml:space="preserve"> </v>
      </c>
      <c r="BI7" t="str">
        <f ca="1">IF(ISBLANK(INDIRECT("I7"))," ",(INDIRECT("I7")))</f>
        <v xml:space="preserve"> </v>
      </c>
      <c r="BJ7" t="str">
        <f ca="1">IF(ISBLANK(INDIRECT("J7"))," ",(INDIRECT("J7")))</f>
        <v xml:space="preserve"> </v>
      </c>
      <c r="BK7" t="str">
        <f ca="1">IF(ISBLANK(INDIRECT("K7"))," ",(INDIRECT("K7")))</f>
        <v xml:space="preserve"> </v>
      </c>
      <c r="BL7" t="str">
        <f ca="1">IF(ISBLANK(INDIRECT("L7"))," ",(INDIRECT("L7")))</f>
        <v xml:space="preserve"> </v>
      </c>
      <c r="BM7" t="str">
        <f ca="1">IF(ISBLANK(INDIRECT("M7"))," ",(INDIRECT("M7")))</f>
        <v xml:space="preserve"> </v>
      </c>
      <c r="BN7" t="str">
        <f ca="1">IF(ISBLANK(INDIRECT("N7"))," ",(INDIRECT("N7")))</f>
        <v xml:space="preserve"> </v>
      </c>
      <c r="BO7" t="str">
        <f t="shared" ca="1" si="0"/>
        <v xml:space="preserve"> </v>
      </c>
      <c r="BP7" t="str">
        <f ca="1">IF(ISBLANK(INDIRECT("O7"))," ",(INDIRECT("O7")))</f>
        <v xml:space="preserve"> </v>
      </c>
      <c r="BQ7" t="str">
        <f ca="1">IF(ISBLANK(INDIRECT("P7"))," ",(INDIRECT("P7")))</f>
        <v xml:space="preserve"> </v>
      </c>
    </row>
    <row r="8" spans="1:75" x14ac:dyDescent="0.25">
      <c r="A8" s="172">
        <v>3</v>
      </c>
      <c r="B8" s="118"/>
      <c r="C8" s="135"/>
      <c r="D8" s="118"/>
      <c r="E8" s="135"/>
      <c r="F8" s="118"/>
      <c r="G8" s="118"/>
      <c r="H8" s="118"/>
      <c r="I8" s="118"/>
      <c r="J8" s="118"/>
      <c r="K8" s="118"/>
      <c r="L8" s="118"/>
      <c r="M8" s="118"/>
      <c r="N8" s="118"/>
      <c r="O8" s="10"/>
      <c r="P8" s="11"/>
      <c r="BA8">
        <f ca="1">IF(ISBLANK(INDIRECT("A8"))," ",(INDIRECT("A8")))</f>
        <v>3</v>
      </c>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c r="BH8" t="str">
        <f ca="1">IF(ISBLANK(INDIRECT("H8"))," ",(INDIRECT("H8")))</f>
        <v xml:space="preserve"> </v>
      </c>
      <c r="BI8" t="str">
        <f ca="1">IF(ISBLANK(INDIRECT("I8"))," ",(INDIRECT("I8")))</f>
        <v xml:space="preserve"> </v>
      </c>
      <c r="BJ8" t="str">
        <f ca="1">IF(ISBLANK(INDIRECT("J8"))," ",(INDIRECT("J8")))</f>
        <v xml:space="preserve"> </v>
      </c>
      <c r="BK8" t="str">
        <f ca="1">IF(ISBLANK(INDIRECT("K8"))," ",(INDIRECT("K8")))</f>
        <v xml:space="preserve"> </v>
      </c>
      <c r="BL8" t="str">
        <f ca="1">IF(ISBLANK(INDIRECT("L8"))," ",(INDIRECT("L8")))</f>
        <v xml:space="preserve"> </v>
      </c>
      <c r="BM8" t="str">
        <f ca="1">IF(ISBLANK(INDIRECT("M8"))," ",(INDIRECT("M8")))</f>
        <v xml:space="preserve"> </v>
      </c>
      <c r="BN8" t="str">
        <f ca="1">IF(ISBLANK(INDIRECT("N8"))," ",(INDIRECT("N8")))</f>
        <v xml:space="preserve"> </v>
      </c>
      <c r="BO8" t="str">
        <f t="shared" ca="1" si="0"/>
        <v xml:space="preserve"> </v>
      </c>
      <c r="BP8" t="str">
        <f ca="1">IF(ISBLANK(INDIRECT("O8"))," ",(INDIRECT("O8")))</f>
        <v xml:space="preserve"> </v>
      </c>
      <c r="BQ8" t="str">
        <f ca="1">IF(ISBLANK(INDIRECT("P8"))," ",(INDIRECT("P8")))</f>
        <v xml:space="preserve"> </v>
      </c>
    </row>
    <row r="9" spans="1:75" x14ac:dyDescent="0.25">
      <c r="A9" s="172">
        <v>4</v>
      </c>
      <c r="B9" s="118"/>
      <c r="C9" s="135"/>
      <c r="D9" s="118"/>
      <c r="E9" s="135"/>
      <c r="F9" s="118"/>
      <c r="G9" s="118"/>
      <c r="H9" s="118"/>
      <c r="I9" s="118"/>
      <c r="J9" s="118"/>
      <c r="K9" s="118"/>
      <c r="L9" s="118"/>
      <c r="M9" s="118"/>
      <c r="N9" s="118"/>
      <c r="O9" s="10"/>
      <c r="P9" s="11"/>
      <c r="BA9">
        <f ca="1">IF(ISBLANK(INDIRECT("A9"))," ",(INDIRECT("A9")))</f>
        <v>4</v>
      </c>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c r="BL9" t="str">
        <f ca="1">IF(ISBLANK(INDIRECT("L9"))," ",(INDIRECT("L9")))</f>
        <v xml:space="preserve"> </v>
      </c>
      <c r="BM9" t="str">
        <f ca="1">IF(ISBLANK(INDIRECT("M9"))," ",(INDIRECT("M9")))</f>
        <v xml:space="preserve"> </v>
      </c>
      <c r="BN9" t="str">
        <f ca="1">IF(ISBLANK(INDIRECT("N9"))," ",(INDIRECT("N9")))</f>
        <v xml:space="preserve"> </v>
      </c>
      <c r="BO9" t="str">
        <f t="shared" ca="1" si="0"/>
        <v xml:space="preserve"> </v>
      </c>
      <c r="BP9" t="str">
        <f ca="1">IF(ISBLANK(INDIRECT("O9"))," ",(INDIRECT("O9")))</f>
        <v xml:space="preserve"> </v>
      </c>
      <c r="BQ9" t="str">
        <f ca="1">IF(ISBLANK(INDIRECT("P9"))," ",(INDIRECT("P9")))</f>
        <v xml:space="preserve"> </v>
      </c>
    </row>
    <row r="10" spans="1:75" x14ac:dyDescent="0.25">
      <c r="A10" s="172">
        <v>5</v>
      </c>
      <c r="B10" s="118"/>
      <c r="C10" s="135"/>
      <c r="D10" s="118"/>
      <c r="E10" s="135"/>
      <c r="F10" s="118"/>
      <c r="G10" s="118"/>
      <c r="H10" s="118"/>
      <c r="I10" s="118"/>
      <c r="J10" s="118"/>
      <c r="K10" s="118"/>
      <c r="L10" s="118"/>
      <c r="M10" s="118"/>
      <c r="N10" s="118"/>
      <c r="O10" s="10"/>
      <c r="P10" s="11"/>
      <c r="BA10">
        <f ca="1">IF(ISBLANK(INDIRECT("A10"))," ",(INDIRECT("A10")))</f>
        <v>5</v>
      </c>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c r="BL10" t="str">
        <f ca="1">IF(ISBLANK(INDIRECT("L10"))," ",(INDIRECT("L10")))</f>
        <v xml:space="preserve"> </v>
      </c>
      <c r="BM10" t="str">
        <f ca="1">IF(ISBLANK(INDIRECT("M10"))," ",(INDIRECT("M10")))</f>
        <v xml:space="preserve"> </v>
      </c>
      <c r="BN10" t="str">
        <f ca="1">IF(ISBLANK(INDIRECT("N10"))," ",(INDIRECT("N10")))</f>
        <v xml:space="preserve"> </v>
      </c>
      <c r="BO10" t="str">
        <f t="shared" ca="1" si="0"/>
        <v xml:space="preserve"> </v>
      </c>
      <c r="BP10" t="str">
        <f ca="1">IF(ISBLANK(INDIRECT("O10"))," ",(INDIRECT("O10")))</f>
        <v xml:space="preserve"> </v>
      </c>
      <c r="BQ10" t="str">
        <f ca="1">IF(ISBLANK(INDIRECT("P10"))," ",(INDIRECT("P10")))</f>
        <v xml:space="preserve"> </v>
      </c>
    </row>
    <row r="11" spans="1:75" x14ac:dyDescent="0.25">
      <c r="A11" s="172">
        <v>6</v>
      </c>
      <c r="B11" s="118"/>
      <c r="C11" s="135"/>
      <c r="D11" s="118"/>
      <c r="E11" s="135"/>
      <c r="F11" s="118"/>
      <c r="G11" s="118"/>
      <c r="H11" s="118"/>
      <c r="I11" s="118"/>
      <c r="J11" s="118"/>
      <c r="K11" s="118"/>
      <c r="L11" s="118"/>
      <c r="M11" s="118"/>
      <c r="N11" s="118"/>
      <c r="O11" s="10"/>
      <c r="P11" s="11"/>
      <c r="BA11">
        <f ca="1">IF(ISBLANK(INDIRECT("A11"))," ",(INDIRECT("A11")))</f>
        <v>6</v>
      </c>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c r="BL11" t="str">
        <f ca="1">IF(ISBLANK(INDIRECT("L11"))," ",(INDIRECT("L11")))</f>
        <v xml:space="preserve"> </v>
      </c>
      <c r="BM11" t="str">
        <f ca="1">IF(ISBLANK(INDIRECT("M11"))," ",(INDIRECT("M11")))</f>
        <v xml:space="preserve"> </v>
      </c>
      <c r="BN11" t="str">
        <f ca="1">IF(ISBLANK(INDIRECT("N11"))," ",(INDIRECT("N11")))</f>
        <v xml:space="preserve"> </v>
      </c>
      <c r="BO11" t="str">
        <f t="shared" ca="1" si="0"/>
        <v xml:space="preserve"> </v>
      </c>
      <c r="BP11" t="str">
        <f ca="1">IF(ISBLANK(INDIRECT("O11"))," ",(INDIRECT("O11")))</f>
        <v xml:space="preserve"> </v>
      </c>
      <c r="BQ11" t="str">
        <f ca="1">IF(ISBLANK(INDIRECT("P11"))," ",(INDIRECT("P11")))</f>
        <v xml:space="preserve"> </v>
      </c>
    </row>
    <row r="12" spans="1:75" x14ac:dyDescent="0.25">
      <c r="A12" s="172">
        <v>7</v>
      </c>
      <c r="B12" s="118"/>
      <c r="C12" s="135"/>
      <c r="D12" s="118"/>
      <c r="E12" s="135"/>
      <c r="F12" s="118"/>
      <c r="G12" s="118"/>
      <c r="H12" s="118"/>
      <c r="I12" s="118"/>
      <c r="J12" s="118"/>
      <c r="K12" s="118"/>
      <c r="L12" s="118"/>
      <c r="M12" s="118"/>
      <c r="N12" s="118"/>
      <c r="O12" s="10"/>
      <c r="P12" s="11"/>
      <c r="BA12">
        <f ca="1">IF(ISBLANK(INDIRECT("A12"))," ",(INDIRECT("A12")))</f>
        <v>7</v>
      </c>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c r="BL12" t="str">
        <f ca="1">IF(ISBLANK(INDIRECT("L12"))," ",(INDIRECT("L12")))</f>
        <v xml:space="preserve"> </v>
      </c>
      <c r="BM12" t="str">
        <f ca="1">IF(ISBLANK(INDIRECT("M12"))," ",(INDIRECT("M12")))</f>
        <v xml:space="preserve"> </v>
      </c>
      <c r="BN12" t="str">
        <f ca="1">IF(ISBLANK(INDIRECT("N12"))," ",(INDIRECT("N12")))</f>
        <v xml:space="preserve"> </v>
      </c>
      <c r="BO12" t="str">
        <f t="shared" ca="1" si="0"/>
        <v xml:space="preserve"> </v>
      </c>
      <c r="BP12" t="str">
        <f ca="1">IF(ISBLANK(INDIRECT("O12"))," ",(INDIRECT("O12")))</f>
        <v xml:space="preserve"> </v>
      </c>
      <c r="BQ12" t="str">
        <f ca="1">IF(ISBLANK(INDIRECT("P12"))," ",(INDIRECT("P12")))</f>
        <v xml:space="preserve"> </v>
      </c>
    </row>
    <row r="13" spans="1:75" x14ac:dyDescent="0.25">
      <c r="A13" s="172">
        <v>8</v>
      </c>
      <c r="B13" s="118"/>
      <c r="C13" s="135"/>
      <c r="D13" s="118"/>
      <c r="E13" s="135"/>
      <c r="F13" s="118"/>
      <c r="G13" s="118"/>
      <c r="H13" s="118"/>
      <c r="I13" s="118"/>
      <c r="J13" s="118"/>
      <c r="K13" s="118"/>
      <c r="L13" s="118"/>
      <c r="M13" s="118"/>
      <c r="N13" s="118"/>
      <c r="O13" s="10"/>
      <c r="P13" s="11"/>
      <c r="BA13">
        <f ca="1">IF(ISBLANK(INDIRECT("A13"))," ",(INDIRECT("A13")))</f>
        <v>8</v>
      </c>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c r="BL13" t="str">
        <f ca="1">IF(ISBLANK(INDIRECT("L13"))," ",(INDIRECT("L13")))</f>
        <v xml:space="preserve"> </v>
      </c>
      <c r="BM13" t="str">
        <f ca="1">IF(ISBLANK(INDIRECT("M13"))," ",(INDIRECT("M13")))</f>
        <v xml:space="preserve"> </v>
      </c>
      <c r="BN13" t="str">
        <f ca="1">IF(ISBLANK(INDIRECT("N13"))," ",(INDIRECT("N13")))</f>
        <v xml:space="preserve"> </v>
      </c>
      <c r="BO13" t="str">
        <f t="shared" ca="1" si="0"/>
        <v xml:space="preserve"> </v>
      </c>
      <c r="BP13" t="str">
        <f ca="1">IF(ISBLANK(INDIRECT("O13"))," ",(INDIRECT("O13")))</f>
        <v xml:space="preserve"> </v>
      </c>
      <c r="BQ13" t="str">
        <f ca="1">IF(ISBLANK(INDIRECT("P13"))," ",(INDIRECT("P13")))</f>
        <v xml:space="preserve"> </v>
      </c>
    </row>
    <row r="14" spans="1:75" x14ac:dyDescent="0.25">
      <c r="A14" s="172">
        <v>9</v>
      </c>
      <c r="B14" s="118"/>
      <c r="C14" s="135"/>
      <c r="D14" s="118"/>
      <c r="E14" s="135"/>
      <c r="F14" s="118"/>
      <c r="G14" s="118"/>
      <c r="H14" s="118"/>
      <c r="I14" s="118"/>
      <c r="J14" s="118"/>
      <c r="K14" s="118"/>
      <c r="L14" s="118"/>
      <c r="M14" s="118"/>
      <c r="N14" s="118"/>
      <c r="O14" s="10"/>
      <c r="P14" s="11"/>
      <c r="BA14">
        <f ca="1">IF(ISBLANK(INDIRECT("A14"))," ",(INDIRECT("A14")))</f>
        <v>9</v>
      </c>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c r="BL14" t="str">
        <f ca="1">IF(ISBLANK(INDIRECT("L14"))," ",(INDIRECT("L14")))</f>
        <v xml:space="preserve"> </v>
      </c>
      <c r="BM14" t="str">
        <f ca="1">IF(ISBLANK(INDIRECT("M14"))," ",(INDIRECT("M14")))</f>
        <v xml:space="preserve"> </v>
      </c>
      <c r="BN14" t="str">
        <f ca="1">IF(ISBLANK(INDIRECT("N14"))," ",(INDIRECT("N14")))</f>
        <v xml:space="preserve"> </v>
      </c>
      <c r="BO14" t="str">
        <f t="shared" ca="1" si="0"/>
        <v xml:space="preserve"> </v>
      </c>
      <c r="BP14" t="str">
        <f ca="1">IF(ISBLANK(INDIRECT("O14"))," ",(INDIRECT("O14")))</f>
        <v xml:space="preserve"> </v>
      </c>
      <c r="BQ14" t="str">
        <f ca="1">IF(ISBLANK(INDIRECT("P14"))," ",(INDIRECT("P14")))</f>
        <v xml:space="preserve"> </v>
      </c>
    </row>
    <row r="15" spans="1:75" x14ac:dyDescent="0.25">
      <c r="A15" s="172">
        <v>10</v>
      </c>
      <c r="B15" s="118"/>
      <c r="C15" s="135"/>
      <c r="D15" s="118"/>
      <c r="E15" s="135"/>
      <c r="F15" s="118"/>
      <c r="G15" s="118"/>
      <c r="H15" s="118"/>
      <c r="I15" s="118"/>
      <c r="J15" s="118"/>
      <c r="K15" s="118"/>
      <c r="L15" s="118"/>
      <c r="M15" s="118"/>
      <c r="N15" s="118"/>
      <c r="O15" s="10"/>
      <c r="P15" s="11"/>
      <c r="BA15">
        <f ca="1">IF(ISBLANK(INDIRECT("A15"))," ",(INDIRECT("A15")))</f>
        <v>10</v>
      </c>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c r="BL15" t="str">
        <f ca="1">IF(ISBLANK(INDIRECT("L15"))," ",(INDIRECT("L15")))</f>
        <v xml:space="preserve"> </v>
      </c>
      <c r="BM15" t="str">
        <f ca="1">IF(ISBLANK(INDIRECT("M15"))," ",(INDIRECT("M15")))</f>
        <v xml:space="preserve"> </v>
      </c>
      <c r="BN15" t="str">
        <f ca="1">IF(ISBLANK(INDIRECT("N15"))," ",(INDIRECT("N15")))</f>
        <v xml:space="preserve"> </v>
      </c>
      <c r="BO15" t="str">
        <f t="shared" ca="1" si="0"/>
        <v xml:space="preserve"> </v>
      </c>
      <c r="BP15" t="str">
        <f ca="1">IF(ISBLANK(INDIRECT("O15"))," ",(INDIRECT("O15")))</f>
        <v xml:space="preserve"> </v>
      </c>
      <c r="BQ15" t="str">
        <f ca="1">IF(ISBLANK(INDIRECT("P15"))," ",(INDIRECT("P15")))</f>
        <v xml:space="preserve"> </v>
      </c>
    </row>
    <row r="16" spans="1:75" x14ac:dyDescent="0.25">
      <c r="A16" s="172">
        <v>11</v>
      </c>
      <c r="B16" s="118"/>
      <c r="C16" s="135"/>
      <c r="D16" s="118"/>
      <c r="E16" s="135"/>
      <c r="F16" s="118"/>
      <c r="G16" s="118"/>
      <c r="H16" s="118"/>
      <c r="I16" s="118"/>
      <c r="J16" s="118"/>
      <c r="K16" s="118"/>
      <c r="L16" s="118"/>
      <c r="M16" s="118"/>
      <c r="N16" s="118"/>
      <c r="O16" s="10"/>
      <c r="P16" s="11"/>
      <c r="BA16">
        <f ca="1">IF(ISBLANK(INDIRECT("A16"))," ",(INDIRECT("A16")))</f>
        <v>11</v>
      </c>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c r="BL16" t="str">
        <f ca="1">IF(ISBLANK(INDIRECT("L16"))," ",(INDIRECT("L16")))</f>
        <v xml:space="preserve"> </v>
      </c>
      <c r="BM16" t="str">
        <f ca="1">IF(ISBLANK(INDIRECT("M16"))," ",(INDIRECT("M16")))</f>
        <v xml:space="preserve"> </v>
      </c>
      <c r="BN16" t="str">
        <f ca="1">IF(ISBLANK(INDIRECT("N16"))," ",(INDIRECT("N16")))</f>
        <v xml:space="preserve"> </v>
      </c>
      <c r="BO16" t="str">
        <f t="shared" ca="1" si="0"/>
        <v xml:space="preserve"> </v>
      </c>
      <c r="BP16" t="str">
        <f ca="1">IF(ISBLANK(INDIRECT("O16"))," ",(INDIRECT("O16")))</f>
        <v xml:space="preserve"> </v>
      </c>
      <c r="BQ16" t="str">
        <f ca="1">IF(ISBLANK(INDIRECT("P16"))," ",(INDIRECT("P16")))</f>
        <v xml:space="preserve"> </v>
      </c>
    </row>
    <row r="17" spans="1:69" x14ac:dyDescent="0.25">
      <c r="A17" s="172">
        <v>12</v>
      </c>
      <c r="B17" s="118"/>
      <c r="C17" s="135"/>
      <c r="D17" s="118"/>
      <c r="E17" s="135"/>
      <c r="F17" s="118"/>
      <c r="G17" s="118"/>
      <c r="H17" s="118"/>
      <c r="I17" s="118"/>
      <c r="J17" s="118"/>
      <c r="K17" s="118"/>
      <c r="L17" s="118"/>
      <c r="M17" s="118"/>
      <c r="N17" s="118"/>
      <c r="O17" s="10"/>
      <c r="P17" s="11"/>
      <c r="BA17">
        <f ca="1">IF(ISBLANK(INDIRECT("A17"))," ",(INDIRECT("A17")))</f>
        <v>12</v>
      </c>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c r="BL17" t="str">
        <f ca="1">IF(ISBLANK(INDIRECT("L17"))," ",(INDIRECT("L17")))</f>
        <v xml:space="preserve"> </v>
      </c>
      <c r="BM17" t="str">
        <f ca="1">IF(ISBLANK(INDIRECT("M17"))," ",(INDIRECT("M17")))</f>
        <v xml:space="preserve"> </v>
      </c>
      <c r="BN17" t="str">
        <f ca="1">IF(ISBLANK(INDIRECT("N17"))," ",(INDIRECT("N17")))</f>
        <v xml:space="preserve"> </v>
      </c>
      <c r="BO17" t="str">
        <f t="shared" ca="1" si="0"/>
        <v xml:space="preserve"> </v>
      </c>
      <c r="BP17" t="str">
        <f ca="1">IF(ISBLANK(INDIRECT("O17"))," ",(INDIRECT("O17")))</f>
        <v xml:space="preserve"> </v>
      </c>
      <c r="BQ17" t="str">
        <f ca="1">IF(ISBLANK(INDIRECT("P17"))," ",(INDIRECT("P17")))</f>
        <v xml:space="preserve"> </v>
      </c>
    </row>
    <row r="18" spans="1:69" x14ac:dyDescent="0.25">
      <c r="A18" s="172">
        <v>13</v>
      </c>
      <c r="B18" s="118"/>
      <c r="C18" s="135"/>
      <c r="D18" s="118"/>
      <c r="E18" s="135"/>
      <c r="F18" s="118"/>
      <c r="G18" s="118"/>
      <c r="H18" s="118"/>
      <c r="I18" s="118"/>
      <c r="J18" s="118"/>
      <c r="K18" s="118"/>
      <c r="L18" s="118"/>
      <c r="M18" s="118"/>
      <c r="N18" s="118"/>
      <c r="O18" s="10"/>
      <c r="P18" s="11"/>
      <c r="BA18">
        <f ca="1">IF(ISBLANK(INDIRECT("A18"))," ",(INDIRECT("A18")))</f>
        <v>13</v>
      </c>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c r="BL18" t="str">
        <f ca="1">IF(ISBLANK(INDIRECT("L18"))," ",(INDIRECT("L18")))</f>
        <v xml:space="preserve"> </v>
      </c>
      <c r="BM18" t="str">
        <f ca="1">IF(ISBLANK(INDIRECT("M18"))," ",(INDIRECT("M18")))</f>
        <v xml:space="preserve"> </v>
      </c>
      <c r="BN18" t="str">
        <f ca="1">IF(ISBLANK(INDIRECT("N18"))," ",(INDIRECT("N18")))</f>
        <v xml:space="preserve"> </v>
      </c>
      <c r="BO18" t="str">
        <f t="shared" ca="1" si="0"/>
        <v xml:space="preserve"> </v>
      </c>
      <c r="BP18" t="str">
        <f ca="1">IF(ISBLANK(INDIRECT("O18"))," ",(INDIRECT("O18")))</f>
        <v xml:space="preserve"> </v>
      </c>
      <c r="BQ18" t="str">
        <f ca="1">IF(ISBLANK(INDIRECT("P18"))," ",(INDIRECT("P18")))</f>
        <v xml:space="preserve"> </v>
      </c>
    </row>
    <row r="19" spans="1:69" x14ac:dyDescent="0.25">
      <c r="A19" s="172">
        <v>14</v>
      </c>
      <c r="B19" s="118"/>
      <c r="C19" s="135"/>
      <c r="D19" s="118"/>
      <c r="E19" s="135"/>
      <c r="F19" s="118"/>
      <c r="G19" s="118"/>
      <c r="H19" s="118"/>
      <c r="I19" s="118"/>
      <c r="J19" s="118"/>
      <c r="K19" s="118"/>
      <c r="L19" s="118"/>
      <c r="M19" s="118"/>
      <c r="N19" s="118"/>
      <c r="O19" s="10"/>
      <c r="P19" s="11"/>
      <c r="BA19">
        <f ca="1">IF(ISBLANK(INDIRECT("A19"))," ",(INDIRECT("A19")))</f>
        <v>14</v>
      </c>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c r="BL19" t="str">
        <f ca="1">IF(ISBLANK(INDIRECT("L19"))," ",(INDIRECT("L19")))</f>
        <v xml:space="preserve"> </v>
      </c>
      <c r="BM19" t="str">
        <f ca="1">IF(ISBLANK(INDIRECT("M19"))," ",(INDIRECT("M19")))</f>
        <v xml:space="preserve"> </v>
      </c>
      <c r="BN19" t="str">
        <f ca="1">IF(ISBLANK(INDIRECT("N19"))," ",(INDIRECT("N19")))</f>
        <v xml:space="preserve"> </v>
      </c>
      <c r="BO19" t="str">
        <f t="shared" ca="1" si="0"/>
        <v xml:space="preserve"> </v>
      </c>
      <c r="BP19" t="str">
        <f ca="1">IF(ISBLANK(INDIRECT("O19"))," ",(INDIRECT("O19")))</f>
        <v xml:space="preserve"> </v>
      </c>
      <c r="BQ19" t="str">
        <f ca="1">IF(ISBLANK(INDIRECT("P19"))," ",(INDIRECT("P19")))</f>
        <v xml:space="preserve"> </v>
      </c>
    </row>
    <row r="20" spans="1:69" x14ac:dyDescent="0.25">
      <c r="A20" s="172">
        <v>15</v>
      </c>
      <c r="B20" s="118"/>
      <c r="C20" s="135"/>
      <c r="D20" s="118"/>
      <c r="E20" s="135"/>
      <c r="F20" s="118"/>
      <c r="G20" s="118"/>
      <c r="H20" s="118"/>
      <c r="I20" s="118"/>
      <c r="J20" s="118"/>
      <c r="K20" s="118"/>
      <c r="L20" s="118"/>
      <c r="M20" s="118"/>
      <c r="N20" s="118"/>
      <c r="O20" s="10"/>
      <c r="P20" s="11"/>
      <c r="BA20">
        <f ca="1">IF(ISBLANK(INDIRECT("A20"))," ",(INDIRECT("A20")))</f>
        <v>15</v>
      </c>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c r="BL20" t="str">
        <f ca="1">IF(ISBLANK(INDIRECT("L20"))," ",(INDIRECT("L20")))</f>
        <v xml:space="preserve"> </v>
      </c>
      <c r="BM20" t="str">
        <f ca="1">IF(ISBLANK(INDIRECT("M20"))," ",(INDIRECT("M20")))</f>
        <v xml:space="preserve"> </v>
      </c>
      <c r="BN20" t="str">
        <f ca="1">IF(ISBLANK(INDIRECT("N20"))," ",(INDIRECT("N20")))</f>
        <v xml:space="preserve"> </v>
      </c>
      <c r="BO20" t="str">
        <f t="shared" ca="1" si="0"/>
        <v xml:space="preserve"> </v>
      </c>
      <c r="BP20" t="str">
        <f ca="1">IF(ISBLANK(INDIRECT("O20"))," ",(INDIRECT("O20")))</f>
        <v xml:space="preserve"> </v>
      </c>
      <c r="BQ20" t="str">
        <f ca="1">IF(ISBLANK(INDIRECT("P20"))," ",(INDIRECT("P20")))</f>
        <v xml:space="preserve"> </v>
      </c>
    </row>
    <row r="21" spans="1:69" x14ac:dyDescent="0.25">
      <c r="A21" s="172">
        <v>16</v>
      </c>
      <c r="B21" s="118"/>
      <c r="C21" s="135"/>
      <c r="D21" s="118"/>
      <c r="E21" s="135"/>
      <c r="F21" s="118"/>
      <c r="G21" s="118"/>
      <c r="H21" s="118"/>
      <c r="I21" s="118"/>
      <c r="J21" s="118"/>
      <c r="K21" s="118"/>
      <c r="L21" s="118"/>
      <c r="M21" s="118"/>
      <c r="N21" s="118"/>
      <c r="O21" s="10"/>
      <c r="P21" s="11"/>
      <c r="BA21">
        <f ca="1">IF(ISBLANK(INDIRECT("A21"))," ",(INDIRECT("A21")))</f>
        <v>16</v>
      </c>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c r="BH21" t="str">
        <f ca="1">IF(ISBLANK(INDIRECT("H21"))," ",(INDIRECT("H21")))</f>
        <v xml:space="preserve"> </v>
      </c>
      <c r="BI21" t="str">
        <f ca="1">IF(ISBLANK(INDIRECT("I21"))," ",(INDIRECT("I21")))</f>
        <v xml:space="preserve"> </v>
      </c>
      <c r="BJ21" t="str">
        <f ca="1">IF(ISBLANK(INDIRECT("J21"))," ",(INDIRECT("J21")))</f>
        <v xml:space="preserve"> </v>
      </c>
      <c r="BK21" t="str">
        <f ca="1">IF(ISBLANK(INDIRECT("K21"))," ",(INDIRECT("K21")))</f>
        <v xml:space="preserve"> </v>
      </c>
      <c r="BL21" t="str">
        <f ca="1">IF(ISBLANK(INDIRECT("L21"))," ",(INDIRECT("L21")))</f>
        <v xml:space="preserve"> </v>
      </c>
      <c r="BM21" t="str">
        <f ca="1">IF(ISBLANK(INDIRECT("M21"))," ",(INDIRECT("M21")))</f>
        <v xml:space="preserve"> </v>
      </c>
      <c r="BN21" t="str">
        <f ca="1">IF(ISBLANK(INDIRECT("N21"))," ",(INDIRECT("N21")))</f>
        <v xml:space="preserve"> </v>
      </c>
      <c r="BO21" t="str">
        <f t="shared" ca="1" si="0"/>
        <v xml:space="preserve"> </v>
      </c>
      <c r="BP21" t="str">
        <f ca="1">IF(ISBLANK(INDIRECT("O21"))," ",(INDIRECT("O21")))</f>
        <v xml:space="preserve"> </v>
      </c>
      <c r="BQ21" t="str">
        <f ca="1">IF(ISBLANK(INDIRECT("P21"))," ",(INDIRECT("P21")))</f>
        <v xml:space="preserve"> </v>
      </c>
    </row>
    <row r="22" spans="1:69" x14ac:dyDescent="0.25">
      <c r="A22" s="172">
        <v>17</v>
      </c>
      <c r="B22" s="118"/>
      <c r="C22" s="135"/>
      <c r="D22" s="118"/>
      <c r="E22" s="135"/>
      <c r="F22" s="118"/>
      <c r="G22" s="118"/>
      <c r="H22" s="118"/>
      <c r="I22" s="118"/>
      <c r="J22" s="118"/>
      <c r="K22" s="118"/>
      <c r="L22" s="118"/>
      <c r="M22" s="118"/>
      <c r="N22" s="118"/>
      <c r="O22" s="10"/>
      <c r="P22" s="11"/>
      <c r="BA22">
        <f ca="1">IF(ISBLANK(INDIRECT("A22"))," ",(INDIRECT("A22")))</f>
        <v>17</v>
      </c>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c r="BH22" t="str">
        <f ca="1">IF(ISBLANK(INDIRECT("H22"))," ",(INDIRECT("H22")))</f>
        <v xml:space="preserve"> </v>
      </c>
      <c r="BI22" t="str">
        <f ca="1">IF(ISBLANK(INDIRECT("I22"))," ",(INDIRECT("I22")))</f>
        <v xml:space="preserve"> </v>
      </c>
      <c r="BJ22" t="str">
        <f ca="1">IF(ISBLANK(INDIRECT("J22"))," ",(INDIRECT("J22")))</f>
        <v xml:space="preserve"> </v>
      </c>
      <c r="BK22" t="str">
        <f ca="1">IF(ISBLANK(INDIRECT("K22"))," ",(INDIRECT("K22")))</f>
        <v xml:space="preserve"> </v>
      </c>
      <c r="BL22" t="str">
        <f ca="1">IF(ISBLANK(INDIRECT("L22"))," ",(INDIRECT("L22")))</f>
        <v xml:space="preserve"> </v>
      </c>
      <c r="BM22" t="str">
        <f ca="1">IF(ISBLANK(INDIRECT("M22"))," ",(INDIRECT("M22")))</f>
        <v xml:space="preserve"> </v>
      </c>
      <c r="BN22" t="str">
        <f ca="1">IF(ISBLANK(INDIRECT("N22"))," ",(INDIRECT("N22")))</f>
        <v xml:space="preserve"> </v>
      </c>
      <c r="BO22" t="str">
        <f t="shared" ca="1" si="0"/>
        <v xml:space="preserve"> </v>
      </c>
      <c r="BP22" t="str">
        <f ca="1">IF(ISBLANK(INDIRECT("O22"))," ",(INDIRECT("O22")))</f>
        <v xml:space="preserve"> </v>
      </c>
      <c r="BQ22" t="str">
        <f ca="1">IF(ISBLANK(INDIRECT("P22"))," ",(INDIRECT("P22")))</f>
        <v xml:space="preserve"> </v>
      </c>
    </row>
    <row r="23" spans="1:69" x14ac:dyDescent="0.25">
      <c r="A23" s="172">
        <v>18</v>
      </c>
      <c r="B23" s="118"/>
      <c r="C23" s="135"/>
      <c r="D23" s="118"/>
      <c r="E23" s="135"/>
      <c r="F23" s="118"/>
      <c r="G23" s="118"/>
      <c r="H23" s="118"/>
      <c r="I23" s="118"/>
      <c r="J23" s="118"/>
      <c r="K23" s="118"/>
      <c r="L23" s="118"/>
      <c r="M23" s="118"/>
      <c r="N23" s="118"/>
      <c r="O23" s="10"/>
      <c r="P23" s="11"/>
      <c r="BA23">
        <f ca="1">IF(ISBLANK(INDIRECT("A23"))," ",(INDIRECT("A23")))</f>
        <v>18</v>
      </c>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c r="BH23" t="str">
        <f ca="1">IF(ISBLANK(INDIRECT("H23"))," ",(INDIRECT("H23")))</f>
        <v xml:space="preserve"> </v>
      </c>
      <c r="BI23" t="str">
        <f ca="1">IF(ISBLANK(INDIRECT("I23"))," ",(INDIRECT("I23")))</f>
        <v xml:space="preserve"> </v>
      </c>
      <c r="BJ23" t="str">
        <f ca="1">IF(ISBLANK(INDIRECT("J23"))," ",(INDIRECT("J23")))</f>
        <v xml:space="preserve"> </v>
      </c>
      <c r="BK23" t="str">
        <f ca="1">IF(ISBLANK(INDIRECT("K23"))," ",(INDIRECT("K23")))</f>
        <v xml:space="preserve"> </v>
      </c>
      <c r="BL23" t="str">
        <f ca="1">IF(ISBLANK(INDIRECT("L23"))," ",(INDIRECT("L23")))</f>
        <v xml:space="preserve"> </v>
      </c>
      <c r="BM23" t="str">
        <f ca="1">IF(ISBLANK(INDIRECT("M23"))," ",(INDIRECT("M23")))</f>
        <v xml:space="preserve"> </v>
      </c>
      <c r="BN23" t="str">
        <f ca="1">IF(ISBLANK(INDIRECT("N23"))," ",(INDIRECT("N23")))</f>
        <v xml:space="preserve"> </v>
      </c>
      <c r="BO23" t="str">
        <f t="shared" ca="1" si="0"/>
        <v xml:space="preserve"> </v>
      </c>
      <c r="BP23" t="str">
        <f ca="1">IF(ISBLANK(INDIRECT("O23"))," ",(INDIRECT("O23")))</f>
        <v xml:space="preserve"> </v>
      </c>
      <c r="BQ23" t="str">
        <f ca="1">IF(ISBLANK(INDIRECT("P23"))," ",(INDIRECT("P23")))</f>
        <v xml:space="preserve"> </v>
      </c>
    </row>
    <row r="24" spans="1:69" x14ac:dyDescent="0.25">
      <c r="A24" s="172">
        <v>19</v>
      </c>
      <c r="B24" s="118"/>
      <c r="C24" s="135"/>
      <c r="D24" s="118"/>
      <c r="E24" s="135"/>
      <c r="F24" s="118"/>
      <c r="G24" s="118"/>
      <c r="H24" s="118"/>
      <c r="I24" s="118"/>
      <c r="J24" s="118"/>
      <c r="K24" s="118"/>
      <c r="L24" s="118"/>
      <c r="M24" s="118"/>
      <c r="N24" s="118"/>
      <c r="O24" s="10"/>
      <c r="P24" s="11"/>
      <c r="BA24">
        <f ca="1">IF(ISBLANK(INDIRECT("A24"))," ",(INDIRECT("A24")))</f>
        <v>19</v>
      </c>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c r="BH24" t="str">
        <f ca="1">IF(ISBLANK(INDIRECT("H24"))," ",(INDIRECT("H24")))</f>
        <v xml:space="preserve"> </v>
      </c>
      <c r="BI24" t="str">
        <f ca="1">IF(ISBLANK(INDIRECT("I24"))," ",(INDIRECT("I24")))</f>
        <v xml:space="preserve"> </v>
      </c>
      <c r="BJ24" t="str">
        <f ca="1">IF(ISBLANK(INDIRECT("J24"))," ",(INDIRECT("J24")))</f>
        <v xml:space="preserve"> </v>
      </c>
      <c r="BK24" t="str">
        <f ca="1">IF(ISBLANK(INDIRECT("K24"))," ",(INDIRECT("K24")))</f>
        <v xml:space="preserve"> </v>
      </c>
      <c r="BL24" t="str">
        <f ca="1">IF(ISBLANK(INDIRECT("L24"))," ",(INDIRECT("L24")))</f>
        <v xml:space="preserve"> </v>
      </c>
      <c r="BM24" t="str">
        <f ca="1">IF(ISBLANK(INDIRECT("M24"))," ",(INDIRECT("M24")))</f>
        <v xml:space="preserve"> </v>
      </c>
      <c r="BN24" t="str">
        <f ca="1">IF(ISBLANK(INDIRECT("N24"))," ",(INDIRECT("N24")))</f>
        <v xml:space="preserve"> </v>
      </c>
      <c r="BO24" t="str">
        <f t="shared" ca="1" si="0"/>
        <v xml:space="preserve"> </v>
      </c>
      <c r="BP24" t="str">
        <f ca="1">IF(ISBLANK(INDIRECT("O24"))," ",(INDIRECT("O24")))</f>
        <v xml:space="preserve"> </v>
      </c>
      <c r="BQ24" t="str">
        <f ca="1">IF(ISBLANK(INDIRECT("P24"))," ",(INDIRECT("P24")))</f>
        <v xml:space="preserve"> </v>
      </c>
    </row>
    <row r="25" spans="1:69" x14ac:dyDescent="0.25">
      <c r="A25" s="172">
        <v>20</v>
      </c>
      <c r="B25" s="118"/>
      <c r="C25" s="135"/>
      <c r="D25" s="118"/>
      <c r="E25" s="135"/>
      <c r="F25" s="118"/>
      <c r="G25" s="118"/>
      <c r="H25" s="118"/>
      <c r="I25" s="118"/>
      <c r="J25" s="118"/>
      <c r="K25" s="118"/>
      <c r="L25" s="118"/>
      <c r="M25" s="118"/>
      <c r="N25" s="118"/>
      <c r="O25" s="10"/>
      <c r="P25" s="11"/>
      <c r="BA25">
        <f ca="1">IF(ISBLANK(INDIRECT("A25"))," ",(INDIRECT("A25")))</f>
        <v>20</v>
      </c>
      <c r="BB25" t="str">
        <f ca="1">IF(ISBLANK(INDIRECT("B25"))," ",(INDIRECT("B25")))</f>
        <v xml:space="preserve"> </v>
      </c>
      <c r="BC25" t="str">
        <f ca="1">IF(ISBLANK(INDIRECT("C25"))," ",(INDIRECT("C25")))</f>
        <v xml:space="preserve"> </v>
      </c>
      <c r="BD25" t="str">
        <f ca="1">IF(ISBLANK(INDIRECT("D25"))," ",(INDIRECT("D25")))</f>
        <v xml:space="preserve"> </v>
      </c>
      <c r="BE25" t="str">
        <f ca="1">IF(ISBLANK(INDIRECT("E25"))," ",(INDIRECT("E25")))</f>
        <v xml:space="preserve"> </v>
      </c>
      <c r="BF25" t="str">
        <f ca="1">IF(ISBLANK(INDIRECT("F25"))," ",(INDIRECT("F25")))</f>
        <v xml:space="preserve"> </v>
      </c>
      <c r="BG25" t="str">
        <f ca="1">IF(ISBLANK(INDIRECT("G25"))," ",(INDIRECT("G25")))</f>
        <v xml:space="preserve"> </v>
      </c>
      <c r="BH25" t="str">
        <f ca="1">IF(ISBLANK(INDIRECT("H25"))," ",(INDIRECT("H25")))</f>
        <v xml:space="preserve"> </v>
      </c>
      <c r="BI25" t="str">
        <f ca="1">IF(ISBLANK(INDIRECT("I25"))," ",(INDIRECT("I25")))</f>
        <v xml:space="preserve"> </v>
      </c>
      <c r="BJ25" t="str">
        <f ca="1">IF(ISBLANK(INDIRECT("J25"))," ",(INDIRECT("J25")))</f>
        <v xml:space="preserve"> </v>
      </c>
      <c r="BK25" t="str">
        <f ca="1">IF(ISBLANK(INDIRECT("K25"))," ",(INDIRECT("K25")))</f>
        <v xml:space="preserve"> </v>
      </c>
      <c r="BL25" t="str">
        <f ca="1">IF(ISBLANK(INDIRECT("L25"))," ",(INDIRECT("L25")))</f>
        <v xml:space="preserve"> </v>
      </c>
      <c r="BM25" t="str">
        <f ca="1">IF(ISBLANK(INDIRECT("M25"))," ",(INDIRECT("M25")))</f>
        <v xml:space="preserve"> </v>
      </c>
      <c r="BN25" t="str">
        <f ca="1">IF(ISBLANK(INDIRECT("N25"))," ",(INDIRECT("N25")))</f>
        <v xml:space="preserve"> </v>
      </c>
      <c r="BO25" t="str">
        <f t="shared" ca="1" si="0"/>
        <v xml:space="preserve"> </v>
      </c>
      <c r="BP25" t="str">
        <f ca="1">IF(ISBLANK(INDIRECT("O25"))," ",(INDIRECT("O25")))</f>
        <v xml:space="preserve"> </v>
      </c>
      <c r="BQ25" t="str">
        <f ca="1">IF(ISBLANK(INDIRECT("P25"))," ",(INDIRECT("P25")))</f>
        <v xml:space="preserve"> </v>
      </c>
    </row>
    <row r="26" spans="1:69" x14ac:dyDescent="0.25">
      <c r="A26" s="172">
        <v>21</v>
      </c>
      <c r="B26" s="118"/>
      <c r="C26" s="135"/>
      <c r="D26" s="118"/>
      <c r="E26" s="135"/>
      <c r="F26" s="118"/>
      <c r="G26" s="118"/>
      <c r="H26" s="118"/>
      <c r="I26" s="118"/>
      <c r="J26" s="118"/>
      <c r="K26" s="118"/>
      <c r="L26" s="118"/>
      <c r="M26" s="118"/>
      <c r="N26" s="118"/>
      <c r="O26" s="10"/>
      <c r="P26" s="11"/>
      <c r="BA26">
        <f ca="1">IF(ISBLANK(INDIRECT("A26"))," ",(INDIRECT("A26")))</f>
        <v>21</v>
      </c>
      <c r="BB26" t="str">
        <f ca="1">IF(ISBLANK(INDIRECT("B26"))," ",(INDIRECT("B26")))</f>
        <v xml:space="preserve"> </v>
      </c>
      <c r="BC26" t="str">
        <f ca="1">IF(ISBLANK(INDIRECT("C26"))," ",(INDIRECT("C26")))</f>
        <v xml:space="preserve"> </v>
      </c>
      <c r="BD26" t="str">
        <f ca="1">IF(ISBLANK(INDIRECT("D26"))," ",(INDIRECT("D26")))</f>
        <v xml:space="preserve"> </v>
      </c>
      <c r="BE26" t="str">
        <f ca="1">IF(ISBLANK(INDIRECT("E26"))," ",(INDIRECT("E26")))</f>
        <v xml:space="preserve"> </v>
      </c>
      <c r="BF26" t="str">
        <f ca="1">IF(ISBLANK(INDIRECT("F26"))," ",(INDIRECT("F26")))</f>
        <v xml:space="preserve"> </v>
      </c>
      <c r="BG26" t="str">
        <f ca="1">IF(ISBLANK(INDIRECT("G26"))," ",(INDIRECT("G26")))</f>
        <v xml:space="preserve"> </v>
      </c>
      <c r="BH26" t="str">
        <f ca="1">IF(ISBLANK(INDIRECT("H26"))," ",(INDIRECT("H26")))</f>
        <v xml:space="preserve"> </v>
      </c>
      <c r="BI26" t="str">
        <f ca="1">IF(ISBLANK(INDIRECT("I26"))," ",(INDIRECT("I26")))</f>
        <v xml:space="preserve"> </v>
      </c>
      <c r="BJ26" t="str">
        <f ca="1">IF(ISBLANK(INDIRECT("J26"))," ",(INDIRECT("J26")))</f>
        <v xml:space="preserve"> </v>
      </c>
      <c r="BK26" t="str">
        <f ca="1">IF(ISBLANK(INDIRECT("K26"))," ",(INDIRECT("K26")))</f>
        <v xml:space="preserve"> </v>
      </c>
      <c r="BL26" t="str">
        <f ca="1">IF(ISBLANK(INDIRECT("L26"))," ",(INDIRECT("L26")))</f>
        <v xml:space="preserve"> </v>
      </c>
      <c r="BM26" t="str">
        <f ca="1">IF(ISBLANK(INDIRECT("M26"))," ",(INDIRECT("M26")))</f>
        <v xml:space="preserve"> </v>
      </c>
      <c r="BN26" t="str">
        <f ca="1">IF(ISBLANK(INDIRECT("N26"))," ",(INDIRECT("N26")))</f>
        <v xml:space="preserve"> </v>
      </c>
      <c r="BO26" t="str">
        <f t="shared" ca="1" si="0"/>
        <v xml:space="preserve"> </v>
      </c>
      <c r="BP26" t="str">
        <f ca="1">IF(ISBLANK(INDIRECT("O26"))," ",(INDIRECT("O26")))</f>
        <v xml:space="preserve"> </v>
      </c>
      <c r="BQ26" t="str">
        <f ca="1">IF(ISBLANK(INDIRECT("P26"))," ",(INDIRECT("P26")))</f>
        <v xml:space="preserve"> </v>
      </c>
    </row>
    <row r="27" spans="1:69" x14ac:dyDescent="0.25">
      <c r="A27" s="172">
        <v>22</v>
      </c>
      <c r="B27" s="118"/>
      <c r="C27" s="135"/>
      <c r="D27" s="118"/>
      <c r="E27" s="135"/>
      <c r="F27" s="118"/>
      <c r="G27" s="118"/>
      <c r="H27" s="118"/>
      <c r="I27" s="118"/>
      <c r="J27" s="118"/>
      <c r="K27" s="118"/>
      <c r="L27" s="118"/>
      <c r="M27" s="118"/>
      <c r="N27" s="118"/>
      <c r="O27" s="10"/>
      <c r="P27" s="11"/>
      <c r="BA27">
        <f ca="1">IF(ISBLANK(INDIRECT("A27"))," ",(INDIRECT("A27")))</f>
        <v>22</v>
      </c>
      <c r="BB27" t="str">
        <f ca="1">IF(ISBLANK(INDIRECT("B27"))," ",(INDIRECT("B27")))</f>
        <v xml:space="preserve"> </v>
      </c>
      <c r="BC27" t="str">
        <f ca="1">IF(ISBLANK(INDIRECT("C27"))," ",(INDIRECT("C27")))</f>
        <v xml:space="preserve"> </v>
      </c>
      <c r="BD27" t="str">
        <f ca="1">IF(ISBLANK(INDIRECT("D27"))," ",(INDIRECT("D27")))</f>
        <v xml:space="preserve"> </v>
      </c>
      <c r="BE27" t="str">
        <f ca="1">IF(ISBLANK(INDIRECT("E27"))," ",(INDIRECT("E27")))</f>
        <v xml:space="preserve"> </v>
      </c>
      <c r="BF27" t="str">
        <f ca="1">IF(ISBLANK(INDIRECT("F27"))," ",(INDIRECT("F27")))</f>
        <v xml:space="preserve"> </v>
      </c>
      <c r="BG27" t="str">
        <f ca="1">IF(ISBLANK(INDIRECT("G27"))," ",(INDIRECT("G27")))</f>
        <v xml:space="preserve"> </v>
      </c>
      <c r="BH27" t="str">
        <f ca="1">IF(ISBLANK(INDIRECT("H27"))," ",(INDIRECT("H27")))</f>
        <v xml:space="preserve"> </v>
      </c>
      <c r="BI27" t="str">
        <f ca="1">IF(ISBLANK(INDIRECT("I27"))," ",(INDIRECT("I27")))</f>
        <v xml:space="preserve"> </v>
      </c>
      <c r="BJ27" t="str">
        <f ca="1">IF(ISBLANK(INDIRECT("J27"))," ",(INDIRECT("J27")))</f>
        <v xml:space="preserve"> </v>
      </c>
      <c r="BK27" t="str">
        <f ca="1">IF(ISBLANK(INDIRECT("K27"))," ",(INDIRECT("K27")))</f>
        <v xml:space="preserve"> </v>
      </c>
      <c r="BL27" t="str">
        <f ca="1">IF(ISBLANK(INDIRECT("L27"))," ",(INDIRECT("L27")))</f>
        <v xml:space="preserve"> </v>
      </c>
      <c r="BM27" t="str">
        <f ca="1">IF(ISBLANK(INDIRECT("M27"))," ",(INDIRECT("M27")))</f>
        <v xml:space="preserve"> </v>
      </c>
      <c r="BN27" t="str">
        <f ca="1">IF(ISBLANK(INDIRECT("N27"))," ",(INDIRECT("N27")))</f>
        <v xml:space="preserve"> </v>
      </c>
      <c r="BO27" t="str">
        <f t="shared" ca="1" si="0"/>
        <v xml:space="preserve"> </v>
      </c>
      <c r="BP27" t="str">
        <f ca="1">IF(ISBLANK(INDIRECT("O27"))," ",(INDIRECT("O27")))</f>
        <v xml:space="preserve"> </v>
      </c>
      <c r="BQ27" t="str">
        <f ca="1">IF(ISBLANK(INDIRECT("P27"))," ",(INDIRECT("P27")))</f>
        <v xml:space="preserve"> </v>
      </c>
    </row>
    <row r="28" spans="1:69" x14ac:dyDescent="0.25">
      <c r="A28" s="172">
        <v>23</v>
      </c>
      <c r="B28" s="118"/>
      <c r="C28" s="135"/>
      <c r="D28" s="118"/>
      <c r="E28" s="135"/>
      <c r="F28" s="118"/>
      <c r="G28" s="118"/>
      <c r="H28" s="118"/>
      <c r="I28" s="118"/>
      <c r="J28" s="118"/>
      <c r="K28" s="118"/>
      <c r="L28" s="118"/>
      <c r="M28" s="118"/>
      <c r="N28" s="118"/>
      <c r="O28" s="10"/>
      <c r="P28" s="11"/>
      <c r="BA28">
        <f ca="1">IF(ISBLANK(INDIRECT("A28"))," ",(INDIRECT("A28")))</f>
        <v>23</v>
      </c>
      <c r="BB28" t="str">
        <f ca="1">IF(ISBLANK(INDIRECT("B28"))," ",(INDIRECT("B28")))</f>
        <v xml:space="preserve"> </v>
      </c>
      <c r="BC28" t="str">
        <f ca="1">IF(ISBLANK(INDIRECT("C28"))," ",(INDIRECT("C28")))</f>
        <v xml:space="preserve"> </v>
      </c>
      <c r="BD28" t="str">
        <f ca="1">IF(ISBLANK(INDIRECT("D28"))," ",(INDIRECT("D28")))</f>
        <v xml:space="preserve"> </v>
      </c>
      <c r="BE28" t="str">
        <f ca="1">IF(ISBLANK(INDIRECT("E28"))," ",(INDIRECT("E28")))</f>
        <v xml:space="preserve"> </v>
      </c>
      <c r="BF28" t="str">
        <f ca="1">IF(ISBLANK(INDIRECT("F28"))," ",(INDIRECT("F28")))</f>
        <v xml:space="preserve"> </v>
      </c>
      <c r="BG28" t="str">
        <f ca="1">IF(ISBLANK(INDIRECT("G28"))," ",(INDIRECT("G28")))</f>
        <v xml:space="preserve"> </v>
      </c>
      <c r="BH28" t="str">
        <f ca="1">IF(ISBLANK(INDIRECT("H28"))," ",(INDIRECT("H28")))</f>
        <v xml:space="preserve"> </v>
      </c>
      <c r="BI28" t="str">
        <f ca="1">IF(ISBLANK(INDIRECT("I28"))," ",(INDIRECT("I28")))</f>
        <v xml:space="preserve"> </v>
      </c>
      <c r="BJ28" t="str">
        <f ca="1">IF(ISBLANK(INDIRECT("J28"))," ",(INDIRECT("J28")))</f>
        <v xml:space="preserve"> </v>
      </c>
      <c r="BK28" t="str">
        <f ca="1">IF(ISBLANK(INDIRECT("K28"))," ",(INDIRECT("K28")))</f>
        <v xml:space="preserve"> </v>
      </c>
      <c r="BL28" t="str">
        <f ca="1">IF(ISBLANK(INDIRECT("L28"))," ",(INDIRECT("L28")))</f>
        <v xml:space="preserve"> </v>
      </c>
      <c r="BM28" t="str">
        <f ca="1">IF(ISBLANK(INDIRECT("M28"))," ",(INDIRECT("M28")))</f>
        <v xml:space="preserve"> </v>
      </c>
      <c r="BN28" t="str">
        <f ca="1">IF(ISBLANK(INDIRECT("N28"))," ",(INDIRECT("N28")))</f>
        <v xml:space="preserve"> </v>
      </c>
      <c r="BO28" t="str">
        <f t="shared" ca="1" si="0"/>
        <v xml:space="preserve"> </v>
      </c>
      <c r="BP28" t="str">
        <f ca="1">IF(ISBLANK(INDIRECT("O28"))," ",(INDIRECT("O28")))</f>
        <v xml:space="preserve"> </v>
      </c>
      <c r="BQ28" t="str">
        <f ca="1">IF(ISBLANK(INDIRECT("P28"))," ",(INDIRECT("P28")))</f>
        <v xml:space="preserve"> </v>
      </c>
    </row>
    <row r="29" spans="1:69" x14ac:dyDescent="0.25">
      <c r="A29" s="172">
        <v>24</v>
      </c>
      <c r="B29" s="118"/>
      <c r="C29" s="135"/>
      <c r="D29" s="118"/>
      <c r="E29" s="135"/>
      <c r="F29" s="118"/>
      <c r="G29" s="118"/>
      <c r="H29" s="118"/>
      <c r="I29" s="118"/>
      <c r="J29" s="118"/>
      <c r="K29" s="118"/>
      <c r="L29" s="118"/>
      <c r="M29" s="118"/>
      <c r="N29" s="118"/>
      <c r="O29" s="10"/>
      <c r="P29" s="11"/>
      <c r="BA29">
        <f ca="1">IF(ISBLANK(INDIRECT("A29"))," ",(INDIRECT("A29")))</f>
        <v>24</v>
      </c>
      <c r="BB29" t="str">
        <f ca="1">IF(ISBLANK(INDIRECT("B29"))," ",(INDIRECT("B29")))</f>
        <v xml:space="preserve"> </v>
      </c>
      <c r="BC29" t="str">
        <f ca="1">IF(ISBLANK(INDIRECT("C29"))," ",(INDIRECT("C29")))</f>
        <v xml:space="preserve"> </v>
      </c>
      <c r="BD29" t="str">
        <f ca="1">IF(ISBLANK(INDIRECT("D29"))," ",(INDIRECT("D29")))</f>
        <v xml:space="preserve"> </v>
      </c>
      <c r="BE29" t="str">
        <f ca="1">IF(ISBLANK(INDIRECT("E29"))," ",(INDIRECT("E29")))</f>
        <v xml:space="preserve"> </v>
      </c>
      <c r="BF29" t="str">
        <f ca="1">IF(ISBLANK(INDIRECT("F29"))," ",(INDIRECT("F29")))</f>
        <v xml:space="preserve"> </v>
      </c>
      <c r="BG29" t="str">
        <f ca="1">IF(ISBLANK(INDIRECT("G29"))," ",(INDIRECT("G29")))</f>
        <v xml:space="preserve"> </v>
      </c>
      <c r="BH29" t="str">
        <f ca="1">IF(ISBLANK(INDIRECT("H29"))," ",(INDIRECT("H29")))</f>
        <v xml:space="preserve"> </v>
      </c>
      <c r="BI29" t="str">
        <f ca="1">IF(ISBLANK(INDIRECT("I29"))," ",(INDIRECT("I29")))</f>
        <v xml:space="preserve"> </v>
      </c>
      <c r="BJ29" t="str">
        <f ca="1">IF(ISBLANK(INDIRECT("J29"))," ",(INDIRECT("J29")))</f>
        <v xml:space="preserve"> </v>
      </c>
      <c r="BK29" t="str">
        <f ca="1">IF(ISBLANK(INDIRECT("K29"))," ",(INDIRECT("K29")))</f>
        <v xml:space="preserve"> </v>
      </c>
      <c r="BL29" t="str">
        <f ca="1">IF(ISBLANK(INDIRECT("L29"))," ",(INDIRECT("L29")))</f>
        <v xml:space="preserve"> </v>
      </c>
      <c r="BM29" t="str">
        <f ca="1">IF(ISBLANK(INDIRECT("M29"))," ",(INDIRECT("M29")))</f>
        <v xml:space="preserve"> </v>
      </c>
      <c r="BN29" t="str">
        <f ca="1">IF(ISBLANK(INDIRECT("N29"))," ",(INDIRECT("N29")))</f>
        <v xml:space="preserve"> </v>
      </c>
      <c r="BO29" t="str">
        <f t="shared" ca="1" si="0"/>
        <v xml:space="preserve"> </v>
      </c>
      <c r="BP29" t="str">
        <f ca="1">IF(ISBLANK(INDIRECT("O29"))," ",(INDIRECT("O29")))</f>
        <v xml:space="preserve"> </v>
      </c>
      <c r="BQ29" t="str">
        <f ca="1">IF(ISBLANK(INDIRECT("P29"))," ",(INDIRECT("P29")))</f>
        <v xml:space="preserve"> </v>
      </c>
    </row>
    <row r="30" spans="1:69" x14ac:dyDescent="0.25">
      <c r="A30" s="172">
        <v>25</v>
      </c>
      <c r="B30" s="118"/>
      <c r="C30" s="135"/>
      <c r="D30" s="118"/>
      <c r="E30" s="135"/>
      <c r="F30" s="118"/>
      <c r="G30" s="118"/>
      <c r="H30" s="118"/>
      <c r="I30" s="118"/>
      <c r="J30" s="118"/>
      <c r="K30" s="118"/>
      <c r="L30" s="118"/>
      <c r="M30" s="118"/>
      <c r="N30" s="118"/>
      <c r="O30" s="10"/>
      <c r="P30" s="11"/>
      <c r="BA30">
        <f ca="1">IF(ISBLANK(INDIRECT("A30"))," ",(INDIRECT("A30")))</f>
        <v>25</v>
      </c>
      <c r="BB30" t="str">
        <f ca="1">IF(ISBLANK(INDIRECT("B30"))," ",(INDIRECT("B30")))</f>
        <v xml:space="preserve"> </v>
      </c>
      <c r="BC30" t="str">
        <f ca="1">IF(ISBLANK(INDIRECT("C30"))," ",(INDIRECT("C30")))</f>
        <v xml:space="preserve"> </v>
      </c>
      <c r="BD30" t="str">
        <f ca="1">IF(ISBLANK(INDIRECT("D30"))," ",(INDIRECT("D30")))</f>
        <v xml:space="preserve"> </v>
      </c>
      <c r="BE30" t="str">
        <f ca="1">IF(ISBLANK(INDIRECT("E30"))," ",(INDIRECT("E30")))</f>
        <v xml:space="preserve"> </v>
      </c>
      <c r="BF30" t="str">
        <f ca="1">IF(ISBLANK(INDIRECT("F30"))," ",(INDIRECT("F30")))</f>
        <v xml:space="preserve"> </v>
      </c>
      <c r="BG30" t="str">
        <f ca="1">IF(ISBLANK(INDIRECT("G30"))," ",(INDIRECT("G30")))</f>
        <v xml:space="preserve"> </v>
      </c>
      <c r="BH30" t="str">
        <f ca="1">IF(ISBLANK(INDIRECT("H30"))," ",(INDIRECT("H30")))</f>
        <v xml:space="preserve"> </v>
      </c>
      <c r="BI30" t="str">
        <f ca="1">IF(ISBLANK(INDIRECT("I30"))," ",(INDIRECT("I30")))</f>
        <v xml:space="preserve"> </v>
      </c>
      <c r="BJ30" t="str">
        <f ca="1">IF(ISBLANK(INDIRECT("J30"))," ",(INDIRECT("J30")))</f>
        <v xml:space="preserve"> </v>
      </c>
      <c r="BK30" t="str">
        <f ca="1">IF(ISBLANK(INDIRECT("K30"))," ",(INDIRECT("K30")))</f>
        <v xml:space="preserve"> </v>
      </c>
      <c r="BL30" t="str">
        <f ca="1">IF(ISBLANK(INDIRECT("L30"))," ",(INDIRECT("L30")))</f>
        <v xml:space="preserve"> </v>
      </c>
      <c r="BM30" t="str">
        <f ca="1">IF(ISBLANK(INDIRECT("M30"))," ",(INDIRECT("M30")))</f>
        <v xml:space="preserve"> </v>
      </c>
      <c r="BN30" t="str">
        <f ca="1">IF(ISBLANK(INDIRECT("N30"))," ",(INDIRECT("N30")))</f>
        <v xml:space="preserve"> </v>
      </c>
      <c r="BO30" t="str">
        <f t="shared" ca="1" si="0"/>
        <v xml:space="preserve"> </v>
      </c>
      <c r="BP30" t="str">
        <f ca="1">IF(ISBLANK(INDIRECT("O30"))," ",(INDIRECT("O30")))</f>
        <v xml:space="preserve"> </v>
      </c>
      <c r="BQ30" t="str">
        <f ca="1">IF(ISBLANK(INDIRECT("P30"))," ",(INDIRECT("P30")))</f>
        <v xml:space="preserve"> </v>
      </c>
    </row>
    <row r="31" spans="1:69" x14ac:dyDescent="0.25">
      <c r="A31" s="172">
        <v>26</v>
      </c>
      <c r="B31" s="118"/>
      <c r="C31" s="135"/>
      <c r="D31" s="118"/>
      <c r="E31" s="135"/>
      <c r="F31" s="118"/>
      <c r="G31" s="118"/>
      <c r="H31" s="118"/>
      <c r="I31" s="118"/>
      <c r="J31" s="118"/>
      <c r="K31" s="118"/>
      <c r="L31" s="118"/>
      <c r="M31" s="118"/>
      <c r="N31" s="118"/>
      <c r="O31" s="10"/>
      <c r="P31" s="11"/>
      <c r="BA31">
        <f ca="1">IF(ISBLANK(INDIRECT("A31"))," ",(INDIRECT("A31")))</f>
        <v>26</v>
      </c>
      <c r="BB31" t="str">
        <f ca="1">IF(ISBLANK(INDIRECT("B31"))," ",(INDIRECT("B31")))</f>
        <v xml:space="preserve"> </v>
      </c>
      <c r="BC31" t="str">
        <f ca="1">IF(ISBLANK(INDIRECT("C31"))," ",(INDIRECT("C31")))</f>
        <v xml:space="preserve"> </v>
      </c>
      <c r="BD31" t="str">
        <f ca="1">IF(ISBLANK(INDIRECT("D31"))," ",(INDIRECT("D31")))</f>
        <v xml:space="preserve"> </v>
      </c>
      <c r="BE31" t="str">
        <f ca="1">IF(ISBLANK(INDIRECT("E31"))," ",(INDIRECT("E31")))</f>
        <v xml:space="preserve"> </v>
      </c>
      <c r="BF31" t="str">
        <f ca="1">IF(ISBLANK(INDIRECT("F31"))," ",(INDIRECT("F31")))</f>
        <v xml:space="preserve"> </v>
      </c>
      <c r="BG31" t="str">
        <f ca="1">IF(ISBLANK(INDIRECT("G31"))," ",(INDIRECT("G31")))</f>
        <v xml:space="preserve"> </v>
      </c>
      <c r="BH31" t="str">
        <f ca="1">IF(ISBLANK(INDIRECT("H31"))," ",(INDIRECT("H31")))</f>
        <v xml:space="preserve"> </v>
      </c>
      <c r="BI31" t="str">
        <f ca="1">IF(ISBLANK(INDIRECT("I31"))," ",(INDIRECT("I31")))</f>
        <v xml:space="preserve"> </v>
      </c>
      <c r="BJ31" t="str">
        <f ca="1">IF(ISBLANK(INDIRECT("J31"))," ",(INDIRECT("J31")))</f>
        <v xml:space="preserve"> </v>
      </c>
      <c r="BK31" t="str">
        <f ca="1">IF(ISBLANK(INDIRECT("K31"))," ",(INDIRECT("K31")))</f>
        <v xml:space="preserve"> </v>
      </c>
      <c r="BL31" t="str">
        <f ca="1">IF(ISBLANK(INDIRECT("L31"))," ",(INDIRECT("L31")))</f>
        <v xml:space="preserve"> </v>
      </c>
      <c r="BM31" t="str">
        <f ca="1">IF(ISBLANK(INDIRECT("M31"))," ",(INDIRECT("M31")))</f>
        <v xml:space="preserve"> </v>
      </c>
      <c r="BN31" t="str">
        <f ca="1">IF(ISBLANK(INDIRECT("N31"))," ",(INDIRECT("N31")))</f>
        <v xml:space="preserve"> </v>
      </c>
      <c r="BO31" t="str">
        <f t="shared" ca="1" si="0"/>
        <v xml:space="preserve"> </v>
      </c>
      <c r="BP31" t="str">
        <f ca="1">IF(ISBLANK(INDIRECT("O31"))," ",(INDIRECT("O31")))</f>
        <v xml:space="preserve"> </v>
      </c>
      <c r="BQ31" t="str">
        <f ca="1">IF(ISBLANK(INDIRECT("P31"))," ",(INDIRECT("P31")))</f>
        <v xml:space="preserve"> </v>
      </c>
    </row>
    <row r="32" spans="1:69" x14ac:dyDescent="0.25">
      <c r="A32" s="172">
        <v>27</v>
      </c>
      <c r="B32" s="118"/>
      <c r="C32" s="135"/>
      <c r="D32" s="118"/>
      <c r="E32" s="135"/>
      <c r="F32" s="118"/>
      <c r="G32" s="118"/>
      <c r="H32" s="118"/>
      <c r="I32" s="118"/>
      <c r="J32" s="118"/>
      <c r="K32" s="118"/>
      <c r="L32" s="118"/>
      <c r="M32" s="118"/>
      <c r="N32" s="118"/>
      <c r="O32" s="10"/>
      <c r="P32" s="11"/>
      <c r="BA32">
        <f ca="1">IF(ISBLANK(INDIRECT("A32"))," ",(INDIRECT("A32")))</f>
        <v>27</v>
      </c>
      <c r="BB32" t="str">
        <f ca="1">IF(ISBLANK(INDIRECT("B32"))," ",(INDIRECT("B32")))</f>
        <v xml:space="preserve"> </v>
      </c>
      <c r="BC32" t="str">
        <f ca="1">IF(ISBLANK(INDIRECT("C32"))," ",(INDIRECT("C32")))</f>
        <v xml:space="preserve"> </v>
      </c>
      <c r="BD32" t="str">
        <f ca="1">IF(ISBLANK(INDIRECT("D32"))," ",(INDIRECT("D32")))</f>
        <v xml:space="preserve"> </v>
      </c>
      <c r="BE32" t="str">
        <f ca="1">IF(ISBLANK(INDIRECT("E32"))," ",(INDIRECT("E32")))</f>
        <v xml:space="preserve"> </v>
      </c>
      <c r="BF32" t="str">
        <f ca="1">IF(ISBLANK(INDIRECT("F32"))," ",(INDIRECT("F32")))</f>
        <v xml:space="preserve"> </v>
      </c>
      <c r="BG32" t="str">
        <f ca="1">IF(ISBLANK(INDIRECT("G32"))," ",(INDIRECT("G32")))</f>
        <v xml:space="preserve"> </v>
      </c>
      <c r="BH32" t="str">
        <f ca="1">IF(ISBLANK(INDIRECT("H32"))," ",(INDIRECT("H32")))</f>
        <v xml:space="preserve"> </v>
      </c>
      <c r="BI32" t="str">
        <f ca="1">IF(ISBLANK(INDIRECT("I32"))," ",(INDIRECT("I32")))</f>
        <v xml:space="preserve"> </v>
      </c>
      <c r="BJ32" t="str">
        <f ca="1">IF(ISBLANK(INDIRECT("J32"))," ",(INDIRECT("J32")))</f>
        <v xml:space="preserve"> </v>
      </c>
      <c r="BK32" t="str">
        <f ca="1">IF(ISBLANK(INDIRECT("K32"))," ",(INDIRECT("K32")))</f>
        <v xml:space="preserve"> </v>
      </c>
      <c r="BL32" t="str">
        <f ca="1">IF(ISBLANK(INDIRECT("L32"))," ",(INDIRECT("L32")))</f>
        <v xml:space="preserve"> </v>
      </c>
      <c r="BM32" t="str">
        <f ca="1">IF(ISBLANK(INDIRECT("M32"))," ",(INDIRECT("M32")))</f>
        <v xml:space="preserve"> </v>
      </c>
      <c r="BN32" t="str">
        <f ca="1">IF(ISBLANK(INDIRECT("N32"))," ",(INDIRECT("N32")))</f>
        <v xml:space="preserve"> </v>
      </c>
      <c r="BO32" t="str">
        <f t="shared" ca="1" si="0"/>
        <v xml:space="preserve"> </v>
      </c>
      <c r="BP32" t="str">
        <f ca="1">IF(ISBLANK(INDIRECT("O32"))," ",(INDIRECT("O32")))</f>
        <v xml:space="preserve"> </v>
      </c>
      <c r="BQ32" t="str">
        <f ca="1">IF(ISBLANK(INDIRECT("P32"))," ",(INDIRECT("P32")))</f>
        <v xml:space="preserve"> </v>
      </c>
    </row>
    <row r="33" spans="1:69" x14ac:dyDescent="0.25">
      <c r="A33" s="172">
        <v>28</v>
      </c>
      <c r="B33" s="118"/>
      <c r="C33" s="135"/>
      <c r="D33" s="118"/>
      <c r="E33" s="135"/>
      <c r="F33" s="118"/>
      <c r="G33" s="118"/>
      <c r="H33" s="118"/>
      <c r="I33" s="118"/>
      <c r="J33" s="118"/>
      <c r="K33" s="118"/>
      <c r="L33" s="118"/>
      <c r="M33" s="118"/>
      <c r="N33" s="118"/>
      <c r="O33" s="10"/>
      <c r="P33" s="11"/>
      <c r="BA33">
        <f ca="1">IF(ISBLANK(INDIRECT("A33"))," ",(INDIRECT("A33")))</f>
        <v>28</v>
      </c>
      <c r="BB33" t="str">
        <f ca="1">IF(ISBLANK(INDIRECT("B33"))," ",(INDIRECT("B33")))</f>
        <v xml:space="preserve"> </v>
      </c>
      <c r="BC33" t="str">
        <f ca="1">IF(ISBLANK(INDIRECT("C33"))," ",(INDIRECT("C33")))</f>
        <v xml:space="preserve"> </v>
      </c>
      <c r="BD33" t="str">
        <f ca="1">IF(ISBLANK(INDIRECT("D33"))," ",(INDIRECT("D33")))</f>
        <v xml:space="preserve"> </v>
      </c>
      <c r="BE33" t="str">
        <f ca="1">IF(ISBLANK(INDIRECT("E33"))," ",(INDIRECT("E33")))</f>
        <v xml:space="preserve"> </v>
      </c>
      <c r="BF33" t="str">
        <f ca="1">IF(ISBLANK(INDIRECT("F33"))," ",(INDIRECT("F33")))</f>
        <v xml:space="preserve"> </v>
      </c>
      <c r="BG33" t="str">
        <f ca="1">IF(ISBLANK(INDIRECT("G33"))," ",(INDIRECT("G33")))</f>
        <v xml:space="preserve"> </v>
      </c>
      <c r="BH33" t="str">
        <f ca="1">IF(ISBLANK(INDIRECT("H33"))," ",(INDIRECT("H33")))</f>
        <v xml:space="preserve"> </v>
      </c>
      <c r="BI33" t="str">
        <f ca="1">IF(ISBLANK(INDIRECT("I33"))," ",(INDIRECT("I33")))</f>
        <v xml:space="preserve"> </v>
      </c>
      <c r="BJ33" t="str">
        <f ca="1">IF(ISBLANK(INDIRECT("J33"))," ",(INDIRECT("J33")))</f>
        <v xml:space="preserve"> </v>
      </c>
      <c r="BK33" t="str">
        <f ca="1">IF(ISBLANK(INDIRECT("K33"))," ",(INDIRECT("K33")))</f>
        <v xml:space="preserve"> </v>
      </c>
      <c r="BL33" t="str">
        <f ca="1">IF(ISBLANK(INDIRECT("L33"))," ",(INDIRECT("L33")))</f>
        <v xml:space="preserve"> </v>
      </c>
      <c r="BM33" t="str">
        <f ca="1">IF(ISBLANK(INDIRECT("M33"))," ",(INDIRECT("M33")))</f>
        <v xml:space="preserve"> </v>
      </c>
      <c r="BN33" t="str">
        <f ca="1">IF(ISBLANK(INDIRECT("N33"))," ",(INDIRECT("N33")))</f>
        <v xml:space="preserve"> </v>
      </c>
      <c r="BO33" t="str">
        <f t="shared" ca="1" si="0"/>
        <v xml:space="preserve"> </v>
      </c>
      <c r="BP33" t="str">
        <f ca="1">IF(ISBLANK(INDIRECT("O33"))," ",(INDIRECT("O33")))</f>
        <v xml:space="preserve"> </v>
      </c>
      <c r="BQ33" t="str">
        <f ca="1">IF(ISBLANK(INDIRECT("P33"))," ",(INDIRECT("P33")))</f>
        <v xml:space="preserve"> </v>
      </c>
    </row>
    <row r="34" spans="1:69" x14ac:dyDescent="0.25">
      <c r="A34" s="172">
        <v>29</v>
      </c>
      <c r="B34" s="118"/>
      <c r="C34" s="135"/>
      <c r="D34" s="118"/>
      <c r="E34" s="135"/>
      <c r="F34" s="118"/>
      <c r="G34" s="118"/>
      <c r="H34" s="118"/>
      <c r="I34" s="118"/>
      <c r="J34" s="118"/>
      <c r="K34" s="118"/>
      <c r="L34" s="118"/>
      <c r="M34" s="118"/>
      <c r="N34" s="118"/>
      <c r="O34" s="10"/>
      <c r="P34" s="11"/>
      <c r="BA34">
        <f ca="1">IF(ISBLANK(INDIRECT("A34"))," ",(INDIRECT("A34")))</f>
        <v>29</v>
      </c>
      <c r="BB34" t="str">
        <f ca="1">IF(ISBLANK(INDIRECT("B34"))," ",(INDIRECT("B34")))</f>
        <v xml:space="preserve"> </v>
      </c>
      <c r="BC34" t="str">
        <f ca="1">IF(ISBLANK(INDIRECT("C34"))," ",(INDIRECT("C34")))</f>
        <v xml:space="preserve"> </v>
      </c>
      <c r="BD34" t="str">
        <f ca="1">IF(ISBLANK(INDIRECT("D34"))," ",(INDIRECT("D34")))</f>
        <v xml:space="preserve"> </v>
      </c>
      <c r="BE34" t="str">
        <f ca="1">IF(ISBLANK(INDIRECT("E34"))," ",(INDIRECT("E34")))</f>
        <v xml:space="preserve"> </v>
      </c>
      <c r="BF34" t="str">
        <f ca="1">IF(ISBLANK(INDIRECT("F34"))," ",(INDIRECT("F34")))</f>
        <v xml:space="preserve"> </v>
      </c>
      <c r="BG34" t="str">
        <f ca="1">IF(ISBLANK(INDIRECT("G34"))," ",(INDIRECT("G34")))</f>
        <v xml:space="preserve"> </v>
      </c>
      <c r="BH34" t="str">
        <f ca="1">IF(ISBLANK(INDIRECT("H34"))," ",(INDIRECT("H34")))</f>
        <v xml:space="preserve"> </v>
      </c>
      <c r="BI34" t="str">
        <f ca="1">IF(ISBLANK(INDIRECT("I34"))," ",(INDIRECT("I34")))</f>
        <v xml:space="preserve"> </v>
      </c>
      <c r="BJ34" t="str">
        <f ca="1">IF(ISBLANK(INDIRECT("J34"))," ",(INDIRECT("J34")))</f>
        <v xml:space="preserve"> </v>
      </c>
      <c r="BK34" t="str">
        <f ca="1">IF(ISBLANK(INDIRECT("K34"))," ",(INDIRECT("K34")))</f>
        <v xml:space="preserve"> </v>
      </c>
      <c r="BL34" t="str">
        <f ca="1">IF(ISBLANK(INDIRECT("L34"))," ",(INDIRECT("L34")))</f>
        <v xml:space="preserve"> </v>
      </c>
      <c r="BM34" t="str">
        <f ca="1">IF(ISBLANK(INDIRECT("M34"))," ",(INDIRECT("M34")))</f>
        <v xml:space="preserve"> </v>
      </c>
      <c r="BN34" t="str">
        <f ca="1">IF(ISBLANK(INDIRECT("N34"))," ",(INDIRECT("N34")))</f>
        <v xml:space="preserve"> </v>
      </c>
      <c r="BO34" t="str">
        <f t="shared" ca="1" si="0"/>
        <v xml:space="preserve"> </v>
      </c>
      <c r="BP34" t="str">
        <f ca="1">IF(ISBLANK(INDIRECT("O34"))," ",(INDIRECT("O34")))</f>
        <v xml:space="preserve"> </v>
      </c>
      <c r="BQ34" t="str">
        <f ca="1">IF(ISBLANK(INDIRECT("P34"))," ",(INDIRECT("P34")))</f>
        <v xml:space="preserve"> </v>
      </c>
    </row>
    <row r="35" spans="1:69" x14ac:dyDescent="0.25">
      <c r="A35" s="172">
        <v>30</v>
      </c>
      <c r="B35" s="118"/>
      <c r="C35" s="135"/>
      <c r="D35" s="118"/>
      <c r="E35" s="135"/>
      <c r="F35" s="118"/>
      <c r="G35" s="118"/>
      <c r="H35" s="118"/>
      <c r="I35" s="118"/>
      <c r="J35" s="118"/>
      <c r="K35" s="118"/>
      <c r="L35" s="118"/>
      <c r="M35" s="118"/>
      <c r="N35" s="118"/>
      <c r="O35" s="10"/>
      <c r="P35" s="11"/>
      <c r="BA35">
        <f ca="1">IF(ISBLANK(INDIRECT("A35"))," ",(INDIRECT("A35")))</f>
        <v>30</v>
      </c>
      <c r="BB35" t="str">
        <f ca="1">IF(ISBLANK(INDIRECT("B35"))," ",(INDIRECT("B35")))</f>
        <v xml:space="preserve"> </v>
      </c>
      <c r="BC35" t="str">
        <f ca="1">IF(ISBLANK(INDIRECT("C35"))," ",(INDIRECT("C35")))</f>
        <v xml:space="preserve"> </v>
      </c>
      <c r="BD35" t="str">
        <f ca="1">IF(ISBLANK(INDIRECT("D35"))," ",(INDIRECT("D35")))</f>
        <v xml:space="preserve"> </v>
      </c>
      <c r="BE35" t="str">
        <f ca="1">IF(ISBLANK(INDIRECT("E35"))," ",(INDIRECT("E35")))</f>
        <v xml:space="preserve"> </v>
      </c>
      <c r="BF35" t="str">
        <f ca="1">IF(ISBLANK(INDIRECT("F35"))," ",(INDIRECT("F35")))</f>
        <v xml:space="preserve"> </v>
      </c>
      <c r="BG35" t="str">
        <f ca="1">IF(ISBLANK(INDIRECT("G35"))," ",(INDIRECT("G35")))</f>
        <v xml:space="preserve"> </v>
      </c>
      <c r="BH35" t="str">
        <f ca="1">IF(ISBLANK(INDIRECT("H35"))," ",(INDIRECT("H35")))</f>
        <v xml:space="preserve"> </v>
      </c>
      <c r="BI35" t="str">
        <f ca="1">IF(ISBLANK(INDIRECT("I35"))," ",(INDIRECT("I35")))</f>
        <v xml:space="preserve"> </v>
      </c>
      <c r="BJ35" t="str">
        <f ca="1">IF(ISBLANK(INDIRECT("J35"))," ",(INDIRECT("J35")))</f>
        <v xml:space="preserve"> </v>
      </c>
      <c r="BK35" t="str">
        <f ca="1">IF(ISBLANK(INDIRECT("K35"))," ",(INDIRECT("K35")))</f>
        <v xml:space="preserve"> </v>
      </c>
      <c r="BL35" t="str">
        <f ca="1">IF(ISBLANK(INDIRECT("L35"))," ",(INDIRECT("L35")))</f>
        <v xml:space="preserve"> </v>
      </c>
      <c r="BM35" t="str">
        <f ca="1">IF(ISBLANK(INDIRECT("M35"))," ",(INDIRECT("M35")))</f>
        <v xml:space="preserve"> </v>
      </c>
      <c r="BN35" t="str">
        <f ca="1">IF(ISBLANK(INDIRECT("N35"))," ",(INDIRECT("N35")))</f>
        <v xml:space="preserve"> </v>
      </c>
      <c r="BO35" t="str">
        <f t="shared" ca="1" si="0"/>
        <v xml:space="preserve"> </v>
      </c>
      <c r="BP35" t="str">
        <f ca="1">IF(ISBLANK(INDIRECT("O35"))," ",(INDIRECT("O35")))</f>
        <v xml:space="preserve"> </v>
      </c>
      <c r="BQ35" t="str">
        <f ca="1">IF(ISBLANK(INDIRECT("P35"))," ",(INDIRECT("P35")))</f>
        <v xml:space="preserve"> </v>
      </c>
    </row>
    <row r="36" spans="1:69" x14ac:dyDescent="0.25">
      <c r="A36" s="172">
        <v>31</v>
      </c>
      <c r="B36" s="118"/>
      <c r="C36" s="135"/>
      <c r="D36" s="118"/>
      <c r="E36" s="135"/>
      <c r="F36" s="118"/>
      <c r="G36" s="118"/>
      <c r="H36" s="118"/>
      <c r="I36" s="118"/>
      <c r="J36" s="118"/>
      <c r="K36" s="118"/>
      <c r="L36" s="118"/>
      <c r="M36" s="118"/>
      <c r="N36" s="118"/>
      <c r="O36" s="10"/>
      <c r="P36" s="11"/>
      <c r="BA36">
        <f ca="1">IF(ISBLANK(INDIRECT("A36"))," ",(INDIRECT("A36")))</f>
        <v>31</v>
      </c>
      <c r="BB36" t="str">
        <f ca="1">IF(ISBLANK(INDIRECT("B36"))," ",(INDIRECT("B36")))</f>
        <v xml:space="preserve"> </v>
      </c>
      <c r="BC36" t="str">
        <f ca="1">IF(ISBLANK(INDIRECT("C36"))," ",(INDIRECT("C36")))</f>
        <v xml:space="preserve"> </v>
      </c>
      <c r="BD36" t="str">
        <f ca="1">IF(ISBLANK(INDIRECT("D36"))," ",(INDIRECT("D36")))</f>
        <v xml:space="preserve"> </v>
      </c>
      <c r="BE36" t="str">
        <f ca="1">IF(ISBLANK(INDIRECT("E36"))," ",(INDIRECT("E36")))</f>
        <v xml:space="preserve"> </v>
      </c>
      <c r="BF36" t="str">
        <f ca="1">IF(ISBLANK(INDIRECT("F36"))," ",(INDIRECT("F36")))</f>
        <v xml:space="preserve"> </v>
      </c>
      <c r="BG36" t="str">
        <f ca="1">IF(ISBLANK(INDIRECT("G36"))," ",(INDIRECT("G36")))</f>
        <v xml:space="preserve"> </v>
      </c>
      <c r="BH36" t="str">
        <f ca="1">IF(ISBLANK(INDIRECT("H36"))," ",(INDIRECT("H36")))</f>
        <v xml:space="preserve"> </v>
      </c>
      <c r="BI36" t="str">
        <f ca="1">IF(ISBLANK(INDIRECT("I36"))," ",(INDIRECT("I36")))</f>
        <v xml:space="preserve"> </v>
      </c>
      <c r="BJ36" t="str">
        <f ca="1">IF(ISBLANK(INDIRECT("J36"))," ",(INDIRECT("J36")))</f>
        <v xml:space="preserve"> </v>
      </c>
      <c r="BK36" t="str">
        <f ca="1">IF(ISBLANK(INDIRECT("K36"))," ",(INDIRECT("K36")))</f>
        <v xml:space="preserve"> </v>
      </c>
      <c r="BL36" t="str">
        <f ca="1">IF(ISBLANK(INDIRECT("L36"))," ",(INDIRECT("L36")))</f>
        <v xml:space="preserve"> </v>
      </c>
      <c r="BM36" t="str">
        <f ca="1">IF(ISBLANK(INDIRECT("M36"))," ",(INDIRECT("M36")))</f>
        <v xml:space="preserve"> </v>
      </c>
      <c r="BN36" t="str">
        <f ca="1">IF(ISBLANK(INDIRECT("N36"))," ",(INDIRECT("N36")))</f>
        <v xml:space="preserve"> </v>
      </c>
      <c r="BO36" t="str">
        <f t="shared" ca="1" si="0"/>
        <v xml:space="preserve"> </v>
      </c>
      <c r="BP36" t="str">
        <f ca="1">IF(ISBLANK(INDIRECT("O36"))," ",(INDIRECT("O36")))</f>
        <v xml:space="preserve"> </v>
      </c>
      <c r="BQ36" t="str">
        <f ca="1">IF(ISBLANK(INDIRECT("P36"))," ",(INDIRECT("P36")))</f>
        <v xml:space="preserve"> </v>
      </c>
    </row>
    <row r="37" spans="1:69" x14ac:dyDescent="0.25">
      <c r="A37" s="172">
        <v>32</v>
      </c>
      <c r="B37" s="118"/>
      <c r="C37" s="135"/>
      <c r="D37" s="118"/>
      <c r="E37" s="135"/>
      <c r="F37" s="118"/>
      <c r="G37" s="118"/>
      <c r="H37" s="118"/>
      <c r="I37" s="118"/>
      <c r="J37" s="118"/>
      <c r="K37" s="118"/>
      <c r="L37" s="118"/>
      <c r="M37" s="118"/>
      <c r="N37" s="118"/>
      <c r="O37" s="10"/>
      <c r="P37" s="11"/>
      <c r="BA37">
        <f ca="1">IF(ISBLANK(INDIRECT("A37"))," ",(INDIRECT("A37")))</f>
        <v>32</v>
      </c>
      <c r="BB37" t="str">
        <f ca="1">IF(ISBLANK(INDIRECT("B37"))," ",(INDIRECT("B37")))</f>
        <v xml:space="preserve"> </v>
      </c>
      <c r="BC37" t="str">
        <f ca="1">IF(ISBLANK(INDIRECT("C37"))," ",(INDIRECT("C37")))</f>
        <v xml:space="preserve"> </v>
      </c>
      <c r="BD37" t="str">
        <f ca="1">IF(ISBLANK(INDIRECT("D37"))," ",(INDIRECT("D37")))</f>
        <v xml:space="preserve"> </v>
      </c>
      <c r="BE37" t="str">
        <f ca="1">IF(ISBLANK(INDIRECT("E37"))," ",(INDIRECT("E37")))</f>
        <v xml:space="preserve"> </v>
      </c>
      <c r="BF37" t="str">
        <f ca="1">IF(ISBLANK(INDIRECT("F37"))," ",(INDIRECT("F37")))</f>
        <v xml:space="preserve"> </v>
      </c>
      <c r="BG37" t="str">
        <f ca="1">IF(ISBLANK(INDIRECT("G37"))," ",(INDIRECT("G37")))</f>
        <v xml:space="preserve"> </v>
      </c>
      <c r="BH37" t="str">
        <f ca="1">IF(ISBLANK(INDIRECT("H37"))," ",(INDIRECT("H37")))</f>
        <v xml:space="preserve"> </v>
      </c>
      <c r="BI37" t="str">
        <f ca="1">IF(ISBLANK(INDIRECT("I37"))," ",(INDIRECT("I37")))</f>
        <v xml:space="preserve"> </v>
      </c>
      <c r="BJ37" t="str">
        <f ca="1">IF(ISBLANK(INDIRECT("J37"))," ",(INDIRECT("J37")))</f>
        <v xml:space="preserve"> </v>
      </c>
      <c r="BK37" t="str">
        <f ca="1">IF(ISBLANK(INDIRECT("K37"))," ",(INDIRECT("K37")))</f>
        <v xml:space="preserve"> </v>
      </c>
      <c r="BL37" t="str">
        <f ca="1">IF(ISBLANK(INDIRECT("L37"))," ",(INDIRECT("L37")))</f>
        <v xml:space="preserve"> </v>
      </c>
      <c r="BM37" t="str">
        <f ca="1">IF(ISBLANK(INDIRECT("M37"))," ",(INDIRECT("M37")))</f>
        <v xml:space="preserve"> </v>
      </c>
      <c r="BN37" t="str">
        <f ca="1">IF(ISBLANK(INDIRECT("N37"))," ",(INDIRECT("N37")))</f>
        <v xml:space="preserve"> </v>
      </c>
      <c r="BO37" t="str">
        <f t="shared" ca="1" si="0"/>
        <v xml:space="preserve"> </v>
      </c>
      <c r="BP37" t="str">
        <f ca="1">IF(ISBLANK(INDIRECT("O37"))," ",(INDIRECT("O37")))</f>
        <v xml:space="preserve"> </v>
      </c>
      <c r="BQ37" t="str">
        <f ca="1">IF(ISBLANK(INDIRECT("P37"))," ",(INDIRECT("P37")))</f>
        <v xml:space="preserve"> </v>
      </c>
    </row>
    <row r="38" spans="1:69" x14ac:dyDescent="0.25">
      <c r="A38" s="172">
        <v>33</v>
      </c>
      <c r="B38" s="118"/>
      <c r="C38" s="135"/>
      <c r="D38" s="118"/>
      <c r="E38" s="135"/>
      <c r="F38" s="118"/>
      <c r="G38" s="118"/>
      <c r="H38" s="118"/>
      <c r="I38" s="118"/>
      <c r="J38" s="118"/>
      <c r="K38" s="118"/>
      <c r="L38" s="118"/>
      <c r="M38" s="118"/>
      <c r="N38" s="118"/>
      <c r="O38" s="10"/>
      <c r="P38" s="11"/>
      <c r="BA38">
        <f ca="1">IF(ISBLANK(INDIRECT("A38"))," ",(INDIRECT("A38")))</f>
        <v>33</v>
      </c>
      <c r="BB38" t="str">
        <f ca="1">IF(ISBLANK(INDIRECT("B38"))," ",(INDIRECT("B38")))</f>
        <v xml:space="preserve"> </v>
      </c>
      <c r="BC38" t="str">
        <f ca="1">IF(ISBLANK(INDIRECT("C38"))," ",(INDIRECT("C38")))</f>
        <v xml:space="preserve"> </v>
      </c>
      <c r="BD38" t="str">
        <f ca="1">IF(ISBLANK(INDIRECT("D38"))," ",(INDIRECT("D38")))</f>
        <v xml:space="preserve"> </v>
      </c>
      <c r="BE38" t="str">
        <f ca="1">IF(ISBLANK(INDIRECT("E38"))," ",(INDIRECT("E38")))</f>
        <v xml:space="preserve"> </v>
      </c>
      <c r="BF38" t="str">
        <f ca="1">IF(ISBLANK(INDIRECT("F38"))," ",(INDIRECT("F38")))</f>
        <v xml:space="preserve"> </v>
      </c>
      <c r="BG38" t="str">
        <f ca="1">IF(ISBLANK(INDIRECT("G38"))," ",(INDIRECT("G38")))</f>
        <v xml:space="preserve"> </v>
      </c>
      <c r="BH38" t="str">
        <f ca="1">IF(ISBLANK(INDIRECT("H38"))," ",(INDIRECT("H38")))</f>
        <v xml:space="preserve"> </v>
      </c>
      <c r="BI38" t="str">
        <f ca="1">IF(ISBLANK(INDIRECT("I38"))," ",(INDIRECT("I38")))</f>
        <v xml:space="preserve"> </v>
      </c>
      <c r="BJ38" t="str">
        <f ca="1">IF(ISBLANK(INDIRECT("J38"))," ",(INDIRECT("J38")))</f>
        <v xml:space="preserve"> </v>
      </c>
      <c r="BK38" t="str">
        <f ca="1">IF(ISBLANK(INDIRECT("K38"))," ",(INDIRECT("K38")))</f>
        <v xml:space="preserve"> </v>
      </c>
      <c r="BL38" t="str">
        <f ca="1">IF(ISBLANK(INDIRECT("L38"))," ",(INDIRECT("L38")))</f>
        <v xml:space="preserve"> </v>
      </c>
      <c r="BM38" t="str">
        <f ca="1">IF(ISBLANK(INDIRECT("M38"))," ",(INDIRECT("M38")))</f>
        <v xml:space="preserve"> </v>
      </c>
      <c r="BN38" t="str">
        <f ca="1">IF(ISBLANK(INDIRECT("N38"))," ",(INDIRECT("N38")))</f>
        <v xml:space="preserve"> </v>
      </c>
      <c r="BO38" t="str">
        <f t="shared" ref="BO38:BO69" ca="1" si="1">IF((CONCATENATE(BD38,", ",BE38,", ",BF38," region,",BG38," district, ",BH38," ",BI38,", ",BJ38,"  ",BK38,", bldg",BL38,", apt. ",BM38," (",BN38,")"))=$BO$5," ",IF((CONCATENATE(BD38,", ",BE38,", ",BF38," region,",BG38," district, ",BH38," ",BI38,", ",BJ38,"  ",BK38,", bldg",BL38,", apt. ",BM38," (",BN38,")"))=$BO$3," ",IF((CONCATENATE(BD38,", ",BE38,", ",BF38," region,",BG38," district, ",BH38," ",BI38,", ",BJ38,"  ",BK38,", bldg",BL38,", apt. ",BM38," (",BN38,")"))=$BO$4,"-",CONCATENATE(BD38,", ",BE38,", ",BF38," region,",BG38," district, ",BH38," ",BI38,", ",BJ38,"  ",BK38,", bldg",BL38,", apt. ",BM38," (",BN38,")"))))</f>
        <v xml:space="preserve"> </v>
      </c>
      <c r="BP38" t="str">
        <f ca="1">IF(ISBLANK(INDIRECT("O38"))," ",(INDIRECT("O38")))</f>
        <v xml:space="preserve"> </v>
      </c>
      <c r="BQ38" t="str">
        <f ca="1">IF(ISBLANK(INDIRECT("P38"))," ",(INDIRECT("P38")))</f>
        <v xml:space="preserve"> </v>
      </c>
    </row>
    <row r="39" spans="1:69" x14ac:dyDescent="0.25">
      <c r="A39" s="172">
        <v>34</v>
      </c>
      <c r="B39" s="118"/>
      <c r="C39" s="135"/>
      <c r="D39" s="118"/>
      <c r="E39" s="135"/>
      <c r="F39" s="118"/>
      <c r="G39" s="118"/>
      <c r="H39" s="118"/>
      <c r="I39" s="118"/>
      <c r="J39" s="118"/>
      <c r="K39" s="118"/>
      <c r="L39" s="118"/>
      <c r="M39" s="118"/>
      <c r="N39" s="118"/>
      <c r="O39" s="10"/>
      <c r="P39" s="11"/>
      <c r="BA39">
        <f ca="1">IF(ISBLANK(INDIRECT("A39"))," ",(INDIRECT("A39")))</f>
        <v>34</v>
      </c>
      <c r="BB39" t="str">
        <f ca="1">IF(ISBLANK(INDIRECT("B39"))," ",(INDIRECT("B39")))</f>
        <v xml:space="preserve"> </v>
      </c>
      <c r="BC39" t="str">
        <f ca="1">IF(ISBLANK(INDIRECT("C39"))," ",(INDIRECT("C39")))</f>
        <v xml:space="preserve"> </v>
      </c>
      <c r="BD39" t="str">
        <f ca="1">IF(ISBLANK(INDIRECT("D39"))," ",(INDIRECT("D39")))</f>
        <v xml:space="preserve"> </v>
      </c>
      <c r="BE39" t="str">
        <f ca="1">IF(ISBLANK(INDIRECT("E39"))," ",(INDIRECT("E39")))</f>
        <v xml:space="preserve"> </v>
      </c>
      <c r="BF39" t="str">
        <f ca="1">IF(ISBLANK(INDIRECT("F39"))," ",(INDIRECT("F39")))</f>
        <v xml:space="preserve"> </v>
      </c>
      <c r="BG39" t="str">
        <f ca="1">IF(ISBLANK(INDIRECT("G39"))," ",(INDIRECT("G39")))</f>
        <v xml:space="preserve"> </v>
      </c>
      <c r="BH39" t="str">
        <f ca="1">IF(ISBLANK(INDIRECT("H39"))," ",(INDIRECT("H39")))</f>
        <v xml:space="preserve"> </v>
      </c>
      <c r="BI39" t="str">
        <f ca="1">IF(ISBLANK(INDIRECT("I39"))," ",(INDIRECT("I39")))</f>
        <v xml:space="preserve"> </v>
      </c>
      <c r="BJ39" t="str">
        <f ca="1">IF(ISBLANK(INDIRECT("J39"))," ",(INDIRECT("J39")))</f>
        <v xml:space="preserve"> </v>
      </c>
      <c r="BK39" t="str">
        <f ca="1">IF(ISBLANK(INDIRECT("K39"))," ",(INDIRECT("K39")))</f>
        <v xml:space="preserve"> </v>
      </c>
      <c r="BL39" t="str">
        <f ca="1">IF(ISBLANK(INDIRECT("L39"))," ",(INDIRECT("L39")))</f>
        <v xml:space="preserve"> </v>
      </c>
      <c r="BM39" t="str">
        <f ca="1">IF(ISBLANK(INDIRECT("M39"))," ",(INDIRECT("M39")))</f>
        <v xml:space="preserve"> </v>
      </c>
      <c r="BN39" t="str">
        <f ca="1">IF(ISBLANK(INDIRECT("N39"))," ",(INDIRECT("N39")))</f>
        <v xml:space="preserve"> </v>
      </c>
      <c r="BO39" t="str">
        <f t="shared" ca="1" si="1"/>
        <v xml:space="preserve"> </v>
      </c>
      <c r="BP39" t="str">
        <f ca="1">IF(ISBLANK(INDIRECT("O39"))," ",(INDIRECT("O39")))</f>
        <v xml:space="preserve"> </v>
      </c>
      <c r="BQ39" t="str">
        <f ca="1">IF(ISBLANK(INDIRECT("P39"))," ",(INDIRECT("P39")))</f>
        <v xml:space="preserve"> </v>
      </c>
    </row>
    <row r="40" spans="1:69" x14ac:dyDescent="0.25">
      <c r="A40" s="172">
        <v>35</v>
      </c>
      <c r="B40" s="118"/>
      <c r="C40" s="135"/>
      <c r="D40" s="118"/>
      <c r="E40" s="135"/>
      <c r="F40" s="118"/>
      <c r="G40" s="118"/>
      <c r="H40" s="118"/>
      <c r="I40" s="118"/>
      <c r="J40" s="118"/>
      <c r="K40" s="118"/>
      <c r="L40" s="118"/>
      <c r="M40" s="118"/>
      <c r="N40" s="118"/>
      <c r="O40" s="10"/>
      <c r="P40" s="11"/>
      <c r="BA40">
        <f ca="1">IF(ISBLANK(INDIRECT("A40"))," ",(INDIRECT("A40")))</f>
        <v>35</v>
      </c>
      <c r="BB40" t="str">
        <f ca="1">IF(ISBLANK(INDIRECT("B40"))," ",(INDIRECT("B40")))</f>
        <v xml:space="preserve"> </v>
      </c>
      <c r="BC40" t="str">
        <f ca="1">IF(ISBLANK(INDIRECT("C40"))," ",(INDIRECT("C40")))</f>
        <v xml:space="preserve"> </v>
      </c>
      <c r="BD40" t="str">
        <f ca="1">IF(ISBLANK(INDIRECT("D40"))," ",(INDIRECT("D40")))</f>
        <v xml:space="preserve"> </v>
      </c>
      <c r="BE40" t="str">
        <f ca="1">IF(ISBLANK(INDIRECT("E40"))," ",(INDIRECT("E40")))</f>
        <v xml:space="preserve"> </v>
      </c>
      <c r="BF40" t="str">
        <f ca="1">IF(ISBLANK(INDIRECT("F40"))," ",(INDIRECT("F40")))</f>
        <v xml:space="preserve"> </v>
      </c>
      <c r="BG40" t="str">
        <f ca="1">IF(ISBLANK(INDIRECT("G40"))," ",(INDIRECT("G40")))</f>
        <v xml:space="preserve"> </v>
      </c>
      <c r="BH40" t="str">
        <f ca="1">IF(ISBLANK(INDIRECT("H40"))," ",(INDIRECT("H40")))</f>
        <v xml:space="preserve"> </v>
      </c>
      <c r="BI40" t="str">
        <f ca="1">IF(ISBLANK(INDIRECT("I40"))," ",(INDIRECT("I40")))</f>
        <v xml:space="preserve"> </v>
      </c>
      <c r="BJ40" t="str">
        <f ca="1">IF(ISBLANK(INDIRECT("J40"))," ",(INDIRECT("J40")))</f>
        <v xml:space="preserve"> </v>
      </c>
      <c r="BK40" t="str">
        <f ca="1">IF(ISBLANK(INDIRECT("K40"))," ",(INDIRECT("K40")))</f>
        <v xml:space="preserve"> </v>
      </c>
      <c r="BL40" t="str">
        <f ca="1">IF(ISBLANK(INDIRECT("L40"))," ",(INDIRECT("L40")))</f>
        <v xml:space="preserve"> </v>
      </c>
      <c r="BM40" t="str">
        <f ca="1">IF(ISBLANK(INDIRECT("M40"))," ",(INDIRECT("M40")))</f>
        <v xml:space="preserve"> </v>
      </c>
      <c r="BN40" t="str">
        <f ca="1">IF(ISBLANK(INDIRECT("N40"))," ",(INDIRECT("N40")))</f>
        <v xml:space="preserve"> </v>
      </c>
      <c r="BO40" t="str">
        <f t="shared" ca="1" si="1"/>
        <v xml:space="preserve"> </v>
      </c>
      <c r="BP40" t="str">
        <f ca="1">IF(ISBLANK(INDIRECT("O40"))," ",(INDIRECT("O40")))</f>
        <v xml:space="preserve"> </v>
      </c>
      <c r="BQ40" t="str">
        <f ca="1">IF(ISBLANK(INDIRECT("P40"))," ",(INDIRECT("P40")))</f>
        <v xml:space="preserve"> </v>
      </c>
    </row>
    <row r="41" spans="1:69" x14ac:dyDescent="0.25">
      <c r="A41" s="172">
        <v>36</v>
      </c>
      <c r="B41" s="118"/>
      <c r="C41" s="135"/>
      <c r="D41" s="118"/>
      <c r="E41" s="135"/>
      <c r="F41" s="118"/>
      <c r="G41" s="118"/>
      <c r="H41" s="118"/>
      <c r="I41" s="118"/>
      <c r="J41" s="118"/>
      <c r="K41" s="118"/>
      <c r="L41" s="118"/>
      <c r="M41" s="118"/>
      <c r="N41" s="118"/>
      <c r="O41" s="10"/>
      <c r="P41" s="11"/>
      <c r="BA41">
        <f ca="1">IF(ISBLANK(INDIRECT("A41"))," ",(INDIRECT("A41")))</f>
        <v>36</v>
      </c>
      <c r="BB41" t="str">
        <f ca="1">IF(ISBLANK(INDIRECT("B41"))," ",(INDIRECT("B41")))</f>
        <v xml:space="preserve"> </v>
      </c>
      <c r="BC41" t="str">
        <f ca="1">IF(ISBLANK(INDIRECT("C41"))," ",(INDIRECT("C41")))</f>
        <v xml:space="preserve"> </v>
      </c>
      <c r="BD41" t="str">
        <f ca="1">IF(ISBLANK(INDIRECT("D41"))," ",(INDIRECT("D41")))</f>
        <v xml:space="preserve"> </v>
      </c>
      <c r="BE41" t="str">
        <f ca="1">IF(ISBLANK(INDIRECT("E41"))," ",(INDIRECT("E41")))</f>
        <v xml:space="preserve"> </v>
      </c>
      <c r="BF41" t="str">
        <f ca="1">IF(ISBLANK(INDIRECT("F41"))," ",(INDIRECT("F41")))</f>
        <v xml:space="preserve"> </v>
      </c>
      <c r="BG41" t="str">
        <f ca="1">IF(ISBLANK(INDIRECT("G41"))," ",(INDIRECT("G41")))</f>
        <v xml:space="preserve"> </v>
      </c>
      <c r="BH41" t="str">
        <f ca="1">IF(ISBLANK(INDIRECT("H41"))," ",(INDIRECT("H41")))</f>
        <v xml:space="preserve"> </v>
      </c>
      <c r="BI41" t="str">
        <f ca="1">IF(ISBLANK(INDIRECT("I41"))," ",(INDIRECT("I41")))</f>
        <v xml:space="preserve"> </v>
      </c>
      <c r="BJ41" t="str">
        <f ca="1">IF(ISBLANK(INDIRECT("J41"))," ",(INDIRECT("J41")))</f>
        <v xml:space="preserve"> </v>
      </c>
      <c r="BK41" t="str">
        <f ca="1">IF(ISBLANK(INDIRECT("K41"))," ",(INDIRECT("K41")))</f>
        <v xml:space="preserve"> </v>
      </c>
      <c r="BL41" t="str">
        <f ca="1">IF(ISBLANK(INDIRECT("L41"))," ",(INDIRECT("L41")))</f>
        <v xml:space="preserve"> </v>
      </c>
      <c r="BM41" t="str">
        <f ca="1">IF(ISBLANK(INDIRECT("M41"))," ",(INDIRECT("M41")))</f>
        <v xml:space="preserve"> </v>
      </c>
      <c r="BN41" t="str">
        <f ca="1">IF(ISBLANK(INDIRECT("N41"))," ",(INDIRECT("N41")))</f>
        <v xml:space="preserve"> </v>
      </c>
      <c r="BO41" t="str">
        <f t="shared" ca="1" si="1"/>
        <v xml:space="preserve"> </v>
      </c>
      <c r="BP41" t="str">
        <f ca="1">IF(ISBLANK(INDIRECT("O41"))," ",(INDIRECT("O41")))</f>
        <v xml:space="preserve"> </v>
      </c>
      <c r="BQ41" t="str">
        <f ca="1">IF(ISBLANK(INDIRECT("P41"))," ",(INDIRECT("P41")))</f>
        <v xml:space="preserve"> </v>
      </c>
    </row>
    <row r="42" spans="1:69" x14ac:dyDescent="0.25">
      <c r="A42" s="172">
        <v>37</v>
      </c>
      <c r="B42" s="118"/>
      <c r="C42" s="135"/>
      <c r="D42" s="118"/>
      <c r="E42" s="135"/>
      <c r="F42" s="118"/>
      <c r="G42" s="118"/>
      <c r="H42" s="118"/>
      <c r="I42" s="118"/>
      <c r="J42" s="118"/>
      <c r="K42" s="118"/>
      <c r="L42" s="118"/>
      <c r="M42" s="118"/>
      <c r="N42" s="118"/>
      <c r="O42" s="10"/>
      <c r="P42" s="11"/>
      <c r="BA42">
        <f ca="1">IF(ISBLANK(INDIRECT("A42"))," ",(INDIRECT("A42")))</f>
        <v>37</v>
      </c>
      <c r="BB42" t="str">
        <f ca="1">IF(ISBLANK(INDIRECT("B42"))," ",(INDIRECT("B42")))</f>
        <v xml:space="preserve"> </v>
      </c>
      <c r="BC42" t="str">
        <f ca="1">IF(ISBLANK(INDIRECT("C42"))," ",(INDIRECT("C42")))</f>
        <v xml:space="preserve"> </v>
      </c>
      <c r="BD42" t="str">
        <f ca="1">IF(ISBLANK(INDIRECT("D42"))," ",(INDIRECT("D42")))</f>
        <v xml:space="preserve"> </v>
      </c>
      <c r="BE42" t="str">
        <f ca="1">IF(ISBLANK(INDIRECT("E42"))," ",(INDIRECT("E42")))</f>
        <v xml:space="preserve"> </v>
      </c>
      <c r="BF42" t="str">
        <f ca="1">IF(ISBLANK(INDIRECT("F42"))," ",(INDIRECT("F42")))</f>
        <v xml:space="preserve"> </v>
      </c>
      <c r="BG42" t="str">
        <f ca="1">IF(ISBLANK(INDIRECT("G42"))," ",(INDIRECT("G42")))</f>
        <v xml:space="preserve"> </v>
      </c>
      <c r="BH42" t="str">
        <f ca="1">IF(ISBLANK(INDIRECT("H42"))," ",(INDIRECT("H42")))</f>
        <v xml:space="preserve"> </v>
      </c>
      <c r="BI42" t="str">
        <f ca="1">IF(ISBLANK(INDIRECT("I42"))," ",(INDIRECT("I42")))</f>
        <v xml:space="preserve"> </v>
      </c>
      <c r="BJ42" t="str">
        <f ca="1">IF(ISBLANK(INDIRECT("J42"))," ",(INDIRECT("J42")))</f>
        <v xml:space="preserve"> </v>
      </c>
      <c r="BK42" t="str">
        <f ca="1">IF(ISBLANK(INDIRECT("K42"))," ",(INDIRECT("K42")))</f>
        <v xml:space="preserve"> </v>
      </c>
      <c r="BL42" t="str">
        <f ca="1">IF(ISBLANK(INDIRECT("L42"))," ",(INDIRECT("L42")))</f>
        <v xml:space="preserve"> </v>
      </c>
      <c r="BM42" t="str">
        <f ca="1">IF(ISBLANK(INDIRECT("M42"))," ",(INDIRECT("M42")))</f>
        <v xml:space="preserve"> </v>
      </c>
      <c r="BN42" t="str">
        <f ca="1">IF(ISBLANK(INDIRECT("N42"))," ",(INDIRECT("N42")))</f>
        <v xml:space="preserve"> </v>
      </c>
      <c r="BO42" t="str">
        <f t="shared" ca="1" si="1"/>
        <v xml:space="preserve"> </v>
      </c>
      <c r="BP42" t="str">
        <f ca="1">IF(ISBLANK(INDIRECT("O42"))," ",(INDIRECT("O42")))</f>
        <v xml:space="preserve"> </v>
      </c>
      <c r="BQ42" t="str">
        <f ca="1">IF(ISBLANK(INDIRECT("P42"))," ",(INDIRECT("P42")))</f>
        <v xml:space="preserve"> </v>
      </c>
    </row>
    <row r="43" spans="1:69" x14ac:dyDescent="0.25">
      <c r="A43" s="172">
        <v>38</v>
      </c>
      <c r="B43" s="118"/>
      <c r="C43" s="135"/>
      <c r="D43" s="118"/>
      <c r="E43" s="135"/>
      <c r="F43" s="118"/>
      <c r="G43" s="118"/>
      <c r="H43" s="118"/>
      <c r="I43" s="118"/>
      <c r="J43" s="118"/>
      <c r="K43" s="118"/>
      <c r="L43" s="118"/>
      <c r="M43" s="118"/>
      <c r="N43" s="118"/>
      <c r="O43" s="10"/>
      <c r="P43" s="11"/>
      <c r="BA43">
        <f ca="1">IF(ISBLANK(INDIRECT("A43"))," ",(INDIRECT("A43")))</f>
        <v>38</v>
      </c>
      <c r="BB43" t="str">
        <f ca="1">IF(ISBLANK(INDIRECT("B43"))," ",(INDIRECT("B43")))</f>
        <v xml:space="preserve"> </v>
      </c>
      <c r="BC43" t="str">
        <f ca="1">IF(ISBLANK(INDIRECT("C43"))," ",(INDIRECT("C43")))</f>
        <v xml:space="preserve"> </v>
      </c>
      <c r="BD43" t="str">
        <f ca="1">IF(ISBLANK(INDIRECT("D43"))," ",(INDIRECT("D43")))</f>
        <v xml:space="preserve"> </v>
      </c>
      <c r="BE43" t="str">
        <f ca="1">IF(ISBLANK(INDIRECT("E43"))," ",(INDIRECT("E43")))</f>
        <v xml:space="preserve"> </v>
      </c>
      <c r="BF43" t="str">
        <f ca="1">IF(ISBLANK(INDIRECT("F43"))," ",(INDIRECT("F43")))</f>
        <v xml:space="preserve"> </v>
      </c>
      <c r="BG43" t="str">
        <f ca="1">IF(ISBLANK(INDIRECT("G43"))," ",(INDIRECT("G43")))</f>
        <v xml:space="preserve"> </v>
      </c>
      <c r="BH43" t="str">
        <f ca="1">IF(ISBLANK(INDIRECT("H43"))," ",(INDIRECT("H43")))</f>
        <v xml:space="preserve"> </v>
      </c>
      <c r="BI43" t="str">
        <f ca="1">IF(ISBLANK(INDIRECT("I43"))," ",(INDIRECT("I43")))</f>
        <v xml:space="preserve"> </v>
      </c>
      <c r="BJ43" t="str">
        <f ca="1">IF(ISBLANK(INDIRECT("J43"))," ",(INDIRECT("J43")))</f>
        <v xml:space="preserve"> </v>
      </c>
      <c r="BK43" t="str">
        <f ca="1">IF(ISBLANK(INDIRECT("K43"))," ",(INDIRECT("K43")))</f>
        <v xml:space="preserve"> </v>
      </c>
      <c r="BL43" t="str">
        <f ca="1">IF(ISBLANK(INDIRECT("L43"))," ",(INDIRECT("L43")))</f>
        <v xml:space="preserve"> </v>
      </c>
      <c r="BM43" t="str">
        <f ca="1">IF(ISBLANK(INDIRECT("M43"))," ",(INDIRECT("M43")))</f>
        <v xml:space="preserve"> </v>
      </c>
      <c r="BN43" t="str">
        <f ca="1">IF(ISBLANK(INDIRECT("N43"))," ",(INDIRECT("N43")))</f>
        <v xml:space="preserve"> </v>
      </c>
      <c r="BO43" t="str">
        <f t="shared" ca="1" si="1"/>
        <v xml:space="preserve"> </v>
      </c>
      <c r="BP43" t="str">
        <f ca="1">IF(ISBLANK(INDIRECT("O43"))," ",(INDIRECT("O43")))</f>
        <v xml:space="preserve"> </v>
      </c>
      <c r="BQ43" t="str">
        <f ca="1">IF(ISBLANK(INDIRECT("P43"))," ",(INDIRECT("P43")))</f>
        <v xml:space="preserve"> </v>
      </c>
    </row>
    <row r="44" spans="1:69" x14ac:dyDescent="0.25">
      <c r="A44" s="172">
        <v>39</v>
      </c>
      <c r="B44" s="118"/>
      <c r="C44" s="135"/>
      <c r="D44" s="118"/>
      <c r="E44" s="135"/>
      <c r="F44" s="118"/>
      <c r="G44" s="118"/>
      <c r="H44" s="118"/>
      <c r="I44" s="118"/>
      <c r="J44" s="118"/>
      <c r="K44" s="118"/>
      <c r="L44" s="118"/>
      <c r="M44" s="118"/>
      <c r="N44" s="118"/>
      <c r="O44" s="10"/>
      <c r="P44" s="11"/>
      <c r="BA44">
        <f ca="1">IF(ISBLANK(INDIRECT("A44"))," ",(INDIRECT("A44")))</f>
        <v>39</v>
      </c>
      <c r="BB44" t="str">
        <f ca="1">IF(ISBLANK(INDIRECT("B44"))," ",(INDIRECT("B44")))</f>
        <v xml:space="preserve"> </v>
      </c>
      <c r="BC44" t="str">
        <f ca="1">IF(ISBLANK(INDIRECT("C44"))," ",(INDIRECT("C44")))</f>
        <v xml:space="preserve"> </v>
      </c>
      <c r="BD44" t="str">
        <f ca="1">IF(ISBLANK(INDIRECT("D44"))," ",(INDIRECT("D44")))</f>
        <v xml:space="preserve"> </v>
      </c>
      <c r="BE44" t="str">
        <f ca="1">IF(ISBLANK(INDIRECT("E44"))," ",(INDIRECT("E44")))</f>
        <v xml:space="preserve"> </v>
      </c>
      <c r="BF44" t="str">
        <f ca="1">IF(ISBLANK(INDIRECT("F44"))," ",(INDIRECT("F44")))</f>
        <v xml:space="preserve"> </v>
      </c>
      <c r="BG44" t="str">
        <f ca="1">IF(ISBLANK(INDIRECT("G44"))," ",(INDIRECT("G44")))</f>
        <v xml:space="preserve"> </v>
      </c>
      <c r="BH44" t="str">
        <f ca="1">IF(ISBLANK(INDIRECT("H44"))," ",(INDIRECT("H44")))</f>
        <v xml:space="preserve"> </v>
      </c>
      <c r="BI44" t="str">
        <f ca="1">IF(ISBLANK(INDIRECT("I44"))," ",(INDIRECT("I44")))</f>
        <v xml:space="preserve"> </v>
      </c>
      <c r="BJ44" t="str">
        <f ca="1">IF(ISBLANK(INDIRECT("J44"))," ",(INDIRECT("J44")))</f>
        <v xml:space="preserve"> </v>
      </c>
      <c r="BK44" t="str">
        <f ca="1">IF(ISBLANK(INDIRECT("K44"))," ",(INDIRECT("K44")))</f>
        <v xml:space="preserve"> </v>
      </c>
      <c r="BL44" t="str">
        <f ca="1">IF(ISBLANK(INDIRECT("L44"))," ",(INDIRECT("L44")))</f>
        <v xml:space="preserve"> </v>
      </c>
      <c r="BM44" t="str">
        <f ca="1">IF(ISBLANK(INDIRECT("M44"))," ",(INDIRECT("M44")))</f>
        <v xml:space="preserve"> </v>
      </c>
      <c r="BN44" t="str">
        <f ca="1">IF(ISBLANK(INDIRECT("N44"))," ",(INDIRECT("N44")))</f>
        <v xml:space="preserve"> </v>
      </c>
      <c r="BO44" t="str">
        <f t="shared" ca="1" si="1"/>
        <v xml:space="preserve"> </v>
      </c>
      <c r="BP44" t="str">
        <f ca="1">IF(ISBLANK(INDIRECT("O44"))," ",(INDIRECT("O44")))</f>
        <v xml:space="preserve"> </v>
      </c>
      <c r="BQ44" t="str">
        <f ca="1">IF(ISBLANK(INDIRECT("P44"))," ",(INDIRECT("P44")))</f>
        <v xml:space="preserve"> </v>
      </c>
    </row>
    <row r="45" spans="1:69" x14ac:dyDescent="0.25">
      <c r="A45" s="172">
        <v>40</v>
      </c>
      <c r="B45" s="118"/>
      <c r="C45" s="135"/>
      <c r="D45" s="118"/>
      <c r="E45" s="135"/>
      <c r="F45" s="118"/>
      <c r="G45" s="118"/>
      <c r="H45" s="118"/>
      <c r="I45" s="118"/>
      <c r="J45" s="118"/>
      <c r="K45" s="118"/>
      <c r="L45" s="118"/>
      <c r="M45" s="118"/>
      <c r="N45" s="118"/>
      <c r="O45" s="10"/>
      <c r="P45" s="11"/>
      <c r="BA45">
        <f ca="1">IF(ISBLANK(INDIRECT("A45"))," ",(INDIRECT("A45")))</f>
        <v>40</v>
      </c>
      <c r="BB45" t="str">
        <f ca="1">IF(ISBLANK(INDIRECT("B45"))," ",(INDIRECT("B45")))</f>
        <v xml:space="preserve"> </v>
      </c>
      <c r="BC45" t="str">
        <f ca="1">IF(ISBLANK(INDIRECT("C45"))," ",(INDIRECT("C45")))</f>
        <v xml:space="preserve"> </v>
      </c>
      <c r="BD45" t="str">
        <f ca="1">IF(ISBLANK(INDIRECT("D45"))," ",(INDIRECT("D45")))</f>
        <v xml:space="preserve"> </v>
      </c>
      <c r="BE45" t="str">
        <f ca="1">IF(ISBLANK(INDIRECT("E45"))," ",(INDIRECT("E45")))</f>
        <v xml:space="preserve"> </v>
      </c>
      <c r="BF45" t="str">
        <f ca="1">IF(ISBLANK(INDIRECT("F45"))," ",(INDIRECT("F45")))</f>
        <v xml:space="preserve"> </v>
      </c>
      <c r="BG45" t="str">
        <f ca="1">IF(ISBLANK(INDIRECT("G45"))," ",(INDIRECT("G45")))</f>
        <v xml:space="preserve"> </v>
      </c>
      <c r="BH45" t="str">
        <f ca="1">IF(ISBLANK(INDIRECT("H45"))," ",(INDIRECT("H45")))</f>
        <v xml:space="preserve"> </v>
      </c>
      <c r="BI45" t="str">
        <f ca="1">IF(ISBLANK(INDIRECT("I45"))," ",(INDIRECT("I45")))</f>
        <v xml:space="preserve"> </v>
      </c>
      <c r="BJ45" t="str">
        <f ca="1">IF(ISBLANK(INDIRECT("J45"))," ",(INDIRECT("J45")))</f>
        <v xml:space="preserve"> </v>
      </c>
      <c r="BK45" t="str">
        <f ca="1">IF(ISBLANK(INDIRECT("K45"))," ",(INDIRECT("K45")))</f>
        <v xml:space="preserve"> </v>
      </c>
      <c r="BL45" t="str">
        <f ca="1">IF(ISBLANK(INDIRECT("L45"))," ",(INDIRECT("L45")))</f>
        <v xml:space="preserve"> </v>
      </c>
      <c r="BM45" t="str">
        <f ca="1">IF(ISBLANK(INDIRECT("M45"))," ",(INDIRECT("M45")))</f>
        <v xml:space="preserve"> </v>
      </c>
      <c r="BN45" t="str">
        <f ca="1">IF(ISBLANK(INDIRECT("N45"))," ",(INDIRECT("N45")))</f>
        <v xml:space="preserve"> </v>
      </c>
      <c r="BO45" t="str">
        <f t="shared" ca="1" si="1"/>
        <v xml:space="preserve"> </v>
      </c>
      <c r="BP45" t="str">
        <f ca="1">IF(ISBLANK(INDIRECT("O45"))," ",(INDIRECT("O45")))</f>
        <v xml:space="preserve"> </v>
      </c>
      <c r="BQ45" t="str">
        <f ca="1">IF(ISBLANK(INDIRECT("P45"))," ",(INDIRECT("P45")))</f>
        <v xml:space="preserve"> </v>
      </c>
    </row>
    <row r="46" spans="1:69" x14ac:dyDescent="0.25">
      <c r="A46" s="172">
        <v>41</v>
      </c>
      <c r="B46" s="118"/>
      <c r="C46" s="135"/>
      <c r="D46" s="118"/>
      <c r="E46" s="135"/>
      <c r="F46" s="118"/>
      <c r="G46" s="118"/>
      <c r="H46" s="118"/>
      <c r="I46" s="118"/>
      <c r="J46" s="118"/>
      <c r="K46" s="118"/>
      <c r="L46" s="118"/>
      <c r="M46" s="118"/>
      <c r="N46" s="118"/>
      <c r="O46" s="10"/>
      <c r="P46" s="11"/>
      <c r="BA46">
        <f ca="1">IF(ISBLANK(INDIRECT("A46"))," ",(INDIRECT("A46")))</f>
        <v>41</v>
      </c>
      <c r="BB46" t="str">
        <f ca="1">IF(ISBLANK(INDIRECT("B46"))," ",(INDIRECT("B46")))</f>
        <v xml:space="preserve"> </v>
      </c>
      <c r="BC46" t="str">
        <f ca="1">IF(ISBLANK(INDIRECT("C46"))," ",(INDIRECT("C46")))</f>
        <v xml:space="preserve"> </v>
      </c>
      <c r="BD46" t="str">
        <f ca="1">IF(ISBLANK(INDIRECT("D46"))," ",(INDIRECT("D46")))</f>
        <v xml:space="preserve"> </v>
      </c>
      <c r="BE46" t="str">
        <f ca="1">IF(ISBLANK(INDIRECT("E46"))," ",(INDIRECT("E46")))</f>
        <v xml:space="preserve"> </v>
      </c>
      <c r="BF46" t="str">
        <f ca="1">IF(ISBLANK(INDIRECT("F46"))," ",(INDIRECT("F46")))</f>
        <v xml:space="preserve"> </v>
      </c>
      <c r="BG46" t="str">
        <f ca="1">IF(ISBLANK(INDIRECT("G46"))," ",(INDIRECT("G46")))</f>
        <v xml:space="preserve"> </v>
      </c>
      <c r="BH46" t="str">
        <f ca="1">IF(ISBLANK(INDIRECT("H46"))," ",(INDIRECT("H46")))</f>
        <v xml:space="preserve"> </v>
      </c>
      <c r="BI46" t="str">
        <f ca="1">IF(ISBLANK(INDIRECT("I46"))," ",(INDIRECT("I46")))</f>
        <v xml:space="preserve"> </v>
      </c>
      <c r="BJ46" t="str">
        <f ca="1">IF(ISBLANK(INDIRECT("J46"))," ",(INDIRECT("J46")))</f>
        <v xml:space="preserve"> </v>
      </c>
      <c r="BK46" t="str">
        <f ca="1">IF(ISBLANK(INDIRECT("K46"))," ",(INDIRECT("K46")))</f>
        <v xml:space="preserve"> </v>
      </c>
      <c r="BL46" t="str">
        <f ca="1">IF(ISBLANK(INDIRECT("L46"))," ",(INDIRECT("L46")))</f>
        <v xml:space="preserve"> </v>
      </c>
      <c r="BM46" t="str">
        <f ca="1">IF(ISBLANK(INDIRECT("M46"))," ",(INDIRECT("M46")))</f>
        <v xml:space="preserve"> </v>
      </c>
      <c r="BN46" t="str">
        <f ca="1">IF(ISBLANK(INDIRECT("N46"))," ",(INDIRECT("N46")))</f>
        <v xml:space="preserve"> </v>
      </c>
      <c r="BO46" t="str">
        <f t="shared" ca="1" si="1"/>
        <v xml:space="preserve"> </v>
      </c>
      <c r="BP46" t="str">
        <f ca="1">IF(ISBLANK(INDIRECT("O46"))," ",(INDIRECT("O46")))</f>
        <v xml:space="preserve"> </v>
      </c>
      <c r="BQ46" t="str">
        <f ca="1">IF(ISBLANK(INDIRECT("P46"))," ",(INDIRECT("P46")))</f>
        <v xml:space="preserve"> </v>
      </c>
    </row>
    <row r="47" spans="1:69" x14ac:dyDescent="0.25">
      <c r="A47" s="172">
        <v>42</v>
      </c>
      <c r="B47" s="118"/>
      <c r="C47" s="135"/>
      <c r="D47" s="118"/>
      <c r="E47" s="135"/>
      <c r="F47" s="118"/>
      <c r="G47" s="118"/>
      <c r="H47" s="118"/>
      <c r="I47" s="118"/>
      <c r="J47" s="118"/>
      <c r="K47" s="118"/>
      <c r="L47" s="118"/>
      <c r="M47" s="118"/>
      <c r="N47" s="118"/>
      <c r="O47" s="10"/>
      <c r="P47" s="11"/>
      <c r="BA47">
        <f ca="1">IF(ISBLANK(INDIRECT("A47"))," ",(INDIRECT("A47")))</f>
        <v>42</v>
      </c>
      <c r="BB47" t="str">
        <f ca="1">IF(ISBLANK(INDIRECT("B47"))," ",(INDIRECT("B47")))</f>
        <v xml:space="preserve"> </v>
      </c>
      <c r="BC47" t="str">
        <f ca="1">IF(ISBLANK(INDIRECT("C47"))," ",(INDIRECT("C47")))</f>
        <v xml:space="preserve"> </v>
      </c>
      <c r="BD47" t="str">
        <f ca="1">IF(ISBLANK(INDIRECT("D47"))," ",(INDIRECT("D47")))</f>
        <v xml:space="preserve"> </v>
      </c>
      <c r="BE47" t="str">
        <f ca="1">IF(ISBLANK(INDIRECT("E47"))," ",(INDIRECT("E47")))</f>
        <v xml:space="preserve"> </v>
      </c>
      <c r="BF47" t="str">
        <f ca="1">IF(ISBLANK(INDIRECT("F47"))," ",(INDIRECT("F47")))</f>
        <v xml:space="preserve"> </v>
      </c>
      <c r="BG47" t="str">
        <f ca="1">IF(ISBLANK(INDIRECT("G47"))," ",(INDIRECT("G47")))</f>
        <v xml:space="preserve"> </v>
      </c>
      <c r="BH47" t="str">
        <f ca="1">IF(ISBLANK(INDIRECT("H47"))," ",(INDIRECT("H47")))</f>
        <v xml:space="preserve"> </v>
      </c>
      <c r="BI47" t="str">
        <f ca="1">IF(ISBLANK(INDIRECT("I47"))," ",(INDIRECT("I47")))</f>
        <v xml:space="preserve"> </v>
      </c>
      <c r="BJ47" t="str">
        <f ca="1">IF(ISBLANK(INDIRECT("J47"))," ",(INDIRECT("J47")))</f>
        <v xml:space="preserve"> </v>
      </c>
      <c r="BK47" t="str">
        <f ca="1">IF(ISBLANK(INDIRECT("K47"))," ",(INDIRECT("K47")))</f>
        <v xml:space="preserve"> </v>
      </c>
      <c r="BL47" t="str">
        <f ca="1">IF(ISBLANK(INDIRECT("L47"))," ",(INDIRECT("L47")))</f>
        <v xml:space="preserve"> </v>
      </c>
      <c r="BM47" t="str">
        <f ca="1">IF(ISBLANK(INDIRECT("M47"))," ",(INDIRECT("M47")))</f>
        <v xml:space="preserve"> </v>
      </c>
      <c r="BN47" t="str">
        <f ca="1">IF(ISBLANK(INDIRECT("N47"))," ",(INDIRECT("N47")))</f>
        <v xml:space="preserve"> </v>
      </c>
      <c r="BO47" t="str">
        <f t="shared" ca="1" si="1"/>
        <v xml:space="preserve"> </v>
      </c>
      <c r="BP47" t="str">
        <f ca="1">IF(ISBLANK(INDIRECT("O47"))," ",(INDIRECT("O47")))</f>
        <v xml:space="preserve"> </v>
      </c>
      <c r="BQ47" t="str">
        <f ca="1">IF(ISBLANK(INDIRECT("P47"))," ",(INDIRECT("P47")))</f>
        <v xml:space="preserve"> </v>
      </c>
    </row>
    <row r="48" spans="1:69" x14ac:dyDescent="0.25">
      <c r="A48" s="172">
        <v>43</v>
      </c>
      <c r="B48" s="118"/>
      <c r="C48" s="135"/>
      <c r="D48" s="118"/>
      <c r="E48" s="135"/>
      <c r="F48" s="118"/>
      <c r="G48" s="118"/>
      <c r="H48" s="118"/>
      <c r="I48" s="118"/>
      <c r="J48" s="118"/>
      <c r="K48" s="118"/>
      <c r="L48" s="118"/>
      <c r="M48" s="118"/>
      <c r="N48" s="118"/>
      <c r="O48" s="10"/>
      <c r="P48" s="11"/>
      <c r="BA48">
        <f ca="1">IF(ISBLANK(INDIRECT("A48"))," ",(INDIRECT("A48")))</f>
        <v>43</v>
      </c>
      <c r="BB48" t="str">
        <f ca="1">IF(ISBLANK(INDIRECT("B48"))," ",(INDIRECT("B48")))</f>
        <v xml:space="preserve"> </v>
      </c>
      <c r="BC48" t="str">
        <f ca="1">IF(ISBLANK(INDIRECT("C48"))," ",(INDIRECT("C48")))</f>
        <v xml:space="preserve"> </v>
      </c>
      <c r="BD48" t="str">
        <f ca="1">IF(ISBLANK(INDIRECT("D48"))," ",(INDIRECT("D48")))</f>
        <v xml:space="preserve"> </v>
      </c>
      <c r="BE48" t="str">
        <f ca="1">IF(ISBLANK(INDIRECT("E48"))," ",(INDIRECT("E48")))</f>
        <v xml:space="preserve"> </v>
      </c>
      <c r="BF48" t="str">
        <f ca="1">IF(ISBLANK(INDIRECT("F48"))," ",(INDIRECT("F48")))</f>
        <v xml:space="preserve"> </v>
      </c>
      <c r="BG48" t="str">
        <f ca="1">IF(ISBLANK(INDIRECT("G48"))," ",(INDIRECT("G48")))</f>
        <v xml:space="preserve"> </v>
      </c>
      <c r="BH48" t="str">
        <f ca="1">IF(ISBLANK(INDIRECT("H48"))," ",(INDIRECT("H48")))</f>
        <v xml:space="preserve"> </v>
      </c>
      <c r="BI48" t="str">
        <f ca="1">IF(ISBLANK(INDIRECT("I48"))," ",(INDIRECT("I48")))</f>
        <v xml:space="preserve"> </v>
      </c>
      <c r="BJ48" t="str">
        <f ca="1">IF(ISBLANK(INDIRECT("J48"))," ",(INDIRECT("J48")))</f>
        <v xml:space="preserve"> </v>
      </c>
      <c r="BK48" t="str">
        <f ca="1">IF(ISBLANK(INDIRECT("K48"))," ",(INDIRECT("K48")))</f>
        <v xml:space="preserve"> </v>
      </c>
      <c r="BL48" t="str">
        <f ca="1">IF(ISBLANK(INDIRECT("L48"))," ",(INDIRECT("L48")))</f>
        <v xml:space="preserve"> </v>
      </c>
      <c r="BM48" t="str">
        <f ca="1">IF(ISBLANK(INDIRECT("M48"))," ",(INDIRECT("M48")))</f>
        <v xml:space="preserve"> </v>
      </c>
      <c r="BN48" t="str">
        <f ca="1">IF(ISBLANK(INDIRECT("N48"))," ",(INDIRECT("N48")))</f>
        <v xml:space="preserve"> </v>
      </c>
      <c r="BO48" t="str">
        <f t="shared" ca="1" si="1"/>
        <v xml:space="preserve"> </v>
      </c>
      <c r="BP48" t="str">
        <f ca="1">IF(ISBLANK(INDIRECT("O48"))," ",(INDIRECT("O48")))</f>
        <v xml:space="preserve"> </v>
      </c>
      <c r="BQ48" t="str">
        <f ca="1">IF(ISBLANK(INDIRECT("P48"))," ",(INDIRECT("P48")))</f>
        <v xml:space="preserve"> </v>
      </c>
    </row>
    <row r="49" spans="1:69" x14ac:dyDescent="0.25">
      <c r="A49" s="172">
        <v>44</v>
      </c>
      <c r="B49" s="118"/>
      <c r="C49" s="135"/>
      <c r="D49" s="118"/>
      <c r="E49" s="135"/>
      <c r="F49" s="118"/>
      <c r="G49" s="118"/>
      <c r="H49" s="118"/>
      <c r="I49" s="118"/>
      <c r="J49" s="118"/>
      <c r="K49" s="118"/>
      <c r="L49" s="118"/>
      <c r="M49" s="118"/>
      <c r="N49" s="118"/>
      <c r="O49" s="10"/>
      <c r="P49" s="11"/>
      <c r="BA49">
        <f ca="1">IF(ISBLANK(INDIRECT("A49"))," ",(INDIRECT("A49")))</f>
        <v>44</v>
      </c>
      <c r="BB49" t="str">
        <f ca="1">IF(ISBLANK(INDIRECT("B49"))," ",(INDIRECT("B49")))</f>
        <v xml:space="preserve"> </v>
      </c>
      <c r="BC49" t="str">
        <f ca="1">IF(ISBLANK(INDIRECT("C49"))," ",(INDIRECT("C49")))</f>
        <v xml:space="preserve"> </v>
      </c>
      <c r="BD49" t="str">
        <f ca="1">IF(ISBLANK(INDIRECT("D49"))," ",(INDIRECT("D49")))</f>
        <v xml:space="preserve"> </v>
      </c>
      <c r="BE49" t="str">
        <f ca="1">IF(ISBLANK(INDIRECT("E49"))," ",(INDIRECT("E49")))</f>
        <v xml:space="preserve"> </v>
      </c>
      <c r="BF49" t="str">
        <f ca="1">IF(ISBLANK(INDIRECT("F49"))," ",(INDIRECT("F49")))</f>
        <v xml:space="preserve"> </v>
      </c>
      <c r="BG49" t="str">
        <f ca="1">IF(ISBLANK(INDIRECT("G49"))," ",(INDIRECT("G49")))</f>
        <v xml:space="preserve"> </v>
      </c>
      <c r="BH49" t="str">
        <f ca="1">IF(ISBLANK(INDIRECT("H49"))," ",(INDIRECT("H49")))</f>
        <v xml:space="preserve"> </v>
      </c>
      <c r="BI49" t="str">
        <f ca="1">IF(ISBLANK(INDIRECT("I49"))," ",(INDIRECT("I49")))</f>
        <v xml:space="preserve"> </v>
      </c>
      <c r="BJ49" t="str">
        <f ca="1">IF(ISBLANK(INDIRECT("J49"))," ",(INDIRECT("J49")))</f>
        <v xml:space="preserve"> </v>
      </c>
      <c r="BK49" t="str">
        <f ca="1">IF(ISBLANK(INDIRECT("K49"))," ",(INDIRECT("K49")))</f>
        <v xml:space="preserve"> </v>
      </c>
      <c r="BL49" t="str">
        <f ca="1">IF(ISBLANK(INDIRECT("L49"))," ",(INDIRECT("L49")))</f>
        <v xml:space="preserve"> </v>
      </c>
      <c r="BM49" t="str">
        <f ca="1">IF(ISBLANK(INDIRECT("M49"))," ",(INDIRECT("M49")))</f>
        <v xml:space="preserve"> </v>
      </c>
      <c r="BN49" t="str">
        <f ca="1">IF(ISBLANK(INDIRECT("N49"))," ",(INDIRECT("N49")))</f>
        <v xml:space="preserve"> </v>
      </c>
      <c r="BO49" t="str">
        <f t="shared" ca="1" si="1"/>
        <v xml:space="preserve"> </v>
      </c>
      <c r="BP49" t="str">
        <f ca="1">IF(ISBLANK(INDIRECT("O49"))," ",(INDIRECT("O49")))</f>
        <v xml:space="preserve"> </v>
      </c>
      <c r="BQ49" t="str">
        <f ca="1">IF(ISBLANK(INDIRECT("P49"))," ",(INDIRECT("P49")))</f>
        <v xml:space="preserve"> </v>
      </c>
    </row>
    <row r="50" spans="1:69" x14ac:dyDescent="0.25">
      <c r="A50" s="172">
        <v>45</v>
      </c>
      <c r="B50" s="118"/>
      <c r="C50" s="135"/>
      <c r="D50" s="118"/>
      <c r="E50" s="135"/>
      <c r="F50" s="118"/>
      <c r="G50" s="118"/>
      <c r="H50" s="118"/>
      <c r="I50" s="118"/>
      <c r="J50" s="118"/>
      <c r="K50" s="118"/>
      <c r="L50" s="118"/>
      <c r="M50" s="118"/>
      <c r="N50" s="118"/>
      <c r="O50" s="10"/>
      <c r="P50" s="11"/>
      <c r="BA50">
        <f ca="1">IF(ISBLANK(INDIRECT("A50"))," ",(INDIRECT("A50")))</f>
        <v>45</v>
      </c>
      <c r="BB50" t="str">
        <f ca="1">IF(ISBLANK(INDIRECT("B50"))," ",(INDIRECT("B50")))</f>
        <v xml:space="preserve"> </v>
      </c>
      <c r="BC50" t="str">
        <f ca="1">IF(ISBLANK(INDIRECT("C50"))," ",(INDIRECT("C50")))</f>
        <v xml:space="preserve"> </v>
      </c>
      <c r="BD50" t="str">
        <f ca="1">IF(ISBLANK(INDIRECT("D50"))," ",(INDIRECT("D50")))</f>
        <v xml:space="preserve"> </v>
      </c>
      <c r="BE50" t="str">
        <f ca="1">IF(ISBLANK(INDIRECT("E50"))," ",(INDIRECT("E50")))</f>
        <v xml:space="preserve"> </v>
      </c>
      <c r="BF50" t="str">
        <f ca="1">IF(ISBLANK(INDIRECT("F50"))," ",(INDIRECT("F50")))</f>
        <v xml:space="preserve"> </v>
      </c>
      <c r="BG50" t="str">
        <f ca="1">IF(ISBLANK(INDIRECT("G50"))," ",(INDIRECT("G50")))</f>
        <v xml:space="preserve"> </v>
      </c>
      <c r="BH50" t="str">
        <f ca="1">IF(ISBLANK(INDIRECT("H50"))," ",(INDIRECT("H50")))</f>
        <v xml:space="preserve"> </v>
      </c>
      <c r="BI50" t="str">
        <f ca="1">IF(ISBLANK(INDIRECT("I50"))," ",(INDIRECT("I50")))</f>
        <v xml:space="preserve"> </v>
      </c>
      <c r="BJ50" t="str">
        <f ca="1">IF(ISBLANK(INDIRECT("J50"))," ",(INDIRECT("J50")))</f>
        <v xml:space="preserve"> </v>
      </c>
      <c r="BK50" t="str">
        <f ca="1">IF(ISBLANK(INDIRECT("K50"))," ",(INDIRECT("K50")))</f>
        <v xml:space="preserve"> </v>
      </c>
      <c r="BL50" t="str">
        <f ca="1">IF(ISBLANK(INDIRECT("L50"))," ",(INDIRECT("L50")))</f>
        <v xml:space="preserve"> </v>
      </c>
      <c r="BM50" t="str">
        <f ca="1">IF(ISBLANK(INDIRECT("M50"))," ",(INDIRECT("M50")))</f>
        <v xml:space="preserve"> </v>
      </c>
      <c r="BN50" t="str">
        <f ca="1">IF(ISBLANK(INDIRECT("N50"))," ",(INDIRECT("N50")))</f>
        <v xml:space="preserve"> </v>
      </c>
      <c r="BO50" t="str">
        <f t="shared" ca="1" si="1"/>
        <v xml:space="preserve"> </v>
      </c>
      <c r="BP50" t="str">
        <f ca="1">IF(ISBLANK(INDIRECT("O50"))," ",(INDIRECT("O50")))</f>
        <v xml:space="preserve"> </v>
      </c>
      <c r="BQ50" t="str">
        <f ca="1">IF(ISBLANK(INDIRECT("P50"))," ",(INDIRECT("P50")))</f>
        <v xml:space="preserve"> </v>
      </c>
    </row>
    <row r="51" spans="1:69" x14ac:dyDescent="0.25">
      <c r="A51" s="172">
        <v>46</v>
      </c>
      <c r="B51" s="118"/>
      <c r="C51" s="135"/>
      <c r="D51" s="118"/>
      <c r="E51" s="135"/>
      <c r="F51" s="118"/>
      <c r="G51" s="118"/>
      <c r="H51" s="118"/>
      <c r="I51" s="118"/>
      <c r="J51" s="118"/>
      <c r="K51" s="118"/>
      <c r="L51" s="118"/>
      <c r="M51" s="118"/>
      <c r="N51" s="118"/>
      <c r="O51" s="10"/>
      <c r="P51" s="11"/>
      <c r="BA51">
        <f ca="1">IF(ISBLANK(INDIRECT("A51"))," ",(INDIRECT("A51")))</f>
        <v>46</v>
      </c>
      <c r="BB51" t="str">
        <f ca="1">IF(ISBLANK(INDIRECT("B51"))," ",(INDIRECT("B51")))</f>
        <v xml:space="preserve"> </v>
      </c>
      <c r="BC51" t="str">
        <f ca="1">IF(ISBLANK(INDIRECT("C51"))," ",(INDIRECT("C51")))</f>
        <v xml:space="preserve"> </v>
      </c>
      <c r="BD51" t="str">
        <f ca="1">IF(ISBLANK(INDIRECT("D51"))," ",(INDIRECT("D51")))</f>
        <v xml:space="preserve"> </v>
      </c>
      <c r="BE51" t="str">
        <f ca="1">IF(ISBLANK(INDIRECT("E51"))," ",(INDIRECT("E51")))</f>
        <v xml:space="preserve"> </v>
      </c>
      <c r="BF51" t="str">
        <f ca="1">IF(ISBLANK(INDIRECT("F51"))," ",(INDIRECT("F51")))</f>
        <v xml:space="preserve"> </v>
      </c>
      <c r="BG51" t="str">
        <f ca="1">IF(ISBLANK(INDIRECT("G51"))," ",(INDIRECT("G51")))</f>
        <v xml:space="preserve"> </v>
      </c>
      <c r="BH51" t="str">
        <f ca="1">IF(ISBLANK(INDIRECT("H51"))," ",(INDIRECT("H51")))</f>
        <v xml:space="preserve"> </v>
      </c>
      <c r="BI51" t="str">
        <f ca="1">IF(ISBLANK(INDIRECT("I51"))," ",(INDIRECT("I51")))</f>
        <v xml:space="preserve"> </v>
      </c>
      <c r="BJ51" t="str">
        <f ca="1">IF(ISBLANK(INDIRECT("J51"))," ",(INDIRECT("J51")))</f>
        <v xml:space="preserve"> </v>
      </c>
      <c r="BK51" t="str">
        <f ca="1">IF(ISBLANK(INDIRECT("K51"))," ",(INDIRECT("K51")))</f>
        <v xml:space="preserve"> </v>
      </c>
      <c r="BL51" t="str">
        <f ca="1">IF(ISBLANK(INDIRECT("L51"))," ",(INDIRECT("L51")))</f>
        <v xml:space="preserve"> </v>
      </c>
      <c r="BM51" t="str">
        <f ca="1">IF(ISBLANK(INDIRECT("M51"))," ",(INDIRECT("M51")))</f>
        <v xml:space="preserve"> </v>
      </c>
      <c r="BN51" t="str">
        <f ca="1">IF(ISBLANK(INDIRECT("N51"))," ",(INDIRECT("N51")))</f>
        <v xml:space="preserve"> </v>
      </c>
      <c r="BO51" t="str">
        <f t="shared" ca="1" si="1"/>
        <v xml:space="preserve"> </v>
      </c>
      <c r="BP51" t="str">
        <f ca="1">IF(ISBLANK(INDIRECT("O51"))," ",(INDIRECT("O51")))</f>
        <v xml:space="preserve"> </v>
      </c>
      <c r="BQ51" t="str">
        <f ca="1">IF(ISBLANK(INDIRECT("P51"))," ",(INDIRECT("P51")))</f>
        <v xml:space="preserve"> </v>
      </c>
    </row>
    <row r="52" spans="1:69" x14ac:dyDescent="0.25">
      <c r="A52" s="172">
        <v>47</v>
      </c>
      <c r="B52" s="118"/>
      <c r="C52" s="135"/>
      <c r="D52" s="118"/>
      <c r="E52" s="135"/>
      <c r="F52" s="118"/>
      <c r="G52" s="118"/>
      <c r="H52" s="118"/>
      <c r="I52" s="118"/>
      <c r="J52" s="118"/>
      <c r="K52" s="118"/>
      <c r="L52" s="118"/>
      <c r="M52" s="118"/>
      <c r="N52" s="118"/>
      <c r="O52" s="10"/>
      <c r="P52" s="11"/>
      <c r="BA52">
        <f ca="1">IF(ISBLANK(INDIRECT("A52"))," ",(INDIRECT("A52")))</f>
        <v>47</v>
      </c>
      <c r="BB52" t="str">
        <f ca="1">IF(ISBLANK(INDIRECT("B52"))," ",(INDIRECT("B52")))</f>
        <v xml:space="preserve"> </v>
      </c>
      <c r="BC52" t="str">
        <f ca="1">IF(ISBLANK(INDIRECT("C52"))," ",(INDIRECT("C52")))</f>
        <v xml:space="preserve"> </v>
      </c>
      <c r="BD52" t="str">
        <f ca="1">IF(ISBLANK(INDIRECT("D52"))," ",(INDIRECT("D52")))</f>
        <v xml:space="preserve"> </v>
      </c>
      <c r="BE52" t="str">
        <f ca="1">IF(ISBLANK(INDIRECT("E52"))," ",(INDIRECT("E52")))</f>
        <v xml:space="preserve"> </v>
      </c>
      <c r="BF52" t="str">
        <f ca="1">IF(ISBLANK(INDIRECT("F52"))," ",(INDIRECT("F52")))</f>
        <v xml:space="preserve"> </v>
      </c>
      <c r="BG52" t="str">
        <f ca="1">IF(ISBLANK(INDIRECT("G52"))," ",(INDIRECT("G52")))</f>
        <v xml:space="preserve"> </v>
      </c>
      <c r="BH52" t="str">
        <f ca="1">IF(ISBLANK(INDIRECT("H52"))," ",(INDIRECT("H52")))</f>
        <v xml:space="preserve"> </v>
      </c>
      <c r="BI52" t="str">
        <f ca="1">IF(ISBLANK(INDIRECT("I52"))," ",(INDIRECT("I52")))</f>
        <v xml:space="preserve"> </v>
      </c>
      <c r="BJ52" t="str">
        <f ca="1">IF(ISBLANK(INDIRECT("J52"))," ",(INDIRECT("J52")))</f>
        <v xml:space="preserve"> </v>
      </c>
      <c r="BK52" t="str">
        <f ca="1">IF(ISBLANK(INDIRECT("K52"))," ",(INDIRECT("K52")))</f>
        <v xml:space="preserve"> </v>
      </c>
      <c r="BL52" t="str">
        <f ca="1">IF(ISBLANK(INDIRECT("L52"))," ",(INDIRECT("L52")))</f>
        <v xml:space="preserve"> </v>
      </c>
      <c r="BM52" t="str">
        <f ca="1">IF(ISBLANK(INDIRECT("M52"))," ",(INDIRECT("M52")))</f>
        <v xml:space="preserve"> </v>
      </c>
      <c r="BN52" t="str">
        <f ca="1">IF(ISBLANK(INDIRECT("N52"))," ",(INDIRECT("N52")))</f>
        <v xml:space="preserve"> </v>
      </c>
      <c r="BO52" t="str">
        <f t="shared" ca="1" si="1"/>
        <v xml:space="preserve"> </v>
      </c>
      <c r="BP52" t="str">
        <f ca="1">IF(ISBLANK(INDIRECT("O52"))," ",(INDIRECT("O52")))</f>
        <v xml:space="preserve"> </v>
      </c>
      <c r="BQ52" t="str">
        <f ca="1">IF(ISBLANK(INDIRECT("P52"))," ",(INDIRECT("P52")))</f>
        <v xml:space="preserve"> </v>
      </c>
    </row>
    <row r="53" spans="1:69" x14ac:dyDescent="0.25">
      <c r="A53" s="172">
        <v>48</v>
      </c>
      <c r="B53" s="118"/>
      <c r="C53" s="135"/>
      <c r="D53" s="118"/>
      <c r="E53" s="135"/>
      <c r="F53" s="118"/>
      <c r="G53" s="118"/>
      <c r="H53" s="118"/>
      <c r="I53" s="118"/>
      <c r="J53" s="118"/>
      <c r="K53" s="118"/>
      <c r="L53" s="118"/>
      <c r="M53" s="118"/>
      <c r="N53" s="118"/>
      <c r="O53" s="10"/>
      <c r="P53" s="11"/>
      <c r="BA53">
        <f ca="1">IF(ISBLANK(INDIRECT("A53"))," ",(INDIRECT("A53")))</f>
        <v>48</v>
      </c>
      <c r="BB53" t="str">
        <f ca="1">IF(ISBLANK(INDIRECT("B53"))," ",(INDIRECT("B53")))</f>
        <v xml:space="preserve"> </v>
      </c>
      <c r="BC53" t="str">
        <f ca="1">IF(ISBLANK(INDIRECT("C53"))," ",(INDIRECT("C53")))</f>
        <v xml:space="preserve"> </v>
      </c>
      <c r="BD53" t="str">
        <f ca="1">IF(ISBLANK(INDIRECT("D53"))," ",(INDIRECT("D53")))</f>
        <v xml:space="preserve"> </v>
      </c>
      <c r="BE53" t="str">
        <f ca="1">IF(ISBLANK(INDIRECT("E53"))," ",(INDIRECT("E53")))</f>
        <v xml:space="preserve"> </v>
      </c>
      <c r="BF53" t="str">
        <f ca="1">IF(ISBLANK(INDIRECT("F53"))," ",(INDIRECT("F53")))</f>
        <v xml:space="preserve"> </v>
      </c>
      <c r="BG53" t="str">
        <f ca="1">IF(ISBLANK(INDIRECT("G53"))," ",(INDIRECT("G53")))</f>
        <v xml:space="preserve"> </v>
      </c>
      <c r="BH53" t="str">
        <f ca="1">IF(ISBLANK(INDIRECT("H53"))," ",(INDIRECT("H53")))</f>
        <v xml:space="preserve"> </v>
      </c>
      <c r="BI53" t="str">
        <f ca="1">IF(ISBLANK(INDIRECT("I53"))," ",(INDIRECT("I53")))</f>
        <v xml:space="preserve"> </v>
      </c>
      <c r="BJ53" t="str">
        <f ca="1">IF(ISBLANK(INDIRECT("J53"))," ",(INDIRECT("J53")))</f>
        <v xml:space="preserve"> </v>
      </c>
      <c r="BK53" t="str">
        <f ca="1">IF(ISBLANK(INDIRECT("K53"))," ",(INDIRECT("K53")))</f>
        <v xml:space="preserve"> </v>
      </c>
      <c r="BL53" t="str">
        <f ca="1">IF(ISBLANK(INDIRECT("L53"))," ",(INDIRECT("L53")))</f>
        <v xml:space="preserve"> </v>
      </c>
      <c r="BM53" t="str">
        <f ca="1">IF(ISBLANK(INDIRECT("M53"))," ",(INDIRECT("M53")))</f>
        <v xml:space="preserve"> </v>
      </c>
      <c r="BN53" t="str">
        <f ca="1">IF(ISBLANK(INDIRECT("N53"))," ",(INDIRECT("N53")))</f>
        <v xml:space="preserve"> </v>
      </c>
      <c r="BO53" t="str">
        <f t="shared" ca="1" si="1"/>
        <v xml:space="preserve"> </v>
      </c>
      <c r="BP53" t="str">
        <f ca="1">IF(ISBLANK(INDIRECT("O53"))," ",(INDIRECT("O53")))</f>
        <v xml:space="preserve"> </v>
      </c>
      <c r="BQ53" t="str">
        <f ca="1">IF(ISBLANK(INDIRECT("P53"))," ",(INDIRECT("P53")))</f>
        <v xml:space="preserve"> </v>
      </c>
    </row>
    <row r="54" spans="1:69" x14ac:dyDescent="0.25">
      <c r="A54" s="172">
        <v>49</v>
      </c>
      <c r="B54" s="118"/>
      <c r="C54" s="135"/>
      <c r="D54" s="118"/>
      <c r="E54" s="135"/>
      <c r="F54" s="118"/>
      <c r="G54" s="118"/>
      <c r="H54" s="118"/>
      <c r="I54" s="118"/>
      <c r="J54" s="118"/>
      <c r="K54" s="118"/>
      <c r="L54" s="118"/>
      <c r="M54" s="118"/>
      <c r="N54" s="118"/>
      <c r="O54" s="10"/>
      <c r="P54" s="11"/>
      <c r="BA54">
        <f ca="1">IF(ISBLANK(INDIRECT("A54"))," ",(INDIRECT("A54")))</f>
        <v>49</v>
      </c>
      <c r="BB54" t="str">
        <f ca="1">IF(ISBLANK(INDIRECT("B54"))," ",(INDIRECT("B54")))</f>
        <v xml:space="preserve"> </v>
      </c>
      <c r="BC54" t="str">
        <f ca="1">IF(ISBLANK(INDIRECT("C54"))," ",(INDIRECT("C54")))</f>
        <v xml:space="preserve"> </v>
      </c>
      <c r="BD54" t="str">
        <f ca="1">IF(ISBLANK(INDIRECT("D54"))," ",(INDIRECT("D54")))</f>
        <v xml:space="preserve"> </v>
      </c>
      <c r="BE54" t="str">
        <f ca="1">IF(ISBLANK(INDIRECT("E54"))," ",(INDIRECT("E54")))</f>
        <v xml:space="preserve"> </v>
      </c>
      <c r="BF54" t="str">
        <f ca="1">IF(ISBLANK(INDIRECT("F54"))," ",(INDIRECT("F54")))</f>
        <v xml:space="preserve"> </v>
      </c>
      <c r="BG54" t="str">
        <f ca="1">IF(ISBLANK(INDIRECT("G54"))," ",(INDIRECT("G54")))</f>
        <v xml:space="preserve"> </v>
      </c>
      <c r="BH54" t="str">
        <f ca="1">IF(ISBLANK(INDIRECT("H54"))," ",(INDIRECT("H54")))</f>
        <v xml:space="preserve"> </v>
      </c>
      <c r="BI54" t="str">
        <f ca="1">IF(ISBLANK(INDIRECT("I54"))," ",(INDIRECT("I54")))</f>
        <v xml:space="preserve"> </v>
      </c>
      <c r="BJ54" t="str">
        <f ca="1">IF(ISBLANK(INDIRECT("J54"))," ",(INDIRECT("J54")))</f>
        <v xml:space="preserve"> </v>
      </c>
      <c r="BK54" t="str">
        <f ca="1">IF(ISBLANK(INDIRECT("K54"))," ",(INDIRECT("K54")))</f>
        <v xml:space="preserve"> </v>
      </c>
      <c r="BL54" t="str">
        <f ca="1">IF(ISBLANK(INDIRECT("L54"))," ",(INDIRECT("L54")))</f>
        <v xml:space="preserve"> </v>
      </c>
      <c r="BM54" t="str">
        <f ca="1">IF(ISBLANK(INDIRECT("M54"))," ",(INDIRECT("M54")))</f>
        <v xml:space="preserve"> </v>
      </c>
      <c r="BN54" t="str">
        <f ca="1">IF(ISBLANK(INDIRECT("N54"))," ",(INDIRECT("N54")))</f>
        <v xml:space="preserve"> </v>
      </c>
      <c r="BO54" t="str">
        <f t="shared" ca="1" si="1"/>
        <v xml:space="preserve"> </v>
      </c>
      <c r="BP54" t="str">
        <f ca="1">IF(ISBLANK(INDIRECT("O54"))," ",(INDIRECT("O54")))</f>
        <v xml:space="preserve"> </v>
      </c>
      <c r="BQ54" t="str">
        <f ca="1">IF(ISBLANK(INDIRECT("P54"))," ",(INDIRECT("P54")))</f>
        <v xml:space="preserve"> </v>
      </c>
    </row>
    <row r="55" spans="1:69" x14ac:dyDescent="0.25">
      <c r="A55" s="172">
        <v>50</v>
      </c>
      <c r="B55" s="118"/>
      <c r="C55" s="135"/>
      <c r="D55" s="118"/>
      <c r="E55" s="135"/>
      <c r="F55" s="118"/>
      <c r="G55" s="118"/>
      <c r="H55" s="118"/>
      <c r="I55" s="118"/>
      <c r="J55" s="118"/>
      <c r="K55" s="118"/>
      <c r="L55" s="118"/>
      <c r="M55" s="118"/>
      <c r="N55" s="118"/>
      <c r="O55" s="10"/>
      <c r="P55" s="11"/>
      <c r="BA55">
        <f ca="1">IF(ISBLANK(INDIRECT("A55"))," ",(INDIRECT("A55")))</f>
        <v>50</v>
      </c>
      <c r="BB55" t="str">
        <f ca="1">IF(ISBLANK(INDIRECT("B55"))," ",(INDIRECT("B55")))</f>
        <v xml:space="preserve"> </v>
      </c>
      <c r="BC55" t="str">
        <f ca="1">IF(ISBLANK(INDIRECT("C55"))," ",(INDIRECT("C55")))</f>
        <v xml:space="preserve"> </v>
      </c>
      <c r="BD55" t="str">
        <f ca="1">IF(ISBLANK(INDIRECT("D55"))," ",(INDIRECT("D55")))</f>
        <v xml:space="preserve"> </v>
      </c>
      <c r="BE55" t="str">
        <f ca="1">IF(ISBLANK(INDIRECT("E55"))," ",(INDIRECT("E55")))</f>
        <v xml:space="preserve"> </v>
      </c>
      <c r="BF55" t="str">
        <f ca="1">IF(ISBLANK(INDIRECT("F55"))," ",(INDIRECT("F55")))</f>
        <v xml:space="preserve"> </v>
      </c>
      <c r="BG55" t="str">
        <f ca="1">IF(ISBLANK(INDIRECT("G55"))," ",(INDIRECT("G55")))</f>
        <v xml:space="preserve"> </v>
      </c>
      <c r="BH55" t="str">
        <f ca="1">IF(ISBLANK(INDIRECT("H55"))," ",(INDIRECT("H55")))</f>
        <v xml:space="preserve"> </v>
      </c>
      <c r="BI55" t="str">
        <f ca="1">IF(ISBLANK(INDIRECT("I55"))," ",(INDIRECT("I55")))</f>
        <v xml:space="preserve"> </v>
      </c>
      <c r="BJ55" t="str">
        <f ca="1">IF(ISBLANK(INDIRECT("J55"))," ",(INDIRECT("J55")))</f>
        <v xml:space="preserve"> </v>
      </c>
      <c r="BK55" t="str">
        <f ca="1">IF(ISBLANK(INDIRECT("K55"))," ",(INDIRECT("K55")))</f>
        <v xml:space="preserve"> </v>
      </c>
      <c r="BL55" t="str">
        <f ca="1">IF(ISBLANK(INDIRECT("L55"))," ",(INDIRECT("L55")))</f>
        <v xml:space="preserve"> </v>
      </c>
      <c r="BM55" t="str">
        <f ca="1">IF(ISBLANK(INDIRECT("M55"))," ",(INDIRECT("M55")))</f>
        <v xml:space="preserve"> </v>
      </c>
      <c r="BN55" t="str">
        <f ca="1">IF(ISBLANK(INDIRECT("N55"))," ",(INDIRECT("N55")))</f>
        <v xml:space="preserve"> </v>
      </c>
      <c r="BO55" t="str">
        <f t="shared" ca="1" si="1"/>
        <v xml:space="preserve"> </v>
      </c>
      <c r="BP55" t="str">
        <f ca="1">IF(ISBLANK(INDIRECT("O55"))," ",(INDIRECT("O55")))</f>
        <v xml:space="preserve"> </v>
      </c>
      <c r="BQ55" t="str">
        <f ca="1">IF(ISBLANK(INDIRECT("P55"))," ",(INDIRECT("P55")))</f>
        <v xml:space="preserve"> </v>
      </c>
    </row>
    <row r="56" spans="1:69" x14ac:dyDescent="0.25">
      <c r="A56" s="172">
        <v>51</v>
      </c>
      <c r="B56" s="118"/>
      <c r="C56" s="135"/>
      <c r="D56" s="118"/>
      <c r="E56" s="135"/>
      <c r="F56" s="118"/>
      <c r="G56" s="118"/>
      <c r="H56" s="118"/>
      <c r="I56" s="118"/>
      <c r="J56" s="118"/>
      <c r="K56" s="118"/>
      <c r="L56" s="118"/>
      <c r="M56" s="118"/>
      <c r="N56" s="118"/>
      <c r="O56" s="10"/>
      <c r="P56" s="11"/>
      <c r="BA56">
        <f ca="1">IF(ISBLANK(INDIRECT("A56"))," ",(INDIRECT("A56")))</f>
        <v>51</v>
      </c>
      <c r="BB56" t="str">
        <f ca="1">IF(ISBLANK(INDIRECT("B56"))," ",(INDIRECT("B56")))</f>
        <v xml:space="preserve"> </v>
      </c>
      <c r="BC56" t="str">
        <f ca="1">IF(ISBLANK(INDIRECT("C56"))," ",(INDIRECT("C56")))</f>
        <v xml:space="preserve"> </v>
      </c>
      <c r="BD56" t="str">
        <f ca="1">IF(ISBLANK(INDIRECT("D56"))," ",(INDIRECT("D56")))</f>
        <v xml:space="preserve"> </v>
      </c>
      <c r="BE56" t="str">
        <f ca="1">IF(ISBLANK(INDIRECT("E56"))," ",(INDIRECT("E56")))</f>
        <v xml:space="preserve"> </v>
      </c>
      <c r="BF56" t="str">
        <f ca="1">IF(ISBLANK(INDIRECT("F56"))," ",(INDIRECT("F56")))</f>
        <v xml:space="preserve"> </v>
      </c>
      <c r="BG56" t="str">
        <f ca="1">IF(ISBLANK(INDIRECT("G56"))," ",(INDIRECT("G56")))</f>
        <v xml:space="preserve"> </v>
      </c>
      <c r="BH56" t="str">
        <f ca="1">IF(ISBLANK(INDIRECT("H56"))," ",(INDIRECT("H56")))</f>
        <v xml:space="preserve"> </v>
      </c>
      <c r="BI56" t="str">
        <f ca="1">IF(ISBLANK(INDIRECT("I56"))," ",(INDIRECT("I56")))</f>
        <v xml:space="preserve"> </v>
      </c>
      <c r="BJ56" t="str">
        <f ca="1">IF(ISBLANK(INDIRECT("J56"))," ",(INDIRECT("J56")))</f>
        <v xml:space="preserve"> </v>
      </c>
      <c r="BK56" t="str">
        <f ca="1">IF(ISBLANK(INDIRECT("K56"))," ",(INDIRECT("K56")))</f>
        <v xml:space="preserve"> </v>
      </c>
      <c r="BL56" t="str">
        <f ca="1">IF(ISBLANK(INDIRECT("L56"))," ",(INDIRECT("L56")))</f>
        <v xml:space="preserve"> </v>
      </c>
      <c r="BM56" t="str">
        <f ca="1">IF(ISBLANK(INDIRECT("M56"))," ",(INDIRECT("M56")))</f>
        <v xml:space="preserve"> </v>
      </c>
      <c r="BN56" t="str">
        <f ca="1">IF(ISBLANK(INDIRECT("N56"))," ",(INDIRECT("N56")))</f>
        <v xml:space="preserve"> </v>
      </c>
      <c r="BO56" t="str">
        <f t="shared" ca="1" si="1"/>
        <v xml:space="preserve"> </v>
      </c>
      <c r="BP56" t="str">
        <f ca="1">IF(ISBLANK(INDIRECT("O56"))," ",(INDIRECT("O56")))</f>
        <v xml:space="preserve"> </v>
      </c>
      <c r="BQ56" t="str">
        <f ca="1">IF(ISBLANK(INDIRECT("P56"))," ",(INDIRECT("P56")))</f>
        <v xml:space="preserve"> </v>
      </c>
    </row>
    <row r="57" spans="1:69" x14ac:dyDescent="0.25">
      <c r="A57" s="172">
        <v>52</v>
      </c>
      <c r="B57" s="118"/>
      <c r="C57" s="135"/>
      <c r="D57" s="118"/>
      <c r="E57" s="135"/>
      <c r="F57" s="118"/>
      <c r="G57" s="118"/>
      <c r="H57" s="118"/>
      <c r="I57" s="118"/>
      <c r="J57" s="118"/>
      <c r="K57" s="118"/>
      <c r="L57" s="118"/>
      <c r="M57" s="118"/>
      <c r="N57" s="118"/>
      <c r="O57" s="10"/>
      <c r="P57" s="11"/>
      <c r="BA57">
        <f ca="1">IF(ISBLANK(INDIRECT("A57"))," ",(INDIRECT("A57")))</f>
        <v>52</v>
      </c>
      <c r="BB57" t="str">
        <f ca="1">IF(ISBLANK(INDIRECT("B57"))," ",(INDIRECT("B57")))</f>
        <v xml:space="preserve"> </v>
      </c>
      <c r="BC57" t="str">
        <f ca="1">IF(ISBLANK(INDIRECT("C57"))," ",(INDIRECT("C57")))</f>
        <v xml:space="preserve"> </v>
      </c>
      <c r="BD57" t="str">
        <f ca="1">IF(ISBLANK(INDIRECT("D57"))," ",(INDIRECT("D57")))</f>
        <v xml:space="preserve"> </v>
      </c>
      <c r="BE57" t="str">
        <f ca="1">IF(ISBLANK(INDIRECT("E57"))," ",(INDIRECT("E57")))</f>
        <v xml:space="preserve"> </v>
      </c>
      <c r="BF57" t="str">
        <f ca="1">IF(ISBLANK(INDIRECT("F57"))," ",(INDIRECT("F57")))</f>
        <v xml:space="preserve"> </v>
      </c>
      <c r="BG57" t="str">
        <f ca="1">IF(ISBLANK(INDIRECT("G57"))," ",(INDIRECT("G57")))</f>
        <v xml:space="preserve"> </v>
      </c>
      <c r="BH57" t="str">
        <f ca="1">IF(ISBLANK(INDIRECT("H57"))," ",(INDIRECT("H57")))</f>
        <v xml:space="preserve"> </v>
      </c>
      <c r="BI57" t="str">
        <f ca="1">IF(ISBLANK(INDIRECT("I57"))," ",(INDIRECT("I57")))</f>
        <v xml:space="preserve"> </v>
      </c>
      <c r="BJ57" t="str">
        <f ca="1">IF(ISBLANK(INDIRECT("J57"))," ",(INDIRECT("J57")))</f>
        <v xml:space="preserve"> </v>
      </c>
      <c r="BK57" t="str">
        <f ca="1">IF(ISBLANK(INDIRECT("K57"))," ",(INDIRECT("K57")))</f>
        <v xml:space="preserve"> </v>
      </c>
      <c r="BL57" t="str">
        <f ca="1">IF(ISBLANK(INDIRECT("L57"))," ",(INDIRECT("L57")))</f>
        <v xml:space="preserve"> </v>
      </c>
      <c r="BM57" t="str">
        <f ca="1">IF(ISBLANK(INDIRECT("M57"))," ",(INDIRECT("M57")))</f>
        <v xml:space="preserve"> </v>
      </c>
      <c r="BN57" t="str">
        <f ca="1">IF(ISBLANK(INDIRECT("N57"))," ",(INDIRECT("N57")))</f>
        <v xml:space="preserve"> </v>
      </c>
      <c r="BO57" t="str">
        <f t="shared" ca="1" si="1"/>
        <v xml:space="preserve"> </v>
      </c>
      <c r="BP57" t="str">
        <f ca="1">IF(ISBLANK(INDIRECT("O57"))," ",(INDIRECT("O57")))</f>
        <v xml:space="preserve"> </v>
      </c>
      <c r="BQ57" t="str">
        <f ca="1">IF(ISBLANK(INDIRECT("P57"))," ",(INDIRECT("P57")))</f>
        <v xml:space="preserve"> </v>
      </c>
    </row>
    <row r="58" spans="1:69" x14ac:dyDescent="0.25">
      <c r="A58" s="172">
        <v>53</v>
      </c>
      <c r="B58" s="118"/>
      <c r="C58" s="135"/>
      <c r="D58" s="118"/>
      <c r="E58" s="135"/>
      <c r="F58" s="118"/>
      <c r="G58" s="118"/>
      <c r="H58" s="118"/>
      <c r="I58" s="118"/>
      <c r="J58" s="118"/>
      <c r="K58" s="118"/>
      <c r="L58" s="118"/>
      <c r="M58" s="118"/>
      <c r="N58" s="118"/>
      <c r="O58" s="10"/>
      <c r="P58" s="11"/>
      <c r="BA58">
        <f ca="1">IF(ISBLANK(INDIRECT("A58"))," ",(INDIRECT("A58")))</f>
        <v>53</v>
      </c>
      <c r="BB58" t="str">
        <f ca="1">IF(ISBLANK(INDIRECT("B58"))," ",(INDIRECT("B58")))</f>
        <v xml:space="preserve"> </v>
      </c>
      <c r="BC58" t="str">
        <f ca="1">IF(ISBLANK(INDIRECT("C58"))," ",(INDIRECT("C58")))</f>
        <v xml:space="preserve"> </v>
      </c>
      <c r="BD58" t="str">
        <f ca="1">IF(ISBLANK(INDIRECT("D58"))," ",(INDIRECT("D58")))</f>
        <v xml:space="preserve"> </v>
      </c>
      <c r="BE58" t="str">
        <f ca="1">IF(ISBLANK(INDIRECT("E58"))," ",(INDIRECT("E58")))</f>
        <v xml:space="preserve"> </v>
      </c>
      <c r="BF58" t="str">
        <f ca="1">IF(ISBLANK(INDIRECT("F58"))," ",(INDIRECT("F58")))</f>
        <v xml:space="preserve"> </v>
      </c>
      <c r="BG58" t="str">
        <f ca="1">IF(ISBLANK(INDIRECT("G58"))," ",(INDIRECT("G58")))</f>
        <v xml:space="preserve"> </v>
      </c>
      <c r="BH58" t="str">
        <f ca="1">IF(ISBLANK(INDIRECT("H58"))," ",(INDIRECT("H58")))</f>
        <v xml:space="preserve"> </v>
      </c>
      <c r="BI58" t="str">
        <f ca="1">IF(ISBLANK(INDIRECT("I58"))," ",(INDIRECT("I58")))</f>
        <v xml:space="preserve"> </v>
      </c>
      <c r="BJ58" t="str">
        <f ca="1">IF(ISBLANK(INDIRECT("J58"))," ",(INDIRECT("J58")))</f>
        <v xml:space="preserve"> </v>
      </c>
      <c r="BK58" t="str">
        <f ca="1">IF(ISBLANK(INDIRECT("K58"))," ",(INDIRECT("K58")))</f>
        <v xml:space="preserve"> </v>
      </c>
      <c r="BL58" t="str">
        <f ca="1">IF(ISBLANK(INDIRECT("L58"))," ",(INDIRECT("L58")))</f>
        <v xml:space="preserve"> </v>
      </c>
      <c r="BM58" t="str">
        <f ca="1">IF(ISBLANK(INDIRECT("M58"))," ",(INDIRECT("M58")))</f>
        <v xml:space="preserve"> </v>
      </c>
      <c r="BN58" t="str">
        <f ca="1">IF(ISBLANK(INDIRECT("N58"))," ",(INDIRECT("N58")))</f>
        <v xml:space="preserve"> </v>
      </c>
      <c r="BO58" t="str">
        <f t="shared" ca="1" si="1"/>
        <v xml:space="preserve"> </v>
      </c>
      <c r="BP58" t="str">
        <f ca="1">IF(ISBLANK(INDIRECT("O58"))," ",(INDIRECT("O58")))</f>
        <v xml:space="preserve"> </v>
      </c>
      <c r="BQ58" t="str">
        <f ca="1">IF(ISBLANK(INDIRECT("P58"))," ",(INDIRECT("P58")))</f>
        <v xml:space="preserve"> </v>
      </c>
    </row>
    <row r="59" spans="1:69" x14ac:dyDescent="0.25">
      <c r="A59" s="172">
        <v>54</v>
      </c>
      <c r="B59" s="118"/>
      <c r="C59" s="135"/>
      <c r="D59" s="118"/>
      <c r="E59" s="135"/>
      <c r="F59" s="118"/>
      <c r="G59" s="118"/>
      <c r="H59" s="118"/>
      <c r="I59" s="118"/>
      <c r="J59" s="118"/>
      <c r="K59" s="118"/>
      <c r="L59" s="118"/>
      <c r="M59" s="118"/>
      <c r="N59" s="118"/>
      <c r="O59" s="10"/>
      <c r="P59" s="11"/>
      <c r="BA59">
        <f ca="1">IF(ISBLANK(INDIRECT("A59"))," ",(INDIRECT("A59")))</f>
        <v>54</v>
      </c>
      <c r="BB59" t="str">
        <f ca="1">IF(ISBLANK(INDIRECT("B59"))," ",(INDIRECT("B59")))</f>
        <v xml:space="preserve"> </v>
      </c>
      <c r="BC59" t="str">
        <f ca="1">IF(ISBLANK(INDIRECT("C59"))," ",(INDIRECT("C59")))</f>
        <v xml:space="preserve"> </v>
      </c>
      <c r="BD59" t="str">
        <f ca="1">IF(ISBLANK(INDIRECT("D59"))," ",(INDIRECT("D59")))</f>
        <v xml:space="preserve"> </v>
      </c>
      <c r="BE59" t="str">
        <f ca="1">IF(ISBLANK(INDIRECT("E59"))," ",(INDIRECT("E59")))</f>
        <v xml:space="preserve"> </v>
      </c>
      <c r="BF59" t="str">
        <f ca="1">IF(ISBLANK(INDIRECT("F59"))," ",(INDIRECT("F59")))</f>
        <v xml:space="preserve"> </v>
      </c>
      <c r="BG59" t="str">
        <f ca="1">IF(ISBLANK(INDIRECT("G59"))," ",(INDIRECT("G59")))</f>
        <v xml:space="preserve"> </v>
      </c>
      <c r="BH59" t="str">
        <f ca="1">IF(ISBLANK(INDIRECT("H59"))," ",(INDIRECT("H59")))</f>
        <v xml:space="preserve"> </v>
      </c>
      <c r="BI59" t="str">
        <f ca="1">IF(ISBLANK(INDIRECT("I59"))," ",(INDIRECT("I59")))</f>
        <v xml:space="preserve"> </v>
      </c>
      <c r="BJ59" t="str">
        <f ca="1">IF(ISBLANK(INDIRECT("J59"))," ",(INDIRECT("J59")))</f>
        <v xml:space="preserve"> </v>
      </c>
      <c r="BK59" t="str">
        <f ca="1">IF(ISBLANK(INDIRECT("K59"))," ",(INDIRECT("K59")))</f>
        <v xml:space="preserve"> </v>
      </c>
      <c r="BL59" t="str">
        <f ca="1">IF(ISBLANK(INDIRECT("L59"))," ",(INDIRECT("L59")))</f>
        <v xml:space="preserve"> </v>
      </c>
      <c r="BM59" t="str">
        <f ca="1">IF(ISBLANK(INDIRECT("M59"))," ",(INDIRECT("M59")))</f>
        <v xml:space="preserve"> </v>
      </c>
      <c r="BN59" t="str">
        <f ca="1">IF(ISBLANK(INDIRECT("N59"))," ",(INDIRECT("N59")))</f>
        <v xml:space="preserve"> </v>
      </c>
      <c r="BO59" t="str">
        <f t="shared" ca="1" si="1"/>
        <v xml:space="preserve"> </v>
      </c>
      <c r="BP59" t="str">
        <f ca="1">IF(ISBLANK(INDIRECT("O59"))," ",(INDIRECT("O59")))</f>
        <v xml:space="preserve"> </v>
      </c>
      <c r="BQ59" t="str">
        <f ca="1">IF(ISBLANK(INDIRECT("P59"))," ",(INDIRECT("P59")))</f>
        <v xml:space="preserve"> </v>
      </c>
    </row>
    <row r="60" spans="1:69" x14ac:dyDescent="0.25">
      <c r="A60" s="172">
        <v>55</v>
      </c>
      <c r="B60" s="118"/>
      <c r="C60" s="135"/>
      <c r="D60" s="118"/>
      <c r="E60" s="135"/>
      <c r="F60" s="118"/>
      <c r="G60" s="118"/>
      <c r="H60" s="118"/>
      <c r="I60" s="118"/>
      <c r="J60" s="118"/>
      <c r="K60" s="118"/>
      <c r="L60" s="118"/>
      <c r="M60" s="118"/>
      <c r="N60" s="118"/>
      <c r="O60" s="10"/>
      <c r="P60" s="11"/>
      <c r="BA60">
        <f ca="1">IF(ISBLANK(INDIRECT("A60"))," ",(INDIRECT("A60")))</f>
        <v>55</v>
      </c>
      <c r="BB60" t="str">
        <f ca="1">IF(ISBLANK(INDIRECT("B60"))," ",(INDIRECT("B60")))</f>
        <v xml:space="preserve"> </v>
      </c>
      <c r="BC60" t="str">
        <f ca="1">IF(ISBLANK(INDIRECT("C60"))," ",(INDIRECT("C60")))</f>
        <v xml:space="preserve"> </v>
      </c>
      <c r="BD60" t="str">
        <f ca="1">IF(ISBLANK(INDIRECT("D60"))," ",(INDIRECT("D60")))</f>
        <v xml:space="preserve"> </v>
      </c>
      <c r="BE60" t="str">
        <f ca="1">IF(ISBLANK(INDIRECT("E60"))," ",(INDIRECT("E60")))</f>
        <v xml:space="preserve"> </v>
      </c>
      <c r="BF60" t="str">
        <f ca="1">IF(ISBLANK(INDIRECT("F60"))," ",(INDIRECT("F60")))</f>
        <v xml:space="preserve"> </v>
      </c>
      <c r="BG60" t="str">
        <f ca="1">IF(ISBLANK(INDIRECT("G60"))," ",(INDIRECT("G60")))</f>
        <v xml:space="preserve"> </v>
      </c>
      <c r="BH60" t="str">
        <f ca="1">IF(ISBLANK(INDIRECT("H60"))," ",(INDIRECT("H60")))</f>
        <v xml:space="preserve"> </v>
      </c>
      <c r="BI60" t="str">
        <f ca="1">IF(ISBLANK(INDIRECT("I60"))," ",(INDIRECT("I60")))</f>
        <v xml:space="preserve"> </v>
      </c>
      <c r="BJ60" t="str">
        <f ca="1">IF(ISBLANK(INDIRECT("J60"))," ",(INDIRECT("J60")))</f>
        <v xml:space="preserve"> </v>
      </c>
      <c r="BK60" t="str">
        <f ca="1">IF(ISBLANK(INDIRECT("K60"))," ",(INDIRECT("K60")))</f>
        <v xml:space="preserve"> </v>
      </c>
      <c r="BL60" t="str">
        <f ca="1">IF(ISBLANK(INDIRECT("L60"))," ",(INDIRECT("L60")))</f>
        <v xml:space="preserve"> </v>
      </c>
      <c r="BM60" t="str">
        <f ca="1">IF(ISBLANK(INDIRECT("M60"))," ",(INDIRECT("M60")))</f>
        <v xml:space="preserve"> </v>
      </c>
      <c r="BN60" t="str">
        <f ca="1">IF(ISBLANK(INDIRECT("N60"))," ",(INDIRECT("N60")))</f>
        <v xml:space="preserve"> </v>
      </c>
      <c r="BO60" t="str">
        <f t="shared" ca="1" si="1"/>
        <v xml:space="preserve"> </v>
      </c>
      <c r="BP60" t="str">
        <f ca="1">IF(ISBLANK(INDIRECT("O60"))," ",(INDIRECT("O60")))</f>
        <v xml:space="preserve"> </v>
      </c>
      <c r="BQ60" t="str">
        <f ca="1">IF(ISBLANK(INDIRECT("P60"))," ",(INDIRECT("P60")))</f>
        <v xml:space="preserve"> </v>
      </c>
    </row>
    <row r="61" spans="1:69" x14ac:dyDescent="0.25">
      <c r="A61" s="172">
        <v>56</v>
      </c>
      <c r="B61" s="118"/>
      <c r="C61" s="135"/>
      <c r="D61" s="118"/>
      <c r="E61" s="135"/>
      <c r="F61" s="118"/>
      <c r="G61" s="118"/>
      <c r="H61" s="118"/>
      <c r="I61" s="118"/>
      <c r="J61" s="118"/>
      <c r="K61" s="118"/>
      <c r="L61" s="118"/>
      <c r="M61" s="118"/>
      <c r="N61" s="118"/>
      <c r="O61" s="10"/>
      <c r="P61" s="11"/>
      <c r="BA61">
        <f ca="1">IF(ISBLANK(INDIRECT("A61"))," ",(INDIRECT("A61")))</f>
        <v>56</v>
      </c>
      <c r="BB61" t="str">
        <f ca="1">IF(ISBLANK(INDIRECT("B61"))," ",(INDIRECT("B61")))</f>
        <v xml:space="preserve"> </v>
      </c>
      <c r="BC61" t="str">
        <f ca="1">IF(ISBLANK(INDIRECT("C61"))," ",(INDIRECT("C61")))</f>
        <v xml:space="preserve"> </v>
      </c>
      <c r="BD61" t="str">
        <f ca="1">IF(ISBLANK(INDIRECT("D61"))," ",(INDIRECT("D61")))</f>
        <v xml:space="preserve"> </v>
      </c>
      <c r="BE61" t="str">
        <f ca="1">IF(ISBLANK(INDIRECT("E61"))," ",(INDIRECT("E61")))</f>
        <v xml:space="preserve"> </v>
      </c>
      <c r="BF61" t="str">
        <f ca="1">IF(ISBLANK(INDIRECT("F61"))," ",(INDIRECT("F61")))</f>
        <v xml:space="preserve"> </v>
      </c>
      <c r="BG61" t="str">
        <f ca="1">IF(ISBLANK(INDIRECT("G61"))," ",(INDIRECT("G61")))</f>
        <v xml:space="preserve"> </v>
      </c>
      <c r="BH61" t="str">
        <f ca="1">IF(ISBLANK(INDIRECT("H61"))," ",(INDIRECT("H61")))</f>
        <v xml:space="preserve"> </v>
      </c>
      <c r="BI61" t="str">
        <f ca="1">IF(ISBLANK(INDIRECT("I61"))," ",(INDIRECT("I61")))</f>
        <v xml:space="preserve"> </v>
      </c>
      <c r="BJ61" t="str">
        <f ca="1">IF(ISBLANK(INDIRECT("J61"))," ",(INDIRECT("J61")))</f>
        <v xml:space="preserve"> </v>
      </c>
      <c r="BK61" t="str">
        <f ca="1">IF(ISBLANK(INDIRECT("K61"))," ",(INDIRECT("K61")))</f>
        <v xml:space="preserve"> </v>
      </c>
      <c r="BL61" t="str">
        <f ca="1">IF(ISBLANK(INDIRECT("L61"))," ",(INDIRECT("L61")))</f>
        <v xml:space="preserve"> </v>
      </c>
      <c r="BM61" t="str">
        <f ca="1">IF(ISBLANK(INDIRECT("M61"))," ",(INDIRECT("M61")))</f>
        <v xml:space="preserve"> </v>
      </c>
      <c r="BN61" t="str">
        <f ca="1">IF(ISBLANK(INDIRECT("N61"))," ",(INDIRECT("N61")))</f>
        <v xml:space="preserve"> </v>
      </c>
      <c r="BO61" t="str">
        <f t="shared" ca="1" si="1"/>
        <v xml:space="preserve"> </v>
      </c>
      <c r="BP61" t="str">
        <f ca="1">IF(ISBLANK(INDIRECT("O61"))," ",(INDIRECT("O61")))</f>
        <v xml:space="preserve"> </v>
      </c>
      <c r="BQ61" t="str">
        <f ca="1">IF(ISBLANK(INDIRECT("P61"))," ",(INDIRECT("P61")))</f>
        <v xml:space="preserve"> </v>
      </c>
    </row>
    <row r="62" spans="1:69" x14ac:dyDescent="0.25">
      <c r="A62" s="172">
        <v>57</v>
      </c>
      <c r="B62" s="118"/>
      <c r="C62" s="135"/>
      <c r="D62" s="118"/>
      <c r="E62" s="135"/>
      <c r="F62" s="118"/>
      <c r="G62" s="118"/>
      <c r="H62" s="118"/>
      <c r="I62" s="118"/>
      <c r="J62" s="118"/>
      <c r="K62" s="118"/>
      <c r="L62" s="118"/>
      <c r="M62" s="118"/>
      <c r="N62" s="118"/>
      <c r="O62" s="10"/>
      <c r="P62" s="11"/>
      <c r="BA62">
        <f ca="1">IF(ISBLANK(INDIRECT("A62"))," ",(INDIRECT("A62")))</f>
        <v>57</v>
      </c>
      <c r="BB62" t="str">
        <f ca="1">IF(ISBLANK(INDIRECT("B62"))," ",(INDIRECT("B62")))</f>
        <v xml:space="preserve"> </v>
      </c>
      <c r="BC62" t="str">
        <f ca="1">IF(ISBLANK(INDIRECT("C62"))," ",(INDIRECT("C62")))</f>
        <v xml:space="preserve"> </v>
      </c>
      <c r="BD62" t="str">
        <f ca="1">IF(ISBLANK(INDIRECT("D62"))," ",(INDIRECT("D62")))</f>
        <v xml:space="preserve"> </v>
      </c>
      <c r="BE62" t="str">
        <f ca="1">IF(ISBLANK(INDIRECT("E62"))," ",(INDIRECT("E62")))</f>
        <v xml:space="preserve"> </v>
      </c>
      <c r="BF62" t="str">
        <f ca="1">IF(ISBLANK(INDIRECT("F62"))," ",(INDIRECT("F62")))</f>
        <v xml:space="preserve"> </v>
      </c>
      <c r="BG62" t="str">
        <f ca="1">IF(ISBLANK(INDIRECT("G62"))," ",(INDIRECT("G62")))</f>
        <v xml:space="preserve"> </v>
      </c>
      <c r="BH62" t="str">
        <f ca="1">IF(ISBLANK(INDIRECT("H62"))," ",(INDIRECT("H62")))</f>
        <v xml:space="preserve"> </v>
      </c>
      <c r="BI62" t="str">
        <f ca="1">IF(ISBLANK(INDIRECT("I62"))," ",(INDIRECT("I62")))</f>
        <v xml:space="preserve"> </v>
      </c>
      <c r="BJ62" t="str">
        <f ca="1">IF(ISBLANK(INDIRECT("J62"))," ",(INDIRECT("J62")))</f>
        <v xml:space="preserve"> </v>
      </c>
      <c r="BK62" t="str">
        <f ca="1">IF(ISBLANK(INDIRECT("K62"))," ",(INDIRECT("K62")))</f>
        <v xml:space="preserve"> </v>
      </c>
      <c r="BL62" t="str">
        <f ca="1">IF(ISBLANK(INDIRECT("L62"))," ",(INDIRECT("L62")))</f>
        <v xml:space="preserve"> </v>
      </c>
      <c r="BM62" t="str">
        <f ca="1">IF(ISBLANK(INDIRECT("M62"))," ",(INDIRECT("M62")))</f>
        <v xml:space="preserve"> </v>
      </c>
      <c r="BN62" t="str">
        <f ca="1">IF(ISBLANK(INDIRECT("N62"))," ",(INDIRECT("N62")))</f>
        <v xml:space="preserve"> </v>
      </c>
      <c r="BO62" t="str">
        <f t="shared" ca="1" si="1"/>
        <v xml:space="preserve"> </v>
      </c>
      <c r="BP62" t="str">
        <f ca="1">IF(ISBLANK(INDIRECT("O62"))," ",(INDIRECT("O62")))</f>
        <v xml:space="preserve"> </v>
      </c>
      <c r="BQ62" t="str">
        <f ca="1">IF(ISBLANK(INDIRECT("P62"))," ",(INDIRECT("P62")))</f>
        <v xml:space="preserve"> </v>
      </c>
    </row>
    <row r="63" spans="1:69" x14ac:dyDescent="0.25">
      <c r="A63" s="172">
        <v>58</v>
      </c>
      <c r="B63" s="118"/>
      <c r="C63" s="135"/>
      <c r="D63" s="118"/>
      <c r="E63" s="135"/>
      <c r="F63" s="118"/>
      <c r="G63" s="118"/>
      <c r="H63" s="118"/>
      <c r="I63" s="118"/>
      <c r="J63" s="118"/>
      <c r="K63" s="118"/>
      <c r="L63" s="118"/>
      <c r="M63" s="118"/>
      <c r="N63" s="118"/>
      <c r="O63" s="10"/>
      <c r="P63" s="11"/>
      <c r="BA63">
        <f ca="1">IF(ISBLANK(INDIRECT("A63"))," ",(INDIRECT("A63")))</f>
        <v>58</v>
      </c>
      <c r="BB63" t="str">
        <f ca="1">IF(ISBLANK(INDIRECT("B63"))," ",(INDIRECT("B63")))</f>
        <v xml:space="preserve"> </v>
      </c>
      <c r="BC63" t="str">
        <f ca="1">IF(ISBLANK(INDIRECT("C63"))," ",(INDIRECT("C63")))</f>
        <v xml:space="preserve"> </v>
      </c>
      <c r="BD63" t="str">
        <f ca="1">IF(ISBLANK(INDIRECT("D63"))," ",(INDIRECT("D63")))</f>
        <v xml:space="preserve"> </v>
      </c>
      <c r="BE63" t="str">
        <f ca="1">IF(ISBLANK(INDIRECT("E63"))," ",(INDIRECT("E63")))</f>
        <v xml:space="preserve"> </v>
      </c>
      <c r="BF63" t="str">
        <f ca="1">IF(ISBLANK(INDIRECT("F63"))," ",(INDIRECT("F63")))</f>
        <v xml:space="preserve"> </v>
      </c>
      <c r="BG63" t="str">
        <f ca="1">IF(ISBLANK(INDIRECT("G63"))," ",(INDIRECT("G63")))</f>
        <v xml:space="preserve"> </v>
      </c>
      <c r="BH63" t="str">
        <f ca="1">IF(ISBLANK(INDIRECT("H63"))," ",(INDIRECT("H63")))</f>
        <v xml:space="preserve"> </v>
      </c>
      <c r="BI63" t="str">
        <f ca="1">IF(ISBLANK(INDIRECT("I63"))," ",(INDIRECT("I63")))</f>
        <v xml:space="preserve"> </v>
      </c>
      <c r="BJ63" t="str">
        <f ca="1">IF(ISBLANK(INDIRECT("J63"))," ",(INDIRECT("J63")))</f>
        <v xml:space="preserve"> </v>
      </c>
      <c r="BK63" t="str">
        <f ca="1">IF(ISBLANK(INDIRECT("K63"))," ",(INDIRECT("K63")))</f>
        <v xml:space="preserve"> </v>
      </c>
      <c r="BL63" t="str">
        <f ca="1">IF(ISBLANK(INDIRECT("L63"))," ",(INDIRECT("L63")))</f>
        <v xml:space="preserve"> </v>
      </c>
      <c r="BM63" t="str">
        <f ca="1">IF(ISBLANK(INDIRECT("M63"))," ",(INDIRECT("M63")))</f>
        <v xml:space="preserve"> </v>
      </c>
      <c r="BN63" t="str">
        <f ca="1">IF(ISBLANK(INDIRECT("N63"))," ",(INDIRECT("N63")))</f>
        <v xml:space="preserve"> </v>
      </c>
      <c r="BO63" t="str">
        <f t="shared" ca="1" si="1"/>
        <v xml:space="preserve"> </v>
      </c>
      <c r="BP63" t="str">
        <f ca="1">IF(ISBLANK(INDIRECT("O63"))," ",(INDIRECT("O63")))</f>
        <v xml:space="preserve"> </v>
      </c>
      <c r="BQ63" t="str">
        <f ca="1">IF(ISBLANK(INDIRECT("P63"))," ",(INDIRECT("P63")))</f>
        <v xml:space="preserve"> </v>
      </c>
    </row>
    <row r="64" spans="1:69" x14ac:dyDescent="0.25">
      <c r="A64" s="172">
        <v>59</v>
      </c>
      <c r="B64" s="118"/>
      <c r="C64" s="135"/>
      <c r="D64" s="118"/>
      <c r="E64" s="135"/>
      <c r="F64" s="118"/>
      <c r="G64" s="118"/>
      <c r="H64" s="118"/>
      <c r="I64" s="118"/>
      <c r="J64" s="118"/>
      <c r="K64" s="118"/>
      <c r="L64" s="118"/>
      <c r="M64" s="118"/>
      <c r="N64" s="118"/>
      <c r="O64" s="10"/>
      <c r="P64" s="11"/>
      <c r="BA64">
        <f ca="1">IF(ISBLANK(INDIRECT("A64"))," ",(INDIRECT("A64")))</f>
        <v>59</v>
      </c>
      <c r="BB64" t="str">
        <f ca="1">IF(ISBLANK(INDIRECT("B64"))," ",(INDIRECT("B64")))</f>
        <v xml:space="preserve"> </v>
      </c>
      <c r="BC64" t="str">
        <f ca="1">IF(ISBLANK(INDIRECT("C64"))," ",(INDIRECT("C64")))</f>
        <v xml:space="preserve"> </v>
      </c>
      <c r="BD64" t="str">
        <f ca="1">IF(ISBLANK(INDIRECT("D64"))," ",(INDIRECT("D64")))</f>
        <v xml:space="preserve"> </v>
      </c>
      <c r="BE64" t="str">
        <f ca="1">IF(ISBLANK(INDIRECT("E64"))," ",(INDIRECT("E64")))</f>
        <v xml:space="preserve"> </v>
      </c>
      <c r="BF64" t="str">
        <f ca="1">IF(ISBLANK(INDIRECT("F64"))," ",(INDIRECT("F64")))</f>
        <v xml:space="preserve"> </v>
      </c>
      <c r="BG64" t="str">
        <f ca="1">IF(ISBLANK(INDIRECT("G64"))," ",(INDIRECT("G64")))</f>
        <v xml:space="preserve"> </v>
      </c>
      <c r="BH64" t="str">
        <f ca="1">IF(ISBLANK(INDIRECT("H64"))," ",(INDIRECT("H64")))</f>
        <v xml:space="preserve"> </v>
      </c>
      <c r="BI64" t="str">
        <f ca="1">IF(ISBLANK(INDIRECT("I64"))," ",(INDIRECT("I64")))</f>
        <v xml:space="preserve"> </v>
      </c>
      <c r="BJ64" t="str">
        <f ca="1">IF(ISBLANK(INDIRECT("J64"))," ",(INDIRECT("J64")))</f>
        <v xml:space="preserve"> </v>
      </c>
      <c r="BK64" t="str">
        <f ca="1">IF(ISBLANK(INDIRECT("K64"))," ",(INDIRECT("K64")))</f>
        <v xml:space="preserve"> </v>
      </c>
      <c r="BL64" t="str">
        <f ca="1">IF(ISBLANK(INDIRECT("L64"))," ",(INDIRECT("L64")))</f>
        <v xml:space="preserve"> </v>
      </c>
      <c r="BM64" t="str">
        <f ca="1">IF(ISBLANK(INDIRECT("M64"))," ",(INDIRECT("M64")))</f>
        <v xml:space="preserve"> </v>
      </c>
      <c r="BN64" t="str">
        <f ca="1">IF(ISBLANK(INDIRECT("N64"))," ",(INDIRECT("N64")))</f>
        <v xml:space="preserve"> </v>
      </c>
      <c r="BO64" t="str">
        <f t="shared" ca="1" si="1"/>
        <v xml:space="preserve"> </v>
      </c>
      <c r="BP64" t="str">
        <f ca="1">IF(ISBLANK(INDIRECT("O64"))," ",(INDIRECT("O64")))</f>
        <v xml:space="preserve"> </v>
      </c>
      <c r="BQ64" t="str">
        <f ca="1">IF(ISBLANK(INDIRECT("P64"))," ",(INDIRECT("P64")))</f>
        <v xml:space="preserve"> </v>
      </c>
    </row>
    <row r="65" spans="1:69" x14ac:dyDescent="0.25">
      <c r="A65" s="172">
        <v>60</v>
      </c>
      <c r="B65" s="118"/>
      <c r="C65" s="135"/>
      <c r="D65" s="118"/>
      <c r="E65" s="135"/>
      <c r="F65" s="118"/>
      <c r="G65" s="118"/>
      <c r="H65" s="118"/>
      <c r="I65" s="118"/>
      <c r="J65" s="118"/>
      <c r="K65" s="118"/>
      <c r="L65" s="118"/>
      <c r="M65" s="118"/>
      <c r="N65" s="118"/>
      <c r="O65" s="10"/>
      <c r="P65" s="11"/>
      <c r="BA65">
        <f ca="1">IF(ISBLANK(INDIRECT("A65"))," ",(INDIRECT("A65")))</f>
        <v>60</v>
      </c>
      <c r="BB65" t="str">
        <f ca="1">IF(ISBLANK(INDIRECT("B65"))," ",(INDIRECT("B65")))</f>
        <v xml:space="preserve"> </v>
      </c>
      <c r="BC65" t="str">
        <f ca="1">IF(ISBLANK(INDIRECT("C65"))," ",(INDIRECT("C65")))</f>
        <v xml:space="preserve"> </v>
      </c>
      <c r="BD65" t="str">
        <f ca="1">IF(ISBLANK(INDIRECT("D65"))," ",(INDIRECT("D65")))</f>
        <v xml:space="preserve"> </v>
      </c>
      <c r="BE65" t="str">
        <f ca="1">IF(ISBLANK(INDIRECT("E65"))," ",(INDIRECT("E65")))</f>
        <v xml:space="preserve"> </v>
      </c>
      <c r="BF65" t="str">
        <f ca="1">IF(ISBLANK(INDIRECT("F65"))," ",(INDIRECT("F65")))</f>
        <v xml:space="preserve"> </v>
      </c>
      <c r="BG65" t="str">
        <f ca="1">IF(ISBLANK(INDIRECT("G65"))," ",(INDIRECT("G65")))</f>
        <v xml:space="preserve"> </v>
      </c>
      <c r="BH65" t="str">
        <f ca="1">IF(ISBLANK(INDIRECT("H65"))," ",(INDIRECT("H65")))</f>
        <v xml:space="preserve"> </v>
      </c>
      <c r="BI65" t="str">
        <f ca="1">IF(ISBLANK(INDIRECT("I65"))," ",(INDIRECT("I65")))</f>
        <v xml:space="preserve"> </v>
      </c>
      <c r="BJ65" t="str">
        <f ca="1">IF(ISBLANK(INDIRECT("J65"))," ",(INDIRECT("J65")))</f>
        <v xml:space="preserve"> </v>
      </c>
      <c r="BK65" t="str">
        <f ca="1">IF(ISBLANK(INDIRECT("K65"))," ",(INDIRECT("K65")))</f>
        <v xml:space="preserve"> </v>
      </c>
      <c r="BL65" t="str">
        <f ca="1">IF(ISBLANK(INDIRECT("L65"))," ",(INDIRECT("L65")))</f>
        <v xml:space="preserve"> </v>
      </c>
      <c r="BM65" t="str">
        <f ca="1">IF(ISBLANK(INDIRECT("M65"))," ",(INDIRECT("M65")))</f>
        <v xml:space="preserve"> </v>
      </c>
      <c r="BN65" t="str">
        <f ca="1">IF(ISBLANK(INDIRECT("N65"))," ",(INDIRECT("N65")))</f>
        <v xml:space="preserve"> </v>
      </c>
      <c r="BO65" t="str">
        <f t="shared" ca="1" si="1"/>
        <v xml:space="preserve"> </v>
      </c>
      <c r="BP65" t="str">
        <f ca="1">IF(ISBLANK(INDIRECT("O65"))," ",(INDIRECT("O65")))</f>
        <v xml:space="preserve"> </v>
      </c>
      <c r="BQ65" t="str">
        <f ca="1">IF(ISBLANK(INDIRECT("P65"))," ",(INDIRECT("P65")))</f>
        <v xml:space="preserve"> </v>
      </c>
    </row>
    <row r="66" spans="1:69" x14ac:dyDescent="0.25">
      <c r="A66" s="172">
        <v>61</v>
      </c>
      <c r="B66" s="118"/>
      <c r="C66" s="135"/>
      <c r="D66" s="118"/>
      <c r="E66" s="135"/>
      <c r="F66" s="118"/>
      <c r="G66" s="118"/>
      <c r="H66" s="118"/>
      <c r="I66" s="118"/>
      <c r="J66" s="118"/>
      <c r="K66" s="118"/>
      <c r="L66" s="118"/>
      <c r="M66" s="118"/>
      <c r="N66" s="118"/>
      <c r="O66" s="10"/>
      <c r="P66" s="11"/>
      <c r="BA66">
        <f ca="1">IF(ISBLANK(INDIRECT("A66"))," ",(INDIRECT("A66")))</f>
        <v>61</v>
      </c>
      <c r="BB66" t="str">
        <f ca="1">IF(ISBLANK(INDIRECT("B66"))," ",(INDIRECT("B66")))</f>
        <v xml:space="preserve"> </v>
      </c>
      <c r="BC66" t="str">
        <f ca="1">IF(ISBLANK(INDIRECT("C66"))," ",(INDIRECT("C66")))</f>
        <v xml:space="preserve"> </v>
      </c>
      <c r="BD66" t="str">
        <f ca="1">IF(ISBLANK(INDIRECT("D66"))," ",(INDIRECT("D66")))</f>
        <v xml:space="preserve"> </v>
      </c>
      <c r="BE66" t="str">
        <f ca="1">IF(ISBLANK(INDIRECT("E66"))," ",(INDIRECT("E66")))</f>
        <v xml:space="preserve"> </v>
      </c>
      <c r="BF66" t="str">
        <f ca="1">IF(ISBLANK(INDIRECT("F66"))," ",(INDIRECT("F66")))</f>
        <v xml:space="preserve"> </v>
      </c>
      <c r="BG66" t="str">
        <f ca="1">IF(ISBLANK(INDIRECT("G66"))," ",(INDIRECT("G66")))</f>
        <v xml:space="preserve"> </v>
      </c>
      <c r="BH66" t="str">
        <f ca="1">IF(ISBLANK(INDIRECT("H66"))," ",(INDIRECT("H66")))</f>
        <v xml:space="preserve"> </v>
      </c>
      <c r="BI66" t="str">
        <f ca="1">IF(ISBLANK(INDIRECT("I66"))," ",(INDIRECT("I66")))</f>
        <v xml:space="preserve"> </v>
      </c>
      <c r="BJ66" t="str">
        <f ca="1">IF(ISBLANK(INDIRECT("J66"))," ",(INDIRECT("J66")))</f>
        <v xml:space="preserve"> </v>
      </c>
      <c r="BK66" t="str">
        <f ca="1">IF(ISBLANK(INDIRECT("K66"))," ",(INDIRECT("K66")))</f>
        <v xml:space="preserve"> </v>
      </c>
      <c r="BL66" t="str">
        <f ca="1">IF(ISBLANK(INDIRECT("L66"))," ",(INDIRECT("L66")))</f>
        <v xml:space="preserve"> </v>
      </c>
      <c r="BM66" t="str">
        <f ca="1">IF(ISBLANK(INDIRECT("M66"))," ",(INDIRECT("M66")))</f>
        <v xml:space="preserve"> </v>
      </c>
      <c r="BN66" t="str">
        <f ca="1">IF(ISBLANK(INDIRECT("N66"))," ",(INDIRECT("N66")))</f>
        <v xml:space="preserve"> </v>
      </c>
      <c r="BO66" t="str">
        <f t="shared" ca="1" si="1"/>
        <v xml:space="preserve"> </v>
      </c>
      <c r="BP66" t="str">
        <f ca="1">IF(ISBLANK(INDIRECT("O66"))," ",(INDIRECT("O66")))</f>
        <v xml:space="preserve"> </v>
      </c>
      <c r="BQ66" t="str">
        <f ca="1">IF(ISBLANK(INDIRECT("P66"))," ",(INDIRECT("P66")))</f>
        <v xml:space="preserve"> </v>
      </c>
    </row>
    <row r="67" spans="1:69" x14ac:dyDescent="0.25">
      <c r="A67" s="172">
        <v>62</v>
      </c>
      <c r="B67" s="118"/>
      <c r="C67" s="135"/>
      <c r="D67" s="118"/>
      <c r="E67" s="135"/>
      <c r="F67" s="118"/>
      <c r="G67" s="118"/>
      <c r="H67" s="118"/>
      <c r="I67" s="118"/>
      <c r="J67" s="118"/>
      <c r="K67" s="118"/>
      <c r="L67" s="118"/>
      <c r="M67" s="118"/>
      <c r="N67" s="118"/>
      <c r="O67" s="10"/>
      <c r="P67" s="11"/>
      <c r="BA67">
        <f ca="1">IF(ISBLANK(INDIRECT("A67"))," ",(INDIRECT("A67")))</f>
        <v>62</v>
      </c>
      <c r="BB67" t="str">
        <f ca="1">IF(ISBLANK(INDIRECT("B67"))," ",(INDIRECT("B67")))</f>
        <v xml:space="preserve"> </v>
      </c>
      <c r="BC67" t="str">
        <f ca="1">IF(ISBLANK(INDIRECT("C67"))," ",(INDIRECT("C67")))</f>
        <v xml:space="preserve"> </v>
      </c>
      <c r="BD67" t="str">
        <f ca="1">IF(ISBLANK(INDIRECT("D67"))," ",(INDIRECT("D67")))</f>
        <v xml:space="preserve"> </v>
      </c>
      <c r="BE67" t="str">
        <f ca="1">IF(ISBLANK(INDIRECT("E67"))," ",(INDIRECT("E67")))</f>
        <v xml:space="preserve"> </v>
      </c>
      <c r="BF67" t="str">
        <f ca="1">IF(ISBLANK(INDIRECT("F67"))," ",(INDIRECT("F67")))</f>
        <v xml:space="preserve"> </v>
      </c>
      <c r="BG67" t="str">
        <f ca="1">IF(ISBLANK(INDIRECT("G67"))," ",(INDIRECT("G67")))</f>
        <v xml:space="preserve"> </v>
      </c>
      <c r="BH67" t="str">
        <f ca="1">IF(ISBLANK(INDIRECT("H67"))," ",(INDIRECT("H67")))</f>
        <v xml:space="preserve"> </v>
      </c>
      <c r="BI67" t="str">
        <f ca="1">IF(ISBLANK(INDIRECT("I67"))," ",(INDIRECT("I67")))</f>
        <v xml:space="preserve"> </v>
      </c>
      <c r="BJ67" t="str">
        <f ca="1">IF(ISBLANK(INDIRECT("J67"))," ",(INDIRECT("J67")))</f>
        <v xml:space="preserve"> </v>
      </c>
      <c r="BK67" t="str">
        <f ca="1">IF(ISBLANK(INDIRECT("K67"))," ",(INDIRECT("K67")))</f>
        <v xml:space="preserve"> </v>
      </c>
      <c r="BL67" t="str">
        <f ca="1">IF(ISBLANK(INDIRECT("L67"))," ",(INDIRECT("L67")))</f>
        <v xml:space="preserve"> </v>
      </c>
      <c r="BM67" t="str">
        <f ca="1">IF(ISBLANK(INDIRECT("M67"))," ",(INDIRECT("M67")))</f>
        <v xml:space="preserve"> </v>
      </c>
      <c r="BN67" t="str">
        <f ca="1">IF(ISBLANK(INDIRECT("N67"))," ",(INDIRECT("N67")))</f>
        <v xml:space="preserve"> </v>
      </c>
      <c r="BO67" t="str">
        <f t="shared" ca="1" si="1"/>
        <v xml:space="preserve"> </v>
      </c>
      <c r="BP67" t="str">
        <f ca="1">IF(ISBLANK(INDIRECT("O67"))," ",(INDIRECT("O67")))</f>
        <v xml:space="preserve"> </v>
      </c>
      <c r="BQ67" t="str">
        <f ca="1">IF(ISBLANK(INDIRECT("P67"))," ",(INDIRECT("P67")))</f>
        <v xml:space="preserve"> </v>
      </c>
    </row>
    <row r="68" spans="1:69" x14ac:dyDescent="0.25">
      <c r="A68" s="172">
        <v>63</v>
      </c>
      <c r="B68" s="118"/>
      <c r="C68" s="135"/>
      <c r="D68" s="118"/>
      <c r="E68" s="135"/>
      <c r="F68" s="118"/>
      <c r="G68" s="118"/>
      <c r="H68" s="118"/>
      <c r="I68" s="118"/>
      <c r="J68" s="118"/>
      <c r="K68" s="118"/>
      <c r="L68" s="118"/>
      <c r="M68" s="118"/>
      <c r="N68" s="118"/>
      <c r="O68" s="10"/>
      <c r="P68" s="11"/>
      <c r="BA68">
        <f ca="1">IF(ISBLANK(INDIRECT("A68"))," ",(INDIRECT("A68")))</f>
        <v>63</v>
      </c>
      <c r="BB68" t="str">
        <f ca="1">IF(ISBLANK(INDIRECT("B68"))," ",(INDIRECT("B68")))</f>
        <v xml:space="preserve"> </v>
      </c>
      <c r="BC68" t="str">
        <f ca="1">IF(ISBLANK(INDIRECT("C68"))," ",(INDIRECT("C68")))</f>
        <v xml:space="preserve"> </v>
      </c>
      <c r="BD68" t="str">
        <f ca="1">IF(ISBLANK(INDIRECT("D68"))," ",(INDIRECT("D68")))</f>
        <v xml:space="preserve"> </v>
      </c>
      <c r="BE68" t="str">
        <f ca="1">IF(ISBLANK(INDIRECT("E68"))," ",(INDIRECT("E68")))</f>
        <v xml:space="preserve"> </v>
      </c>
      <c r="BF68" t="str">
        <f ca="1">IF(ISBLANK(INDIRECT("F68"))," ",(INDIRECT("F68")))</f>
        <v xml:space="preserve"> </v>
      </c>
      <c r="BG68" t="str">
        <f ca="1">IF(ISBLANK(INDIRECT("G68"))," ",(INDIRECT("G68")))</f>
        <v xml:space="preserve"> </v>
      </c>
      <c r="BH68" t="str">
        <f ca="1">IF(ISBLANK(INDIRECT("H68"))," ",(INDIRECT("H68")))</f>
        <v xml:space="preserve"> </v>
      </c>
      <c r="BI68" t="str">
        <f ca="1">IF(ISBLANK(INDIRECT("I68"))," ",(INDIRECT("I68")))</f>
        <v xml:space="preserve"> </v>
      </c>
      <c r="BJ68" t="str">
        <f ca="1">IF(ISBLANK(INDIRECT("J68"))," ",(INDIRECT("J68")))</f>
        <v xml:space="preserve"> </v>
      </c>
      <c r="BK68" t="str">
        <f ca="1">IF(ISBLANK(INDIRECT("K68"))," ",(INDIRECT("K68")))</f>
        <v xml:space="preserve"> </v>
      </c>
      <c r="BL68" t="str">
        <f ca="1">IF(ISBLANK(INDIRECT("L68"))," ",(INDIRECT("L68")))</f>
        <v xml:space="preserve"> </v>
      </c>
      <c r="BM68" t="str">
        <f ca="1">IF(ISBLANK(INDIRECT("M68"))," ",(INDIRECT("M68")))</f>
        <v xml:space="preserve"> </v>
      </c>
      <c r="BN68" t="str">
        <f ca="1">IF(ISBLANK(INDIRECT("N68"))," ",(INDIRECT("N68")))</f>
        <v xml:space="preserve"> </v>
      </c>
      <c r="BO68" t="str">
        <f t="shared" ca="1" si="1"/>
        <v xml:space="preserve"> </v>
      </c>
      <c r="BP68" t="str">
        <f ca="1">IF(ISBLANK(INDIRECT("O68"))," ",(INDIRECT("O68")))</f>
        <v xml:space="preserve"> </v>
      </c>
      <c r="BQ68" t="str">
        <f ca="1">IF(ISBLANK(INDIRECT("P68"))," ",(INDIRECT("P68")))</f>
        <v xml:space="preserve"> </v>
      </c>
    </row>
    <row r="69" spans="1:69" x14ac:dyDescent="0.25">
      <c r="A69" s="172">
        <v>64</v>
      </c>
      <c r="B69" s="118"/>
      <c r="C69" s="135"/>
      <c r="D69" s="118"/>
      <c r="E69" s="135"/>
      <c r="F69" s="118"/>
      <c r="G69" s="118"/>
      <c r="H69" s="118"/>
      <c r="I69" s="118"/>
      <c r="J69" s="118"/>
      <c r="K69" s="118"/>
      <c r="L69" s="118"/>
      <c r="M69" s="118"/>
      <c r="N69" s="118"/>
      <c r="O69" s="10"/>
      <c r="P69" s="11"/>
      <c r="BA69">
        <f ca="1">IF(ISBLANK(INDIRECT("A69"))," ",(INDIRECT("A69")))</f>
        <v>64</v>
      </c>
      <c r="BB69" t="str">
        <f ca="1">IF(ISBLANK(INDIRECT("B69"))," ",(INDIRECT("B69")))</f>
        <v xml:space="preserve"> </v>
      </c>
      <c r="BC69" t="str">
        <f ca="1">IF(ISBLANK(INDIRECT("C69"))," ",(INDIRECT("C69")))</f>
        <v xml:space="preserve"> </v>
      </c>
      <c r="BD69" t="str">
        <f ca="1">IF(ISBLANK(INDIRECT("D69"))," ",(INDIRECT("D69")))</f>
        <v xml:space="preserve"> </v>
      </c>
      <c r="BE69" t="str">
        <f ca="1">IF(ISBLANK(INDIRECT("E69"))," ",(INDIRECT("E69")))</f>
        <v xml:space="preserve"> </v>
      </c>
      <c r="BF69" t="str">
        <f ca="1">IF(ISBLANK(INDIRECT("F69"))," ",(INDIRECT("F69")))</f>
        <v xml:space="preserve"> </v>
      </c>
      <c r="BG69" t="str">
        <f ca="1">IF(ISBLANK(INDIRECT("G69"))," ",(INDIRECT("G69")))</f>
        <v xml:space="preserve"> </v>
      </c>
      <c r="BH69" t="str">
        <f ca="1">IF(ISBLANK(INDIRECT("H69"))," ",(INDIRECT("H69")))</f>
        <v xml:space="preserve"> </v>
      </c>
      <c r="BI69" t="str">
        <f ca="1">IF(ISBLANK(INDIRECT("I69"))," ",(INDIRECT("I69")))</f>
        <v xml:space="preserve"> </v>
      </c>
      <c r="BJ69" t="str">
        <f ca="1">IF(ISBLANK(INDIRECT("J69"))," ",(INDIRECT("J69")))</f>
        <v xml:space="preserve"> </v>
      </c>
      <c r="BK69" t="str">
        <f ca="1">IF(ISBLANK(INDIRECT("K69"))," ",(INDIRECT("K69")))</f>
        <v xml:space="preserve"> </v>
      </c>
      <c r="BL69" t="str">
        <f ca="1">IF(ISBLANK(INDIRECT("L69"))," ",(INDIRECT("L69")))</f>
        <v xml:space="preserve"> </v>
      </c>
      <c r="BM69" t="str">
        <f ca="1">IF(ISBLANK(INDIRECT("M69"))," ",(INDIRECT("M69")))</f>
        <v xml:space="preserve"> </v>
      </c>
      <c r="BN69" t="str">
        <f ca="1">IF(ISBLANK(INDIRECT("N69"))," ",(INDIRECT("N69")))</f>
        <v xml:space="preserve"> </v>
      </c>
      <c r="BO69" t="str">
        <f t="shared" ca="1" si="1"/>
        <v xml:space="preserve"> </v>
      </c>
      <c r="BP69" t="str">
        <f ca="1">IF(ISBLANK(INDIRECT("O69"))," ",(INDIRECT("O69")))</f>
        <v xml:space="preserve"> </v>
      </c>
      <c r="BQ69" t="str">
        <f ca="1">IF(ISBLANK(INDIRECT("P69"))," ",(INDIRECT("P69")))</f>
        <v xml:space="preserve"> </v>
      </c>
    </row>
    <row r="70" spans="1:69" x14ac:dyDescent="0.25">
      <c r="A70" s="172">
        <v>65</v>
      </c>
      <c r="B70" s="118"/>
      <c r="C70" s="135"/>
      <c r="D70" s="118"/>
      <c r="E70" s="135"/>
      <c r="F70" s="118"/>
      <c r="G70" s="118"/>
      <c r="H70" s="118"/>
      <c r="I70" s="118"/>
      <c r="J70" s="118"/>
      <c r="K70" s="118"/>
      <c r="L70" s="118"/>
      <c r="M70" s="118"/>
      <c r="N70" s="118"/>
      <c r="O70" s="10"/>
      <c r="P70" s="11"/>
      <c r="BA70">
        <f ca="1">IF(ISBLANK(INDIRECT("A70"))," ",(INDIRECT("A70")))</f>
        <v>65</v>
      </c>
      <c r="BB70" t="str">
        <f ca="1">IF(ISBLANK(INDIRECT("B70"))," ",(INDIRECT("B70")))</f>
        <v xml:space="preserve"> </v>
      </c>
      <c r="BC70" t="str">
        <f ca="1">IF(ISBLANK(INDIRECT("C70"))," ",(INDIRECT("C70")))</f>
        <v xml:space="preserve"> </v>
      </c>
      <c r="BD70" t="str">
        <f ca="1">IF(ISBLANK(INDIRECT("D70"))," ",(INDIRECT("D70")))</f>
        <v xml:space="preserve"> </v>
      </c>
      <c r="BE70" t="str">
        <f ca="1">IF(ISBLANK(INDIRECT("E70"))," ",(INDIRECT("E70")))</f>
        <v xml:space="preserve"> </v>
      </c>
      <c r="BF70" t="str">
        <f ca="1">IF(ISBLANK(INDIRECT("F70"))," ",(INDIRECT("F70")))</f>
        <v xml:space="preserve"> </v>
      </c>
      <c r="BG70" t="str">
        <f ca="1">IF(ISBLANK(INDIRECT("G70"))," ",(INDIRECT("G70")))</f>
        <v xml:space="preserve"> </v>
      </c>
      <c r="BH70" t="str">
        <f ca="1">IF(ISBLANK(INDIRECT("H70"))," ",(INDIRECT("H70")))</f>
        <v xml:space="preserve"> </v>
      </c>
      <c r="BI70" t="str">
        <f ca="1">IF(ISBLANK(INDIRECT("I70"))," ",(INDIRECT("I70")))</f>
        <v xml:space="preserve"> </v>
      </c>
      <c r="BJ70" t="str">
        <f ca="1">IF(ISBLANK(INDIRECT("J70"))," ",(INDIRECT("J70")))</f>
        <v xml:space="preserve"> </v>
      </c>
      <c r="BK70" t="str">
        <f ca="1">IF(ISBLANK(INDIRECT("K70"))," ",(INDIRECT("K70")))</f>
        <v xml:space="preserve"> </v>
      </c>
      <c r="BL70" t="str">
        <f ca="1">IF(ISBLANK(INDIRECT("L70"))," ",(INDIRECT("L70")))</f>
        <v xml:space="preserve"> </v>
      </c>
      <c r="BM70" t="str">
        <f ca="1">IF(ISBLANK(INDIRECT("M70"))," ",(INDIRECT("M70")))</f>
        <v xml:space="preserve"> </v>
      </c>
      <c r="BN70" t="str">
        <f ca="1">IF(ISBLANK(INDIRECT("N70"))," ",(INDIRECT("N70")))</f>
        <v xml:space="preserve"> </v>
      </c>
      <c r="BO70" t="str">
        <f t="shared" ref="BO70:BO101" ca="1" si="2">IF((CONCATENATE(BD70,", ",BE70,", ",BF70," region,",BG70," district, ",BH70," ",BI70,", ",BJ70,"  ",BK70,", bldg",BL70,", apt. ",BM70," (",BN70,")"))=$BO$5," ",IF((CONCATENATE(BD70,", ",BE70,", ",BF70," region,",BG70," district, ",BH70," ",BI70,", ",BJ70,"  ",BK70,", bldg",BL70,", apt. ",BM70," (",BN70,")"))=$BO$3," ",IF((CONCATENATE(BD70,", ",BE70,", ",BF70," region,",BG70," district, ",BH70," ",BI70,", ",BJ70,"  ",BK70,", bldg",BL70,", apt. ",BM70," (",BN70,")"))=$BO$4,"-",CONCATENATE(BD70,", ",BE70,", ",BF70," region,",BG70," district, ",BH70," ",BI70,", ",BJ70,"  ",BK70,", bldg",BL70,", apt. ",BM70," (",BN70,")"))))</f>
        <v xml:space="preserve"> </v>
      </c>
      <c r="BP70" t="str">
        <f ca="1">IF(ISBLANK(INDIRECT("O70"))," ",(INDIRECT("O70")))</f>
        <v xml:space="preserve"> </v>
      </c>
      <c r="BQ70" t="str">
        <f ca="1">IF(ISBLANK(INDIRECT("P70"))," ",(INDIRECT("P70")))</f>
        <v xml:space="preserve"> </v>
      </c>
    </row>
    <row r="71" spans="1:69" x14ac:dyDescent="0.25">
      <c r="A71" s="172">
        <v>66</v>
      </c>
      <c r="B71" s="118"/>
      <c r="C71" s="135"/>
      <c r="D71" s="118"/>
      <c r="E71" s="135"/>
      <c r="F71" s="118"/>
      <c r="G71" s="118"/>
      <c r="H71" s="118"/>
      <c r="I71" s="118"/>
      <c r="J71" s="118"/>
      <c r="K71" s="118"/>
      <c r="L71" s="118"/>
      <c r="M71" s="118"/>
      <c r="N71" s="118"/>
      <c r="O71" s="10"/>
      <c r="P71" s="11"/>
      <c r="BA71">
        <f ca="1">IF(ISBLANK(INDIRECT("A71"))," ",(INDIRECT("A71")))</f>
        <v>66</v>
      </c>
      <c r="BB71" t="str">
        <f ca="1">IF(ISBLANK(INDIRECT("B71"))," ",(INDIRECT("B71")))</f>
        <v xml:space="preserve"> </v>
      </c>
      <c r="BC71" t="str">
        <f ca="1">IF(ISBLANK(INDIRECT("C71"))," ",(INDIRECT("C71")))</f>
        <v xml:space="preserve"> </v>
      </c>
      <c r="BD71" t="str">
        <f ca="1">IF(ISBLANK(INDIRECT("D71"))," ",(INDIRECT("D71")))</f>
        <v xml:space="preserve"> </v>
      </c>
      <c r="BE71" t="str">
        <f ca="1">IF(ISBLANK(INDIRECT("E71"))," ",(INDIRECT("E71")))</f>
        <v xml:space="preserve"> </v>
      </c>
      <c r="BF71" t="str">
        <f ca="1">IF(ISBLANK(INDIRECT("F71"))," ",(INDIRECT("F71")))</f>
        <v xml:space="preserve"> </v>
      </c>
      <c r="BG71" t="str">
        <f ca="1">IF(ISBLANK(INDIRECT("G71"))," ",(INDIRECT("G71")))</f>
        <v xml:space="preserve"> </v>
      </c>
      <c r="BH71" t="str">
        <f ca="1">IF(ISBLANK(INDIRECT("H71"))," ",(INDIRECT("H71")))</f>
        <v xml:space="preserve"> </v>
      </c>
      <c r="BI71" t="str">
        <f ca="1">IF(ISBLANK(INDIRECT("I71"))," ",(INDIRECT("I71")))</f>
        <v xml:space="preserve"> </v>
      </c>
      <c r="BJ71" t="str">
        <f ca="1">IF(ISBLANK(INDIRECT("J71"))," ",(INDIRECT("J71")))</f>
        <v xml:space="preserve"> </v>
      </c>
      <c r="BK71" t="str">
        <f ca="1">IF(ISBLANK(INDIRECT("K71"))," ",(INDIRECT("K71")))</f>
        <v xml:space="preserve"> </v>
      </c>
      <c r="BL71" t="str">
        <f ca="1">IF(ISBLANK(INDIRECT("L71"))," ",(INDIRECT("L71")))</f>
        <v xml:space="preserve"> </v>
      </c>
      <c r="BM71" t="str">
        <f ca="1">IF(ISBLANK(INDIRECT("M71"))," ",(INDIRECT("M71")))</f>
        <v xml:space="preserve"> </v>
      </c>
      <c r="BN71" t="str">
        <f ca="1">IF(ISBLANK(INDIRECT("N71"))," ",(INDIRECT("N71")))</f>
        <v xml:space="preserve"> </v>
      </c>
      <c r="BO71" t="str">
        <f t="shared" ca="1" si="2"/>
        <v xml:space="preserve"> </v>
      </c>
      <c r="BP71" t="str">
        <f ca="1">IF(ISBLANK(INDIRECT("O71"))," ",(INDIRECT("O71")))</f>
        <v xml:space="preserve"> </v>
      </c>
      <c r="BQ71" t="str">
        <f ca="1">IF(ISBLANK(INDIRECT("P71"))," ",(INDIRECT("P71")))</f>
        <v xml:space="preserve"> </v>
      </c>
    </row>
    <row r="72" spans="1:69" x14ac:dyDescent="0.25">
      <c r="A72" s="172">
        <v>67</v>
      </c>
      <c r="B72" s="118"/>
      <c r="C72" s="135"/>
      <c r="D72" s="118"/>
      <c r="E72" s="135"/>
      <c r="F72" s="118"/>
      <c r="G72" s="118"/>
      <c r="H72" s="118"/>
      <c r="I72" s="118"/>
      <c r="J72" s="118"/>
      <c r="K72" s="118"/>
      <c r="L72" s="118"/>
      <c r="M72" s="118"/>
      <c r="N72" s="118"/>
      <c r="O72" s="10"/>
      <c r="P72" s="11"/>
      <c r="BA72">
        <f ca="1">IF(ISBLANK(INDIRECT("A72"))," ",(INDIRECT("A72")))</f>
        <v>67</v>
      </c>
      <c r="BB72" t="str">
        <f ca="1">IF(ISBLANK(INDIRECT("B72"))," ",(INDIRECT("B72")))</f>
        <v xml:space="preserve"> </v>
      </c>
      <c r="BC72" t="str">
        <f ca="1">IF(ISBLANK(INDIRECT("C72"))," ",(INDIRECT("C72")))</f>
        <v xml:space="preserve"> </v>
      </c>
      <c r="BD72" t="str">
        <f ca="1">IF(ISBLANK(INDIRECT("D72"))," ",(INDIRECT("D72")))</f>
        <v xml:space="preserve"> </v>
      </c>
      <c r="BE72" t="str">
        <f ca="1">IF(ISBLANK(INDIRECT("E72"))," ",(INDIRECT("E72")))</f>
        <v xml:space="preserve"> </v>
      </c>
      <c r="BF72" t="str">
        <f ca="1">IF(ISBLANK(INDIRECT("F72"))," ",(INDIRECT("F72")))</f>
        <v xml:space="preserve"> </v>
      </c>
      <c r="BG72" t="str">
        <f ca="1">IF(ISBLANK(INDIRECT("G72"))," ",(INDIRECT("G72")))</f>
        <v xml:space="preserve"> </v>
      </c>
      <c r="BH72" t="str">
        <f ca="1">IF(ISBLANK(INDIRECT("H72"))," ",(INDIRECT("H72")))</f>
        <v xml:space="preserve"> </v>
      </c>
      <c r="BI72" t="str">
        <f ca="1">IF(ISBLANK(INDIRECT("I72"))," ",(INDIRECT("I72")))</f>
        <v xml:space="preserve"> </v>
      </c>
      <c r="BJ72" t="str">
        <f ca="1">IF(ISBLANK(INDIRECT("J72"))," ",(INDIRECT("J72")))</f>
        <v xml:space="preserve"> </v>
      </c>
      <c r="BK72" t="str">
        <f ca="1">IF(ISBLANK(INDIRECT("K72"))," ",(INDIRECT("K72")))</f>
        <v xml:space="preserve"> </v>
      </c>
      <c r="BL72" t="str">
        <f ca="1">IF(ISBLANK(INDIRECT("L72"))," ",(INDIRECT("L72")))</f>
        <v xml:space="preserve"> </v>
      </c>
      <c r="BM72" t="str">
        <f ca="1">IF(ISBLANK(INDIRECT("M72"))," ",(INDIRECT("M72")))</f>
        <v xml:space="preserve"> </v>
      </c>
      <c r="BN72" t="str">
        <f ca="1">IF(ISBLANK(INDIRECT("N72"))," ",(INDIRECT("N72")))</f>
        <v xml:space="preserve"> </v>
      </c>
      <c r="BO72" t="str">
        <f t="shared" ca="1" si="2"/>
        <v xml:space="preserve"> </v>
      </c>
      <c r="BP72" t="str">
        <f ca="1">IF(ISBLANK(INDIRECT("O72"))," ",(INDIRECT("O72")))</f>
        <v xml:space="preserve"> </v>
      </c>
      <c r="BQ72" t="str">
        <f ca="1">IF(ISBLANK(INDIRECT("P72"))," ",(INDIRECT("P72")))</f>
        <v xml:space="preserve"> </v>
      </c>
    </row>
    <row r="73" spans="1:69" x14ac:dyDescent="0.25">
      <c r="A73" s="172">
        <v>68</v>
      </c>
      <c r="B73" s="118"/>
      <c r="C73" s="135"/>
      <c r="D73" s="118"/>
      <c r="E73" s="135"/>
      <c r="F73" s="118"/>
      <c r="G73" s="118"/>
      <c r="H73" s="118"/>
      <c r="I73" s="118"/>
      <c r="J73" s="118"/>
      <c r="K73" s="118"/>
      <c r="L73" s="118"/>
      <c r="M73" s="118"/>
      <c r="N73" s="118"/>
      <c r="O73" s="10"/>
      <c r="P73" s="11"/>
      <c r="BA73">
        <f ca="1">IF(ISBLANK(INDIRECT("A73"))," ",(INDIRECT("A73")))</f>
        <v>68</v>
      </c>
      <c r="BB73" t="str">
        <f ca="1">IF(ISBLANK(INDIRECT("B73"))," ",(INDIRECT("B73")))</f>
        <v xml:space="preserve"> </v>
      </c>
      <c r="BC73" t="str">
        <f ca="1">IF(ISBLANK(INDIRECT("C73"))," ",(INDIRECT("C73")))</f>
        <v xml:space="preserve"> </v>
      </c>
      <c r="BD73" t="str">
        <f ca="1">IF(ISBLANK(INDIRECT("D73"))," ",(INDIRECT("D73")))</f>
        <v xml:space="preserve"> </v>
      </c>
      <c r="BE73" t="str">
        <f ca="1">IF(ISBLANK(INDIRECT("E73"))," ",(INDIRECT("E73")))</f>
        <v xml:space="preserve"> </v>
      </c>
      <c r="BF73" t="str">
        <f ca="1">IF(ISBLANK(INDIRECT("F73"))," ",(INDIRECT("F73")))</f>
        <v xml:space="preserve"> </v>
      </c>
      <c r="BG73" t="str">
        <f ca="1">IF(ISBLANK(INDIRECT("G73"))," ",(INDIRECT("G73")))</f>
        <v xml:space="preserve"> </v>
      </c>
      <c r="BH73" t="str">
        <f ca="1">IF(ISBLANK(INDIRECT("H73"))," ",(INDIRECT("H73")))</f>
        <v xml:space="preserve"> </v>
      </c>
      <c r="BI73" t="str">
        <f ca="1">IF(ISBLANK(INDIRECT("I73"))," ",(INDIRECT("I73")))</f>
        <v xml:space="preserve"> </v>
      </c>
      <c r="BJ73" t="str">
        <f ca="1">IF(ISBLANK(INDIRECT("J73"))," ",(INDIRECT("J73")))</f>
        <v xml:space="preserve"> </v>
      </c>
      <c r="BK73" t="str">
        <f ca="1">IF(ISBLANK(INDIRECT("K73"))," ",(INDIRECT("K73")))</f>
        <v xml:space="preserve"> </v>
      </c>
      <c r="BL73" t="str">
        <f ca="1">IF(ISBLANK(INDIRECT("L73"))," ",(INDIRECT("L73")))</f>
        <v xml:space="preserve"> </v>
      </c>
      <c r="BM73" t="str">
        <f ca="1">IF(ISBLANK(INDIRECT("M73"))," ",(INDIRECT("M73")))</f>
        <v xml:space="preserve"> </v>
      </c>
      <c r="BN73" t="str">
        <f ca="1">IF(ISBLANK(INDIRECT("N73"))," ",(INDIRECT("N73")))</f>
        <v xml:space="preserve"> </v>
      </c>
      <c r="BO73" t="str">
        <f t="shared" ca="1" si="2"/>
        <v xml:space="preserve"> </v>
      </c>
      <c r="BP73" t="str">
        <f ca="1">IF(ISBLANK(INDIRECT("O73"))," ",(INDIRECT("O73")))</f>
        <v xml:space="preserve"> </v>
      </c>
      <c r="BQ73" t="str">
        <f ca="1">IF(ISBLANK(INDIRECT("P73"))," ",(INDIRECT("P73")))</f>
        <v xml:space="preserve"> </v>
      </c>
    </row>
    <row r="74" spans="1:69" x14ac:dyDescent="0.25">
      <c r="A74" s="172">
        <v>69</v>
      </c>
      <c r="B74" s="118"/>
      <c r="C74" s="135"/>
      <c r="D74" s="118"/>
      <c r="E74" s="135"/>
      <c r="F74" s="118"/>
      <c r="G74" s="118"/>
      <c r="H74" s="118"/>
      <c r="I74" s="118"/>
      <c r="J74" s="118"/>
      <c r="K74" s="118"/>
      <c r="L74" s="118"/>
      <c r="M74" s="118"/>
      <c r="N74" s="118"/>
      <c r="O74" s="10"/>
      <c r="P74" s="11"/>
      <c r="BA74">
        <f ca="1">IF(ISBLANK(INDIRECT("A74"))," ",(INDIRECT("A74")))</f>
        <v>69</v>
      </c>
      <c r="BB74" t="str">
        <f ca="1">IF(ISBLANK(INDIRECT("B74"))," ",(INDIRECT("B74")))</f>
        <v xml:space="preserve"> </v>
      </c>
      <c r="BC74" t="str">
        <f ca="1">IF(ISBLANK(INDIRECT("C74"))," ",(INDIRECT("C74")))</f>
        <v xml:space="preserve"> </v>
      </c>
      <c r="BD74" t="str">
        <f ca="1">IF(ISBLANK(INDIRECT("D74"))," ",(INDIRECT("D74")))</f>
        <v xml:space="preserve"> </v>
      </c>
      <c r="BE74" t="str">
        <f ca="1">IF(ISBLANK(INDIRECT("E74"))," ",(INDIRECT("E74")))</f>
        <v xml:space="preserve"> </v>
      </c>
      <c r="BF74" t="str">
        <f ca="1">IF(ISBLANK(INDIRECT("F74"))," ",(INDIRECT("F74")))</f>
        <v xml:space="preserve"> </v>
      </c>
      <c r="BG74" t="str">
        <f ca="1">IF(ISBLANK(INDIRECT("G74"))," ",(INDIRECT("G74")))</f>
        <v xml:space="preserve"> </v>
      </c>
      <c r="BH74" t="str">
        <f ca="1">IF(ISBLANK(INDIRECT("H74"))," ",(INDIRECT("H74")))</f>
        <v xml:space="preserve"> </v>
      </c>
      <c r="BI74" t="str">
        <f ca="1">IF(ISBLANK(INDIRECT("I74"))," ",(INDIRECT("I74")))</f>
        <v xml:space="preserve"> </v>
      </c>
      <c r="BJ74" t="str">
        <f ca="1">IF(ISBLANK(INDIRECT("J74"))," ",(INDIRECT("J74")))</f>
        <v xml:space="preserve"> </v>
      </c>
      <c r="BK74" t="str">
        <f ca="1">IF(ISBLANK(INDIRECT("K74"))," ",(INDIRECT("K74")))</f>
        <v xml:space="preserve"> </v>
      </c>
      <c r="BL74" t="str">
        <f ca="1">IF(ISBLANK(INDIRECT("L74"))," ",(INDIRECT("L74")))</f>
        <v xml:space="preserve"> </v>
      </c>
      <c r="BM74" t="str">
        <f ca="1">IF(ISBLANK(INDIRECT("M74"))," ",(INDIRECT("M74")))</f>
        <v xml:space="preserve"> </v>
      </c>
      <c r="BN74" t="str">
        <f ca="1">IF(ISBLANK(INDIRECT("N74"))," ",(INDIRECT("N74")))</f>
        <v xml:space="preserve"> </v>
      </c>
      <c r="BO74" t="str">
        <f t="shared" ca="1" si="2"/>
        <v xml:space="preserve"> </v>
      </c>
      <c r="BP74" t="str">
        <f ca="1">IF(ISBLANK(INDIRECT("O74"))," ",(INDIRECT("O74")))</f>
        <v xml:space="preserve"> </v>
      </c>
      <c r="BQ74" t="str">
        <f ca="1">IF(ISBLANK(INDIRECT("P74"))," ",(INDIRECT("P74")))</f>
        <v xml:space="preserve"> </v>
      </c>
    </row>
    <row r="75" spans="1:69" x14ac:dyDescent="0.25">
      <c r="A75" s="172">
        <v>70</v>
      </c>
      <c r="B75" s="118"/>
      <c r="C75" s="135"/>
      <c r="D75" s="118"/>
      <c r="E75" s="135"/>
      <c r="F75" s="118"/>
      <c r="G75" s="118"/>
      <c r="H75" s="118"/>
      <c r="I75" s="118"/>
      <c r="J75" s="118"/>
      <c r="K75" s="118"/>
      <c r="L75" s="118"/>
      <c r="M75" s="118"/>
      <c r="N75" s="118"/>
      <c r="O75" s="10"/>
      <c r="P75" s="11"/>
      <c r="BA75">
        <f ca="1">IF(ISBLANK(INDIRECT("A75"))," ",(INDIRECT("A75")))</f>
        <v>70</v>
      </c>
      <c r="BB75" t="str">
        <f ca="1">IF(ISBLANK(INDIRECT("B75"))," ",(INDIRECT("B75")))</f>
        <v xml:space="preserve"> </v>
      </c>
      <c r="BC75" t="str">
        <f ca="1">IF(ISBLANK(INDIRECT("C75"))," ",(INDIRECT("C75")))</f>
        <v xml:space="preserve"> </v>
      </c>
      <c r="BD75" t="str">
        <f ca="1">IF(ISBLANK(INDIRECT("D75"))," ",(INDIRECT("D75")))</f>
        <v xml:space="preserve"> </v>
      </c>
      <c r="BE75" t="str">
        <f ca="1">IF(ISBLANK(INDIRECT("E75"))," ",(INDIRECT("E75")))</f>
        <v xml:space="preserve"> </v>
      </c>
      <c r="BF75" t="str">
        <f ca="1">IF(ISBLANK(INDIRECT("F75"))," ",(INDIRECT("F75")))</f>
        <v xml:space="preserve"> </v>
      </c>
      <c r="BG75" t="str">
        <f ca="1">IF(ISBLANK(INDIRECT("G75"))," ",(INDIRECT("G75")))</f>
        <v xml:space="preserve"> </v>
      </c>
      <c r="BH75" t="str">
        <f ca="1">IF(ISBLANK(INDIRECT("H75"))," ",(INDIRECT("H75")))</f>
        <v xml:space="preserve"> </v>
      </c>
      <c r="BI75" t="str">
        <f ca="1">IF(ISBLANK(INDIRECT("I75"))," ",(INDIRECT("I75")))</f>
        <v xml:space="preserve"> </v>
      </c>
      <c r="BJ75" t="str">
        <f ca="1">IF(ISBLANK(INDIRECT("J75"))," ",(INDIRECT("J75")))</f>
        <v xml:space="preserve"> </v>
      </c>
      <c r="BK75" t="str">
        <f ca="1">IF(ISBLANK(INDIRECT("K75"))," ",(INDIRECT("K75")))</f>
        <v xml:space="preserve"> </v>
      </c>
      <c r="BL75" t="str">
        <f ca="1">IF(ISBLANK(INDIRECT("L75"))," ",(INDIRECT("L75")))</f>
        <v xml:space="preserve"> </v>
      </c>
      <c r="BM75" t="str">
        <f ca="1">IF(ISBLANK(INDIRECT("M75"))," ",(INDIRECT("M75")))</f>
        <v xml:space="preserve"> </v>
      </c>
      <c r="BN75" t="str">
        <f ca="1">IF(ISBLANK(INDIRECT("N75"))," ",(INDIRECT("N75")))</f>
        <v xml:space="preserve"> </v>
      </c>
      <c r="BO75" t="str">
        <f t="shared" ca="1" si="2"/>
        <v xml:space="preserve"> </v>
      </c>
      <c r="BP75" t="str">
        <f ca="1">IF(ISBLANK(INDIRECT("O75"))," ",(INDIRECT("O75")))</f>
        <v xml:space="preserve"> </v>
      </c>
      <c r="BQ75" t="str">
        <f ca="1">IF(ISBLANK(INDIRECT("P75"))," ",(INDIRECT("P75")))</f>
        <v xml:space="preserve"> </v>
      </c>
    </row>
    <row r="76" spans="1:69" x14ac:dyDescent="0.25">
      <c r="A76" s="172">
        <v>71</v>
      </c>
      <c r="B76" s="118"/>
      <c r="C76" s="135"/>
      <c r="D76" s="118"/>
      <c r="E76" s="135"/>
      <c r="F76" s="118"/>
      <c r="G76" s="118"/>
      <c r="H76" s="118"/>
      <c r="I76" s="118"/>
      <c r="J76" s="118"/>
      <c r="K76" s="118"/>
      <c r="L76" s="118"/>
      <c r="M76" s="118"/>
      <c r="N76" s="118"/>
      <c r="O76" s="10"/>
      <c r="P76" s="11"/>
      <c r="BA76">
        <f ca="1">IF(ISBLANK(INDIRECT("A76"))," ",(INDIRECT("A76")))</f>
        <v>71</v>
      </c>
      <c r="BB76" t="str">
        <f ca="1">IF(ISBLANK(INDIRECT("B76"))," ",(INDIRECT("B76")))</f>
        <v xml:space="preserve"> </v>
      </c>
      <c r="BC76" t="str">
        <f ca="1">IF(ISBLANK(INDIRECT("C76"))," ",(INDIRECT("C76")))</f>
        <v xml:space="preserve"> </v>
      </c>
      <c r="BD76" t="str">
        <f ca="1">IF(ISBLANK(INDIRECT("D76"))," ",(INDIRECT("D76")))</f>
        <v xml:space="preserve"> </v>
      </c>
      <c r="BE76" t="str">
        <f ca="1">IF(ISBLANK(INDIRECT("E76"))," ",(INDIRECT("E76")))</f>
        <v xml:space="preserve"> </v>
      </c>
      <c r="BF76" t="str">
        <f ca="1">IF(ISBLANK(INDIRECT("F76"))," ",(INDIRECT("F76")))</f>
        <v xml:space="preserve"> </v>
      </c>
      <c r="BG76" t="str">
        <f ca="1">IF(ISBLANK(INDIRECT("G76"))," ",(INDIRECT("G76")))</f>
        <v xml:space="preserve"> </v>
      </c>
      <c r="BH76" t="str">
        <f ca="1">IF(ISBLANK(INDIRECT("H76"))," ",(INDIRECT("H76")))</f>
        <v xml:space="preserve"> </v>
      </c>
      <c r="BI76" t="str">
        <f ca="1">IF(ISBLANK(INDIRECT("I76"))," ",(INDIRECT("I76")))</f>
        <v xml:space="preserve"> </v>
      </c>
      <c r="BJ76" t="str">
        <f ca="1">IF(ISBLANK(INDIRECT("J76"))," ",(INDIRECT("J76")))</f>
        <v xml:space="preserve"> </v>
      </c>
      <c r="BK76" t="str">
        <f ca="1">IF(ISBLANK(INDIRECT("K76"))," ",(INDIRECT("K76")))</f>
        <v xml:space="preserve"> </v>
      </c>
      <c r="BL76" t="str">
        <f ca="1">IF(ISBLANK(INDIRECT("L76"))," ",(INDIRECT("L76")))</f>
        <v xml:space="preserve"> </v>
      </c>
      <c r="BM76" t="str">
        <f ca="1">IF(ISBLANK(INDIRECT("M76"))," ",(INDIRECT("M76")))</f>
        <v xml:space="preserve"> </v>
      </c>
      <c r="BN76" t="str">
        <f ca="1">IF(ISBLANK(INDIRECT("N76"))," ",(INDIRECT("N76")))</f>
        <v xml:space="preserve"> </v>
      </c>
      <c r="BO76" t="str">
        <f t="shared" ca="1" si="2"/>
        <v xml:space="preserve"> </v>
      </c>
      <c r="BP76" t="str">
        <f ca="1">IF(ISBLANK(INDIRECT("O76"))," ",(INDIRECT("O76")))</f>
        <v xml:space="preserve"> </v>
      </c>
      <c r="BQ76" t="str">
        <f ca="1">IF(ISBLANK(INDIRECT("P76"))," ",(INDIRECT("P76")))</f>
        <v xml:space="preserve"> </v>
      </c>
    </row>
    <row r="77" spans="1:69" x14ac:dyDescent="0.25">
      <c r="A77" s="172">
        <v>72</v>
      </c>
      <c r="B77" s="118"/>
      <c r="C77" s="135"/>
      <c r="D77" s="118"/>
      <c r="E77" s="135"/>
      <c r="F77" s="118"/>
      <c r="G77" s="118"/>
      <c r="H77" s="118"/>
      <c r="I77" s="118"/>
      <c r="J77" s="118"/>
      <c r="K77" s="118"/>
      <c r="L77" s="118"/>
      <c r="M77" s="118"/>
      <c r="N77" s="118"/>
      <c r="O77" s="10"/>
      <c r="P77" s="11"/>
      <c r="BA77">
        <f ca="1">IF(ISBLANK(INDIRECT("A77"))," ",(INDIRECT("A77")))</f>
        <v>72</v>
      </c>
      <c r="BB77" t="str">
        <f ca="1">IF(ISBLANK(INDIRECT("B77"))," ",(INDIRECT("B77")))</f>
        <v xml:space="preserve"> </v>
      </c>
      <c r="BC77" t="str">
        <f ca="1">IF(ISBLANK(INDIRECT("C77"))," ",(INDIRECT("C77")))</f>
        <v xml:space="preserve"> </v>
      </c>
      <c r="BD77" t="str">
        <f ca="1">IF(ISBLANK(INDIRECT("D77"))," ",(INDIRECT("D77")))</f>
        <v xml:space="preserve"> </v>
      </c>
      <c r="BE77" t="str">
        <f ca="1">IF(ISBLANK(INDIRECT("E77"))," ",(INDIRECT("E77")))</f>
        <v xml:space="preserve"> </v>
      </c>
      <c r="BF77" t="str">
        <f ca="1">IF(ISBLANK(INDIRECT("F77"))," ",(INDIRECT("F77")))</f>
        <v xml:space="preserve"> </v>
      </c>
      <c r="BG77" t="str">
        <f ca="1">IF(ISBLANK(INDIRECT("G77"))," ",(INDIRECT("G77")))</f>
        <v xml:space="preserve"> </v>
      </c>
      <c r="BH77" t="str">
        <f ca="1">IF(ISBLANK(INDIRECT("H77"))," ",(INDIRECT("H77")))</f>
        <v xml:space="preserve"> </v>
      </c>
      <c r="BI77" t="str">
        <f ca="1">IF(ISBLANK(INDIRECT("I77"))," ",(INDIRECT("I77")))</f>
        <v xml:space="preserve"> </v>
      </c>
      <c r="BJ77" t="str">
        <f ca="1">IF(ISBLANK(INDIRECT("J77"))," ",(INDIRECT("J77")))</f>
        <v xml:space="preserve"> </v>
      </c>
      <c r="BK77" t="str">
        <f ca="1">IF(ISBLANK(INDIRECT("K77"))," ",(INDIRECT("K77")))</f>
        <v xml:space="preserve"> </v>
      </c>
      <c r="BL77" t="str">
        <f ca="1">IF(ISBLANK(INDIRECT("L77"))," ",(INDIRECT("L77")))</f>
        <v xml:space="preserve"> </v>
      </c>
      <c r="BM77" t="str">
        <f ca="1">IF(ISBLANK(INDIRECT("M77"))," ",(INDIRECT("M77")))</f>
        <v xml:space="preserve"> </v>
      </c>
      <c r="BN77" t="str">
        <f ca="1">IF(ISBLANK(INDIRECT("N77"))," ",(INDIRECT("N77")))</f>
        <v xml:space="preserve"> </v>
      </c>
      <c r="BO77" t="str">
        <f t="shared" ca="1" si="2"/>
        <v xml:space="preserve"> </v>
      </c>
      <c r="BP77" t="str">
        <f ca="1">IF(ISBLANK(INDIRECT("O77"))," ",(INDIRECT("O77")))</f>
        <v xml:space="preserve"> </v>
      </c>
      <c r="BQ77" t="str">
        <f ca="1">IF(ISBLANK(INDIRECT("P77"))," ",(INDIRECT("P77")))</f>
        <v xml:space="preserve"> </v>
      </c>
    </row>
    <row r="78" spans="1:69" x14ac:dyDescent="0.25">
      <c r="A78" s="172">
        <v>73</v>
      </c>
      <c r="B78" s="118"/>
      <c r="C78" s="135"/>
      <c r="D78" s="118"/>
      <c r="E78" s="135"/>
      <c r="F78" s="118"/>
      <c r="G78" s="118"/>
      <c r="H78" s="118"/>
      <c r="I78" s="118"/>
      <c r="J78" s="118"/>
      <c r="K78" s="118"/>
      <c r="L78" s="118"/>
      <c r="M78" s="118"/>
      <c r="N78" s="118"/>
      <c r="O78" s="10"/>
      <c r="P78" s="11"/>
      <c r="BA78">
        <f ca="1">IF(ISBLANK(INDIRECT("A78"))," ",(INDIRECT("A78")))</f>
        <v>73</v>
      </c>
      <c r="BB78" t="str">
        <f ca="1">IF(ISBLANK(INDIRECT("B78"))," ",(INDIRECT("B78")))</f>
        <v xml:space="preserve"> </v>
      </c>
      <c r="BC78" t="str">
        <f ca="1">IF(ISBLANK(INDIRECT("C78"))," ",(INDIRECT("C78")))</f>
        <v xml:space="preserve"> </v>
      </c>
      <c r="BD78" t="str">
        <f ca="1">IF(ISBLANK(INDIRECT("D78"))," ",(INDIRECT("D78")))</f>
        <v xml:space="preserve"> </v>
      </c>
      <c r="BE78" t="str">
        <f ca="1">IF(ISBLANK(INDIRECT("E78"))," ",(INDIRECT("E78")))</f>
        <v xml:space="preserve"> </v>
      </c>
      <c r="BF78" t="str">
        <f ca="1">IF(ISBLANK(INDIRECT("F78"))," ",(INDIRECT("F78")))</f>
        <v xml:space="preserve"> </v>
      </c>
      <c r="BG78" t="str">
        <f ca="1">IF(ISBLANK(INDIRECT("G78"))," ",(INDIRECT("G78")))</f>
        <v xml:space="preserve"> </v>
      </c>
      <c r="BH78" t="str">
        <f ca="1">IF(ISBLANK(INDIRECT("H78"))," ",(INDIRECT("H78")))</f>
        <v xml:space="preserve"> </v>
      </c>
      <c r="BI78" t="str">
        <f ca="1">IF(ISBLANK(INDIRECT("I78"))," ",(INDIRECT("I78")))</f>
        <v xml:space="preserve"> </v>
      </c>
      <c r="BJ78" t="str">
        <f ca="1">IF(ISBLANK(INDIRECT("J78"))," ",(INDIRECT("J78")))</f>
        <v xml:space="preserve"> </v>
      </c>
      <c r="BK78" t="str">
        <f ca="1">IF(ISBLANK(INDIRECT("K78"))," ",(INDIRECT("K78")))</f>
        <v xml:space="preserve"> </v>
      </c>
      <c r="BL78" t="str">
        <f ca="1">IF(ISBLANK(INDIRECT("L78"))," ",(INDIRECT("L78")))</f>
        <v xml:space="preserve"> </v>
      </c>
      <c r="BM78" t="str">
        <f ca="1">IF(ISBLANK(INDIRECT("M78"))," ",(INDIRECT("M78")))</f>
        <v xml:space="preserve"> </v>
      </c>
      <c r="BN78" t="str">
        <f ca="1">IF(ISBLANK(INDIRECT("N78"))," ",(INDIRECT("N78")))</f>
        <v xml:space="preserve"> </v>
      </c>
      <c r="BO78" t="str">
        <f t="shared" ca="1" si="2"/>
        <v xml:space="preserve"> </v>
      </c>
      <c r="BP78" t="str">
        <f ca="1">IF(ISBLANK(INDIRECT("O78"))," ",(INDIRECT("O78")))</f>
        <v xml:space="preserve"> </v>
      </c>
      <c r="BQ78" t="str">
        <f ca="1">IF(ISBLANK(INDIRECT("P78"))," ",(INDIRECT("P78")))</f>
        <v xml:space="preserve"> </v>
      </c>
    </row>
    <row r="79" spans="1:69" x14ac:dyDescent="0.25">
      <c r="A79" s="172">
        <v>74</v>
      </c>
      <c r="B79" s="118"/>
      <c r="C79" s="135"/>
      <c r="D79" s="118"/>
      <c r="E79" s="135"/>
      <c r="F79" s="118"/>
      <c r="G79" s="118"/>
      <c r="H79" s="118"/>
      <c r="I79" s="118"/>
      <c r="J79" s="118"/>
      <c r="K79" s="118"/>
      <c r="L79" s="118"/>
      <c r="M79" s="118"/>
      <c r="N79" s="118"/>
      <c r="O79" s="10"/>
      <c r="P79" s="11"/>
      <c r="BA79">
        <f ca="1">IF(ISBLANK(INDIRECT("A79"))," ",(INDIRECT("A79")))</f>
        <v>74</v>
      </c>
      <c r="BB79" t="str">
        <f ca="1">IF(ISBLANK(INDIRECT("B79"))," ",(INDIRECT("B79")))</f>
        <v xml:space="preserve"> </v>
      </c>
      <c r="BC79" t="str">
        <f ca="1">IF(ISBLANK(INDIRECT("C79"))," ",(INDIRECT("C79")))</f>
        <v xml:space="preserve"> </v>
      </c>
      <c r="BD79" t="str">
        <f ca="1">IF(ISBLANK(INDIRECT("D79"))," ",(INDIRECT("D79")))</f>
        <v xml:space="preserve"> </v>
      </c>
      <c r="BE79" t="str">
        <f ca="1">IF(ISBLANK(INDIRECT("E79"))," ",(INDIRECT("E79")))</f>
        <v xml:space="preserve"> </v>
      </c>
      <c r="BF79" t="str">
        <f ca="1">IF(ISBLANK(INDIRECT("F79"))," ",(INDIRECT("F79")))</f>
        <v xml:space="preserve"> </v>
      </c>
      <c r="BG79" t="str">
        <f ca="1">IF(ISBLANK(INDIRECT("G79"))," ",(INDIRECT("G79")))</f>
        <v xml:space="preserve"> </v>
      </c>
      <c r="BH79" t="str">
        <f ca="1">IF(ISBLANK(INDIRECT("H79"))," ",(INDIRECT("H79")))</f>
        <v xml:space="preserve"> </v>
      </c>
      <c r="BI79" t="str">
        <f ca="1">IF(ISBLANK(INDIRECT("I79"))," ",(INDIRECT("I79")))</f>
        <v xml:space="preserve"> </v>
      </c>
      <c r="BJ79" t="str">
        <f ca="1">IF(ISBLANK(INDIRECT("J79"))," ",(INDIRECT("J79")))</f>
        <v xml:space="preserve"> </v>
      </c>
      <c r="BK79" t="str">
        <f ca="1">IF(ISBLANK(INDIRECT("K79"))," ",(INDIRECT("K79")))</f>
        <v xml:space="preserve"> </v>
      </c>
      <c r="BL79" t="str">
        <f ca="1">IF(ISBLANK(INDIRECT("L79"))," ",(INDIRECT("L79")))</f>
        <v xml:space="preserve"> </v>
      </c>
      <c r="BM79" t="str">
        <f ca="1">IF(ISBLANK(INDIRECT("M79"))," ",(INDIRECT("M79")))</f>
        <v xml:space="preserve"> </v>
      </c>
      <c r="BN79" t="str">
        <f ca="1">IF(ISBLANK(INDIRECT("N79"))," ",(INDIRECT("N79")))</f>
        <v xml:space="preserve"> </v>
      </c>
      <c r="BO79" t="str">
        <f t="shared" ca="1" si="2"/>
        <v xml:space="preserve"> </v>
      </c>
      <c r="BP79" t="str">
        <f ca="1">IF(ISBLANK(INDIRECT("O79"))," ",(INDIRECT("O79")))</f>
        <v xml:space="preserve"> </v>
      </c>
      <c r="BQ79" t="str">
        <f ca="1">IF(ISBLANK(INDIRECT("P79"))," ",(INDIRECT("P79")))</f>
        <v xml:space="preserve"> </v>
      </c>
    </row>
    <row r="80" spans="1:69" x14ac:dyDescent="0.25">
      <c r="A80" s="172">
        <v>75</v>
      </c>
      <c r="B80" s="118"/>
      <c r="C80" s="135"/>
      <c r="D80" s="118"/>
      <c r="E80" s="135"/>
      <c r="F80" s="118"/>
      <c r="G80" s="118"/>
      <c r="H80" s="118"/>
      <c r="I80" s="118"/>
      <c r="J80" s="118"/>
      <c r="K80" s="118"/>
      <c r="L80" s="118"/>
      <c r="M80" s="118"/>
      <c r="N80" s="118"/>
      <c r="O80" s="10"/>
      <c r="P80" s="11"/>
      <c r="BA80">
        <f ca="1">IF(ISBLANK(INDIRECT("A80"))," ",(INDIRECT("A80")))</f>
        <v>75</v>
      </c>
      <c r="BB80" t="str">
        <f ca="1">IF(ISBLANK(INDIRECT("B80"))," ",(INDIRECT("B80")))</f>
        <v xml:space="preserve"> </v>
      </c>
      <c r="BC80" t="str">
        <f ca="1">IF(ISBLANK(INDIRECT("C80"))," ",(INDIRECT("C80")))</f>
        <v xml:space="preserve"> </v>
      </c>
      <c r="BD80" t="str">
        <f ca="1">IF(ISBLANK(INDIRECT("D80"))," ",(INDIRECT("D80")))</f>
        <v xml:space="preserve"> </v>
      </c>
      <c r="BE80" t="str">
        <f ca="1">IF(ISBLANK(INDIRECT("E80"))," ",(INDIRECT("E80")))</f>
        <v xml:space="preserve"> </v>
      </c>
      <c r="BF80" t="str">
        <f ca="1">IF(ISBLANK(INDIRECT("F80"))," ",(INDIRECT("F80")))</f>
        <v xml:space="preserve"> </v>
      </c>
      <c r="BG80" t="str">
        <f ca="1">IF(ISBLANK(INDIRECT("G80"))," ",(INDIRECT("G80")))</f>
        <v xml:space="preserve"> </v>
      </c>
      <c r="BH80" t="str">
        <f ca="1">IF(ISBLANK(INDIRECT("H80"))," ",(INDIRECT("H80")))</f>
        <v xml:space="preserve"> </v>
      </c>
      <c r="BI80" t="str">
        <f ca="1">IF(ISBLANK(INDIRECT("I80"))," ",(INDIRECT("I80")))</f>
        <v xml:space="preserve"> </v>
      </c>
      <c r="BJ80" t="str">
        <f ca="1">IF(ISBLANK(INDIRECT("J80"))," ",(INDIRECT("J80")))</f>
        <v xml:space="preserve"> </v>
      </c>
      <c r="BK80" t="str">
        <f ca="1">IF(ISBLANK(INDIRECT("K80"))," ",(INDIRECT("K80")))</f>
        <v xml:space="preserve"> </v>
      </c>
      <c r="BL80" t="str">
        <f ca="1">IF(ISBLANK(INDIRECT("L80"))," ",(INDIRECT("L80")))</f>
        <v xml:space="preserve"> </v>
      </c>
      <c r="BM80" t="str">
        <f ca="1">IF(ISBLANK(INDIRECT("M80"))," ",(INDIRECT("M80")))</f>
        <v xml:space="preserve"> </v>
      </c>
      <c r="BN80" t="str">
        <f ca="1">IF(ISBLANK(INDIRECT("N80"))," ",(INDIRECT("N80")))</f>
        <v xml:space="preserve"> </v>
      </c>
      <c r="BO80" t="str">
        <f t="shared" ca="1" si="2"/>
        <v xml:space="preserve"> </v>
      </c>
      <c r="BP80" t="str">
        <f ca="1">IF(ISBLANK(INDIRECT("O80"))," ",(INDIRECT("O80")))</f>
        <v xml:space="preserve"> </v>
      </c>
      <c r="BQ80" t="str">
        <f ca="1">IF(ISBLANK(INDIRECT("P80"))," ",(INDIRECT("P80")))</f>
        <v xml:space="preserve"> </v>
      </c>
    </row>
    <row r="81" spans="1:69" x14ac:dyDescent="0.25">
      <c r="A81" s="172">
        <v>76</v>
      </c>
      <c r="B81" s="118"/>
      <c r="C81" s="135"/>
      <c r="D81" s="118"/>
      <c r="E81" s="135"/>
      <c r="F81" s="118"/>
      <c r="G81" s="118"/>
      <c r="H81" s="118"/>
      <c r="I81" s="118"/>
      <c r="J81" s="118"/>
      <c r="K81" s="118"/>
      <c r="L81" s="118"/>
      <c r="M81" s="118"/>
      <c r="N81" s="118"/>
      <c r="O81" s="10"/>
      <c r="P81" s="11"/>
      <c r="BA81">
        <f ca="1">IF(ISBLANK(INDIRECT("A81"))," ",(INDIRECT("A81")))</f>
        <v>76</v>
      </c>
      <c r="BB81" t="str">
        <f ca="1">IF(ISBLANK(INDIRECT("B81"))," ",(INDIRECT("B81")))</f>
        <v xml:space="preserve"> </v>
      </c>
      <c r="BC81" t="str">
        <f ca="1">IF(ISBLANK(INDIRECT("C81"))," ",(INDIRECT("C81")))</f>
        <v xml:space="preserve"> </v>
      </c>
      <c r="BD81" t="str">
        <f ca="1">IF(ISBLANK(INDIRECT("D81"))," ",(INDIRECT("D81")))</f>
        <v xml:space="preserve"> </v>
      </c>
      <c r="BE81" t="str">
        <f ca="1">IF(ISBLANK(INDIRECT("E81"))," ",(INDIRECT("E81")))</f>
        <v xml:space="preserve"> </v>
      </c>
      <c r="BF81" t="str">
        <f ca="1">IF(ISBLANK(INDIRECT("F81"))," ",(INDIRECT("F81")))</f>
        <v xml:space="preserve"> </v>
      </c>
      <c r="BG81" t="str">
        <f ca="1">IF(ISBLANK(INDIRECT("G81"))," ",(INDIRECT("G81")))</f>
        <v xml:space="preserve"> </v>
      </c>
      <c r="BH81" t="str">
        <f ca="1">IF(ISBLANK(INDIRECT("H81"))," ",(INDIRECT("H81")))</f>
        <v xml:space="preserve"> </v>
      </c>
      <c r="BI81" t="str">
        <f ca="1">IF(ISBLANK(INDIRECT("I81"))," ",(INDIRECT("I81")))</f>
        <v xml:space="preserve"> </v>
      </c>
      <c r="BJ81" t="str">
        <f ca="1">IF(ISBLANK(INDIRECT("J81"))," ",(INDIRECT("J81")))</f>
        <v xml:space="preserve"> </v>
      </c>
      <c r="BK81" t="str">
        <f ca="1">IF(ISBLANK(INDIRECT("K81"))," ",(INDIRECT("K81")))</f>
        <v xml:space="preserve"> </v>
      </c>
      <c r="BL81" t="str">
        <f ca="1">IF(ISBLANK(INDIRECT("L81"))," ",(INDIRECT("L81")))</f>
        <v xml:space="preserve"> </v>
      </c>
      <c r="BM81" t="str">
        <f ca="1">IF(ISBLANK(INDIRECT("M81"))," ",(INDIRECT("M81")))</f>
        <v xml:space="preserve"> </v>
      </c>
      <c r="BN81" t="str">
        <f ca="1">IF(ISBLANK(INDIRECT("N81"))," ",(INDIRECT("N81")))</f>
        <v xml:space="preserve"> </v>
      </c>
      <c r="BO81" t="str">
        <f t="shared" ca="1" si="2"/>
        <v xml:space="preserve"> </v>
      </c>
      <c r="BP81" t="str">
        <f ca="1">IF(ISBLANK(INDIRECT("O81"))," ",(INDIRECT("O81")))</f>
        <v xml:space="preserve"> </v>
      </c>
      <c r="BQ81" t="str">
        <f ca="1">IF(ISBLANK(INDIRECT("P81"))," ",(INDIRECT("P81")))</f>
        <v xml:space="preserve"> </v>
      </c>
    </row>
    <row r="82" spans="1:69" x14ac:dyDescent="0.25">
      <c r="A82" s="172">
        <v>77</v>
      </c>
      <c r="B82" s="118"/>
      <c r="C82" s="135"/>
      <c r="D82" s="118"/>
      <c r="E82" s="135"/>
      <c r="F82" s="118"/>
      <c r="G82" s="118"/>
      <c r="H82" s="118"/>
      <c r="I82" s="118"/>
      <c r="J82" s="118"/>
      <c r="K82" s="118"/>
      <c r="L82" s="118"/>
      <c r="M82" s="118"/>
      <c r="N82" s="118"/>
      <c r="O82" s="10"/>
      <c r="P82" s="11"/>
      <c r="BA82">
        <f ca="1">IF(ISBLANK(INDIRECT("A82"))," ",(INDIRECT("A82")))</f>
        <v>77</v>
      </c>
      <c r="BB82" t="str">
        <f ca="1">IF(ISBLANK(INDIRECT("B82"))," ",(INDIRECT("B82")))</f>
        <v xml:space="preserve"> </v>
      </c>
      <c r="BC82" t="str">
        <f ca="1">IF(ISBLANK(INDIRECT("C82"))," ",(INDIRECT("C82")))</f>
        <v xml:space="preserve"> </v>
      </c>
      <c r="BD82" t="str">
        <f ca="1">IF(ISBLANK(INDIRECT("D82"))," ",(INDIRECT("D82")))</f>
        <v xml:space="preserve"> </v>
      </c>
      <c r="BE82" t="str">
        <f ca="1">IF(ISBLANK(INDIRECT("E82"))," ",(INDIRECT("E82")))</f>
        <v xml:space="preserve"> </v>
      </c>
      <c r="BF82" t="str">
        <f ca="1">IF(ISBLANK(INDIRECT("F82"))," ",(INDIRECT("F82")))</f>
        <v xml:space="preserve"> </v>
      </c>
      <c r="BG82" t="str">
        <f ca="1">IF(ISBLANK(INDIRECT("G82"))," ",(INDIRECT("G82")))</f>
        <v xml:space="preserve"> </v>
      </c>
      <c r="BH82" t="str">
        <f ca="1">IF(ISBLANK(INDIRECT("H82"))," ",(INDIRECT("H82")))</f>
        <v xml:space="preserve"> </v>
      </c>
      <c r="BI82" t="str">
        <f ca="1">IF(ISBLANK(INDIRECT("I82"))," ",(INDIRECT("I82")))</f>
        <v xml:space="preserve"> </v>
      </c>
      <c r="BJ82" t="str">
        <f ca="1">IF(ISBLANK(INDIRECT("J82"))," ",(INDIRECT("J82")))</f>
        <v xml:space="preserve"> </v>
      </c>
      <c r="BK82" t="str">
        <f ca="1">IF(ISBLANK(INDIRECT("K82"))," ",(INDIRECT("K82")))</f>
        <v xml:space="preserve"> </v>
      </c>
      <c r="BL82" t="str">
        <f ca="1">IF(ISBLANK(INDIRECT("L82"))," ",(INDIRECT("L82")))</f>
        <v xml:space="preserve"> </v>
      </c>
      <c r="BM82" t="str">
        <f ca="1">IF(ISBLANK(INDIRECT("M82"))," ",(INDIRECT("M82")))</f>
        <v xml:space="preserve"> </v>
      </c>
      <c r="BN82" t="str">
        <f ca="1">IF(ISBLANK(INDIRECT("N82"))," ",(INDIRECT("N82")))</f>
        <v xml:space="preserve"> </v>
      </c>
      <c r="BO82" t="str">
        <f t="shared" ca="1" si="2"/>
        <v xml:space="preserve"> </v>
      </c>
      <c r="BP82" t="str">
        <f ca="1">IF(ISBLANK(INDIRECT("O82"))," ",(INDIRECT("O82")))</f>
        <v xml:space="preserve"> </v>
      </c>
      <c r="BQ82" t="str">
        <f ca="1">IF(ISBLANK(INDIRECT("P82"))," ",(INDIRECT("P82")))</f>
        <v xml:space="preserve"> </v>
      </c>
    </row>
    <row r="83" spans="1:69" x14ac:dyDescent="0.25">
      <c r="A83" s="172">
        <v>78</v>
      </c>
      <c r="B83" s="118"/>
      <c r="C83" s="135"/>
      <c r="D83" s="118"/>
      <c r="E83" s="135"/>
      <c r="F83" s="118"/>
      <c r="G83" s="118"/>
      <c r="H83" s="118"/>
      <c r="I83" s="118"/>
      <c r="J83" s="118"/>
      <c r="K83" s="118"/>
      <c r="L83" s="118"/>
      <c r="M83" s="118"/>
      <c r="N83" s="118"/>
      <c r="O83" s="10"/>
      <c r="P83" s="11"/>
      <c r="BA83">
        <f ca="1">IF(ISBLANK(INDIRECT("A83"))," ",(INDIRECT("A83")))</f>
        <v>78</v>
      </c>
      <c r="BB83" t="str">
        <f ca="1">IF(ISBLANK(INDIRECT("B83"))," ",(INDIRECT("B83")))</f>
        <v xml:space="preserve"> </v>
      </c>
      <c r="BC83" t="str">
        <f ca="1">IF(ISBLANK(INDIRECT("C83"))," ",(INDIRECT("C83")))</f>
        <v xml:space="preserve"> </v>
      </c>
      <c r="BD83" t="str">
        <f ca="1">IF(ISBLANK(INDIRECT("D83"))," ",(INDIRECT("D83")))</f>
        <v xml:space="preserve"> </v>
      </c>
      <c r="BE83" t="str">
        <f ca="1">IF(ISBLANK(INDIRECT("E83"))," ",(INDIRECT("E83")))</f>
        <v xml:space="preserve"> </v>
      </c>
      <c r="BF83" t="str">
        <f ca="1">IF(ISBLANK(INDIRECT("F83"))," ",(INDIRECT("F83")))</f>
        <v xml:space="preserve"> </v>
      </c>
      <c r="BG83" t="str">
        <f ca="1">IF(ISBLANK(INDIRECT("G83"))," ",(INDIRECT("G83")))</f>
        <v xml:space="preserve"> </v>
      </c>
      <c r="BH83" t="str">
        <f ca="1">IF(ISBLANK(INDIRECT("H83"))," ",(INDIRECT("H83")))</f>
        <v xml:space="preserve"> </v>
      </c>
      <c r="BI83" t="str">
        <f ca="1">IF(ISBLANK(INDIRECT("I83"))," ",(INDIRECT("I83")))</f>
        <v xml:space="preserve"> </v>
      </c>
      <c r="BJ83" t="str">
        <f ca="1">IF(ISBLANK(INDIRECT("J83"))," ",(INDIRECT("J83")))</f>
        <v xml:space="preserve"> </v>
      </c>
      <c r="BK83" t="str">
        <f ca="1">IF(ISBLANK(INDIRECT("K83"))," ",(INDIRECT("K83")))</f>
        <v xml:space="preserve"> </v>
      </c>
      <c r="BL83" t="str">
        <f ca="1">IF(ISBLANK(INDIRECT("L83"))," ",(INDIRECT("L83")))</f>
        <v xml:space="preserve"> </v>
      </c>
      <c r="BM83" t="str">
        <f ca="1">IF(ISBLANK(INDIRECT("M83"))," ",(INDIRECT("M83")))</f>
        <v xml:space="preserve"> </v>
      </c>
      <c r="BN83" t="str">
        <f ca="1">IF(ISBLANK(INDIRECT("N83"))," ",(INDIRECT("N83")))</f>
        <v xml:space="preserve"> </v>
      </c>
      <c r="BO83" t="str">
        <f t="shared" ca="1" si="2"/>
        <v xml:space="preserve"> </v>
      </c>
      <c r="BP83" t="str">
        <f ca="1">IF(ISBLANK(INDIRECT("O83"))," ",(INDIRECT("O83")))</f>
        <v xml:space="preserve"> </v>
      </c>
      <c r="BQ83" t="str">
        <f ca="1">IF(ISBLANK(INDIRECT("P83"))," ",(INDIRECT("P83")))</f>
        <v xml:space="preserve"> </v>
      </c>
    </row>
    <row r="84" spans="1:69" x14ac:dyDescent="0.25">
      <c r="A84" s="172">
        <v>79</v>
      </c>
      <c r="B84" s="118"/>
      <c r="C84" s="135"/>
      <c r="D84" s="118"/>
      <c r="E84" s="135"/>
      <c r="F84" s="118"/>
      <c r="G84" s="118"/>
      <c r="H84" s="118"/>
      <c r="I84" s="118"/>
      <c r="J84" s="118"/>
      <c r="K84" s="118"/>
      <c r="L84" s="118"/>
      <c r="M84" s="118"/>
      <c r="N84" s="118"/>
      <c r="O84" s="10"/>
      <c r="P84" s="11"/>
      <c r="BA84">
        <f ca="1">IF(ISBLANK(INDIRECT("A84"))," ",(INDIRECT("A84")))</f>
        <v>79</v>
      </c>
      <c r="BB84" t="str">
        <f ca="1">IF(ISBLANK(INDIRECT("B84"))," ",(INDIRECT("B84")))</f>
        <v xml:space="preserve"> </v>
      </c>
      <c r="BC84" t="str">
        <f ca="1">IF(ISBLANK(INDIRECT("C84"))," ",(INDIRECT("C84")))</f>
        <v xml:space="preserve"> </v>
      </c>
      <c r="BD84" t="str">
        <f ca="1">IF(ISBLANK(INDIRECT("D84"))," ",(INDIRECT("D84")))</f>
        <v xml:space="preserve"> </v>
      </c>
      <c r="BE84" t="str">
        <f ca="1">IF(ISBLANK(INDIRECT("E84"))," ",(INDIRECT("E84")))</f>
        <v xml:space="preserve"> </v>
      </c>
      <c r="BF84" t="str">
        <f ca="1">IF(ISBLANK(INDIRECT("F84"))," ",(INDIRECT("F84")))</f>
        <v xml:space="preserve"> </v>
      </c>
      <c r="BG84" t="str">
        <f ca="1">IF(ISBLANK(INDIRECT("G84"))," ",(INDIRECT("G84")))</f>
        <v xml:space="preserve"> </v>
      </c>
      <c r="BH84" t="str">
        <f ca="1">IF(ISBLANK(INDIRECT("H84"))," ",(INDIRECT("H84")))</f>
        <v xml:space="preserve"> </v>
      </c>
      <c r="BI84" t="str">
        <f ca="1">IF(ISBLANK(INDIRECT("I84"))," ",(INDIRECT("I84")))</f>
        <v xml:space="preserve"> </v>
      </c>
      <c r="BJ84" t="str">
        <f ca="1">IF(ISBLANK(INDIRECT("J84"))," ",(INDIRECT("J84")))</f>
        <v xml:space="preserve"> </v>
      </c>
      <c r="BK84" t="str">
        <f ca="1">IF(ISBLANK(INDIRECT("K84"))," ",(INDIRECT("K84")))</f>
        <v xml:space="preserve"> </v>
      </c>
      <c r="BL84" t="str">
        <f ca="1">IF(ISBLANK(INDIRECT("L84"))," ",(INDIRECT("L84")))</f>
        <v xml:space="preserve"> </v>
      </c>
      <c r="BM84" t="str">
        <f ca="1">IF(ISBLANK(INDIRECT("M84"))," ",(INDIRECT("M84")))</f>
        <v xml:space="preserve"> </v>
      </c>
      <c r="BN84" t="str">
        <f ca="1">IF(ISBLANK(INDIRECT("N84"))," ",(INDIRECT("N84")))</f>
        <v xml:space="preserve"> </v>
      </c>
      <c r="BO84" t="str">
        <f t="shared" ca="1" si="2"/>
        <v xml:space="preserve"> </v>
      </c>
      <c r="BP84" t="str">
        <f ca="1">IF(ISBLANK(INDIRECT("O84"))," ",(INDIRECT("O84")))</f>
        <v xml:space="preserve"> </v>
      </c>
      <c r="BQ84" t="str">
        <f ca="1">IF(ISBLANK(INDIRECT("P84"))," ",(INDIRECT("P84")))</f>
        <v xml:space="preserve"> </v>
      </c>
    </row>
    <row r="85" spans="1:69" x14ac:dyDescent="0.25">
      <c r="A85" s="172">
        <v>80</v>
      </c>
      <c r="B85" s="118"/>
      <c r="C85" s="135"/>
      <c r="D85" s="118"/>
      <c r="E85" s="135"/>
      <c r="F85" s="118"/>
      <c r="G85" s="118"/>
      <c r="H85" s="118"/>
      <c r="I85" s="118"/>
      <c r="J85" s="118"/>
      <c r="K85" s="118"/>
      <c r="L85" s="118"/>
      <c r="M85" s="118"/>
      <c r="N85" s="118"/>
      <c r="O85" s="10"/>
      <c r="P85" s="11"/>
      <c r="BA85">
        <f ca="1">IF(ISBLANK(INDIRECT("A85"))," ",(INDIRECT("A85")))</f>
        <v>80</v>
      </c>
      <c r="BB85" t="str">
        <f ca="1">IF(ISBLANK(INDIRECT("B85"))," ",(INDIRECT("B85")))</f>
        <v xml:space="preserve"> </v>
      </c>
      <c r="BC85" t="str">
        <f ca="1">IF(ISBLANK(INDIRECT("C85"))," ",(INDIRECT("C85")))</f>
        <v xml:space="preserve"> </v>
      </c>
      <c r="BD85" t="str">
        <f ca="1">IF(ISBLANK(INDIRECT("D85"))," ",(INDIRECT("D85")))</f>
        <v xml:space="preserve"> </v>
      </c>
      <c r="BE85" t="str">
        <f ca="1">IF(ISBLANK(INDIRECT("E85"))," ",(INDIRECT("E85")))</f>
        <v xml:space="preserve"> </v>
      </c>
      <c r="BF85" t="str">
        <f ca="1">IF(ISBLANK(INDIRECT("F85"))," ",(INDIRECT("F85")))</f>
        <v xml:space="preserve"> </v>
      </c>
      <c r="BG85" t="str">
        <f ca="1">IF(ISBLANK(INDIRECT("G85"))," ",(INDIRECT("G85")))</f>
        <v xml:space="preserve"> </v>
      </c>
      <c r="BH85" t="str">
        <f ca="1">IF(ISBLANK(INDIRECT("H85"))," ",(INDIRECT("H85")))</f>
        <v xml:space="preserve"> </v>
      </c>
      <c r="BI85" t="str">
        <f ca="1">IF(ISBLANK(INDIRECT("I85"))," ",(INDIRECT("I85")))</f>
        <v xml:space="preserve"> </v>
      </c>
      <c r="BJ85" t="str">
        <f ca="1">IF(ISBLANK(INDIRECT("J85"))," ",(INDIRECT("J85")))</f>
        <v xml:space="preserve"> </v>
      </c>
      <c r="BK85" t="str">
        <f ca="1">IF(ISBLANK(INDIRECT("K85"))," ",(INDIRECT("K85")))</f>
        <v xml:space="preserve"> </v>
      </c>
      <c r="BL85" t="str">
        <f ca="1">IF(ISBLANK(INDIRECT("L85"))," ",(INDIRECT("L85")))</f>
        <v xml:space="preserve"> </v>
      </c>
      <c r="BM85" t="str">
        <f ca="1">IF(ISBLANK(INDIRECT("M85"))," ",(INDIRECT("M85")))</f>
        <v xml:space="preserve"> </v>
      </c>
      <c r="BN85" t="str">
        <f ca="1">IF(ISBLANK(INDIRECT("N85"))," ",(INDIRECT("N85")))</f>
        <v xml:space="preserve"> </v>
      </c>
      <c r="BO85" t="str">
        <f t="shared" ca="1" si="2"/>
        <v xml:space="preserve"> </v>
      </c>
      <c r="BP85" t="str">
        <f ca="1">IF(ISBLANK(INDIRECT("O85"))," ",(INDIRECT("O85")))</f>
        <v xml:space="preserve"> </v>
      </c>
      <c r="BQ85" t="str">
        <f ca="1">IF(ISBLANK(INDIRECT("P85"))," ",(INDIRECT("P85")))</f>
        <v xml:space="preserve"> </v>
      </c>
    </row>
    <row r="86" spans="1:69" x14ac:dyDescent="0.25">
      <c r="A86" s="172">
        <v>81</v>
      </c>
      <c r="B86" s="118"/>
      <c r="C86" s="135"/>
      <c r="D86" s="118"/>
      <c r="E86" s="135"/>
      <c r="F86" s="118"/>
      <c r="G86" s="118"/>
      <c r="H86" s="118"/>
      <c r="I86" s="118"/>
      <c r="J86" s="118"/>
      <c r="K86" s="118"/>
      <c r="L86" s="118"/>
      <c r="M86" s="118"/>
      <c r="N86" s="118"/>
      <c r="O86" s="10"/>
      <c r="P86" s="11"/>
      <c r="BA86">
        <f ca="1">IF(ISBLANK(INDIRECT("A86"))," ",(INDIRECT("A86")))</f>
        <v>81</v>
      </c>
      <c r="BB86" t="str">
        <f ca="1">IF(ISBLANK(INDIRECT("B86"))," ",(INDIRECT("B86")))</f>
        <v xml:space="preserve"> </v>
      </c>
      <c r="BC86" t="str">
        <f ca="1">IF(ISBLANK(INDIRECT("C86"))," ",(INDIRECT("C86")))</f>
        <v xml:space="preserve"> </v>
      </c>
      <c r="BD86" t="str">
        <f ca="1">IF(ISBLANK(INDIRECT("D86"))," ",(INDIRECT("D86")))</f>
        <v xml:space="preserve"> </v>
      </c>
      <c r="BE86" t="str">
        <f ca="1">IF(ISBLANK(INDIRECT("E86"))," ",(INDIRECT("E86")))</f>
        <v xml:space="preserve"> </v>
      </c>
      <c r="BF86" t="str">
        <f ca="1">IF(ISBLANK(INDIRECT("F86"))," ",(INDIRECT("F86")))</f>
        <v xml:space="preserve"> </v>
      </c>
      <c r="BG86" t="str">
        <f ca="1">IF(ISBLANK(INDIRECT("G86"))," ",(INDIRECT("G86")))</f>
        <v xml:space="preserve"> </v>
      </c>
      <c r="BH86" t="str">
        <f ca="1">IF(ISBLANK(INDIRECT("H86"))," ",(INDIRECT("H86")))</f>
        <v xml:space="preserve"> </v>
      </c>
      <c r="BI86" t="str">
        <f ca="1">IF(ISBLANK(INDIRECT("I86"))," ",(INDIRECT("I86")))</f>
        <v xml:space="preserve"> </v>
      </c>
      <c r="BJ86" t="str">
        <f ca="1">IF(ISBLANK(INDIRECT("J86"))," ",(INDIRECT("J86")))</f>
        <v xml:space="preserve"> </v>
      </c>
      <c r="BK86" t="str">
        <f ca="1">IF(ISBLANK(INDIRECT("K86"))," ",(INDIRECT("K86")))</f>
        <v xml:space="preserve"> </v>
      </c>
      <c r="BL86" t="str">
        <f ca="1">IF(ISBLANK(INDIRECT("L86"))," ",(INDIRECT("L86")))</f>
        <v xml:space="preserve"> </v>
      </c>
      <c r="BM86" t="str">
        <f ca="1">IF(ISBLANK(INDIRECT("M86"))," ",(INDIRECT("M86")))</f>
        <v xml:space="preserve"> </v>
      </c>
      <c r="BN86" t="str">
        <f ca="1">IF(ISBLANK(INDIRECT("N86"))," ",(INDIRECT("N86")))</f>
        <v xml:space="preserve"> </v>
      </c>
      <c r="BO86" t="str">
        <f t="shared" ca="1" si="2"/>
        <v xml:space="preserve"> </v>
      </c>
      <c r="BP86" t="str">
        <f ca="1">IF(ISBLANK(INDIRECT("O86"))," ",(INDIRECT("O86")))</f>
        <v xml:space="preserve"> </v>
      </c>
      <c r="BQ86" t="str">
        <f ca="1">IF(ISBLANK(INDIRECT("P86"))," ",(INDIRECT("P86")))</f>
        <v xml:space="preserve"> </v>
      </c>
    </row>
    <row r="87" spans="1:69" x14ac:dyDescent="0.25">
      <c r="A87" s="172">
        <v>82</v>
      </c>
      <c r="B87" s="118"/>
      <c r="C87" s="135"/>
      <c r="D87" s="118"/>
      <c r="E87" s="135"/>
      <c r="F87" s="118"/>
      <c r="G87" s="118"/>
      <c r="H87" s="118"/>
      <c r="I87" s="118"/>
      <c r="J87" s="118"/>
      <c r="K87" s="118"/>
      <c r="L87" s="118"/>
      <c r="M87" s="118"/>
      <c r="N87" s="118"/>
      <c r="O87" s="10"/>
      <c r="P87" s="11"/>
      <c r="BA87">
        <f ca="1">IF(ISBLANK(INDIRECT("A87"))," ",(INDIRECT("A87")))</f>
        <v>82</v>
      </c>
      <c r="BB87" t="str">
        <f ca="1">IF(ISBLANK(INDIRECT("B87"))," ",(INDIRECT("B87")))</f>
        <v xml:space="preserve"> </v>
      </c>
      <c r="BC87" t="str">
        <f ca="1">IF(ISBLANK(INDIRECT("C87"))," ",(INDIRECT("C87")))</f>
        <v xml:space="preserve"> </v>
      </c>
      <c r="BD87" t="str">
        <f ca="1">IF(ISBLANK(INDIRECT("D87"))," ",(INDIRECT("D87")))</f>
        <v xml:space="preserve"> </v>
      </c>
      <c r="BE87" t="str">
        <f ca="1">IF(ISBLANK(INDIRECT("E87"))," ",(INDIRECT("E87")))</f>
        <v xml:space="preserve"> </v>
      </c>
      <c r="BF87" t="str">
        <f ca="1">IF(ISBLANK(INDIRECT("F87"))," ",(INDIRECT("F87")))</f>
        <v xml:space="preserve"> </v>
      </c>
      <c r="BG87" t="str">
        <f ca="1">IF(ISBLANK(INDIRECT("G87"))," ",(INDIRECT("G87")))</f>
        <v xml:space="preserve"> </v>
      </c>
      <c r="BH87" t="str">
        <f ca="1">IF(ISBLANK(INDIRECT("H87"))," ",(INDIRECT("H87")))</f>
        <v xml:space="preserve"> </v>
      </c>
      <c r="BI87" t="str">
        <f ca="1">IF(ISBLANK(INDIRECT("I87"))," ",(INDIRECT("I87")))</f>
        <v xml:space="preserve"> </v>
      </c>
      <c r="BJ87" t="str">
        <f ca="1">IF(ISBLANK(INDIRECT("J87"))," ",(INDIRECT("J87")))</f>
        <v xml:space="preserve"> </v>
      </c>
      <c r="BK87" t="str">
        <f ca="1">IF(ISBLANK(INDIRECT("K87"))," ",(INDIRECT("K87")))</f>
        <v xml:space="preserve"> </v>
      </c>
      <c r="BL87" t="str">
        <f ca="1">IF(ISBLANK(INDIRECT("L87"))," ",(INDIRECT("L87")))</f>
        <v xml:space="preserve"> </v>
      </c>
      <c r="BM87" t="str">
        <f ca="1">IF(ISBLANK(INDIRECT("M87"))," ",(INDIRECT("M87")))</f>
        <v xml:space="preserve"> </v>
      </c>
      <c r="BN87" t="str">
        <f ca="1">IF(ISBLANK(INDIRECT("N87"))," ",(INDIRECT("N87")))</f>
        <v xml:space="preserve"> </v>
      </c>
      <c r="BO87" t="str">
        <f t="shared" ca="1" si="2"/>
        <v xml:space="preserve"> </v>
      </c>
      <c r="BP87" t="str">
        <f ca="1">IF(ISBLANK(INDIRECT("O87"))," ",(INDIRECT("O87")))</f>
        <v xml:space="preserve"> </v>
      </c>
      <c r="BQ87" t="str">
        <f ca="1">IF(ISBLANK(INDIRECT("P87"))," ",(INDIRECT("P87")))</f>
        <v xml:space="preserve"> </v>
      </c>
    </row>
    <row r="88" spans="1:69" x14ac:dyDescent="0.25">
      <c r="A88" s="172">
        <v>83</v>
      </c>
      <c r="B88" s="118"/>
      <c r="C88" s="135"/>
      <c r="D88" s="118"/>
      <c r="E88" s="135"/>
      <c r="F88" s="118"/>
      <c r="G88" s="118"/>
      <c r="H88" s="118"/>
      <c r="I88" s="118"/>
      <c r="J88" s="118"/>
      <c r="K88" s="118"/>
      <c r="L88" s="118"/>
      <c r="M88" s="118"/>
      <c r="N88" s="118"/>
      <c r="O88" s="10"/>
      <c r="P88" s="11"/>
      <c r="BA88">
        <f ca="1">IF(ISBLANK(INDIRECT("A88"))," ",(INDIRECT("A88")))</f>
        <v>83</v>
      </c>
      <c r="BB88" t="str">
        <f ca="1">IF(ISBLANK(INDIRECT("B88"))," ",(INDIRECT("B88")))</f>
        <v xml:space="preserve"> </v>
      </c>
      <c r="BC88" t="str">
        <f ca="1">IF(ISBLANK(INDIRECT("C88"))," ",(INDIRECT("C88")))</f>
        <v xml:space="preserve"> </v>
      </c>
      <c r="BD88" t="str">
        <f ca="1">IF(ISBLANK(INDIRECT("D88"))," ",(INDIRECT("D88")))</f>
        <v xml:space="preserve"> </v>
      </c>
      <c r="BE88" t="str">
        <f ca="1">IF(ISBLANK(INDIRECT("E88"))," ",(INDIRECT("E88")))</f>
        <v xml:space="preserve"> </v>
      </c>
      <c r="BF88" t="str">
        <f ca="1">IF(ISBLANK(INDIRECT("F88"))," ",(INDIRECT("F88")))</f>
        <v xml:space="preserve"> </v>
      </c>
      <c r="BG88" t="str">
        <f ca="1">IF(ISBLANK(INDIRECT("G88"))," ",(INDIRECT("G88")))</f>
        <v xml:space="preserve"> </v>
      </c>
      <c r="BH88" t="str">
        <f ca="1">IF(ISBLANK(INDIRECT("H88"))," ",(INDIRECT("H88")))</f>
        <v xml:space="preserve"> </v>
      </c>
      <c r="BI88" t="str">
        <f ca="1">IF(ISBLANK(INDIRECT("I88"))," ",(INDIRECT("I88")))</f>
        <v xml:space="preserve"> </v>
      </c>
      <c r="BJ88" t="str">
        <f ca="1">IF(ISBLANK(INDIRECT("J88"))," ",(INDIRECT("J88")))</f>
        <v xml:space="preserve"> </v>
      </c>
      <c r="BK88" t="str">
        <f ca="1">IF(ISBLANK(INDIRECT("K88"))," ",(INDIRECT("K88")))</f>
        <v xml:space="preserve"> </v>
      </c>
      <c r="BL88" t="str">
        <f ca="1">IF(ISBLANK(INDIRECT("L88"))," ",(INDIRECT("L88")))</f>
        <v xml:space="preserve"> </v>
      </c>
      <c r="BM88" t="str">
        <f ca="1">IF(ISBLANK(INDIRECT("M88"))," ",(INDIRECT("M88")))</f>
        <v xml:space="preserve"> </v>
      </c>
      <c r="BN88" t="str">
        <f ca="1">IF(ISBLANK(INDIRECT("N88"))," ",(INDIRECT("N88")))</f>
        <v xml:space="preserve"> </v>
      </c>
      <c r="BO88" t="str">
        <f t="shared" ca="1" si="2"/>
        <v xml:space="preserve"> </v>
      </c>
      <c r="BP88" t="str">
        <f ca="1">IF(ISBLANK(INDIRECT("O88"))," ",(INDIRECT("O88")))</f>
        <v xml:space="preserve"> </v>
      </c>
      <c r="BQ88" t="str">
        <f ca="1">IF(ISBLANK(INDIRECT("P88"))," ",(INDIRECT("P88")))</f>
        <v xml:space="preserve"> </v>
      </c>
    </row>
    <row r="89" spans="1:69" x14ac:dyDescent="0.25">
      <c r="A89" s="172">
        <v>84</v>
      </c>
      <c r="B89" s="118"/>
      <c r="C89" s="135"/>
      <c r="D89" s="118"/>
      <c r="E89" s="135"/>
      <c r="F89" s="118"/>
      <c r="G89" s="118"/>
      <c r="H89" s="118"/>
      <c r="I89" s="118"/>
      <c r="J89" s="118"/>
      <c r="K89" s="118"/>
      <c r="L89" s="118"/>
      <c r="M89" s="118"/>
      <c r="N89" s="118"/>
      <c r="O89" s="10"/>
      <c r="P89" s="11"/>
      <c r="BA89">
        <f ca="1">IF(ISBLANK(INDIRECT("A89"))," ",(INDIRECT("A89")))</f>
        <v>84</v>
      </c>
      <c r="BB89" t="str">
        <f ca="1">IF(ISBLANK(INDIRECT("B89"))," ",(INDIRECT("B89")))</f>
        <v xml:space="preserve"> </v>
      </c>
      <c r="BC89" t="str">
        <f ca="1">IF(ISBLANK(INDIRECT("C89"))," ",(INDIRECT("C89")))</f>
        <v xml:space="preserve"> </v>
      </c>
      <c r="BD89" t="str">
        <f ca="1">IF(ISBLANK(INDIRECT("D89"))," ",(INDIRECT("D89")))</f>
        <v xml:space="preserve"> </v>
      </c>
      <c r="BE89" t="str">
        <f ca="1">IF(ISBLANK(INDIRECT("E89"))," ",(INDIRECT("E89")))</f>
        <v xml:space="preserve"> </v>
      </c>
      <c r="BF89" t="str">
        <f ca="1">IF(ISBLANK(INDIRECT("F89"))," ",(INDIRECT("F89")))</f>
        <v xml:space="preserve"> </v>
      </c>
      <c r="BG89" t="str">
        <f ca="1">IF(ISBLANK(INDIRECT("G89"))," ",(INDIRECT("G89")))</f>
        <v xml:space="preserve"> </v>
      </c>
      <c r="BH89" t="str">
        <f ca="1">IF(ISBLANK(INDIRECT("H89"))," ",(INDIRECT("H89")))</f>
        <v xml:space="preserve"> </v>
      </c>
      <c r="BI89" t="str">
        <f ca="1">IF(ISBLANK(INDIRECT("I89"))," ",(INDIRECT("I89")))</f>
        <v xml:space="preserve"> </v>
      </c>
      <c r="BJ89" t="str">
        <f ca="1">IF(ISBLANK(INDIRECT("J89"))," ",(INDIRECT("J89")))</f>
        <v xml:space="preserve"> </v>
      </c>
      <c r="BK89" t="str">
        <f ca="1">IF(ISBLANK(INDIRECT("K89"))," ",(INDIRECT("K89")))</f>
        <v xml:space="preserve"> </v>
      </c>
      <c r="BL89" t="str">
        <f ca="1">IF(ISBLANK(INDIRECT("L89"))," ",(INDIRECT("L89")))</f>
        <v xml:space="preserve"> </v>
      </c>
      <c r="BM89" t="str">
        <f ca="1">IF(ISBLANK(INDIRECT("M89"))," ",(INDIRECT("M89")))</f>
        <v xml:space="preserve"> </v>
      </c>
      <c r="BN89" t="str">
        <f ca="1">IF(ISBLANK(INDIRECT("N89"))," ",(INDIRECT("N89")))</f>
        <v xml:space="preserve"> </v>
      </c>
      <c r="BO89" t="str">
        <f t="shared" ca="1" si="2"/>
        <v xml:space="preserve"> </v>
      </c>
      <c r="BP89" t="str">
        <f ca="1">IF(ISBLANK(INDIRECT("O89"))," ",(INDIRECT("O89")))</f>
        <v xml:space="preserve"> </v>
      </c>
      <c r="BQ89" t="str">
        <f ca="1">IF(ISBLANK(INDIRECT("P89"))," ",(INDIRECT("P89")))</f>
        <v xml:space="preserve"> </v>
      </c>
    </row>
    <row r="90" spans="1:69" x14ac:dyDescent="0.25">
      <c r="A90" s="172">
        <v>85</v>
      </c>
      <c r="B90" s="118"/>
      <c r="C90" s="135"/>
      <c r="D90" s="118"/>
      <c r="E90" s="135"/>
      <c r="F90" s="118"/>
      <c r="G90" s="118"/>
      <c r="H90" s="118"/>
      <c r="I90" s="118"/>
      <c r="J90" s="118"/>
      <c r="K90" s="118"/>
      <c r="L90" s="118"/>
      <c r="M90" s="118"/>
      <c r="N90" s="118"/>
      <c r="O90" s="10"/>
      <c r="P90" s="11"/>
      <c r="BA90">
        <f ca="1">IF(ISBLANK(INDIRECT("A90"))," ",(INDIRECT("A90")))</f>
        <v>85</v>
      </c>
      <c r="BB90" t="str">
        <f ca="1">IF(ISBLANK(INDIRECT("B90"))," ",(INDIRECT("B90")))</f>
        <v xml:space="preserve"> </v>
      </c>
      <c r="BC90" t="str">
        <f ca="1">IF(ISBLANK(INDIRECT("C90"))," ",(INDIRECT("C90")))</f>
        <v xml:space="preserve"> </v>
      </c>
      <c r="BD90" t="str">
        <f ca="1">IF(ISBLANK(INDIRECT("D90"))," ",(INDIRECT("D90")))</f>
        <v xml:space="preserve"> </v>
      </c>
      <c r="BE90" t="str">
        <f ca="1">IF(ISBLANK(INDIRECT("E90"))," ",(INDIRECT("E90")))</f>
        <v xml:space="preserve"> </v>
      </c>
      <c r="BF90" t="str">
        <f ca="1">IF(ISBLANK(INDIRECT("F90"))," ",(INDIRECT("F90")))</f>
        <v xml:space="preserve"> </v>
      </c>
      <c r="BG90" t="str">
        <f ca="1">IF(ISBLANK(INDIRECT("G90"))," ",(INDIRECT("G90")))</f>
        <v xml:space="preserve"> </v>
      </c>
      <c r="BH90" t="str">
        <f ca="1">IF(ISBLANK(INDIRECT("H90"))," ",(INDIRECT("H90")))</f>
        <v xml:space="preserve"> </v>
      </c>
      <c r="BI90" t="str">
        <f ca="1">IF(ISBLANK(INDIRECT("I90"))," ",(INDIRECT("I90")))</f>
        <v xml:space="preserve"> </v>
      </c>
      <c r="BJ90" t="str">
        <f ca="1">IF(ISBLANK(INDIRECT("J90"))," ",(INDIRECT("J90")))</f>
        <v xml:space="preserve"> </v>
      </c>
      <c r="BK90" t="str">
        <f ca="1">IF(ISBLANK(INDIRECT("K90"))," ",(INDIRECT("K90")))</f>
        <v xml:space="preserve"> </v>
      </c>
      <c r="BL90" t="str">
        <f ca="1">IF(ISBLANK(INDIRECT("L90"))," ",(INDIRECT("L90")))</f>
        <v xml:space="preserve"> </v>
      </c>
      <c r="BM90" t="str">
        <f ca="1">IF(ISBLANK(INDIRECT("M90"))," ",(INDIRECT("M90")))</f>
        <v xml:space="preserve"> </v>
      </c>
      <c r="BN90" t="str">
        <f ca="1">IF(ISBLANK(INDIRECT("N90"))," ",(INDIRECT("N90")))</f>
        <v xml:space="preserve"> </v>
      </c>
      <c r="BO90" t="str">
        <f t="shared" ca="1" si="2"/>
        <v xml:space="preserve"> </v>
      </c>
      <c r="BP90" t="str">
        <f ca="1">IF(ISBLANK(INDIRECT("O90"))," ",(INDIRECT("O90")))</f>
        <v xml:space="preserve"> </v>
      </c>
      <c r="BQ90" t="str">
        <f ca="1">IF(ISBLANK(INDIRECT("P90"))," ",(INDIRECT("P90")))</f>
        <v xml:space="preserve"> </v>
      </c>
    </row>
    <row r="91" spans="1:69" x14ac:dyDescent="0.25">
      <c r="A91" s="172">
        <v>86</v>
      </c>
      <c r="B91" s="118"/>
      <c r="C91" s="135"/>
      <c r="D91" s="118"/>
      <c r="E91" s="135"/>
      <c r="F91" s="118"/>
      <c r="G91" s="118"/>
      <c r="H91" s="118"/>
      <c r="I91" s="118"/>
      <c r="J91" s="118"/>
      <c r="K91" s="118"/>
      <c r="L91" s="118"/>
      <c r="M91" s="118"/>
      <c r="N91" s="118"/>
      <c r="O91" s="10"/>
      <c r="P91" s="11"/>
      <c r="BA91">
        <f ca="1">IF(ISBLANK(INDIRECT("A91"))," ",(INDIRECT("A91")))</f>
        <v>86</v>
      </c>
      <c r="BB91" t="str">
        <f ca="1">IF(ISBLANK(INDIRECT("B91"))," ",(INDIRECT("B91")))</f>
        <v xml:space="preserve"> </v>
      </c>
      <c r="BC91" t="str">
        <f ca="1">IF(ISBLANK(INDIRECT("C91"))," ",(INDIRECT("C91")))</f>
        <v xml:space="preserve"> </v>
      </c>
      <c r="BD91" t="str">
        <f ca="1">IF(ISBLANK(INDIRECT("D91"))," ",(INDIRECT("D91")))</f>
        <v xml:space="preserve"> </v>
      </c>
      <c r="BE91" t="str">
        <f ca="1">IF(ISBLANK(INDIRECT("E91"))," ",(INDIRECT("E91")))</f>
        <v xml:space="preserve"> </v>
      </c>
      <c r="BF91" t="str">
        <f ca="1">IF(ISBLANK(INDIRECT("F91"))," ",(INDIRECT("F91")))</f>
        <v xml:space="preserve"> </v>
      </c>
      <c r="BG91" t="str">
        <f ca="1">IF(ISBLANK(INDIRECT("G91"))," ",(INDIRECT("G91")))</f>
        <v xml:space="preserve"> </v>
      </c>
      <c r="BH91" t="str">
        <f ca="1">IF(ISBLANK(INDIRECT("H91"))," ",(INDIRECT("H91")))</f>
        <v xml:space="preserve"> </v>
      </c>
      <c r="BI91" t="str">
        <f ca="1">IF(ISBLANK(INDIRECT("I91"))," ",(INDIRECT("I91")))</f>
        <v xml:space="preserve"> </v>
      </c>
      <c r="BJ91" t="str">
        <f ca="1">IF(ISBLANK(INDIRECT("J91"))," ",(INDIRECT("J91")))</f>
        <v xml:space="preserve"> </v>
      </c>
      <c r="BK91" t="str">
        <f ca="1">IF(ISBLANK(INDIRECT("K91"))," ",(INDIRECT("K91")))</f>
        <v xml:space="preserve"> </v>
      </c>
      <c r="BL91" t="str">
        <f ca="1">IF(ISBLANK(INDIRECT("L91"))," ",(INDIRECT("L91")))</f>
        <v xml:space="preserve"> </v>
      </c>
      <c r="BM91" t="str">
        <f ca="1">IF(ISBLANK(INDIRECT("M91"))," ",(INDIRECT("M91")))</f>
        <v xml:space="preserve"> </v>
      </c>
      <c r="BN91" t="str">
        <f ca="1">IF(ISBLANK(INDIRECT("N91"))," ",(INDIRECT("N91")))</f>
        <v xml:space="preserve"> </v>
      </c>
      <c r="BO91" t="str">
        <f t="shared" ca="1" si="2"/>
        <v xml:space="preserve"> </v>
      </c>
      <c r="BP91" t="str">
        <f ca="1">IF(ISBLANK(INDIRECT("O91"))," ",(INDIRECT("O91")))</f>
        <v xml:space="preserve"> </v>
      </c>
      <c r="BQ91" t="str">
        <f ca="1">IF(ISBLANK(INDIRECT("P91"))," ",(INDIRECT("P91")))</f>
        <v xml:space="preserve"> </v>
      </c>
    </row>
    <row r="92" spans="1:69" x14ac:dyDescent="0.25">
      <c r="A92" s="172">
        <v>87</v>
      </c>
      <c r="B92" s="118"/>
      <c r="C92" s="135"/>
      <c r="D92" s="118"/>
      <c r="E92" s="135"/>
      <c r="F92" s="118"/>
      <c r="G92" s="118"/>
      <c r="H92" s="118"/>
      <c r="I92" s="118"/>
      <c r="J92" s="118"/>
      <c r="K92" s="118"/>
      <c r="L92" s="118"/>
      <c r="M92" s="118"/>
      <c r="N92" s="118"/>
      <c r="O92" s="10"/>
      <c r="P92" s="11"/>
      <c r="BA92">
        <f ca="1">IF(ISBLANK(INDIRECT("A92"))," ",(INDIRECT("A92")))</f>
        <v>87</v>
      </c>
      <c r="BB92" t="str">
        <f ca="1">IF(ISBLANK(INDIRECT("B92"))," ",(INDIRECT("B92")))</f>
        <v xml:space="preserve"> </v>
      </c>
      <c r="BC92" t="str">
        <f ca="1">IF(ISBLANK(INDIRECT("C92"))," ",(INDIRECT("C92")))</f>
        <v xml:space="preserve"> </v>
      </c>
      <c r="BD92" t="str">
        <f ca="1">IF(ISBLANK(INDIRECT("D92"))," ",(INDIRECT("D92")))</f>
        <v xml:space="preserve"> </v>
      </c>
      <c r="BE92" t="str">
        <f ca="1">IF(ISBLANK(INDIRECT("E92"))," ",(INDIRECT("E92")))</f>
        <v xml:space="preserve"> </v>
      </c>
      <c r="BF92" t="str">
        <f ca="1">IF(ISBLANK(INDIRECT("F92"))," ",(INDIRECT("F92")))</f>
        <v xml:space="preserve"> </v>
      </c>
      <c r="BG92" t="str">
        <f ca="1">IF(ISBLANK(INDIRECT("G92"))," ",(INDIRECT("G92")))</f>
        <v xml:space="preserve"> </v>
      </c>
      <c r="BH92" t="str">
        <f ca="1">IF(ISBLANK(INDIRECT("H92"))," ",(INDIRECT("H92")))</f>
        <v xml:space="preserve"> </v>
      </c>
      <c r="BI92" t="str">
        <f ca="1">IF(ISBLANK(INDIRECT("I92"))," ",(INDIRECT("I92")))</f>
        <v xml:space="preserve"> </v>
      </c>
      <c r="BJ92" t="str">
        <f ca="1">IF(ISBLANK(INDIRECT("J92"))," ",(INDIRECT("J92")))</f>
        <v xml:space="preserve"> </v>
      </c>
      <c r="BK92" t="str">
        <f ca="1">IF(ISBLANK(INDIRECT("K92"))," ",(INDIRECT("K92")))</f>
        <v xml:space="preserve"> </v>
      </c>
      <c r="BL92" t="str">
        <f ca="1">IF(ISBLANK(INDIRECT("L92"))," ",(INDIRECT("L92")))</f>
        <v xml:space="preserve"> </v>
      </c>
      <c r="BM92" t="str">
        <f ca="1">IF(ISBLANK(INDIRECT("M92"))," ",(INDIRECT("M92")))</f>
        <v xml:space="preserve"> </v>
      </c>
      <c r="BN92" t="str">
        <f ca="1">IF(ISBLANK(INDIRECT("N92"))," ",(INDIRECT("N92")))</f>
        <v xml:space="preserve"> </v>
      </c>
      <c r="BO92" t="str">
        <f t="shared" ca="1" si="2"/>
        <v xml:space="preserve"> </v>
      </c>
      <c r="BP92" t="str">
        <f ca="1">IF(ISBLANK(INDIRECT("O92"))," ",(INDIRECT("O92")))</f>
        <v xml:space="preserve"> </v>
      </c>
      <c r="BQ92" t="str">
        <f ca="1">IF(ISBLANK(INDIRECT("P92"))," ",(INDIRECT("P92")))</f>
        <v xml:space="preserve"> </v>
      </c>
    </row>
    <row r="93" spans="1:69" x14ac:dyDescent="0.25">
      <c r="A93" s="172">
        <v>88</v>
      </c>
      <c r="B93" s="118"/>
      <c r="C93" s="135"/>
      <c r="D93" s="118"/>
      <c r="E93" s="135"/>
      <c r="F93" s="118"/>
      <c r="G93" s="118"/>
      <c r="H93" s="118"/>
      <c r="I93" s="118"/>
      <c r="J93" s="118"/>
      <c r="K93" s="118"/>
      <c r="L93" s="118"/>
      <c r="M93" s="118"/>
      <c r="N93" s="118"/>
      <c r="O93" s="10"/>
      <c r="P93" s="11"/>
      <c r="BA93">
        <f ca="1">IF(ISBLANK(INDIRECT("A93"))," ",(INDIRECT("A93")))</f>
        <v>88</v>
      </c>
      <c r="BB93" t="str">
        <f ca="1">IF(ISBLANK(INDIRECT("B93"))," ",(INDIRECT("B93")))</f>
        <v xml:space="preserve"> </v>
      </c>
      <c r="BC93" t="str">
        <f ca="1">IF(ISBLANK(INDIRECT("C93"))," ",(INDIRECT("C93")))</f>
        <v xml:space="preserve"> </v>
      </c>
      <c r="BD93" t="str">
        <f ca="1">IF(ISBLANK(INDIRECT("D93"))," ",(INDIRECT("D93")))</f>
        <v xml:space="preserve"> </v>
      </c>
      <c r="BE93" t="str">
        <f ca="1">IF(ISBLANK(INDIRECT("E93"))," ",(INDIRECT("E93")))</f>
        <v xml:space="preserve"> </v>
      </c>
      <c r="BF93" t="str">
        <f ca="1">IF(ISBLANK(INDIRECT("F93"))," ",(INDIRECT("F93")))</f>
        <v xml:space="preserve"> </v>
      </c>
      <c r="BG93" t="str">
        <f ca="1">IF(ISBLANK(INDIRECT("G93"))," ",(INDIRECT("G93")))</f>
        <v xml:space="preserve"> </v>
      </c>
      <c r="BH93" t="str">
        <f ca="1">IF(ISBLANK(INDIRECT("H93"))," ",(INDIRECT("H93")))</f>
        <v xml:space="preserve"> </v>
      </c>
      <c r="BI93" t="str">
        <f ca="1">IF(ISBLANK(INDIRECT("I93"))," ",(INDIRECT("I93")))</f>
        <v xml:space="preserve"> </v>
      </c>
      <c r="BJ93" t="str">
        <f ca="1">IF(ISBLANK(INDIRECT("J93"))," ",(INDIRECT("J93")))</f>
        <v xml:space="preserve"> </v>
      </c>
      <c r="BK93" t="str">
        <f ca="1">IF(ISBLANK(INDIRECT("K93"))," ",(INDIRECT("K93")))</f>
        <v xml:space="preserve"> </v>
      </c>
      <c r="BL93" t="str">
        <f ca="1">IF(ISBLANK(INDIRECT("L93"))," ",(INDIRECT("L93")))</f>
        <v xml:space="preserve"> </v>
      </c>
      <c r="BM93" t="str">
        <f ca="1">IF(ISBLANK(INDIRECT("M93"))," ",(INDIRECT("M93")))</f>
        <v xml:space="preserve"> </v>
      </c>
      <c r="BN93" t="str">
        <f ca="1">IF(ISBLANK(INDIRECT("N93"))," ",(INDIRECT("N93")))</f>
        <v xml:space="preserve"> </v>
      </c>
      <c r="BO93" t="str">
        <f t="shared" ca="1" si="2"/>
        <v xml:space="preserve"> </v>
      </c>
      <c r="BP93" t="str">
        <f ca="1">IF(ISBLANK(INDIRECT("O93"))," ",(INDIRECT("O93")))</f>
        <v xml:space="preserve"> </v>
      </c>
      <c r="BQ93" t="str">
        <f ca="1">IF(ISBLANK(INDIRECT("P93"))," ",(INDIRECT("P93")))</f>
        <v xml:space="preserve"> </v>
      </c>
    </row>
    <row r="94" spans="1:69" x14ac:dyDescent="0.25">
      <c r="A94" s="172">
        <v>89</v>
      </c>
      <c r="B94" s="118"/>
      <c r="C94" s="135"/>
      <c r="D94" s="118"/>
      <c r="E94" s="135"/>
      <c r="F94" s="118"/>
      <c r="G94" s="118"/>
      <c r="H94" s="118"/>
      <c r="I94" s="118"/>
      <c r="J94" s="118"/>
      <c r="K94" s="118"/>
      <c r="L94" s="118"/>
      <c r="M94" s="118"/>
      <c r="N94" s="118"/>
      <c r="O94" s="10"/>
      <c r="P94" s="11"/>
      <c r="BA94">
        <f ca="1">IF(ISBLANK(INDIRECT("A94"))," ",(INDIRECT("A94")))</f>
        <v>89</v>
      </c>
      <c r="BB94" t="str">
        <f ca="1">IF(ISBLANK(INDIRECT("B94"))," ",(INDIRECT("B94")))</f>
        <v xml:space="preserve"> </v>
      </c>
      <c r="BC94" t="str">
        <f ca="1">IF(ISBLANK(INDIRECT("C94"))," ",(INDIRECT("C94")))</f>
        <v xml:space="preserve"> </v>
      </c>
      <c r="BD94" t="str">
        <f ca="1">IF(ISBLANK(INDIRECT("D94"))," ",(INDIRECT("D94")))</f>
        <v xml:space="preserve"> </v>
      </c>
      <c r="BE94" t="str">
        <f ca="1">IF(ISBLANK(INDIRECT("E94"))," ",(INDIRECT("E94")))</f>
        <v xml:space="preserve"> </v>
      </c>
      <c r="BF94" t="str">
        <f ca="1">IF(ISBLANK(INDIRECT("F94"))," ",(INDIRECT("F94")))</f>
        <v xml:space="preserve"> </v>
      </c>
      <c r="BG94" t="str">
        <f ca="1">IF(ISBLANK(INDIRECT("G94"))," ",(INDIRECT("G94")))</f>
        <v xml:space="preserve"> </v>
      </c>
      <c r="BH94" t="str">
        <f ca="1">IF(ISBLANK(INDIRECT("H94"))," ",(INDIRECT("H94")))</f>
        <v xml:space="preserve"> </v>
      </c>
      <c r="BI94" t="str">
        <f ca="1">IF(ISBLANK(INDIRECT("I94"))," ",(INDIRECT("I94")))</f>
        <v xml:space="preserve"> </v>
      </c>
      <c r="BJ94" t="str">
        <f ca="1">IF(ISBLANK(INDIRECT("J94"))," ",(INDIRECT("J94")))</f>
        <v xml:space="preserve"> </v>
      </c>
      <c r="BK94" t="str">
        <f ca="1">IF(ISBLANK(INDIRECT("K94"))," ",(INDIRECT("K94")))</f>
        <v xml:space="preserve"> </v>
      </c>
      <c r="BL94" t="str">
        <f ca="1">IF(ISBLANK(INDIRECT("L94"))," ",(INDIRECT("L94")))</f>
        <v xml:space="preserve"> </v>
      </c>
      <c r="BM94" t="str">
        <f ca="1">IF(ISBLANK(INDIRECT("M94"))," ",(INDIRECT("M94")))</f>
        <v xml:space="preserve"> </v>
      </c>
      <c r="BN94" t="str">
        <f ca="1">IF(ISBLANK(INDIRECT("N94"))," ",(INDIRECT("N94")))</f>
        <v xml:space="preserve"> </v>
      </c>
      <c r="BO94" t="str">
        <f t="shared" ca="1" si="2"/>
        <v xml:space="preserve"> </v>
      </c>
      <c r="BP94" t="str">
        <f ca="1">IF(ISBLANK(INDIRECT("O94"))," ",(INDIRECT("O94")))</f>
        <v xml:space="preserve"> </v>
      </c>
      <c r="BQ94" t="str">
        <f ca="1">IF(ISBLANK(INDIRECT("P94"))," ",(INDIRECT("P94")))</f>
        <v xml:space="preserve"> </v>
      </c>
    </row>
    <row r="95" spans="1:69" x14ac:dyDescent="0.25">
      <c r="A95" s="172">
        <v>90</v>
      </c>
      <c r="B95" s="118"/>
      <c r="C95" s="135"/>
      <c r="D95" s="118"/>
      <c r="E95" s="135"/>
      <c r="F95" s="118"/>
      <c r="G95" s="118"/>
      <c r="H95" s="118"/>
      <c r="I95" s="118"/>
      <c r="J95" s="118"/>
      <c r="K95" s="118"/>
      <c r="L95" s="118"/>
      <c r="M95" s="118"/>
      <c r="N95" s="118"/>
      <c r="O95" s="10"/>
      <c r="P95" s="11"/>
      <c r="BA95">
        <f ca="1">IF(ISBLANK(INDIRECT("A95"))," ",(INDIRECT("A95")))</f>
        <v>90</v>
      </c>
      <c r="BB95" t="str">
        <f ca="1">IF(ISBLANK(INDIRECT("B95"))," ",(INDIRECT("B95")))</f>
        <v xml:space="preserve"> </v>
      </c>
      <c r="BC95" t="str">
        <f ca="1">IF(ISBLANK(INDIRECT("C95"))," ",(INDIRECT("C95")))</f>
        <v xml:space="preserve"> </v>
      </c>
      <c r="BD95" t="str">
        <f ca="1">IF(ISBLANK(INDIRECT("D95"))," ",(INDIRECT("D95")))</f>
        <v xml:space="preserve"> </v>
      </c>
      <c r="BE95" t="str">
        <f ca="1">IF(ISBLANK(INDIRECT("E95"))," ",(INDIRECT("E95")))</f>
        <v xml:space="preserve"> </v>
      </c>
      <c r="BF95" t="str">
        <f ca="1">IF(ISBLANK(INDIRECT("F95"))," ",(INDIRECT("F95")))</f>
        <v xml:space="preserve"> </v>
      </c>
      <c r="BG95" t="str">
        <f ca="1">IF(ISBLANK(INDIRECT("G95"))," ",(INDIRECT("G95")))</f>
        <v xml:space="preserve"> </v>
      </c>
      <c r="BH95" t="str">
        <f ca="1">IF(ISBLANK(INDIRECT("H95"))," ",(INDIRECT("H95")))</f>
        <v xml:space="preserve"> </v>
      </c>
      <c r="BI95" t="str">
        <f ca="1">IF(ISBLANK(INDIRECT("I95"))," ",(INDIRECT("I95")))</f>
        <v xml:space="preserve"> </v>
      </c>
      <c r="BJ95" t="str">
        <f ca="1">IF(ISBLANK(INDIRECT("J95"))," ",(INDIRECT("J95")))</f>
        <v xml:space="preserve"> </v>
      </c>
      <c r="BK95" t="str">
        <f ca="1">IF(ISBLANK(INDIRECT("K95"))," ",(INDIRECT("K95")))</f>
        <v xml:space="preserve"> </v>
      </c>
      <c r="BL95" t="str">
        <f ca="1">IF(ISBLANK(INDIRECT("L95"))," ",(INDIRECT("L95")))</f>
        <v xml:space="preserve"> </v>
      </c>
      <c r="BM95" t="str">
        <f ca="1">IF(ISBLANK(INDIRECT("M95"))," ",(INDIRECT("M95")))</f>
        <v xml:space="preserve"> </v>
      </c>
      <c r="BN95" t="str">
        <f ca="1">IF(ISBLANK(INDIRECT("N95"))," ",(INDIRECT("N95")))</f>
        <v xml:space="preserve"> </v>
      </c>
      <c r="BO95" t="str">
        <f t="shared" ca="1" si="2"/>
        <v xml:space="preserve"> </v>
      </c>
      <c r="BP95" t="str">
        <f ca="1">IF(ISBLANK(INDIRECT("O95"))," ",(INDIRECT("O95")))</f>
        <v xml:space="preserve"> </v>
      </c>
      <c r="BQ95" t="str">
        <f ca="1">IF(ISBLANK(INDIRECT("P95"))," ",(INDIRECT("P95")))</f>
        <v xml:space="preserve"> </v>
      </c>
    </row>
    <row r="96" spans="1:69" x14ac:dyDescent="0.25">
      <c r="A96" s="172">
        <v>91</v>
      </c>
      <c r="B96" s="118"/>
      <c r="C96" s="135"/>
      <c r="D96" s="118"/>
      <c r="E96" s="135"/>
      <c r="F96" s="118"/>
      <c r="G96" s="118"/>
      <c r="H96" s="118"/>
      <c r="I96" s="118"/>
      <c r="J96" s="118"/>
      <c r="K96" s="118"/>
      <c r="L96" s="118"/>
      <c r="M96" s="118"/>
      <c r="N96" s="118"/>
      <c r="O96" s="10"/>
      <c r="P96" s="11"/>
      <c r="BA96">
        <f ca="1">IF(ISBLANK(INDIRECT("A96"))," ",(INDIRECT("A96")))</f>
        <v>91</v>
      </c>
      <c r="BB96" t="str">
        <f ca="1">IF(ISBLANK(INDIRECT("B96"))," ",(INDIRECT("B96")))</f>
        <v xml:space="preserve"> </v>
      </c>
      <c r="BC96" t="str">
        <f ca="1">IF(ISBLANK(INDIRECT("C96"))," ",(INDIRECT("C96")))</f>
        <v xml:space="preserve"> </v>
      </c>
      <c r="BD96" t="str">
        <f ca="1">IF(ISBLANK(INDIRECT("D96"))," ",(INDIRECT("D96")))</f>
        <v xml:space="preserve"> </v>
      </c>
      <c r="BE96" t="str">
        <f ca="1">IF(ISBLANK(INDIRECT("E96"))," ",(INDIRECT("E96")))</f>
        <v xml:space="preserve"> </v>
      </c>
      <c r="BF96" t="str">
        <f ca="1">IF(ISBLANK(INDIRECT("F96"))," ",(INDIRECT("F96")))</f>
        <v xml:space="preserve"> </v>
      </c>
      <c r="BG96" t="str">
        <f ca="1">IF(ISBLANK(INDIRECT("G96"))," ",(INDIRECT("G96")))</f>
        <v xml:space="preserve"> </v>
      </c>
      <c r="BH96" t="str">
        <f ca="1">IF(ISBLANK(INDIRECT("H96"))," ",(INDIRECT("H96")))</f>
        <v xml:space="preserve"> </v>
      </c>
      <c r="BI96" t="str">
        <f ca="1">IF(ISBLANK(INDIRECT("I96"))," ",(INDIRECT("I96")))</f>
        <v xml:space="preserve"> </v>
      </c>
      <c r="BJ96" t="str">
        <f ca="1">IF(ISBLANK(INDIRECT("J96"))," ",(INDIRECT("J96")))</f>
        <v xml:space="preserve"> </v>
      </c>
      <c r="BK96" t="str">
        <f ca="1">IF(ISBLANK(INDIRECT("K96"))," ",(INDIRECT("K96")))</f>
        <v xml:space="preserve"> </v>
      </c>
      <c r="BL96" t="str">
        <f ca="1">IF(ISBLANK(INDIRECT("L96"))," ",(INDIRECT("L96")))</f>
        <v xml:space="preserve"> </v>
      </c>
      <c r="BM96" t="str">
        <f ca="1">IF(ISBLANK(INDIRECT("M96"))," ",(INDIRECT("M96")))</f>
        <v xml:space="preserve"> </v>
      </c>
      <c r="BN96" t="str">
        <f ca="1">IF(ISBLANK(INDIRECT("N96"))," ",(INDIRECT("N96")))</f>
        <v xml:space="preserve"> </v>
      </c>
      <c r="BO96" t="str">
        <f t="shared" ca="1" si="2"/>
        <v xml:space="preserve"> </v>
      </c>
      <c r="BP96" t="str">
        <f ca="1">IF(ISBLANK(INDIRECT("O96"))," ",(INDIRECT("O96")))</f>
        <v xml:space="preserve"> </v>
      </c>
      <c r="BQ96" t="str">
        <f ca="1">IF(ISBLANK(INDIRECT("P96"))," ",(INDIRECT("P96")))</f>
        <v xml:space="preserve"> </v>
      </c>
    </row>
    <row r="97" spans="1:69" x14ac:dyDescent="0.25">
      <c r="A97" s="172">
        <v>92</v>
      </c>
      <c r="B97" s="118"/>
      <c r="C97" s="135"/>
      <c r="D97" s="118"/>
      <c r="E97" s="135"/>
      <c r="F97" s="118"/>
      <c r="G97" s="118"/>
      <c r="H97" s="118"/>
      <c r="I97" s="118"/>
      <c r="J97" s="118"/>
      <c r="K97" s="118"/>
      <c r="L97" s="118"/>
      <c r="M97" s="118"/>
      <c r="N97" s="118"/>
      <c r="O97" s="10"/>
      <c r="P97" s="11"/>
      <c r="BA97">
        <f ca="1">IF(ISBLANK(INDIRECT("A97"))," ",(INDIRECT("A97")))</f>
        <v>92</v>
      </c>
      <c r="BB97" t="str">
        <f ca="1">IF(ISBLANK(INDIRECT("B97"))," ",(INDIRECT("B97")))</f>
        <v xml:space="preserve"> </v>
      </c>
      <c r="BC97" t="str">
        <f ca="1">IF(ISBLANK(INDIRECT("C97"))," ",(INDIRECT("C97")))</f>
        <v xml:space="preserve"> </v>
      </c>
      <c r="BD97" t="str">
        <f ca="1">IF(ISBLANK(INDIRECT("D97"))," ",(INDIRECT("D97")))</f>
        <v xml:space="preserve"> </v>
      </c>
      <c r="BE97" t="str">
        <f ca="1">IF(ISBLANK(INDIRECT("E97"))," ",(INDIRECT("E97")))</f>
        <v xml:space="preserve"> </v>
      </c>
      <c r="BF97" t="str">
        <f ca="1">IF(ISBLANK(INDIRECT("F97"))," ",(INDIRECT("F97")))</f>
        <v xml:space="preserve"> </v>
      </c>
      <c r="BG97" t="str">
        <f ca="1">IF(ISBLANK(INDIRECT("G97"))," ",(INDIRECT("G97")))</f>
        <v xml:space="preserve"> </v>
      </c>
      <c r="BH97" t="str">
        <f ca="1">IF(ISBLANK(INDIRECT("H97"))," ",(INDIRECT("H97")))</f>
        <v xml:space="preserve"> </v>
      </c>
      <c r="BI97" t="str">
        <f ca="1">IF(ISBLANK(INDIRECT("I97"))," ",(INDIRECT("I97")))</f>
        <v xml:space="preserve"> </v>
      </c>
      <c r="BJ97" t="str">
        <f ca="1">IF(ISBLANK(INDIRECT("J97"))," ",(INDIRECT("J97")))</f>
        <v xml:space="preserve"> </v>
      </c>
      <c r="BK97" t="str">
        <f ca="1">IF(ISBLANK(INDIRECT("K97"))," ",(INDIRECT("K97")))</f>
        <v xml:space="preserve"> </v>
      </c>
      <c r="BL97" t="str">
        <f ca="1">IF(ISBLANK(INDIRECT("L97"))," ",(INDIRECT("L97")))</f>
        <v xml:space="preserve"> </v>
      </c>
      <c r="BM97" t="str">
        <f ca="1">IF(ISBLANK(INDIRECT("M97"))," ",(INDIRECT("M97")))</f>
        <v xml:space="preserve"> </v>
      </c>
      <c r="BN97" t="str">
        <f ca="1">IF(ISBLANK(INDIRECT("N97"))," ",(INDIRECT("N97")))</f>
        <v xml:space="preserve"> </v>
      </c>
      <c r="BO97" t="str">
        <f t="shared" ca="1" si="2"/>
        <v xml:space="preserve"> </v>
      </c>
      <c r="BP97" t="str">
        <f ca="1">IF(ISBLANK(INDIRECT("O97"))," ",(INDIRECT("O97")))</f>
        <v xml:space="preserve"> </v>
      </c>
      <c r="BQ97" t="str">
        <f ca="1">IF(ISBLANK(INDIRECT("P97"))," ",(INDIRECT("P97")))</f>
        <v xml:space="preserve"> </v>
      </c>
    </row>
    <row r="98" spans="1:69" x14ac:dyDescent="0.25">
      <c r="A98" s="172">
        <v>93</v>
      </c>
      <c r="B98" s="118"/>
      <c r="C98" s="135"/>
      <c r="D98" s="118"/>
      <c r="E98" s="135"/>
      <c r="F98" s="118"/>
      <c r="G98" s="118"/>
      <c r="H98" s="118"/>
      <c r="I98" s="118"/>
      <c r="J98" s="118"/>
      <c r="K98" s="118"/>
      <c r="L98" s="118"/>
      <c r="M98" s="118"/>
      <c r="N98" s="118"/>
      <c r="O98" s="10"/>
      <c r="P98" s="11"/>
      <c r="BA98">
        <f ca="1">IF(ISBLANK(INDIRECT("A98"))," ",(INDIRECT("A98")))</f>
        <v>93</v>
      </c>
      <c r="BB98" t="str">
        <f ca="1">IF(ISBLANK(INDIRECT("B98"))," ",(INDIRECT("B98")))</f>
        <v xml:space="preserve"> </v>
      </c>
      <c r="BC98" t="str">
        <f ca="1">IF(ISBLANK(INDIRECT("C98"))," ",(INDIRECT("C98")))</f>
        <v xml:space="preserve"> </v>
      </c>
      <c r="BD98" t="str">
        <f ca="1">IF(ISBLANK(INDIRECT("D98"))," ",(INDIRECT("D98")))</f>
        <v xml:space="preserve"> </v>
      </c>
      <c r="BE98" t="str">
        <f ca="1">IF(ISBLANK(INDIRECT("E98"))," ",(INDIRECT("E98")))</f>
        <v xml:space="preserve"> </v>
      </c>
      <c r="BF98" t="str">
        <f ca="1">IF(ISBLANK(INDIRECT("F98"))," ",(INDIRECT("F98")))</f>
        <v xml:space="preserve"> </v>
      </c>
      <c r="BG98" t="str">
        <f ca="1">IF(ISBLANK(INDIRECT("G98"))," ",(INDIRECT("G98")))</f>
        <v xml:space="preserve"> </v>
      </c>
      <c r="BH98" t="str">
        <f ca="1">IF(ISBLANK(INDIRECT("H98"))," ",(INDIRECT("H98")))</f>
        <v xml:space="preserve"> </v>
      </c>
      <c r="BI98" t="str">
        <f ca="1">IF(ISBLANK(INDIRECT("I98"))," ",(INDIRECT("I98")))</f>
        <v xml:space="preserve"> </v>
      </c>
      <c r="BJ98" t="str">
        <f ca="1">IF(ISBLANK(INDIRECT("J98"))," ",(INDIRECT("J98")))</f>
        <v xml:space="preserve"> </v>
      </c>
      <c r="BK98" t="str">
        <f ca="1">IF(ISBLANK(INDIRECT("K98"))," ",(INDIRECT("K98")))</f>
        <v xml:space="preserve"> </v>
      </c>
      <c r="BL98" t="str">
        <f ca="1">IF(ISBLANK(INDIRECT("L98"))," ",(INDIRECT("L98")))</f>
        <v xml:space="preserve"> </v>
      </c>
      <c r="BM98" t="str">
        <f ca="1">IF(ISBLANK(INDIRECT("M98"))," ",(INDIRECT("M98")))</f>
        <v xml:space="preserve"> </v>
      </c>
      <c r="BN98" t="str">
        <f ca="1">IF(ISBLANK(INDIRECT("N98"))," ",(INDIRECT("N98")))</f>
        <v xml:space="preserve"> </v>
      </c>
      <c r="BO98" t="str">
        <f t="shared" ca="1" si="2"/>
        <v xml:space="preserve"> </v>
      </c>
      <c r="BP98" t="str">
        <f ca="1">IF(ISBLANK(INDIRECT("O98"))," ",(INDIRECT("O98")))</f>
        <v xml:space="preserve"> </v>
      </c>
      <c r="BQ98" t="str">
        <f ca="1">IF(ISBLANK(INDIRECT("P98"))," ",(INDIRECT("P98")))</f>
        <v xml:space="preserve"> </v>
      </c>
    </row>
    <row r="99" spans="1:69" x14ac:dyDescent="0.25">
      <c r="A99" s="172">
        <v>94</v>
      </c>
      <c r="B99" s="118"/>
      <c r="C99" s="135"/>
      <c r="D99" s="118"/>
      <c r="E99" s="135"/>
      <c r="F99" s="118"/>
      <c r="G99" s="118"/>
      <c r="H99" s="118"/>
      <c r="I99" s="118"/>
      <c r="J99" s="118"/>
      <c r="K99" s="118"/>
      <c r="L99" s="118"/>
      <c r="M99" s="118"/>
      <c r="N99" s="118"/>
      <c r="O99" s="10"/>
      <c r="P99" s="11"/>
      <c r="BA99">
        <f ca="1">IF(ISBLANK(INDIRECT("A99"))," ",(INDIRECT("A99")))</f>
        <v>94</v>
      </c>
      <c r="BB99" t="str">
        <f ca="1">IF(ISBLANK(INDIRECT("B99"))," ",(INDIRECT("B99")))</f>
        <v xml:space="preserve"> </v>
      </c>
      <c r="BC99" t="str">
        <f ca="1">IF(ISBLANK(INDIRECT("C99"))," ",(INDIRECT("C99")))</f>
        <v xml:space="preserve"> </v>
      </c>
      <c r="BD99" t="str">
        <f ca="1">IF(ISBLANK(INDIRECT("D99"))," ",(INDIRECT("D99")))</f>
        <v xml:space="preserve"> </v>
      </c>
      <c r="BE99" t="str">
        <f ca="1">IF(ISBLANK(INDIRECT("E99"))," ",(INDIRECT("E99")))</f>
        <v xml:space="preserve"> </v>
      </c>
      <c r="BF99" t="str">
        <f ca="1">IF(ISBLANK(INDIRECT("F99"))," ",(INDIRECT("F99")))</f>
        <v xml:space="preserve"> </v>
      </c>
      <c r="BG99" t="str">
        <f ca="1">IF(ISBLANK(INDIRECT("G99"))," ",(INDIRECT("G99")))</f>
        <v xml:space="preserve"> </v>
      </c>
      <c r="BH99" t="str">
        <f ca="1">IF(ISBLANK(INDIRECT("H99"))," ",(INDIRECT("H99")))</f>
        <v xml:space="preserve"> </v>
      </c>
      <c r="BI99" t="str">
        <f ca="1">IF(ISBLANK(INDIRECT("I99"))," ",(INDIRECT("I99")))</f>
        <v xml:space="preserve"> </v>
      </c>
      <c r="BJ99" t="str">
        <f ca="1">IF(ISBLANK(INDIRECT("J99"))," ",(INDIRECT("J99")))</f>
        <v xml:space="preserve"> </v>
      </c>
      <c r="BK99" t="str">
        <f ca="1">IF(ISBLANK(INDIRECT("K99"))," ",(INDIRECT("K99")))</f>
        <v xml:space="preserve"> </v>
      </c>
      <c r="BL99" t="str">
        <f ca="1">IF(ISBLANK(INDIRECT("L99"))," ",(INDIRECT("L99")))</f>
        <v xml:space="preserve"> </v>
      </c>
      <c r="BM99" t="str">
        <f ca="1">IF(ISBLANK(INDIRECT("M99"))," ",(INDIRECT("M99")))</f>
        <v xml:space="preserve"> </v>
      </c>
      <c r="BN99" t="str">
        <f ca="1">IF(ISBLANK(INDIRECT("N99"))," ",(INDIRECT("N99")))</f>
        <v xml:space="preserve"> </v>
      </c>
      <c r="BO99" t="str">
        <f t="shared" ca="1" si="2"/>
        <v xml:space="preserve"> </v>
      </c>
      <c r="BP99" t="str">
        <f ca="1">IF(ISBLANK(INDIRECT("O99"))," ",(INDIRECT("O99")))</f>
        <v xml:space="preserve"> </v>
      </c>
      <c r="BQ99" t="str">
        <f ca="1">IF(ISBLANK(INDIRECT("P99"))," ",(INDIRECT("P99")))</f>
        <v xml:space="preserve"> </v>
      </c>
    </row>
    <row r="100" spans="1:69" x14ac:dyDescent="0.25">
      <c r="A100" s="172">
        <v>95</v>
      </c>
      <c r="B100" s="118"/>
      <c r="C100" s="135"/>
      <c r="D100" s="118"/>
      <c r="E100" s="135"/>
      <c r="F100" s="118"/>
      <c r="G100" s="118"/>
      <c r="H100" s="118"/>
      <c r="I100" s="118"/>
      <c r="J100" s="118"/>
      <c r="K100" s="118"/>
      <c r="L100" s="118"/>
      <c r="M100" s="118"/>
      <c r="N100" s="118"/>
      <c r="O100" s="10"/>
      <c r="P100" s="11"/>
      <c r="BA100">
        <f ca="1">IF(ISBLANK(INDIRECT("A100"))," ",(INDIRECT("A100")))</f>
        <v>95</v>
      </c>
      <c r="BB100" t="str">
        <f ca="1">IF(ISBLANK(INDIRECT("B100"))," ",(INDIRECT("B100")))</f>
        <v xml:space="preserve"> </v>
      </c>
      <c r="BC100" t="str">
        <f ca="1">IF(ISBLANK(INDIRECT("C100"))," ",(INDIRECT("C100")))</f>
        <v xml:space="preserve"> </v>
      </c>
      <c r="BD100" t="str">
        <f ca="1">IF(ISBLANK(INDIRECT("D100"))," ",(INDIRECT("D100")))</f>
        <v xml:space="preserve"> </v>
      </c>
      <c r="BE100" t="str">
        <f ca="1">IF(ISBLANK(INDIRECT("E100"))," ",(INDIRECT("E100")))</f>
        <v xml:space="preserve"> </v>
      </c>
      <c r="BF100" t="str">
        <f ca="1">IF(ISBLANK(INDIRECT("F100"))," ",(INDIRECT("F100")))</f>
        <v xml:space="preserve"> </v>
      </c>
      <c r="BG100" t="str">
        <f ca="1">IF(ISBLANK(INDIRECT("G100"))," ",(INDIRECT("G100")))</f>
        <v xml:space="preserve"> </v>
      </c>
      <c r="BH100" t="str">
        <f ca="1">IF(ISBLANK(INDIRECT("H100"))," ",(INDIRECT("H100")))</f>
        <v xml:space="preserve"> </v>
      </c>
      <c r="BI100" t="str">
        <f ca="1">IF(ISBLANK(INDIRECT("I100"))," ",(INDIRECT("I100")))</f>
        <v xml:space="preserve"> </v>
      </c>
      <c r="BJ100" t="str">
        <f ca="1">IF(ISBLANK(INDIRECT("J100"))," ",(INDIRECT("J100")))</f>
        <v xml:space="preserve"> </v>
      </c>
      <c r="BK100" t="str">
        <f ca="1">IF(ISBLANK(INDIRECT("K100"))," ",(INDIRECT("K100")))</f>
        <v xml:space="preserve"> </v>
      </c>
      <c r="BL100" t="str">
        <f ca="1">IF(ISBLANK(INDIRECT("L100"))," ",(INDIRECT("L100")))</f>
        <v xml:space="preserve"> </v>
      </c>
      <c r="BM100" t="str">
        <f ca="1">IF(ISBLANK(INDIRECT("M100"))," ",(INDIRECT("M100")))</f>
        <v xml:space="preserve"> </v>
      </c>
      <c r="BN100" t="str">
        <f ca="1">IF(ISBLANK(INDIRECT("N100"))," ",(INDIRECT("N100")))</f>
        <v xml:space="preserve"> </v>
      </c>
      <c r="BO100" t="str">
        <f t="shared" ca="1" si="2"/>
        <v xml:space="preserve"> </v>
      </c>
      <c r="BP100" t="str">
        <f ca="1">IF(ISBLANK(INDIRECT("O100"))," ",(INDIRECT("O100")))</f>
        <v xml:space="preserve"> </v>
      </c>
      <c r="BQ100" t="str">
        <f ca="1">IF(ISBLANK(INDIRECT("P100"))," ",(INDIRECT("P100")))</f>
        <v xml:space="preserve"> </v>
      </c>
    </row>
    <row r="101" spans="1:69" x14ac:dyDescent="0.25">
      <c r="A101" s="172">
        <v>96</v>
      </c>
      <c r="B101" s="118"/>
      <c r="C101" s="135"/>
      <c r="D101" s="118"/>
      <c r="E101" s="135"/>
      <c r="F101" s="118"/>
      <c r="G101" s="118"/>
      <c r="H101" s="118"/>
      <c r="I101" s="118"/>
      <c r="J101" s="118"/>
      <c r="K101" s="118"/>
      <c r="L101" s="118"/>
      <c r="M101" s="118"/>
      <c r="N101" s="118"/>
      <c r="O101" s="10"/>
      <c r="P101" s="11"/>
      <c r="BA101">
        <f ca="1">IF(ISBLANK(INDIRECT("A101"))," ",(INDIRECT("A101")))</f>
        <v>96</v>
      </c>
      <c r="BB101" t="str">
        <f ca="1">IF(ISBLANK(INDIRECT("B101"))," ",(INDIRECT("B101")))</f>
        <v xml:space="preserve"> </v>
      </c>
      <c r="BC101" t="str">
        <f ca="1">IF(ISBLANK(INDIRECT("C101"))," ",(INDIRECT("C101")))</f>
        <v xml:space="preserve"> </v>
      </c>
      <c r="BD101" t="str">
        <f ca="1">IF(ISBLANK(INDIRECT("D101"))," ",(INDIRECT("D101")))</f>
        <v xml:space="preserve"> </v>
      </c>
      <c r="BE101" t="str">
        <f ca="1">IF(ISBLANK(INDIRECT("E101"))," ",(INDIRECT("E101")))</f>
        <v xml:space="preserve"> </v>
      </c>
      <c r="BF101" t="str">
        <f ca="1">IF(ISBLANK(INDIRECT("F101"))," ",(INDIRECT("F101")))</f>
        <v xml:space="preserve"> </v>
      </c>
      <c r="BG101" t="str">
        <f ca="1">IF(ISBLANK(INDIRECT("G101"))," ",(INDIRECT("G101")))</f>
        <v xml:space="preserve"> </v>
      </c>
      <c r="BH101" t="str">
        <f ca="1">IF(ISBLANK(INDIRECT("H101"))," ",(INDIRECT("H101")))</f>
        <v xml:space="preserve"> </v>
      </c>
      <c r="BI101" t="str">
        <f ca="1">IF(ISBLANK(INDIRECT("I101"))," ",(INDIRECT("I101")))</f>
        <v xml:space="preserve"> </v>
      </c>
      <c r="BJ101" t="str">
        <f ca="1">IF(ISBLANK(INDIRECT("J101"))," ",(INDIRECT("J101")))</f>
        <v xml:space="preserve"> </v>
      </c>
      <c r="BK101" t="str">
        <f ca="1">IF(ISBLANK(INDIRECT("K101"))," ",(INDIRECT("K101")))</f>
        <v xml:space="preserve"> </v>
      </c>
      <c r="BL101" t="str">
        <f ca="1">IF(ISBLANK(INDIRECT("L101"))," ",(INDIRECT("L101")))</f>
        <v xml:space="preserve"> </v>
      </c>
      <c r="BM101" t="str">
        <f ca="1">IF(ISBLANK(INDIRECT("M101"))," ",(INDIRECT("M101")))</f>
        <v xml:space="preserve"> </v>
      </c>
      <c r="BN101" t="str">
        <f ca="1">IF(ISBLANK(INDIRECT("N101"))," ",(INDIRECT("N101")))</f>
        <v xml:space="preserve"> </v>
      </c>
      <c r="BO101" t="str">
        <f t="shared" ca="1" si="2"/>
        <v xml:space="preserve"> </v>
      </c>
      <c r="BP101" t="str">
        <f ca="1">IF(ISBLANK(INDIRECT("O101"))," ",(INDIRECT("O101")))</f>
        <v xml:space="preserve"> </v>
      </c>
      <c r="BQ101" t="str">
        <f ca="1">IF(ISBLANK(INDIRECT("P101"))," ",(INDIRECT("P101")))</f>
        <v xml:space="preserve"> </v>
      </c>
    </row>
    <row r="102" spans="1:69" x14ac:dyDescent="0.25">
      <c r="A102" s="172">
        <v>97</v>
      </c>
      <c r="B102" s="118"/>
      <c r="C102" s="135"/>
      <c r="D102" s="118"/>
      <c r="E102" s="135"/>
      <c r="F102" s="118"/>
      <c r="G102" s="118"/>
      <c r="H102" s="118"/>
      <c r="I102" s="118"/>
      <c r="J102" s="118"/>
      <c r="K102" s="118"/>
      <c r="L102" s="118"/>
      <c r="M102" s="118"/>
      <c r="N102" s="118"/>
      <c r="O102" s="10"/>
      <c r="P102" s="11"/>
      <c r="BA102">
        <f ca="1">IF(ISBLANK(INDIRECT("A102"))," ",(INDIRECT("A102")))</f>
        <v>97</v>
      </c>
      <c r="BB102" t="str">
        <f ca="1">IF(ISBLANK(INDIRECT("B102"))," ",(INDIRECT("B102")))</f>
        <v xml:space="preserve"> </v>
      </c>
      <c r="BC102" t="str">
        <f ca="1">IF(ISBLANK(INDIRECT("C102"))," ",(INDIRECT("C102")))</f>
        <v xml:space="preserve"> </v>
      </c>
      <c r="BD102" t="str">
        <f ca="1">IF(ISBLANK(INDIRECT("D102"))," ",(INDIRECT("D102")))</f>
        <v xml:space="preserve"> </v>
      </c>
      <c r="BE102" t="str">
        <f ca="1">IF(ISBLANK(INDIRECT("E102"))," ",(INDIRECT("E102")))</f>
        <v xml:space="preserve"> </v>
      </c>
      <c r="BF102" t="str">
        <f ca="1">IF(ISBLANK(INDIRECT("F102"))," ",(INDIRECT("F102")))</f>
        <v xml:space="preserve"> </v>
      </c>
      <c r="BG102" t="str">
        <f ca="1">IF(ISBLANK(INDIRECT("G102"))," ",(INDIRECT("G102")))</f>
        <v xml:space="preserve"> </v>
      </c>
      <c r="BH102" t="str">
        <f ca="1">IF(ISBLANK(INDIRECT("H102"))," ",(INDIRECT("H102")))</f>
        <v xml:space="preserve"> </v>
      </c>
      <c r="BI102" t="str">
        <f ca="1">IF(ISBLANK(INDIRECT("I102"))," ",(INDIRECT("I102")))</f>
        <v xml:space="preserve"> </v>
      </c>
      <c r="BJ102" t="str">
        <f ca="1">IF(ISBLANK(INDIRECT("J102"))," ",(INDIRECT("J102")))</f>
        <v xml:space="preserve"> </v>
      </c>
      <c r="BK102" t="str">
        <f ca="1">IF(ISBLANK(INDIRECT("K102"))," ",(INDIRECT("K102")))</f>
        <v xml:space="preserve"> </v>
      </c>
      <c r="BL102" t="str">
        <f ca="1">IF(ISBLANK(INDIRECT("L102"))," ",(INDIRECT("L102")))</f>
        <v xml:space="preserve"> </v>
      </c>
      <c r="BM102" t="str">
        <f ca="1">IF(ISBLANK(INDIRECT("M102"))," ",(INDIRECT("M102")))</f>
        <v xml:space="preserve"> </v>
      </c>
      <c r="BN102" t="str">
        <f ca="1">IF(ISBLANK(INDIRECT("N102"))," ",(INDIRECT("N102")))</f>
        <v xml:space="preserve"> </v>
      </c>
      <c r="BO102" t="str">
        <f t="shared" ref="BO102:BO105" ca="1" si="3">IF((CONCATENATE(BD102,", ",BE102,", ",BF102," region,",BG102," district, ",BH102," ",BI102,", ",BJ102,"  ",BK102,", bldg",BL102,", apt. ",BM102," (",BN102,")"))=$BO$5," ",IF((CONCATENATE(BD102,", ",BE102,", ",BF102," region,",BG102," district, ",BH102," ",BI102,", ",BJ102,"  ",BK102,", bldg",BL102,", apt. ",BM102," (",BN102,")"))=$BO$3," ",IF((CONCATENATE(BD102,", ",BE102,", ",BF102," region,",BG102," district, ",BH102," ",BI102,", ",BJ102,"  ",BK102,", bldg",BL102,", apt. ",BM102," (",BN102,")"))=$BO$4,"-",CONCATENATE(BD102,", ",BE102,", ",BF102," region,",BG102," district, ",BH102," ",BI102,", ",BJ102,"  ",BK102,", bldg",BL102,", apt. ",BM102," (",BN102,")"))))</f>
        <v xml:space="preserve"> </v>
      </c>
      <c r="BP102" t="str">
        <f ca="1">IF(ISBLANK(INDIRECT("O102"))," ",(INDIRECT("O102")))</f>
        <v xml:space="preserve"> </v>
      </c>
      <c r="BQ102" t="str">
        <f ca="1">IF(ISBLANK(INDIRECT("P102"))," ",(INDIRECT("P102")))</f>
        <v xml:space="preserve"> </v>
      </c>
    </row>
    <row r="103" spans="1:69" x14ac:dyDescent="0.25">
      <c r="A103" s="172">
        <v>98</v>
      </c>
      <c r="B103" s="118"/>
      <c r="C103" s="135"/>
      <c r="D103" s="118"/>
      <c r="E103" s="135"/>
      <c r="F103" s="118"/>
      <c r="G103" s="118"/>
      <c r="H103" s="118"/>
      <c r="I103" s="118"/>
      <c r="J103" s="118"/>
      <c r="K103" s="118"/>
      <c r="L103" s="118"/>
      <c r="M103" s="118"/>
      <c r="N103" s="118"/>
      <c r="O103" s="10"/>
      <c r="P103" s="11"/>
      <c r="BA103">
        <f ca="1">IF(ISBLANK(INDIRECT("A103"))," ",(INDIRECT("A103")))</f>
        <v>98</v>
      </c>
      <c r="BB103" t="str">
        <f ca="1">IF(ISBLANK(INDIRECT("B103"))," ",(INDIRECT("B103")))</f>
        <v xml:space="preserve"> </v>
      </c>
      <c r="BC103" t="str">
        <f ca="1">IF(ISBLANK(INDIRECT("C103"))," ",(INDIRECT("C103")))</f>
        <v xml:space="preserve"> </v>
      </c>
      <c r="BD103" t="str">
        <f ca="1">IF(ISBLANK(INDIRECT("D103"))," ",(INDIRECT("D103")))</f>
        <v xml:space="preserve"> </v>
      </c>
      <c r="BE103" t="str">
        <f ca="1">IF(ISBLANK(INDIRECT("E103"))," ",(INDIRECT("E103")))</f>
        <v xml:space="preserve"> </v>
      </c>
      <c r="BF103" t="str">
        <f ca="1">IF(ISBLANK(INDIRECT("F103"))," ",(INDIRECT("F103")))</f>
        <v xml:space="preserve"> </v>
      </c>
      <c r="BG103" t="str">
        <f ca="1">IF(ISBLANK(INDIRECT("G103"))," ",(INDIRECT("G103")))</f>
        <v xml:space="preserve"> </v>
      </c>
      <c r="BH103" t="str">
        <f ca="1">IF(ISBLANK(INDIRECT("H103"))," ",(INDIRECT("H103")))</f>
        <v xml:space="preserve"> </v>
      </c>
      <c r="BI103" t="str">
        <f ca="1">IF(ISBLANK(INDIRECT("I103"))," ",(INDIRECT("I103")))</f>
        <v xml:space="preserve"> </v>
      </c>
      <c r="BJ103" t="str">
        <f ca="1">IF(ISBLANK(INDIRECT("J103"))," ",(INDIRECT("J103")))</f>
        <v xml:space="preserve"> </v>
      </c>
      <c r="BK103" t="str">
        <f ca="1">IF(ISBLANK(INDIRECT("K103"))," ",(INDIRECT("K103")))</f>
        <v xml:space="preserve"> </v>
      </c>
      <c r="BL103" t="str">
        <f ca="1">IF(ISBLANK(INDIRECT("L103"))," ",(INDIRECT("L103")))</f>
        <v xml:space="preserve"> </v>
      </c>
      <c r="BM103" t="str">
        <f ca="1">IF(ISBLANK(INDIRECT("M103"))," ",(INDIRECT("M103")))</f>
        <v xml:space="preserve"> </v>
      </c>
      <c r="BN103" t="str">
        <f ca="1">IF(ISBLANK(INDIRECT("N103"))," ",(INDIRECT("N103")))</f>
        <v xml:space="preserve"> </v>
      </c>
      <c r="BO103" t="str">
        <f t="shared" ca="1" si="3"/>
        <v xml:space="preserve"> </v>
      </c>
      <c r="BP103" t="str">
        <f ca="1">IF(ISBLANK(INDIRECT("O103"))," ",(INDIRECT("O103")))</f>
        <v xml:space="preserve"> </v>
      </c>
      <c r="BQ103" t="str">
        <f ca="1">IF(ISBLANK(INDIRECT("P103"))," ",(INDIRECT("P103")))</f>
        <v xml:space="preserve"> </v>
      </c>
    </row>
    <row r="104" spans="1:69" x14ac:dyDescent="0.25">
      <c r="A104" s="172">
        <v>99</v>
      </c>
      <c r="B104" s="118"/>
      <c r="C104" s="135"/>
      <c r="D104" s="118"/>
      <c r="E104" s="135"/>
      <c r="F104" s="118"/>
      <c r="G104" s="118"/>
      <c r="H104" s="118"/>
      <c r="I104" s="118"/>
      <c r="J104" s="118"/>
      <c r="K104" s="118"/>
      <c r="L104" s="118"/>
      <c r="M104" s="118"/>
      <c r="N104" s="118"/>
      <c r="O104" s="10"/>
      <c r="P104" s="11"/>
      <c r="BA104">
        <f ca="1">IF(ISBLANK(INDIRECT("A104"))," ",(INDIRECT("A104")))</f>
        <v>99</v>
      </c>
      <c r="BB104" t="str">
        <f ca="1">IF(ISBLANK(INDIRECT("B104"))," ",(INDIRECT("B104")))</f>
        <v xml:space="preserve"> </v>
      </c>
      <c r="BC104" t="str">
        <f ca="1">IF(ISBLANK(INDIRECT("C104"))," ",(INDIRECT("C104")))</f>
        <v xml:space="preserve"> </v>
      </c>
      <c r="BD104" t="str">
        <f ca="1">IF(ISBLANK(INDIRECT("D104"))," ",(INDIRECT("D104")))</f>
        <v xml:space="preserve"> </v>
      </c>
      <c r="BE104" t="str">
        <f ca="1">IF(ISBLANK(INDIRECT("E104"))," ",(INDIRECT("E104")))</f>
        <v xml:space="preserve"> </v>
      </c>
      <c r="BF104" t="str">
        <f ca="1">IF(ISBLANK(INDIRECT("F104"))," ",(INDIRECT("F104")))</f>
        <v xml:space="preserve"> </v>
      </c>
      <c r="BG104" t="str">
        <f ca="1">IF(ISBLANK(INDIRECT("G104"))," ",(INDIRECT("G104")))</f>
        <v xml:space="preserve"> </v>
      </c>
      <c r="BH104" t="str">
        <f ca="1">IF(ISBLANK(INDIRECT("H104"))," ",(INDIRECT("H104")))</f>
        <v xml:space="preserve"> </v>
      </c>
      <c r="BI104" t="str">
        <f ca="1">IF(ISBLANK(INDIRECT("I104"))," ",(INDIRECT("I104")))</f>
        <v xml:space="preserve"> </v>
      </c>
      <c r="BJ104" t="str">
        <f ca="1">IF(ISBLANK(INDIRECT("J104"))," ",(INDIRECT("J104")))</f>
        <v xml:space="preserve"> </v>
      </c>
      <c r="BK104" t="str">
        <f ca="1">IF(ISBLANK(INDIRECT("K104"))," ",(INDIRECT("K104")))</f>
        <v xml:space="preserve"> </v>
      </c>
      <c r="BL104" t="str">
        <f ca="1">IF(ISBLANK(INDIRECT("L104"))," ",(INDIRECT("L104")))</f>
        <v xml:space="preserve"> </v>
      </c>
      <c r="BM104" t="str">
        <f ca="1">IF(ISBLANK(INDIRECT("M104"))," ",(INDIRECT("M104")))</f>
        <v xml:space="preserve"> </v>
      </c>
      <c r="BN104" t="str">
        <f ca="1">IF(ISBLANK(INDIRECT("N104"))," ",(INDIRECT("N104")))</f>
        <v xml:space="preserve"> </v>
      </c>
      <c r="BO104" t="str">
        <f t="shared" ca="1" si="3"/>
        <v xml:space="preserve"> </v>
      </c>
      <c r="BP104" t="str">
        <f ca="1">IF(ISBLANK(INDIRECT("O104"))," ",(INDIRECT("O104")))</f>
        <v xml:space="preserve"> </v>
      </c>
      <c r="BQ104" t="str">
        <f ca="1">IF(ISBLANK(INDIRECT("P104"))," ",(INDIRECT("P104")))</f>
        <v xml:space="preserve"> </v>
      </c>
    </row>
    <row r="105" spans="1:69" x14ac:dyDescent="0.25">
      <c r="A105" s="172">
        <v>100</v>
      </c>
      <c r="B105" s="118"/>
      <c r="C105" s="135"/>
      <c r="D105" s="118"/>
      <c r="E105" s="135"/>
      <c r="F105" s="118"/>
      <c r="G105" s="118"/>
      <c r="H105" s="118"/>
      <c r="I105" s="118"/>
      <c r="J105" s="118"/>
      <c r="K105" s="118"/>
      <c r="L105" s="118"/>
      <c r="M105" s="118"/>
      <c r="N105" s="118"/>
      <c r="O105" s="10"/>
      <c r="P105" s="11"/>
      <c r="BA105">
        <f ca="1">IF(ISBLANK(INDIRECT("A105"))," ",(INDIRECT("A105")))</f>
        <v>100</v>
      </c>
      <c r="BB105" t="str">
        <f ca="1">IF(ISBLANK(INDIRECT("B105"))," ",(INDIRECT("B105")))</f>
        <v xml:space="preserve"> </v>
      </c>
      <c r="BC105" t="str">
        <f ca="1">IF(ISBLANK(INDIRECT("C105"))," ",(INDIRECT("C105")))</f>
        <v xml:space="preserve"> </v>
      </c>
      <c r="BD105" t="str">
        <f ca="1">IF(ISBLANK(INDIRECT("D105"))," ",(INDIRECT("D105")))</f>
        <v xml:space="preserve"> </v>
      </c>
      <c r="BE105" t="str">
        <f ca="1">IF(ISBLANK(INDIRECT("E105"))," ",(INDIRECT("E105")))</f>
        <v xml:space="preserve"> </v>
      </c>
      <c r="BF105" t="str">
        <f ca="1">IF(ISBLANK(INDIRECT("F105"))," ",(INDIRECT("F105")))</f>
        <v xml:space="preserve"> </v>
      </c>
      <c r="BG105" t="str">
        <f ca="1">IF(ISBLANK(INDIRECT("G105"))," ",(INDIRECT("G105")))</f>
        <v xml:space="preserve"> </v>
      </c>
      <c r="BH105" t="str">
        <f ca="1">IF(ISBLANK(INDIRECT("H105"))," ",(INDIRECT("H105")))</f>
        <v xml:space="preserve"> </v>
      </c>
      <c r="BI105" t="str">
        <f ca="1">IF(ISBLANK(INDIRECT("I105"))," ",(INDIRECT("I105")))</f>
        <v xml:space="preserve"> </v>
      </c>
      <c r="BJ105" t="str">
        <f ca="1">IF(ISBLANK(INDIRECT("J105"))," ",(INDIRECT("J105")))</f>
        <v xml:space="preserve"> </v>
      </c>
      <c r="BK105" t="str">
        <f ca="1">IF(ISBLANK(INDIRECT("K105"))," ",(INDIRECT("K105")))</f>
        <v xml:space="preserve"> </v>
      </c>
      <c r="BL105" t="str">
        <f ca="1">IF(ISBLANK(INDIRECT("L105"))," ",(INDIRECT("L105")))</f>
        <v xml:space="preserve"> </v>
      </c>
      <c r="BM105" t="str">
        <f ca="1">IF(ISBLANK(INDIRECT("M105"))," ",(INDIRECT("M105")))</f>
        <v xml:space="preserve"> </v>
      </c>
      <c r="BN105" t="str">
        <f ca="1">IF(ISBLANK(INDIRECT("N105"))," ",(INDIRECT("N105")))</f>
        <v xml:space="preserve"> </v>
      </c>
      <c r="BO105" t="str">
        <f t="shared" ca="1" si="3"/>
        <v xml:space="preserve"> </v>
      </c>
      <c r="BP105" t="str">
        <f ca="1">IF(ISBLANK(INDIRECT("O105"))," ",(INDIRECT("O105")))</f>
        <v xml:space="preserve"> </v>
      </c>
      <c r="BQ105" t="str">
        <f ca="1">IF(ISBLANK(INDIRECT("P105"))," ",(INDIRECT("P105")))</f>
        <v xml:space="preserve"> </v>
      </c>
    </row>
  </sheetData>
  <sheetProtection algorithmName="SHA-512" hashValue="cBNaavZgQ7hT5YTxXTfMxnN1SGq9757z5j3ZCtgjSj5Kb1yPHpnlofYRH8LqVXGFZ3PfLL5Arr6kvDq4l0g+rA==" saltValue="ZIw57iI0b8M1R18wrsuqhw==" spinCount="100000" sheet="1" objects="1" scenarios="1" formatRows="0" autoFilter="0"/>
  <autoFilter ref="A5:P5"/>
  <mergeCells count="8">
    <mergeCell ref="A2:C2"/>
    <mergeCell ref="P3:P4"/>
    <mergeCell ref="D3:D4"/>
    <mergeCell ref="E3:N3"/>
    <mergeCell ref="A3:A4"/>
    <mergeCell ref="O3:O4"/>
    <mergeCell ref="B3:B4"/>
    <mergeCell ref="C3:C4"/>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Reference!$G$4:$G$261</xm:f>
          </x14:formula1>
          <xm:sqref>D6:D105</xm:sqref>
        </x14:dataValidation>
        <x14:dataValidation type="list" allowBlank="1" showInputMessage="1" showErrorMessage="1">
          <x14:formula1>
            <xm:f>Reference!$C$4:$C$9</xm:f>
          </x14:formula1>
          <xm:sqref>H6:H105</xm:sqref>
        </x14:dataValidation>
        <x14:dataValidation type="list" allowBlank="1" showInputMessage="1" showErrorMessage="1">
          <x14:formula1>
            <xm:f>Reference!$E$4:$E$29</xm:f>
          </x14:formula1>
          <xm:sqref>J6:J105</xm:sqref>
        </x14:dataValidation>
        <x14:dataValidation type="list" allowBlank="1" showInputMessage="1" showErrorMessage="1">
          <x14:formula1>
            <xm:f>Reference!$AE$4:$AE$53</xm:f>
          </x14:formula1>
          <xm:sqref>P6:P105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5"/>
  <dimension ref="A1:FF55"/>
  <sheetViews>
    <sheetView showGridLines="0" zoomScale="85" zoomScaleNormal="85" zoomScaleSheetLayoutView="85" workbookViewId="0">
      <selection activeCell="A39" sqref="A39"/>
    </sheetView>
  </sheetViews>
  <sheetFormatPr defaultColWidth="0" defaultRowHeight="15" zeroHeight="1" x14ac:dyDescent="0.25"/>
  <cols>
    <col min="1" max="1" width="5.140625" customWidth="1"/>
    <col min="2" max="2" width="16.85546875" customWidth="1"/>
    <col min="3" max="3" width="21" customWidth="1"/>
    <col min="4" max="4" width="18.7109375" customWidth="1"/>
    <col min="5" max="5" width="19.140625" customWidth="1"/>
    <col min="6" max="6" width="19" customWidth="1"/>
    <col min="7" max="9" width="21.140625" customWidth="1"/>
    <col min="10" max="10" width="19.5703125" customWidth="1"/>
    <col min="11" max="11" width="21.28515625" customWidth="1"/>
    <col min="12" max="12" width="7" customWidth="1"/>
    <col min="13" max="14" width="15.140625" customWidth="1"/>
    <col min="15" max="15" width="10.5703125" customWidth="1"/>
    <col min="16" max="16" width="18.85546875" customWidth="1"/>
    <col min="17" max="17" width="7.42578125" customWidth="1"/>
    <col min="18" max="18" width="15.140625" customWidth="1"/>
    <col min="19" max="19" width="9.42578125" customWidth="1"/>
    <col min="20" max="20" width="9.140625" customWidth="1"/>
    <col min="21" max="21" width="23.42578125" customWidth="1"/>
    <col min="22" max="76" width="9.42578125" hidden="1" customWidth="1"/>
    <col min="77" max="82" width="9.140625" hidden="1" customWidth="1"/>
    <col min="83" max="83" width="9.28515625" hidden="1" customWidth="1"/>
    <col min="84" max="86" width="9.140625" hidden="1" customWidth="1"/>
    <col min="87" max="89" width="9.28515625" hidden="1" customWidth="1"/>
    <col min="90" max="91" width="9.140625" hidden="1" customWidth="1"/>
    <col min="92" max="92" width="12" hidden="1" customWidth="1"/>
    <col min="93" max="94" width="9.28515625" hidden="1" customWidth="1"/>
    <col min="95" max="100" width="9.140625" hidden="1" customWidth="1"/>
    <col min="101" max="102" width="9.28515625" hidden="1" customWidth="1"/>
    <col min="103" max="103" width="9.140625" hidden="1" customWidth="1"/>
    <col min="104" max="104" width="42.140625" hidden="1" customWidth="1"/>
    <col min="105" max="116" width="9.140625" hidden="1" customWidth="1"/>
    <col min="117" max="117" width="42.140625" hidden="1" customWidth="1"/>
    <col min="118" max="140" width="9.140625" hidden="1" customWidth="1"/>
    <col min="141" max="141" width="9.28515625" hidden="1" customWidth="1"/>
    <col min="142" max="146" width="9.140625" hidden="1" customWidth="1"/>
    <col min="147" max="149" width="9.28515625" hidden="1" customWidth="1"/>
    <col min="150" max="150" width="12" hidden="1" customWidth="1"/>
    <col min="151" max="152" width="9.28515625" hidden="1" customWidth="1"/>
    <col min="153" max="160" width="9.140625" hidden="1" customWidth="1"/>
    <col min="161" max="162" width="9.28515625" hidden="1" customWidth="1"/>
    <col min="163" max="16384" width="9.140625" hidden="1"/>
  </cols>
  <sheetData>
    <row r="1" spans="1:105" x14ac:dyDescent="0.25"/>
    <row r="2" spans="1:105" ht="22.5" customHeight="1" thickBot="1" x14ac:dyDescent="0.3">
      <c r="A2" s="85"/>
      <c r="B2" s="243" t="str">
        <f>'Table of Contents'!A62</f>
        <v>29. Information on associates (to be filled mandatorily)</v>
      </c>
      <c r="C2" s="171"/>
      <c r="D2" s="171"/>
      <c r="E2" s="35"/>
      <c r="F2" s="35"/>
    </row>
    <row r="3" spans="1:105" ht="23.25" customHeight="1" x14ac:dyDescent="0.25">
      <c r="A3" s="389" t="s">
        <v>581</v>
      </c>
      <c r="B3" s="389" t="s">
        <v>1363</v>
      </c>
      <c r="C3" s="389"/>
      <c r="D3" s="389"/>
      <c r="E3" s="389" t="s">
        <v>1365</v>
      </c>
      <c r="F3" s="389" t="s">
        <v>1366</v>
      </c>
      <c r="G3" s="432" t="s">
        <v>1367</v>
      </c>
      <c r="H3" s="434"/>
      <c r="I3" s="433"/>
      <c r="J3" s="432" t="s">
        <v>1472</v>
      </c>
      <c r="K3" s="457" t="s">
        <v>1369</v>
      </c>
      <c r="L3" s="458"/>
      <c r="M3" s="458"/>
      <c r="N3" s="458"/>
      <c r="O3" s="458"/>
      <c r="P3" s="458"/>
      <c r="Q3" s="458"/>
      <c r="R3" s="458"/>
      <c r="S3" s="458"/>
      <c r="T3" s="458"/>
      <c r="U3" s="458"/>
      <c r="CZ3" t="s">
        <v>268</v>
      </c>
      <c r="DA3" t="s">
        <v>236</v>
      </c>
    </row>
    <row r="4" spans="1:105" ht="50.25" customHeight="1" x14ac:dyDescent="0.25">
      <c r="A4" s="389"/>
      <c r="B4" s="53" t="s">
        <v>1364</v>
      </c>
      <c r="C4" s="53" t="s">
        <v>524</v>
      </c>
      <c r="D4" s="53" t="s">
        <v>525</v>
      </c>
      <c r="E4" s="389"/>
      <c r="F4" s="389"/>
      <c r="G4" s="53" t="s">
        <v>550</v>
      </c>
      <c r="H4" s="53" t="s">
        <v>551</v>
      </c>
      <c r="I4" s="53" t="s">
        <v>1368</v>
      </c>
      <c r="J4" s="432"/>
      <c r="K4" s="154" t="s">
        <v>552</v>
      </c>
      <c r="L4" s="37" t="s">
        <v>559</v>
      </c>
      <c r="M4" s="37" t="s">
        <v>560</v>
      </c>
      <c r="N4" s="37" t="s">
        <v>561</v>
      </c>
      <c r="O4" s="37" t="s">
        <v>562</v>
      </c>
      <c r="P4" s="37" t="s">
        <v>563</v>
      </c>
      <c r="Q4" s="37" t="s">
        <v>569</v>
      </c>
      <c r="R4" s="37" t="s">
        <v>570</v>
      </c>
      <c r="S4" s="37" t="s">
        <v>566</v>
      </c>
      <c r="T4" s="37" t="s">
        <v>567</v>
      </c>
      <c r="U4" s="152" t="s">
        <v>568</v>
      </c>
      <c r="CZ4" t="s">
        <v>1266</v>
      </c>
      <c r="DA4" t="s">
        <v>266</v>
      </c>
    </row>
    <row r="5" spans="1:105" x14ac:dyDescent="0.25">
      <c r="A5" s="53">
        <v>1</v>
      </c>
      <c r="B5" s="86" t="s">
        <v>36</v>
      </c>
      <c r="C5" s="86" t="s">
        <v>37</v>
      </c>
      <c r="D5" s="53" t="s">
        <v>38</v>
      </c>
      <c r="E5" s="53">
        <v>3</v>
      </c>
      <c r="F5" s="53">
        <v>4</v>
      </c>
      <c r="G5" s="262" t="s">
        <v>243</v>
      </c>
      <c r="H5" s="262" t="s">
        <v>480</v>
      </c>
      <c r="I5" s="262" t="s">
        <v>481</v>
      </c>
      <c r="J5" s="149">
        <v>6</v>
      </c>
      <c r="K5" s="146">
        <v>7</v>
      </c>
      <c r="L5" s="148" t="s">
        <v>39</v>
      </c>
      <c r="M5" s="148" t="s">
        <v>40</v>
      </c>
      <c r="N5" s="148" t="s">
        <v>41</v>
      </c>
      <c r="O5" s="148" t="s">
        <v>49</v>
      </c>
      <c r="P5" s="148" t="s">
        <v>50</v>
      </c>
      <c r="Q5" s="148" t="s">
        <v>51</v>
      </c>
      <c r="R5" s="148" t="s">
        <v>52</v>
      </c>
      <c r="S5" s="148" t="s">
        <v>230</v>
      </c>
      <c r="T5" s="148" t="s">
        <v>231</v>
      </c>
      <c r="U5" s="148" t="s">
        <v>233</v>
      </c>
      <c r="CE5">
        <f ca="1">IF(ISBLANK(INDIRECT("A5"))," ",(INDIRECT("A5")))</f>
        <v>1</v>
      </c>
      <c r="CF5" t="str">
        <f ca="1">IF(ISBLANK(INDIRECT("B5"))," ",(INDIRECT("B5")))</f>
        <v>2.1.</v>
      </c>
      <c r="CG5" t="str">
        <f ca="1">IF(ISBLANK(INDIRECT("C5"))," ",(INDIRECT("C5")))</f>
        <v>2.2.</v>
      </c>
      <c r="CH5" t="str">
        <f ca="1">IF(ISBLANK(INDIRECT("D5"))," ",(INDIRECT("D5")))</f>
        <v>2.3.</v>
      </c>
      <c r="CI5">
        <f ca="1">IF(ISBLANK(INDIRECT("E5"))," ",(INDIRECT("E5")))</f>
        <v>3</v>
      </c>
      <c r="CJ5">
        <f ca="1">IF(ISBLANK(INDIRECT("F5"))," ",(INDIRECT("F5")))</f>
        <v>4</v>
      </c>
      <c r="CK5" t="str">
        <f ca="1">IF(ISBLANK(INDIRECT("G5"))," ",(INDIRECT("G5")))</f>
        <v>5.1</v>
      </c>
      <c r="CL5" t="str">
        <f ca="1">IF(ISBLANK(INDIRECT("H5"))," ",(INDIRECT("H5")))</f>
        <v>5.2</v>
      </c>
      <c r="CM5" t="str">
        <f ca="1">IF(ISBLANK(INDIRECT("I5"))," ",(INDIRECT("I5")))</f>
        <v>5.3</v>
      </c>
      <c r="CN5">
        <f ca="1">IF(ISBLANK(INDIRECT("J5"))," ",(INDIRECT("J5")))</f>
        <v>6</v>
      </c>
      <c r="CO5">
        <f ca="1">IF(ISBLANK(INDIRECT("K5"))," ",(INDIRECT("K5")))</f>
        <v>7</v>
      </c>
      <c r="CP5" t="str">
        <f ca="1">IF(ISBLANK(INDIRECT("L5"))," ",(INDIRECT("L5")))</f>
        <v>8.1.</v>
      </c>
      <c r="CQ5" t="str">
        <f ca="1">IF(ISBLANK(INDIRECT("M5"))," ",(INDIRECT("M5")))</f>
        <v>8.2.</v>
      </c>
      <c r="CR5" t="str">
        <f ca="1">IF(ISBLANK(INDIRECT("N5"))," ",(INDIRECT("N5")))</f>
        <v>8.3.</v>
      </c>
      <c r="CS5" t="str">
        <f ca="1">IF(ISBLANK(INDIRECT("O5"))," ",(INDIRECT("O5")))</f>
        <v>8.4.</v>
      </c>
      <c r="CT5" t="str">
        <f ca="1">IF(ISBLANK(INDIRECT("P5"))," ",(INDIRECT("P5")))</f>
        <v>8.5.</v>
      </c>
      <c r="CU5" t="str">
        <f ca="1">IF(ISBLANK(INDIRECT("Q5"))," ",(INDIRECT("Q5")))</f>
        <v>8.6.</v>
      </c>
      <c r="CV5" t="str">
        <f ca="1">IF(ISBLANK(INDIRECT("R5"))," ",(INDIRECT("R5")))</f>
        <v>8.7.</v>
      </c>
      <c r="CW5" t="str">
        <f ca="1">IF(ISBLANK(INDIRECT("S5"))," ",(INDIRECT("S5")))</f>
        <v>8.8.</v>
      </c>
      <c r="CX5" t="str">
        <f ca="1">IF(ISBLANK(INDIRECT("T5"))," ",(INDIRECT("T5")))</f>
        <v>8.9.</v>
      </c>
      <c r="CY5" t="str">
        <f ca="1">IF(ISBLANK(INDIRECT("U5"))," ",(INDIRECT("U5")))</f>
        <v>8.10.</v>
      </c>
      <c r="CZ5" t="s">
        <v>1267</v>
      </c>
      <c r="DA5" t="s">
        <v>267</v>
      </c>
    </row>
    <row r="6" spans="1:105" x14ac:dyDescent="0.25">
      <c r="A6" s="172">
        <v>1</v>
      </c>
      <c r="B6" s="11"/>
      <c r="C6" s="82"/>
      <c r="D6" s="82"/>
      <c r="E6" s="56"/>
      <c r="F6" s="84"/>
      <c r="G6" s="60"/>
      <c r="H6" s="60"/>
      <c r="I6" s="60"/>
      <c r="J6" s="256"/>
      <c r="K6" s="155"/>
      <c r="L6" s="83"/>
      <c r="M6" s="81"/>
      <c r="N6" s="81"/>
      <c r="O6" s="81"/>
      <c r="P6" s="81"/>
      <c r="Q6" s="81"/>
      <c r="R6" s="81"/>
      <c r="S6" s="81"/>
      <c r="T6" s="81"/>
      <c r="U6" s="81"/>
      <c r="CE6">
        <f ca="1">IF(ISBLANK(INDIRECT("A6"))," ",(INDIRECT("A6")))</f>
        <v>1</v>
      </c>
      <c r="CF6" t="str">
        <f ca="1">IF(ISBLANK(INDIRECT("B6"))," ",(INDIRECT("B6")))</f>
        <v xml:space="preserve"> </v>
      </c>
      <c r="CG6" t="str">
        <f ca="1">IF(ISBLANK(INDIRECT("C6"))," ",(INDIRECT("C6")))</f>
        <v xml:space="preserve"> </v>
      </c>
      <c r="CH6" t="str">
        <f ca="1">IF(ISBLANK(INDIRECT("D6"))," ",(INDIRECT("D6")))</f>
        <v xml:space="preserve"> </v>
      </c>
      <c r="CI6" t="str">
        <f ca="1">IF(ISBLANK(INDIRECT("E6"))," ",(INDIRECT("E6")))</f>
        <v xml:space="preserve"> </v>
      </c>
      <c r="CJ6" t="str">
        <f ca="1">IF(ISBLANK(INDIRECT("F6"))," ",(INDIRECT("F6")))</f>
        <v xml:space="preserve"> </v>
      </c>
      <c r="CK6" t="str">
        <f ca="1">IF(ISBLANK(INDIRECT("G6"))," ",(INDIRECT("G6")))</f>
        <v xml:space="preserve"> </v>
      </c>
      <c r="CL6" t="str">
        <f ca="1">IF(ISBLANK(INDIRECT("H6"))," ",(INDIRECT("H6")))</f>
        <v xml:space="preserve"> </v>
      </c>
      <c r="CM6" t="str">
        <f ca="1">IF(ISBLANK(INDIRECT("I6"))," ",(INDIRECT("I6")))</f>
        <v xml:space="preserve"> </v>
      </c>
      <c r="CN6" t="str">
        <f ca="1">IF(ISBLANK(INDIRECT("J6"))," ",(INDIRECT("J6")))</f>
        <v xml:space="preserve"> </v>
      </c>
      <c r="CO6" t="str">
        <f ca="1">IF(ISBLANK(INDIRECT("K6"))," ",(INDIRECT("K6")))</f>
        <v xml:space="preserve"> </v>
      </c>
      <c r="CP6" t="str">
        <f ca="1">IF(ISBLANK(INDIRECT("L6"))," ",(INDIRECT("L6")))</f>
        <v xml:space="preserve"> </v>
      </c>
      <c r="CQ6" t="str">
        <f ca="1">IF(ISBLANK(INDIRECT("M6"))," ",(INDIRECT("M6")))</f>
        <v xml:space="preserve"> </v>
      </c>
      <c r="CR6" t="str">
        <f ca="1">IF(ISBLANK(INDIRECT("N6"))," ",(INDIRECT("N6")))</f>
        <v xml:space="preserve"> </v>
      </c>
      <c r="CS6" t="str">
        <f ca="1">IF(ISBLANK(INDIRECT("O6"))," ",(INDIRECT("O6")))</f>
        <v xml:space="preserve"> </v>
      </c>
      <c r="CT6" t="str">
        <f ca="1">IF(ISBLANK(INDIRECT("P6"))," ",(INDIRECT("P6")))</f>
        <v xml:space="preserve"> </v>
      </c>
      <c r="CU6" t="str">
        <f ca="1">IF(ISBLANK(INDIRECT("Q6"))," ",(INDIRECT("Q6")))</f>
        <v xml:space="preserve"> </v>
      </c>
      <c r="CV6" t="str">
        <f ca="1">IF(ISBLANK(INDIRECT("R6"))," ",(INDIRECT("R6")))</f>
        <v xml:space="preserve"> </v>
      </c>
      <c r="CW6" t="str">
        <f ca="1">IF(ISBLANK(INDIRECT("S6"))," ",(INDIRECT("S6")))</f>
        <v xml:space="preserve"> </v>
      </c>
      <c r="CX6" t="str">
        <f ca="1">IF(ISBLANK(INDIRECT("T6"))," ",(INDIRECT("T6")))</f>
        <v xml:space="preserve"> </v>
      </c>
      <c r="CY6" t="str">
        <f ca="1">IF(ISBLANK(INDIRECT("U6"))," ",(INDIRECT("U6")))</f>
        <v xml:space="preserve"> </v>
      </c>
      <c r="CZ6" t="str">
        <f t="shared" ref="CZ6:CZ37" ca="1" si="0">IF((CONCATENATE(CP6,", ",CQ6," region,",CR6," district, ",CS6," ",CT6,", ",CU6,"  ",CV6,", bldg",CW6,", apt. ",CX6," (",CY6,"); "))=$CZ$5,"-",IF((CONCATENATE(CP6,", ",CQ6," region,",CR6," district, ",CS6," ",CT6,", ",CU6,"  ",CV6,", bldg",CW6,", apt. ",CX6," (",CY6,"); "))=$CZ$4," ",CONCATENATE(CP6,", ",CQ6," region,",CR6," district, ",CS6," ",CT6,", ",CU6,"  ",CV6,", bldg",CW6,", apt. ",CX6," (",CY6,"); ")))</f>
        <v xml:space="preserve"> </v>
      </c>
      <c r="DA6" t="str">
        <f ca="1">IF(CONCATENATE(CO6,", ")=DA$3,"",IF(CONCATENATE(CO6,", ")=DA$4,"",IF(CONCATENATE(CO6,", ")=DA$5,"",CONCATENATE(CO6,", "))))</f>
        <v/>
      </c>
    </row>
    <row r="7" spans="1:105" x14ac:dyDescent="0.25">
      <c r="A7" s="172">
        <v>2</v>
      </c>
      <c r="B7" s="11"/>
      <c r="C7" s="11"/>
      <c r="D7" s="11"/>
      <c r="E7" s="56"/>
      <c r="F7" s="84"/>
      <c r="G7" s="60"/>
      <c r="H7" s="60"/>
      <c r="I7" s="60"/>
      <c r="J7" s="153"/>
      <c r="K7" s="155"/>
      <c r="L7" s="83"/>
      <c r="M7" s="81"/>
      <c r="N7" s="81"/>
      <c r="O7" s="81"/>
      <c r="P7" s="81"/>
      <c r="Q7" s="81"/>
      <c r="R7" s="81"/>
      <c r="S7" s="81"/>
      <c r="T7" s="81"/>
      <c r="U7" s="118"/>
      <c r="CE7">
        <f ca="1">IF(ISBLANK(INDIRECT("A7"))," ",(INDIRECT("A7")))</f>
        <v>2</v>
      </c>
      <c r="CF7" t="str">
        <f ca="1">IF(ISBLANK(INDIRECT("B7"))," ",(INDIRECT("B7")))</f>
        <v xml:space="preserve"> </v>
      </c>
      <c r="CG7" t="str">
        <f ca="1">IF(ISBLANK(INDIRECT("C7"))," ",(INDIRECT("C7")))</f>
        <v xml:space="preserve"> </v>
      </c>
      <c r="CH7" t="str">
        <f ca="1">IF(ISBLANK(INDIRECT("D7"))," ",(INDIRECT("D7")))</f>
        <v xml:space="preserve"> </v>
      </c>
      <c r="CI7" t="str">
        <f ca="1">IF(ISBLANK(INDIRECT("E7"))," ",(INDIRECT("E7")))</f>
        <v xml:space="preserve"> </v>
      </c>
      <c r="CJ7" t="str">
        <f ca="1">IF(ISBLANK(INDIRECT("F7"))," ",(INDIRECT("F7")))</f>
        <v xml:space="preserve"> </v>
      </c>
      <c r="CK7" t="str">
        <f ca="1">IF(ISBLANK(INDIRECT("G7"))," ",(INDIRECT("G7")))</f>
        <v xml:space="preserve"> </v>
      </c>
      <c r="CL7" t="str">
        <f ca="1">IF(ISBLANK(INDIRECT("H7"))," ",(INDIRECT("H7")))</f>
        <v xml:space="preserve"> </v>
      </c>
      <c r="CM7" t="str">
        <f ca="1">IF(ISBLANK(INDIRECT("I7"))," ",(INDIRECT("I7")))</f>
        <v xml:space="preserve"> </v>
      </c>
      <c r="CN7" t="str">
        <f ca="1">IF(ISBLANK(INDIRECT("J7"))," ",(INDIRECT("J7")))</f>
        <v xml:space="preserve"> </v>
      </c>
      <c r="CO7" t="str">
        <f ca="1">IF(ISBLANK(INDIRECT("K7"))," ",(INDIRECT("K7")))</f>
        <v xml:space="preserve"> </v>
      </c>
      <c r="CP7" t="str">
        <f ca="1">IF(ISBLANK(INDIRECT("L7"))," ",(INDIRECT("L7")))</f>
        <v xml:space="preserve"> </v>
      </c>
      <c r="CQ7" t="str">
        <f ca="1">IF(ISBLANK(INDIRECT("M7"))," ",(INDIRECT("M7")))</f>
        <v xml:space="preserve"> </v>
      </c>
      <c r="CR7" t="str">
        <f ca="1">IF(ISBLANK(INDIRECT("N7"))," ",(INDIRECT("N7")))</f>
        <v xml:space="preserve"> </v>
      </c>
      <c r="CS7" t="str">
        <f ca="1">IF(ISBLANK(INDIRECT("O7"))," ",(INDIRECT("O7")))</f>
        <v xml:space="preserve"> </v>
      </c>
      <c r="CT7" t="str">
        <f ca="1">IF(ISBLANK(INDIRECT("P7"))," ",(INDIRECT("P7")))</f>
        <v xml:space="preserve"> </v>
      </c>
      <c r="CU7" t="str">
        <f ca="1">IF(ISBLANK(INDIRECT("Q7"))," ",(INDIRECT("Q7")))</f>
        <v xml:space="preserve"> </v>
      </c>
      <c r="CV7" t="str">
        <f ca="1">IF(ISBLANK(INDIRECT("R7"))," ",(INDIRECT("R7")))</f>
        <v xml:space="preserve"> </v>
      </c>
      <c r="CW7" t="str">
        <f ca="1">IF(ISBLANK(INDIRECT("S7"))," ",(INDIRECT("S7")))</f>
        <v xml:space="preserve"> </v>
      </c>
      <c r="CX7" t="str">
        <f ca="1">IF(ISBLANK(INDIRECT("T7"))," ",(INDIRECT("T7")))</f>
        <v xml:space="preserve"> </v>
      </c>
      <c r="CY7" t="str">
        <f ca="1">IF(ISBLANK(INDIRECT("U7"))," ",(INDIRECT("U7")))</f>
        <v xml:space="preserve"> </v>
      </c>
      <c r="CZ7" t="str">
        <f t="shared" ca="1" si="0"/>
        <v xml:space="preserve"> </v>
      </c>
      <c r="DA7" t="str">
        <f t="shared" ref="DA7:DA55" ca="1" si="1">IF(CONCATENATE(CO7,", ")=DA$3,"",IF(CONCATENATE(CO7,", ")=DA$4,"",IF(CONCATENATE(CO7,", ")=DA$5,"",CONCATENATE(CO7,", "))))</f>
        <v/>
      </c>
    </row>
    <row r="8" spans="1:105" x14ac:dyDescent="0.25">
      <c r="A8" s="172">
        <v>3</v>
      </c>
      <c r="B8" s="11"/>
      <c r="C8" s="11"/>
      <c r="D8" s="11"/>
      <c r="E8" s="56"/>
      <c r="F8" s="84"/>
      <c r="G8" s="60"/>
      <c r="H8" s="60"/>
      <c r="I8" s="60"/>
      <c r="J8" s="153"/>
      <c r="K8" s="155"/>
      <c r="L8" s="83"/>
      <c r="M8" s="81"/>
      <c r="N8" s="81"/>
      <c r="O8" s="81"/>
      <c r="P8" s="81"/>
      <c r="Q8" s="81"/>
      <c r="R8" s="81"/>
      <c r="S8" s="81"/>
      <c r="T8" s="81"/>
      <c r="U8" s="118"/>
      <c r="CE8">
        <f ca="1">IF(ISBLANK(INDIRECT("A8"))," ",(INDIRECT("A8")))</f>
        <v>3</v>
      </c>
      <c r="CF8" t="str">
        <f ca="1">IF(ISBLANK(INDIRECT("B8"))," ",(INDIRECT("B8")))</f>
        <v xml:space="preserve"> </v>
      </c>
      <c r="CG8" t="str">
        <f ca="1">IF(ISBLANK(INDIRECT("C8"))," ",(INDIRECT("C8")))</f>
        <v xml:space="preserve"> </v>
      </c>
      <c r="CH8" t="str">
        <f ca="1">IF(ISBLANK(INDIRECT("D8"))," ",(INDIRECT("D8")))</f>
        <v xml:space="preserve"> </v>
      </c>
      <c r="CI8" t="str">
        <f ca="1">IF(ISBLANK(INDIRECT("E8"))," ",(INDIRECT("E8")))</f>
        <v xml:space="preserve"> </v>
      </c>
      <c r="CJ8" t="str">
        <f ca="1">IF(ISBLANK(INDIRECT("F8"))," ",(INDIRECT("F8")))</f>
        <v xml:space="preserve"> </v>
      </c>
      <c r="CK8" t="str">
        <f ca="1">IF(ISBLANK(INDIRECT("G8"))," ",(INDIRECT("G8")))</f>
        <v xml:space="preserve"> </v>
      </c>
      <c r="CL8" t="str">
        <f ca="1">IF(ISBLANK(INDIRECT("H8"))," ",(INDIRECT("H8")))</f>
        <v xml:space="preserve"> </v>
      </c>
      <c r="CM8" t="str">
        <f ca="1">IF(ISBLANK(INDIRECT("I8"))," ",(INDIRECT("I8")))</f>
        <v xml:space="preserve"> </v>
      </c>
      <c r="CN8" t="str">
        <f ca="1">IF(ISBLANK(INDIRECT("J8"))," ",(INDIRECT("J8")))</f>
        <v xml:space="preserve"> </v>
      </c>
      <c r="CO8" t="str">
        <f ca="1">IF(ISBLANK(INDIRECT("K8"))," ",(INDIRECT("K8")))</f>
        <v xml:space="preserve"> </v>
      </c>
      <c r="CP8" t="str">
        <f ca="1">IF(ISBLANK(INDIRECT("L8"))," ",(INDIRECT("L8")))</f>
        <v xml:space="preserve"> </v>
      </c>
      <c r="CQ8" t="str">
        <f ca="1">IF(ISBLANK(INDIRECT("M8"))," ",(INDIRECT("M8")))</f>
        <v xml:space="preserve"> </v>
      </c>
      <c r="CR8" t="str">
        <f ca="1">IF(ISBLANK(INDIRECT("N8"))," ",(INDIRECT("N8")))</f>
        <v xml:space="preserve"> </v>
      </c>
      <c r="CS8" t="str">
        <f ca="1">IF(ISBLANK(INDIRECT("O8"))," ",(INDIRECT("O8")))</f>
        <v xml:space="preserve"> </v>
      </c>
      <c r="CT8" t="str">
        <f ca="1">IF(ISBLANK(INDIRECT("P8"))," ",(INDIRECT("P8")))</f>
        <v xml:space="preserve"> </v>
      </c>
      <c r="CU8" t="str">
        <f ca="1">IF(ISBLANK(INDIRECT("Q8"))," ",(INDIRECT("Q8")))</f>
        <v xml:space="preserve"> </v>
      </c>
      <c r="CV8" t="str">
        <f ca="1">IF(ISBLANK(INDIRECT("R8"))," ",(INDIRECT("R8")))</f>
        <v xml:space="preserve"> </v>
      </c>
      <c r="CW8" t="str">
        <f ca="1">IF(ISBLANK(INDIRECT("S8"))," ",(INDIRECT("S8")))</f>
        <v xml:space="preserve"> </v>
      </c>
      <c r="CX8" t="str">
        <f ca="1">IF(ISBLANK(INDIRECT("T8"))," ",(INDIRECT("T8")))</f>
        <v xml:space="preserve"> </v>
      </c>
      <c r="CY8" t="str">
        <f ca="1">IF(ISBLANK(INDIRECT("U8"))," ",(INDIRECT("U8")))</f>
        <v xml:space="preserve"> </v>
      </c>
      <c r="CZ8" t="str">
        <f t="shared" ca="1" si="0"/>
        <v xml:space="preserve"> </v>
      </c>
      <c r="DA8" t="str">
        <f t="shared" ca="1" si="1"/>
        <v/>
      </c>
    </row>
    <row r="9" spans="1:105" x14ac:dyDescent="0.25">
      <c r="A9" s="172">
        <v>4</v>
      </c>
      <c r="B9" s="11"/>
      <c r="C9" s="11"/>
      <c r="D9" s="11"/>
      <c r="E9" s="56"/>
      <c r="F9" s="84"/>
      <c r="G9" s="60"/>
      <c r="H9" s="60"/>
      <c r="I9" s="60"/>
      <c r="J9" s="153"/>
      <c r="K9" s="155"/>
      <c r="L9" s="83"/>
      <c r="M9" s="81"/>
      <c r="N9" s="81"/>
      <c r="O9" s="81"/>
      <c r="P9" s="81"/>
      <c r="Q9" s="81"/>
      <c r="R9" s="81"/>
      <c r="S9" s="81"/>
      <c r="T9" s="81"/>
      <c r="U9" s="118"/>
      <c r="CE9">
        <f ca="1">IF(ISBLANK(INDIRECT("A9"))," ",(INDIRECT("A9")))</f>
        <v>4</v>
      </c>
      <c r="CF9" t="str">
        <f ca="1">IF(ISBLANK(INDIRECT("B9"))," ",(INDIRECT("B9")))</f>
        <v xml:space="preserve"> </v>
      </c>
      <c r="CG9" t="str">
        <f ca="1">IF(ISBLANK(INDIRECT("C9"))," ",(INDIRECT("C9")))</f>
        <v xml:space="preserve"> </v>
      </c>
      <c r="CH9" t="str">
        <f ca="1">IF(ISBLANK(INDIRECT("D9"))," ",(INDIRECT("D9")))</f>
        <v xml:space="preserve"> </v>
      </c>
      <c r="CI9" t="str">
        <f ca="1">IF(ISBLANK(INDIRECT("E9"))," ",(INDIRECT("E9")))</f>
        <v xml:space="preserve"> </v>
      </c>
      <c r="CJ9" t="str">
        <f ca="1">IF(ISBLANK(INDIRECT("F9"))," ",(INDIRECT("F9")))</f>
        <v xml:space="preserve"> </v>
      </c>
      <c r="CK9" t="str">
        <f ca="1">IF(ISBLANK(INDIRECT("G9"))," ",(INDIRECT("G9")))</f>
        <v xml:space="preserve"> </v>
      </c>
      <c r="CL9" t="str">
        <f ca="1">IF(ISBLANK(INDIRECT("H9"))," ",(INDIRECT("H9")))</f>
        <v xml:space="preserve"> </v>
      </c>
      <c r="CM9" t="str">
        <f ca="1">IF(ISBLANK(INDIRECT("I9"))," ",(INDIRECT("I9")))</f>
        <v xml:space="preserve"> </v>
      </c>
      <c r="CN9" t="str">
        <f ca="1">IF(ISBLANK(INDIRECT("J9"))," ",(INDIRECT("J9")))</f>
        <v xml:space="preserve"> </v>
      </c>
      <c r="CO9" t="str">
        <f ca="1">IF(ISBLANK(INDIRECT("K9"))," ",(INDIRECT("K9")))</f>
        <v xml:space="preserve"> </v>
      </c>
      <c r="CP9" t="str">
        <f ca="1">IF(ISBLANK(INDIRECT("L9"))," ",(INDIRECT("L9")))</f>
        <v xml:space="preserve"> </v>
      </c>
      <c r="CQ9" t="str">
        <f ca="1">IF(ISBLANK(INDIRECT("M9"))," ",(INDIRECT("M9")))</f>
        <v xml:space="preserve"> </v>
      </c>
      <c r="CR9" t="str">
        <f ca="1">IF(ISBLANK(INDIRECT("N9"))," ",(INDIRECT("N9")))</f>
        <v xml:space="preserve"> </v>
      </c>
      <c r="CS9" t="str">
        <f ca="1">IF(ISBLANK(INDIRECT("O9"))," ",(INDIRECT("O9")))</f>
        <v xml:space="preserve"> </v>
      </c>
      <c r="CT9" t="str">
        <f ca="1">IF(ISBLANK(INDIRECT("P9"))," ",(INDIRECT("P9")))</f>
        <v xml:space="preserve"> </v>
      </c>
      <c r="CU9" t="str">
        <f ca="1">IF(ISBLANK(INDIRECT("Q9"))," ",(INDIRECT("Q9")))</f>
        <v xml:space="preserve"> </v>
      </c>
      <c r="CV9" t="str">
        <f ca="1">IF(ISBLANK(INDIRECT("R9"))," ",(INDIRECT("R9")))</f>
        <v xml:space="preserve"> </v>
      </c>
      <c r="CW9" t="str">
        <f ca="1">IF(ISBLANK(INDIRECT("S9"))," ",(INDIRECT("S9")))</f>
        <v xml:space="preserve"> </v>
      </c>
      <c r="CX9" t="str">
        <f ca="1">IF(ISBLANK(INDIRECT("T9"))," ",(INDIRECT("T9")))</f>
        <v xml:space="preserve"> </v>
      </c>
      <c r="CY9" t="str">
        <f ca="1">IF(ISBLANK(INDIRECT("U9"))," ",(INDIRECT("U9")))</f>
        <v xml:space="preserve"> </v>
      </c>
      <c r="CZ9" t="str">
        <f t="shared" ca="1" si="0"/>
        <v xml:space="preserve"> </v>
      </c>
      <c r="DA9" t="str">
        <f t="shared" ca="1" si="1"/>
        <v/>
      </c>
    </row>
    <row r="10" spans="1:105" x14ac:dyDescent="0.25">
      <c r="A10" s="172">
        <v>5</v>
      </c>
      <c r="B10" s="11"/>
      <c r="C10" s="11"/>
      <c r="D10" s="11"/>
      <c r="E10" s="56"/>
      <c r="F10" s="84"/>
      <c r="G10" s="60"/>
      <c r="H10" s="60"/>
      <c r="I10" s="60"/>
      <c r="J10" s="153"/>
      <c r="K10" s="155"/>
      <c r="L10" s="83"/>
      <c r="M10" s="81"/>
      <c r="N10" s="81"/>
      <c r="O10" s="81"/>
      <c r="P10" s="81"/>
      <c r="Q10" s="81"/>
      <c r="R10" s="81"/>
      <c r="S10" s="81"/>
      <c r="T10" s="81"/>
      <c r="U10" s="118"/>
      <c r="CE10">
        <f ca="1">IF(ISBLANK(INDIRECT("A10"))," ",(INDIRECT("A10")))</f>
        <v>5</v>
      </c>
      <c r="CF10" t="str">
        <f ca="1">IF(ISBLANK(INDIRECT("B10"))," ",(INDIRECT("B10")))</f>
        <v xml:space="preserve"> </v>
      </c>
      <c r="CG10" t="str">
        <f ca="1">IF(ISBLANK(INDIRECT("C10"))," ",(INDIRECT("C10")))</f>
        <v xml:space="preserve"> </v>
      </c>
      <c r="CH10" t="str">
        <f ca="1">IF(ISBLANK(INDIRECT("D10"))," ",(INDIRECT("D10")))</f>
        <v xml:space="preserve"> </v>
      </c>
      <c r="CI10" t="str">
        <f ca="1">IF(ISBLANK(INDIRECT("E10"))," ",(INDIRECT("E10")))</f>
        <v xml:space="preserve"> </v>
      </c>
      <c r="CJ10" t="str">
        <f ca="1">IF(ISBLANK(INDIRECT("F10"))," ",(INDIRECT("F10")))</f>
        <v xml:space="preserve"> </v>
      </c>
      <c r="CK10" t="str">
        <f ca="1">IF(ISBLANK(INDIRECT("G10"))," ",(INDIRECT("G10")))</f>
        <v xml:space="preserve"> </v>
      </c>
      <c r="CL10" t="str">
        <f ca="1">IF(ISBLANK(INDIRECT("H10"))," ",(INDIRECT("H10")))</f>
        <v xml:space="preserve"> </v>
      </c>
      <c r="CM10" t="str">
        <f ca="1">IF(ISBLANK(INDIRECT("I10"))," ",(INDIRECT("I10")))</f>
        <v xml:space="preserve"> </v>
      </c>
      <c r="CN10" t="str">
        <f ca="1">IF(ISBLANK(INDIRECT("J10"))," ",(INDIRECT("J10")))</f>
        <v xml:space="preserve"> </v>
      </c>
      <c r="CO10" t="str">
        <f ca="1">IF(ISBLANK(INDIRECT("K10"))," ",(INDIRECT("K10")))</f>
        <v xml:space="preserve"> </v>
      </c>
      <c r="CP10" t="str">
        <f ca="1">IF(ISBLANK(INDIRECT("L10"))," ",(INDIRECT("L10")))</f>
        <v xml:space="preserve"> </v>
      </c>
      <c r="CQ10" t="str">
        <f ca="1">IF(ISBLANK(INDIRECT("M10"))," ",(INDIRECT("M10")))</f>
        <v xml:space="preserve"> </v>
      </c>
      <c r="CR10" t="str">
        <f ca="1">IF(ISBLANK(INDIRECT("N10"))," ",(INDIRECT("N10")))</f>
        <v xml:space="preserve"> </v>
      </c>
      <c r="CS10" t="str">
        <f ca="1">IF(ISBLANK(INDIRECT("O10"))," ",(INDIRECT("O10")))</f>
        <v xml:space="preserve"> </v>
      </c>
      <c r="CT10" t="str">
        <f ca="1">IF(ISBLANK(INDIRECT("P10"))," ",(INDIRECT("P10")))</f>
        <v xml:space="preserve"> </v>
      </c>
      <c r="CU10" t="str">
        <f ca="1">IF(ISBLANK(INDIRECT("Q10"))," ",(INDIRECT("Q10")))</f>
        <v xml:space="preserve"> </v>
      </c>
      <c r="CV10" t="str">
        <f ca="1">IF(ISBLANK(INDIRECT("R10"))," ",(INDIRECT("R10")))</f>
        <v xml:space="preserve"> </v>
      </c>
      <c r="CW10" t="str">
        <f ca="1">IF(ISBLANK(INDIRECT("S10"))," ",(INDIRECT("S10")))</f>
        <v xml:space="preserve"> </v>
      </c>
      <c r="CX10" t="str">
        <f ca="1">IF(ISBLANK(INDIRECT("T10"))," ",(INDIRECT("T10")))</f>
        <v xml:space="preserve"> </v>
      </c>
      <c r="CY10" t="str">
        <f ca="1">IF(ISBLANK(INDIRECT("U10"))," ",(INDIRECT("U10")))</f>
        <v xml:space="preserve"> </v>
      </c>
      <c r="CZ10" t="str">
        <f t="shared" ca="1" si="0"/>
        <v xml:space="preserve"> </v>
      </c>
      <c r="DA10" t="str">
        <f t="shared" ca="1" si="1"/>
        <v/>
      </c>
    </row>
    <row r="11" spans="1:105" x14ac:dyDescent="0.25">
      <c r="A11" s="172">
        <v>6</v>
      </c>
      <c r="B11" s="11"/>
      <c r="C11" s="11"/>
      <c r="D11" s="11"/>
      <c r="E11" s="56"/>
      <c r="F11" s="84"/>
      <c r="G11" s="60"/>
      <c r="H11" s="60"/>
      <c r="I11" s="60"/>
      <c r="J11" s="153"/>
      <c r="K11" s="155"/>
      <c r="L11" s="83"/>
      <c r="M11" s="81"/>
      <c r="N11" s="81"/>
      <c r="O11" s="81"/>
      <c r="P11" s="81"/>
      <c r="Q11" s="81"/>
      <c r="R11" s="81"/>
      <c r="S11" s="81"/>
      <c r="T11" s="81"/>
      <c r="U11" s="118"/>
      <c r="CE11">
        <f ca="1">IF(ISBLANK(INDIRECT("A11"))," ",(INDIRECT("A11")))</f>
        <v>6</v>
      </c>
      <c r="CF11" t="str">
        <f ca="1">IF(ISBLANK(INDIRECT("B11"))," ",(INDIRECT("B11")))</f>
        <v xml:space="preserve"> </v>
      </c>
      <c r="CG11" t="str">
        <f ca="1">IF(ISBLANK(INDIRECT("C11"))," ",(INDIRECT("C11")))</f>
        <v xml:space="preserve"> </v>
      </c>
      <c r="CH11" t="str">
        <f ca="1">IF(ISBLANK(INDIRECT("D11"))," ",(INDIRECT("D11")))</f>
        <v xml:space="preserve"> </v>
      </c>
      <c r="CI11" t="str">
        <f ca="1">IF(ISBLANK(INDIRECT("E11"))," ",(INDIRECT("E11")))</f>
        <v xml:space="preserve"> </v>
      </c>
      <c r="CJ11" t="str">
        <f ca="1">IF(ISBLANK(INDIRECT("F11"))," ",(INDIRECT("F11")))</f>
        <v xml:space="preserve"> </v>
      </c>
      <c r="CK11" t="str">
        <f ca="1">IF(ISBLANK(INDIRECT("G11"))," ",(INDIRECT("G11")))</f>
        <v xml:space="preserve"> </v>
      </c>
      <c r="CL11" t="str">
        <f ca="1">IF(ISBLANK(INDIRECT("H11"))," ",(INDIRECT("H11")))</f>
        <v xml:space="preserve"> </v>
      </c>
      <c r="CM11" t="str">
        <f ca="1">IF(ISBLANK(INDIRECT("I11"))," ",(INDIRECT("I11")))</f>
        <v xml:space="preserve"> </v>
      </c>
      <c r="CN11" t="str">
        <f ca="1">IF(ISBLANK(INDIRECT("J11"))," ",(INDIRECT("J11")))</f>
        <v xml:space="preserve"> </v>
      </c>
      <c r="CO11" t="str">
        <f ca="1">IF(ISBLANK(INDIRECT("K11"))," ",(INDIRECT("K11")))</f>
        <v xml:space="preserve"> </v>
      </c>
      <c r="CP11" t="str">
        <f ca="1">IF(ISBLANK(INDIRECT("L11"))," ",(INDIRECT("L11")))</f>
        <v xml:space="preserve"> </v>
      </c>
      <c r="CQ11" t="str">
        <f ca="1">IF(ISBLANK(INDIRECT("M11"))," ",(INDIRECT("M11")))</f>
        <v xml:space="preserve"> </v>
      </c>
      <c r="CR11" t="str">
        <f ca="1">IF(ISBLANK(INDIRECT("N11"))," ",(INDIRECT("N11")))</f>
        <v xml:space="preserve"> </v>
      </c>
      <c r="CS11" t="str">
        <f ca="1">IF(ISBLANK(INDIRECT("O11"))," ",(INDIRECT("O11")))</f>
        <v xml:space="preserve"> </v>
      </c>
      <c r="CT11" t="str">
        <f ca="1">IF(ISBLANK(INDIRECT("P11"))," ",(INDIRECT("P11")))</f>
        <v xml:space="preserve"> </v>
      </c>
      <c r="CU11" t="str">
        <f ca="1">IF(ISBLANK(INDIRECT("Q11"))," ",(INDIRECT("Q11")))</f>
        <v xml:space="preserve"> </v>
      </c>
      <c r="CV11" t="str">
        <f ca="1">IF(ISBLANK(INDIRECT("R11"))," ",(INDIRECT("R11")))</f>
        <v xml:space="preserve"> </v>
      </c>
      <c r="CW11" t="str">
        <f ca="1">IF(ISBLANK(INDIRECT("S11"))," ",(INDIRECT("S11")))</f>
        <v xml:space="preserve"> </v>
      </c>
      <c r="CX11" t="str">
        <f ca="1">IF(ISBLANK(INDIRECT("T11"))," ",(INDIRECT("T11")))</f>
        <v xml:space="preserve"> </v>
      </c>
      <c r="CY11" t="str">
        <f ca="1">IF(ISBLANK(INDIRECT("U11"))," ",(INDIRECT("U11")))</f>
        <v xml:space="preserve"> </v>
      </c>
      <c r="CZ11" t="str">
        <f t="shared" ca="1" si="0"/>
        <v xml:space="preserve"> </v>
      </c>
      <c r="DA11" t="str">
        <f t="shared" ca="1" si="1"/>
        <v/>
      </c>
    </row>
    <row r="12" spans="1:105" x14ac:dyDescent="0.25">
      <c r="A12" s="172">
        <v>7</v>
      </c>
      <c r="B12" s="11"/>
      <c r="C12" s="11"/>
      <c r="D12" s="11"/>
      <c r="E12" s="56"/>
      <c r="F12" s="84"/>
      <c r="G12" s="60"/>
      <c r="H12" s="60"/>
      <c r="I12" s="60"/>
      <c r="J12" s="153"/>
      <c r="K12" s="155"/>
      <c r="L12" s="83"/>
      <c r="M12" s="81"/>
      <c r="N12" s="81"/>
      <c r="O12" s="81"/>
      <c r="P12" s="81"/>
      <c r="Q12" s="81"/>
      <c r="R12" s="81"/>
      <c r="S12" s="81"/>
      <c r="T12" s="81"/>
      <c r="U12" s="118"/>
      <c r="CE12">
        <f ca="1">IF(ISBLANK(INDIRECT("A12"))," ",(INDIRECT("A12")))</f>
        <v>7</v>
      </c>
      <c r="CF12" t="str">
        <f ca="1">IF(ISBLANK(INDIRECT("B12"))," ",(INDIRECT("B12")))</f>
        <v xml:space="preserve"> </v>
      </c>
      <c r="CG12" t="str">
        <f ca="1">IF(ISBLANK(INDIRECT("C12"))," ",(INDIRECT("C12")))</f>
        <v xml:space="preserve"> </v>
      </c>
      <c r="CH12" t="str">
        <f ca="1">IF(ISBLANK(INDIRECT("D12"))," ",(INDIRECT("D12")))</f>
        <v xml:space="preserve"> </v>
      </c>
      <c r="CI12" t="str">
        <f ca="1">IF(ISBLANK(INDIRECT("E12"))," ",(INDIRECT("E12")))</f>
        <v xml:space="preserve"> </v>
      </c>
      <c r="CJ12" t="str">
        <f ca="1">IF(ISBLANK(INDIRECT("F12"))," ",(INDIRECT("F12")))</f>
        <v xml:space="preserve"> </v>
      </c>
      <c r="CK12" t="str">
        <f ca="1">IF(ISBLANK(INDIRECT("G12"))," ",(INDIRECT("G12")))</f>
        <v xml:space="preserve"> </v>
      </c>
      <c r="CL12" t="str">
        <f ca="1">IF(ISBLANK(INDIRECT("H12"))," ",(INDIRECT("H12")))</f>
        <v xml:space="preserve"> </v>
      </c>
      <c r="CM12" t="str">
        <f ca="1">IF(ISBLANK(INDIRECT("I12"))," ",(INDIRECT("I12")))</f>
        <v xml:space="preserve"> </v>
      </c>
      <c r="CN12" t="str">
        <f ca="1">IF(ISBLANK(INDIRECT("J12"))," ",(INDIRECT("J12")))</f>
        <v xml:space="preserve"> </v>
      </c>
      <c r="CO12" t="str">
        <f ca="1">IF(ISBLANK(INDIRECT("K12"))," ",(INDIRECT("K12")))</f>
        <v xml:space="preserve"> </v>
      </c>
      <c r="CP12" t="str">
        <f ca="1">IF(ISBLANK(INDIRECT("L12"))," ",(INDIRECT("L12")))</f>
        <v xml:space="preserve"> </v>
      </c>
      <c r="CQ12" t="str">
        <f ca="1">IF(ISBLANK(INDIRECT("M12"))," ",(INDIRECT("M12")))</f>
        <v xml:space="preserve"> </v>
      </c>
      <c r="CR12" t="str">
        <f ca="1">IF(ISBLANK(INDIRECT("N12"))," ",(INDIRECT("N12")))</f>
        <v xml:space="preserve"> </v>
      </c>
      <c r="CS12" t="str">
        <f ca="1">IF(ISBLANK(INDIRECT("O12"))," ",(INDIRECT("O12")))</f>
        <v xml:space="preserve"> </v>
      </c>
      <c r="CT12" t="str">
        <f ca="1">IF(ISBLANK(INDIRECT("P12"))," ",(INDIRECT("P12")))</f>
        <v xml:space="preserve"> </v>
      </c>
      <c r="CU12" t="str">
        <f ca="1">IF(ISBLANK(INDIRECT("Q12"))," ",(INDIRECT("Q12")))</f>
        <v xml:space="preserve"> </v>
      </c>
      <c r="CV12" t="str">
        <f ca="1">IF(ISBLANK(INDIRECT("R12"))," ",(INDIRECT("R12")))</f>
        <v xml:space="preserve"> </v>
      </c>
      <c r="CW12" t="str">
        <f ca="1">IF(ISBLANK(INDIRECT("S12"))," ",(INDIRECT("S12")))</f>
        <v xml:space="preserve"> </v>
      </c>
      <c r="CX12" t="str">
        <f ca="1">IF(ISBLANK(INDIRECT("T12"))," ",(INDIRECT("T12")))</f>
        <v xml:space="preserve"> </v>
      </c>
      <c r="CY12" t="str">
        <f ca="1">IF(ISBLANK(INDIRECT("U12"))," ",(INDIRECT("U12")))</f>
        <v xml:space="preserve"> </v>
      </c>
      <c r="CZ12" t="str">
        <f t="shared" ca="1" si="0"/>
        <v xml:space="preserve"> </v>
      </c>
      <c r="DA12" t="str">
        <f t="shared" ca="1" si="1"/>
        <v/>
      </c>
    </row>
    <row r="13" spans="1:105" x14ac:dyDescent="0.25">
      <c r="A13" s="172">
        <v>8</v>
      </c>
      <c r="B13" s="11"/>
      <c r="C13" s="11"/>
      <c r="D13" s="11"/>
      <c r="E13" s="56"/>
      <c r="F13" s="84"/>
      <c r="G13" s="60"/>
      <c r="H13" s="60"/>
      <c r="I13" s="60"/>
      <c r="J13" s="153"/>
      <c r="K13" s="155"/>
      <c r="L13" s="83"/>
      <c r="M13" s="81"/>
      <c r="N13" s="81"/>
      <c r="O13" s="81"/>
      <c r="P13" s="81"/>
      <c r="Q13" s="81"/>
      <c r="R13" s="81"/>
      <c r="S13" s="81"/>
      <c r="T13" s="81"/>
      <c r="U13" s="118"/>
      <c r="CE13">
        <f ca="1">IF(ISBLANK(INDIRECT("A13"))," ",(INDIRECT("A13")))</f>
        <v>8</v>
      </c>
      <c r="CF13" t="str">
        <f ca="1">IF(ISBLANK(INDIRECT("B13"))," ",(INDIRECT("B13")))</f>
        <v xml:space="preserve"> </v>
      </c>
      <c r="CG13" t="str">
        <f ca="1">IF(ISBLANK(INDIRECT("C13"))," ",(INDIRECT("C13")))</f>
        <v xml:space="preserve"> </v>
      </c>
      <c r="CH13" t="str">
        <f ca="1">IF(ISBLANK(INDIRECT("D13"))," ",(INDIRECT("D13")))</f>
        <v xml:space="preserve"> </v>
      </c>
      <c r="CI13" t="str">
        <f ca="1">IF(ISBLANK(INDIRECT("E13"))," ",(INDIRECT("E13")))</f>
        <v xml:space="preserve"> </v>
      </c>
      <c r="CJ13" t="str">
        <f ca="1">IF(ISBLANK(INDIRECT("F13"))," ",(INDIRECT("F13")))</f>
        <v xml:space="preserve"> </v>
      </c>
      <c r="CK13" t="str">
        <f ca="1">IF(ISBLANK(INDIRECT("G13"))," ",(INDIRECT("G13")))</f>
        <v xml:space="preserve"> </v>
      </c>
      <c r="CL13" t="str">
        <f ca="1">IF(ISBLANK(INDIRECT("H13"))," ",(INDIRECT("H13")))</f>
        <v xml:space="preserve"> </v>
      </c>
      <c r="CM13" t="str">
        <f ca="1">IF(ISBLANK(INDIRECT("I13"))," ",(INDIRECT("I13")))</f>
        <v xml:space="preserve"> </v>
      </c>
      <c r="CN13" t="str">
        <f ca="1">IF(ISBLANK(INDIRECT("J13"))," ",(INDIRECT("J13")))</f>
        <v xml:space="preserve"> </v>
      </c>
      <c r="CO13" t="str">
        <f ca="1">IF(ISBLANK(INDIRECT("K13"))," ",(INDIRECT("K13")))</f>
        <v xml:space="preserve"> </v>
      </c>
      <c r="CP13" t="str">
        <f ca="1">IF(ISBLANK(INDIRECT("L13"))," ",(INDIRECT("L13")))</f>
        <v xml:space="preserve"> </v>
      </c>
      <c r="CQ13" t="str">
        <f ca="1">IF(ISBLANK(INDIRECT("M13"))," ",(INDIRECT("M13")))</f>
        <v xml:space="preserve"> </v>
      </c>
      <c r="CR13" t="str">
        <f ca="1">IF(ISBLANK(INDIRECT("N13"))," ",(INDIRECT("N13")))</f>
        <v xml:space="preserve"> </v>
      </c>
      <c r="CS13" t="str">
        <f ca="1">IF(ISBLANK(INDIRECT("O13"))," ",(INDIRECT("O13")))</f>
        <v xml:space="preserve"> </v>
      </c>
      <c r="CT13" t="str">
        <f ca="1">IF(ISBLANK(INDIRECT("P13"))," ",(INDIRECT("P13")))</f>
        <v xml:space="preserve"> </v>
      </c>
      <c r="CU13" t="str">
        <f ca="1">IF(ISBLANK(INDIRECT("Q13"))," ",(INDIRECT("Q13")))</f>
        <v xml:space="preserve"> </v>
      </c>
      <c r="CV13" t="str">
        <f ca="1">IF(ISBLANK(INDIRECT("R13"))," ",(INDIRECT("R13")))</f>
        <v xml:space="preserve"> </v>
      </c>
      <c r="CW13" t="str">
        <f ca="1">IF(ISBLANK(INDIRECT("S13"))," ",(INDIRECT("S13")))</f>
        <v xml:space="preserve"> </v>
      </c>
      <c r="CX13" t="str">
        <f ca="1">IF(ISBLANK(INDIRECT("T13"))," ",(INDIRECT("T13")))</f>
        <v xml:space="preserve"> </v>
      </c>
      <c r="CY13" t="str">
        <f ca="1">IF(ISBLANK(INDIRECT("U13"))," ",(INDIRECT("U13")))</f>
        <v xml:space="preserve"> </v>
      </c>
      <c r="CZ13" t="str">
        <f t="shared" ca="1" si="0"/>
        <v xml:space="preserve"> </v>
      </c>
      <c r="DA13" t="str">
        <f t="shared" ca="1" si="1"/>
        <v/>
      </c>
    </row>
    <row r="14" spans="1:105" x14ac:dyDescent="0.25">
      <c r="A14" s="172">
        <v>9</v>
      </c>
      <c r="B14" s="11"/>
      <c r="C14" s="11"/>
      <c r="D14" s="11"/>
      <c r="E14" s="56"/>
      <c r="F14" s="84"/>
      <c r="G14" s="60"/>
      <c r="H14" s="60"/>
      <c r="I14" s="60"/>
      <c r="J14" s="153"/>
      <c r="K14" s="155"/>
      <c r="L14" s="83"/>
      <c r="M14" s="81"/>
      <c r="N14" s="81"/>
      <c r="O14" s="81"/>
      <c r="P14" s="81"/>
      <c r="Q14" s="81"/>
      <c r="R14" s="81"/>
      <c r="S14" s="81"/>
      <c r="T14" s="81"/>
      <c r="U14" s="118"/>
      <c r="CE14">
        <f ca="1">IF(ISBLANK(INDIRECT("A14"))," ",(INDIRECT("A14")))</f>
        <v>9</v>
      </c>
      <c r="CF14" t="str">
        <f ca="1">IF(ISBLANK(INDIRECT("B14"))," ",(INDIRECT("B14")))</f>
        <v xml:space="preserve"> </v>
      </c>
      <c r="CG14" t="str">
        <f ca="1">IF(ISBLANK(INDIRECT("C14"))," ",(INDIRECT("C14")))</f>
        <v xml:space="preserve"> </v>
      </c>
      <c r="CH14" t="str">
        <f ca="1">IF(ISBLANK(INDIRECT("D14"))," ",(INDIRECT("D14")))</f>
        <v xml:space="preserve"> </v>
      </c>
      <c r="CI14" t="str">
        <f ca="1">IF(ISBLANK(INDIRECT("E14"))," ",(INDIRECT("E14")))</f>
        <v xml:space="preserve"> </v>
      </c>
      <c r="CJ14" t="str">
        <f ca="1">IF(ISBLANK(INDIRECT("F14"))," ",(INDIRECT("F14")))</f>
        <v xml:space="preserve"> </v>
      </c>
      <c r="CK14" t="str">
        <f ca="1">IF(ISBLANK(INDIRECT("G14"))," ",(INDIRECT("G14")))</f>
        <v xml:space="preserve"> </v>
      </c>
      <c r="CL14" t="str">
        <f ca="1">IF(ISBLANK(INDIRECT("H14"))," ",(INDIRECT("H14")))</f>
        <v xml:space="preserve"> </v>
      </c>
      <c r="CM14" t="str">
        <f ca="1">IF(ISBLANK(INDIRECT("I14"))," ",(INDIRECT("I14")))</f>
        <v xml:space="preserve"> </v>
      </c>
      <c r="CN14" t="str">
        <f ca="1">IF(ISBLANK(INDIRECT("J14"))," ",(INDIRECT("J14")))</f>
        <v xml:space="preserve"> </v>
      </c>
      <c r="CO14" t="str">
        <f ca="1">IF(ISBLANK(INDIRECT("K14"))," ",(INDIRECT("K14")))</f>
        <v xml:space="preserve"> </v>
      </c>
      <c r="CP14" t="str">
        <f ca="1">IF(ISBLANK(INDIRECT("L14"))," ",(INDIRECT("L14")))</f>
        <v xml:space="preserve"> </v>
      </c>
      <c r="CQ14" t="str">
        <f ca="1">IF(ISBLANK(INDIRECT("M14"))," ",(INDIRECT("M14")))</f>
        <v xml:space="preserve"> </v>
      </c>
      <c r="CR14" t="str">
        <f ca="1">IF(ISBLANK(INDIRECT("N14"))," ",(INDIRECT("N14")))</f>
        <v xml:space="preserve"> </v>
      </c>
      <c r="CS14" t="str">
        <f ca="1">IF(ISBLANK(INDIRECT("O14"))," ",(INDIRECT("O14")))</f>
        <v xml:space="preserve"> </v>
      </c>
      <c r="CT14" t="str">
        <f ca="1">IF(ISBLANK(INDIRECT("P14"))," ",(INDIRECT("P14")))</f>
        <v xml:space="preserve"> </v>
      </c>
      <c r="CU14" t="str">
        <f ca="1">IF(ISBLANK(INDIRECT("Q14"))," ",(INDIRECT("Q14")))</f>
        <v xml:space="preserve"> </v>
      </c>
      <c r="CV14" t="str">
        <f ca="1">IF(ISBLANK(INDIRECT("R14"))," ",(INDIRECT("R14")))</f>
        <v xml:space="preserve"> </v>
      </c>
      <c r="CW14" t="str">
        <f ca="1">IF(ISBLANK(INDIRECT("S14"))," ",(INDIRECT("S14")))</f>
        <v xml:space="preserve"> </v>
      </c>
      <c r="CX14" t="str">
        <f ca="1">IF(ISBLANK(INDIRECT("T14"))," ",(INDIRECT("T14")))</f>
        <v xml:space="preserve"> </v>
      </c>
      <c r="CY14" t="str">
        <f ca="1">IF(ISBLANK(INDIRECT("U14"))," ",(INDIRECT("U14")))</f>
        <v xml:space="preserve"> </v>
      </c>
      <c r="CZ14" t="str">
        <f t="shared" ca="1" si="0"/>
        <v xml:space="preserve"> </v>
      </c>
      <c r="DA14" t="str">
        <f t="shared" ca="1" si="1"/>
        <v/>
      </c>
    </row>
    <row r="15" spans="1:105" x14ac:dyDescent="0.25">
      <c r="A15" s="172">
        <v>10</v>
      </c>
      <c r="B15" s="11"/>
      <c r="C15" s="11"/>
      <c r="D15" s="11"/>
      <c r="E15" s="56"/>
      <c r="F15" s="84"/>
      <c r="G15" s="60"/>
      <c r="H15" s="60"/>
      <c r="I15" s="60"/>
      <c r="J15" s="153"/>
      <c r="K15" s="155"/>
      <c r="L15" s="83"/>
      <c r="M15" s="81"/>
      <c r="N15" s="81"/>
      <c r="O15" s="81"/>
      <c r="P15" s="81"/>
      <c r="Q15" s="81"/>
      <c r="R15" s="81"/>
      <c r="S15" s="81"/>
      <c r="T15" s="81"/>
      <c r="U15" s="118"/>
      <c r="CE15">
        <f ca="1">IF(ISBLANK(INDIRECT("A15"))," ",(INDIRECT("A15")))</f>
        <v>10</v>
      </c>
      <c r="CF15" t="str">
        <f ca="1">IF(ISBLANK(INDIRECT("B15"))," ",(INDIRECT("B15")))</f>
        <v xml:space="preserve"> </v>
      </c>
      <c r="CG15" t="str">
        <f ca="1">IF(ISBLANK(INDIRECT("C15"))," ",(INDIRECT("C15")))</f>
        <v xml:space="preserve"> </v>
      </c>
      <c r="CH15" t="str">
        <f ca="1">IF(ISBLANK(INDIRECT("D15"))," ",(INDIRECT("D15")))</f>
        <v xml:space="preserve"> </v>
      </c>
      <c r="CI15" t="str">
        <f ca="1">IF(ISBLANK(INDIRECT("E15"))," ",(INDIRECT("E15")))</f>
        <v xml:space="preserve"> </v>
      </c>
      <c r="CJ15" t="str">
        <f ca="1">IF(ISBLANK(INDIRECT("F15"))," ",(INDIRECT("F15")))</f>
        <v xml:space="preserve"> </v>
      </c>
      <c r="CK15" t="str">
        <f ca="1">IF(ISBLANK(INDIRECT("G15"))," ",(INDIRECT("G15")))</f>
        <v xml:space="preserve"> </v>
      </c>
      <c r="CL15" t="str">
        <f ca="1">IF(ISBLANK(INDIRECT("H15"))," ",(INDIRECT("H15")))</f>
        <v xml:space="preserve"> </v>
      </c>
      <c r="CM15" t="str">
        <f ca="1">IF(ISBLANK(INDIRECT("I15"))," ",(INDIRECT("I15")))</f>
        <v xml:space="preserve"> </v>
      </c>
      <c r="CN15" t="str">
        <f ca="1">IF(ISBLANK(INDIRECT("J15"))," ",(INDIRECT("J15")))</f>
        <v xml:space="preserve"> </v>
      </c>
      <c r="CO15" t="str">
        <f ca="1">IF(ISBLANK(INDIRECT("K15"))," ",(INDIRECT("K15")))</f>
        <v xml:space="preserve"> </v>
      </c>
      <c r="CP15" t="str">
        <f ca="1">IF(ISBLANK(INDIRECT("L15"))," ",(INDIRECT("L15")))</f>
        <v xml:space="preserve"> </v>
      </c>
      <c r="CQ15" t="str">
        <f ca="1">IF(ISBLANK(INDIRECT("M15"))," ",(INDIRECT("M15")))</f>
        <v xml:space="preserve"> </v>
      </c>
      <c r="CR15" t="str">
        <f ca="1">IF(ISBLANK(INDIRECT("N15"))," ",(INDIRECT("N15")))</f>
        <v xml:space="preserve"> </v>
      </c>
      <c r="CS15" t="str">
        <f ca="1">IF(ISBLANK(INDIRECT("O15"))," ",(INDIRECT("O15")))</f>
        <v xml:space="preserve"> </v>
      </c>
      <c r="CT15" t="str">
        <f ca="1">IF(ISBLANK(INDIRECT("P15"))," ",(INDIRECT("P15")))</f>
        <v xml:space="preserve"> </v>
      </c>
      <c r="CU15" t="str">
        <f ca="1">IF(ISBLANK(INDIRECT("Q15"))," ",(INDIRECT("Q15")))</f>
        <v xml:space="preserve"> </v>
      </c>
      <c r="CV15" t="str">
        <f ca="1">IF(ISBLANK(INDIRECT("R15"))," ",(INDIRECT("R15")))</f>
        <v xml:space="preserve"> </v>
      </c>
      <c r="CW15" t="str">
        <f ca="1">IF(ISBLANK(INDIRECT("S15"))," ",(INDIRECT("S15")))</f>
        <v xml:space="preserve"> </v>
      </c>
      <c r="CX15" t="str">
        <f ca="1">IF(ISBLANK(INDIRECT("T15"))," ",(INDIRECT("T15")))</f>
        <v xml:space="preserve"> </v>
      </c>
      <c r="CY15" t="str">
        <f ca="1">IF(ISBLANK(INDIRECT("U15"))," ",(INDIRECT("U15")))</f>
        <v xml:space="preserve"> </v>
      </c>
      <c r="CZ15" t="str">
        <f t="shared" ca="1" si="0"/>
        <v xml:space="preserve"> </v>
      </c>
      <c r="DA15" t="str">
        <f t="shared" ca="1" si="1"/>
        <v/>
      </c>
    </row>
    <row r="16" spans="1:105" x14ac:dyDescent="0.25">
      <c r="A16" s="172">
        <v>11</v>
      </c>
      <c r="B16" s="11"/>
      <c r="C16" s="11"/>
      <c r="D16" s="11"/>
      <c r="E16" s="56"/>
      <c r="F16" s="84"/>
      <c r="G16" s="60"/>
      <c r="H16" s="60"/>
      <c r="I16" s="60"/>
      <c r="J16" s="153"/>
      <c r="K16" s="155"/>
      <c r="L16" s="83"/>
      <c r="M16" s="81"/>
      <c r="N16" s="81"/>
      <c r="O16" s="81"/>
      <c r="P16" s="81"/>
      <c r="Q16" s="81"/>
      <c r="R16" s="81"/>
      <c r="S16" s="81"/>
      <c r="T16" s="81"/>
      <c r="U16" s="118"/>
      <c r="CE16">
        <f ca="1">IF(ISBLANK(INDIRECT("A16"))," ",(INDIRECT("A16")))</f>
        <v>11</v>
      </c>
      <c r="CF16" t="str">
        <f ca="1">IF(ISBLANK(INDIRECT("B16"))," ",(INDIRECT("B16")))</f>
        <v xml:space="preserve"> </v>
      </c>
      <c r="CG16" t="str">
        <f ca="1">IF(ISBLANK(INDIRECT("C16"))," ",(INDIRECT("C16")))</f>
        <v xml:space="preserve"> </v>
      </c>
      <c r="CH16" t="str">
        <f ca="1">IF(ISBLANK(INDIRECT("D16"))," ",(INDIRECT("D16")))</f>
        <v xml:space="preserve"> </v>
      </c>
      <c r="CI16" t="str">
        <f ca="1">IF(ISBLANK(INDIRECT("E16"))," ",(INDIRECT("E16")))</f>
        <v xml:space="preserve"> </v>
      </c>
      <c r="CJ16" t="str">
        <f ca="1">IF(ISBLANK(INDIRECT("F16"))," ",(INDIRECT("F16")))</f>
        <v xml:space="preserve"> </v>
      </c>
      <c r="CK16" t="str">
        <f ca="1">IF(ISBLANK(INDIRECT("G16"))," ",(INDIRECT("G16")))</f>
        <v xml:space="preserve"> </v>
      </c>
      <c r="CL16" t="str">
        <f ca="1">IF(ISBLANK(INDIRECT("H16"))," ",(INDIRECT("H16")))</f>
        <v xml:space="preserve"> </v>
      </c>
      <c r="CM16" t="str">
        <f ca="1">IF(ISBLANK(INDIRECT("I16"))," ",(INDIRECT("I16")))</f>
        <v xml:space="preserve"> </v>
      </c>
      <c r="CN16" t="str">
        <f ca="1">IF(ISBLANK(INDIRECT("J16"))," ",(INDIRECT("J16")))</f>
        <v xml:space="preserve"> </v>
      </c>
      <c r="CO16" t="str">
        <f ca="1">IF(ISBLANK(INDIRECT("K16"))," ",(INDIRECT("K16")))</f>
        <v xml:space="preserve"> </v>
      </c>
      <c r="CP16" t="str">
        <f ca="1">IF(ISBLANK(INDIRECT("L16"))," ",(INDIRECT("L16")))</f>
        <v xml:space="preserve"> </v>
      </c>
      <c r="CQ16" t="str">
        <f ca="1">IF(ISBLANK(INDIRECT("M16"))," ",(INDIRECT("M16")))</f>
        <v xml:space="preserve"> </v>
      </c>
      <c r="CR16" t="str">
        <f ca="1">IF(ISBLANK(INDIRECT("N16"))," ",(INDIRECT("N16")))</f>
        <v xml:space="preserve"> </v>
      </c>
      <c r="CS16" t="str">
        <f ca="1">IF(ISBLANK(INDIRECT("O16"))," ",(INDIRECT("O16")))</f>
        <v xml:space="preserve"> </v>
      </c>
      <c r="CT16" t="str">
        <f ca="1">IF(ISBLANK(INDIRECT("P16"))," ",(INDIRECT("P16")))</f>
        <v xml:space="preserve"> </v>
      </c>
      <c r="CU16" t="str">
        <f ca="1">IF(ISBLANK(INDIRECT("Q16"))," ",(INDIRECT("Q16")))</f>
        <v xml:space="preserve"> </v>
      </c>
      <c r="CV16" t="str">
        <f ca="1">IF(ISBLANK(INDIRECT("R16"))," ",(INDIRECT("R16")))</f>
        <v xml:space="preserve"> </v>
      </c>
      <c r="CW16" t="str">
        <f ca="1">IF(ISBLANK(INDIRECT("S16"))," ",(INDIRECT("S16")))</f>
        <v xml:space="preserve"> </v>
      </c>
      <c r="CX16" t="str">
        <f ca="1">IF(ISBLANK(INDIRECT("T16"))," ",(INDIRECT("T16")))</f>
        <v xml:space="preserve"> </v>
      </c>
      <c r="CY16" t="str">
        <f ca="1">IF(ISBLANK(INDIRECT("U16"))," ",(INDIRECT("U16")))</f>
        <v xml:space="preserve"> </v>
      </c>
      <c r="CZ16" t="str">
        <f t="shared" ca="1" si="0"/>
        <v xml:space="preserve"> </v>
      </c>
      <c r="DA16" t="str">
        <f t="shared" ca="1" si="1"/>
        <v/>
      </c>
    </row>
    <row r="17" spans="1:105" x14ac:dyDescent="0.25">
      <c r="A17" s="172">
        <v>12</v>
      </c>
      <c r="B17" s="11"/>
      <c r="C17" s="11"/>
      <c r="D17" s="11"/>
      <c r="E17" s="56"/>
      <c r="F17" s="84"/>
      <c r="G17" s="60"/>
      <c r="H17" s="60"/>
      <c r="I17" s="60"/>
      <c r="J17" s="153"/>
      <c r="K17" s="155"/>
      <c r="L17" s="83"/>
      <c r="M17" s="81"/>
      <c r="N17" s="81"/>
      <c r="O17" s="81"/>
      <c r="P17" s="81"/>
      <c r="Q17" s="81"/>
      <c r="R17" s="81"/>
      <c r="S17" s="81"/>
      <c r="T17" s="81"/>
      <c r="U17" s="118"/>
      <c r="CE17">
        <f ca="1">IF(ISBLANK(INDIRECT("A17"))," ",(INDIRECT("A17")))</f>
        <v>12</v>
      </c>
      <c r="CF17" t="str">
        <f ca="1">IF(ISBLANK(INDIRECT("B17"))," ",(INDIRECT("B17")))</f>
        <v xml:space="preserve"> </v>
      </c>
      <c r="CG17" t="str">
        <f ca="1">IF(ISBLANK(INDIRECT("C17"))," ",(INDIRECT("C17")))</f>
        <v xml:space="preserve"> </v>
      </c>
      <c r="CH17" t="str">
        <f ca="1">IF(ISBLANK(INDIRECT("D17"))," ",(INDIRECT("D17")))</f>
        <v xml:space="preserve"> </v>
      </c>
      <c r="CI17" t="str">
        <f ca="1">IF(ISBLANK(INDIRECT("E17"))," ",(INDIRECT("E17")))</f>
        <v xml:space="preserve"> </v>
      </c>
      <c r="CJ17" t="str">
        <f ca="1">IF(ISBLANK(INDIRECT("F17"))," ",(INDIRECT("F17")))</f>
        <v xml:space="preserve"> </v>
      </c>
      <c r="CK17" t="str">
        <f ca="1">IF(ISBLANK(INDIRECT("G17"))," ",(INDIRECT("G17")))</f>
        <v xml:space="preserve"> </v>
      </c>
      <c r="CL17" t="str">
        <f ca="1">IF(ISBLANK(INDIRECT("H17"))," ",(INDIRECT("H17")))</f>
        <v xml:space="preserve"> </v>
      </c>
      <c r="CM17" t="str">
        <f ca="1">IF(ISBLANK(INDIRECT("I17"))," ",(INDIRECT("I17")))</f>
        <v xml:space="preserve"> </v>
      </c>
      <c r="CN17" t="str">
        <f ca="1">IF(ISBLANK(INDIRECT("J17"))," ",(INDIRECT("J17")))</f>
        <v xml:space="preserve"> </v>
      </c>
      <c r="CO17" t="str">
        <f ca="1">IF(ISBLANK(INDIRECT("K17"))," ",(INDIRECT("K17")))</f>
        <v xml:space="preserve"> </v>
      </c>
      <c r="CP17" t="str">
        <f ca="1">IF(ISBLANK(INDIRECT("L17"))," ",(INDIRECT("L17")))</f>
        <v xml:space="preserve"> </v>
      </c>
      <c r="CQ17" t="str">
        <f ca="1">IF(ISBLANK(INDIRECT("M17"))," ",(INDIRECT("M17")))</f>
        <v xml:space="preserve"> </v>
      </c>
      <c r="CR17" t="str">
        <f ca="1">IF(ISBLANK(INDIRECT("N17"))," ",(INDIRECT("N17")))</f>
        <v xml:space="preserve"> </v>
      </c>
      <c r="CS17" t="str">
        <f ca="1">IF(ISBLANK(INDIRECT("O17"))," ",(INDIRECT("O17")))</f>
        <v xml:space="preserve"> </v>
      </c>
      <c r="CT17" t="str">
        <f ca="1">IF(ISBLANK(INDIRECT("P17"))," ",(INDIRECT("P17")))</f>
        <v xml:space="preserve"> </v>
      </c>
      <c r="CU17" t="str">
        <f ca="1">IF(ISBLANK(INDIRECT("Q17"))," ",(INDIRECT("Q17")))</f>
        <v xml:space="preserve"> </v>
      </c>
      <c r="CV17" t="str">
        <f ca="1">IF(ISBLANK(INDIRECT("R17"))," ",(INDIRECT("R17")))</f>
        <v xml:space="preserve"> </v>
      </c>
      <c r="CW17" t="str">
        <f ca="1">IF(ISBLANK(INDIRECT("S17"))," ",(INDIRECT("S17")))</f>
        <v xml:space="preserve"> </v>
      </c>
      <c r="CX17" t="str">
        <f ca="1">IF(ISBLANK(INDIRECT("T17"))," ",(INDIRECT("T17")))</f>
        <v xml:space="preserve"> </v>
      </c>
      <c r="CY17" t="str">
        <f ca="1">IF(ISBLANK(INDIRECT("U17"))," ",(INDIRECT("U17")))</f>
        <v xml:space="preserve"> </v>
      </c>
      <c r="CZ17" t="str">
        <f t="shared" ca="1" si="0"/>
        <v xml:space="preserve"> </v>
      </c>
      <c r="DA17" t="str">
        <f t="shared" ca="1" si="1"/>
        <v/>
      </c>
    </row>
    <row r="18" spans="1:105" x14ac:dyDescent="0.25">
      <c r="A18" s="172">
        <v>13</v>
      </c>
      <c r="B18" s="11"/>
      <c r="C18" s="11"/>
      <c r="D18" s="11"/>
      <c r="E18" s="56"/>
      <c r="F18" s="84"/>
      <c r="G18" s="60"/>
      <c r="H18" s="60"/>
      <c r="I18" s="60"/>
      <c r="J18" s="153"/>
      <c r="K18" s="155"/>
      <c r="L18" s="83"/>
      <c r="M18" s="81"/>
      <c r="N18" s="81"/>
      <c r="O18" s="81"/>
      <c r="P18" s="81"/>
      <c r="Q18" s="81"/>
      <c r="R18" s="81"/>
      <c r="S18" s="81"/>
      <c r="T18" s="81"/>
      <c r="U18" s="118"/>
      <c r="CE18">
        <f ca="1">IF(ISBLANK(INDIRECT("A18"))," ",(INDIRECT("A18")))</f>
        <v>13</v>
      </c>
      <c r="CF18" t="str">
        <f ca="1">IF(ISBLANK(INDIRECT("B18"))," ",(INDIRECT("B18")))</f>
        <v xml:space="preserve"> </v>
      </c>
      <c r="CG18" t="str">
        <f ca="1">IF(ISBLANK(INDIRECT("C18"))," ",(INDIRECT("C18")))</f>
        <v xml:space="preserve"> </v>
      </c>
      <c r="CH18" t="str">
        <f ca="1">IF(ISBLANK(INDIRECT("D18"))," ",(INDIRECT("D18")))</f>
        <v xml:space="preserve"> </v>
      </c>
      <c r="CI18" t="str">
        <f ca="1">IF(ISBLANK(INDIRECT("E18"))," ",(INDIRECT("E18")))</f>
        <v xml:space="preserve"> </v>
      </c>
      <c r="CJ18" t="str">
        <f ca="1">IF(ISBLANK(INDIRECT("F18"))," ",(INDIRECT("F18")))</f>
        <v xml:space="preserve"> </v>
      </c>
      <c r="CK18" t="str">
        <f ca="1">IF(ISBLANK(INDIRECT("G18"))," ",(INDIRECT("G18")))</f>
        <v xml:space="preserve"> </v>
      </c>
      <c r="CL18" t="str">
        <f ca="1">IF(ISBLANK(INDIRECT("H18"))," ",(INDIRECT("H18")))</f>
        <v xml:space="preserve"> </v>
      </c>
      <c r="CM18" t="str">
        <f ca="1">IF(ISBLANK(INDIRECT("I18"))," ",(INDIRECT("I18")))</f>
        <v xml:space="preserve"> </v>
      </c>
      <c r="CN18" t="str">
        <f ca="1">IF(ISBLANK(INDIRECT("J18"))," ",(INDIRECT("J18")))</f>
        <v xml:space="preserve"> </v>
      </c>
      <c r="CO18" t="str">
        <f ca="1">IF(ISBLANK(INDIRECT("K18"))," ",(INDIRECT("K18")))</f>
        <v xml:space="preserve"> </v>
      </c>
      <c r="CP18" t="str">
        <f ca="1">IF(ISBLANK(INDIRECT("L18"))," ",(INDIRECT("L18")))</f>
        <v xml:space="preserve"> </v>
      </c>
      <c r="CQ18" t="str">
        <f ca="1">IF(ISBLANK(INDIRECT("M18"))," ",(INDIRECT("M18")))</f>
        <v xml:space="preserve"> </v>
      </c>
      <c r="CR18" t="str">
        <f ca="1">IF(ISBLANK(INDIRECT("N18"))," ",(INDIRECT("N18")))</f>
        <v xml:space="preserve"> </v>
      </c>
      <c r="CS18" t="str">
        <f ca="1">IF(ISBLANK(INDIRECT("O18"))," ",(INDIRECT("O18")))</f>
        <v xml:space="preserve"> </v>
      </c>
      <c r="CT18" t="str">
        <f ca="1">IF(ISBLANK(INDIRECT("P18"))," ",(INDIRECT("P18")))</f>
        <v xml:space="preserve"> </v>
      </c>
      <c r="CU18" t="str">
        <f ca="1">IF(ISBLANK(INDIRECT("Q18"))," ",(INDIRECT("Q18")))</f>
        <v xml:space="preserve"> </v>
      </c>
      <c r="CV18" t="str">
        <f ca="1">IF(ISBLANK(INDIRECT("R18"))," ",(INDIRECT("R18")))</f>
        <v xml:space="preserve"> </v>
      </c>
      <c r="CW18" t="str">
        <f ca="1">IF(ISBLANK(INDIRECT("S18"))," ",(INDIRECT("S18")))</f>
        <v xml:space="preserve"> </v>
      </c>
      <c r="CX18" t="str">
        <f ca="1">IF(ISBLANK(INDIRECT("T18"))," ",(INDIRECT("T18")))</f>
        <v xml:space="preserve"> </v>
      </c>
      <c r="CY18" t="str">
        <f ca="1">IF(ISBLANK(INDIRECT("U18"))," ",(INDIRECT("U18")))</f>
        <v xml:space="preserve"> </v>
      </c>
      <c r="CZ18" t="str">
        <f t="shared" ca="1" si="0"/>
        <v xml:space="preserve"> </v>
      </c>
      <c r="DA18" t="str">
        <f t="shared" ca="1" si="1"/>
        <v/>
      </c>
    </row>
    <row r="19" spans="1:105" x14ac:dyDescent="0.25">
      <c r="A19" s="172">
        <v>14</v>
      </c>
      <c r="B19" s="11"/>
      <c r="C19" s="11"/>
      <c r="D19" s="11"/>
      <c r="E19" s="56"/>
      <c r="F19" s="84"/>
      <c r="G19" s="60"/>
      <c r="H19" s="60"/>
      <c r="I19" s="60"/>
      <c r="J19" s="153"/>
      <c r="K19" s="155"/>
      <c r="L19" s="83"/>
      <c r="M19" s="81"/>
      <c r="N19" s="81"/>
      <c r="O19" s="81"/>
      <c r="P19" s="81"/>
      <c r="Q19" s="81"/>
      <c r="R19" s="81"/>
      <c r="S19" s="81"/>
      <c r="T19" s="81"/>
      <c r="U19" s="118"/>
      <c r="CE19">
        <f ca="1">IF(ISBLANK(INDIRECT("A19"))," ",(INDIRECT("A19")))</f>
        <v>14</v>
      </c>
      <c r="CF19" t="str">
        <f ca="1">IF(ISBLANK(INDIRECT("B19"))," ",(INDIRECT("B19")))</f>
        <v xml:space="preserve"> </v>
      </c>
      <c r="CG19" t="str">
        <f ca="1">IF(ISBLANK(INDIRECT("C19"))," ",(INDIRECT("C19")))</f>
        <v xml:space="preserve"> </v>
      </c>
      <c r="CH19" t="str">
        <f ca="1">IF(ISBLANK(INDIRECT("D19"))," ",(INDIRECT("D19")))</f>
        <v xml:space="preserve"> </v>
      </c>
      <c r="CI19" t="str">
        <f ca="1">IF(ISBLANK(INDIRECT("E19"))," ",(INDIRECT("E19")))</f>
        <v xml:space="preserve"> </v>
      </c>
      <c r="CJ19" t="str">
        <f ca="1">IF(ISBLANK(INDIRECT("F19"))," ",(INDIRECT("F19")))</f>
        <v xml:space="preserve"> </v>
      </c>
      <c r="CK19" t="str">
        <f ca="1">IF(ISBLANK(INDIRECT("G19"))," ",(INDIRECT("G19")))</f>
        <v xml:space="preserve"> </v>
      </c>
      <c r="CL19" t="str">
        <f ca="1">IF(ISBLANK(INDIRECT("H19"))," ",(INDIRECT("H19")))</f>
        <v xml:space="preserve"> </v>
      </c>
      <c r="CM19" t="str">
        <f ca="1">IF(ISBLANK(INDIRECT("I19"))," ",(INDIRECT("I19")))</f>
        <v xml:space="preserve"> </v>
      </c>
      <c r="CN19" t="str">
        <f ca="1">IF(ISBLANK(INDIRECT("J19"))," ",(INDIRECT("J19")))</f>
        <v xml:space="preserve"> </v>
      </c>
      <c r="CO19" t="str">
        <f ca="1">IF(ISBLANK(INDIRECT("K19"))," ",(INDIRECT("K19")))</f>
        <v xml:space="preserve"> </v>
      </c>
      <c r="CP19" t="str">
        <f ca="1">IF(ISBLANK(INDIRECT("L19"))," ",(INDIRECT("L19")))</f>
        <v xml:space="preserve"> </v>
      </c>
      <c r="CQ19" t="str">
        <f ca="1">IF(ISBLANK(INDIRECT("M19"))," ",(INDIRECT("M19")))</f>
        <v xml:space="preserve"> </v>
      </c>
      <c r="CR19" t="str">
        <f ca="1">IF(ISBLANK(INDIRECT("N19"))," ",(INDIRECT("N19")))</f>
        <v xml:space="preserve"> </v>
      </c>
      <c r="CS19" t="str">
        <f ca="1">IF(ISBLANK(INDIRECT("O19"))," ",(INDIRECT("O19")))</f>
        <v xml:space="preserve"> </v>
      </c>
      <c r="CT19" t="str">
        <f ca="1">IF(ISBLANK(INDIRECT("P19"))," ",(INDIRECT("P19")))</f>
        <v xml:space="preserve"> </v>
      </c>
      <c r="CU19" t="str">
        <f ca="1">IF(ISBLANK(INDIRECT("Q19"))," ",(INDIRECT("Q19")))</f>
        <v xml:space="preserve"> </v>
      </c>
      <c r="CV19" t="str">
        <f ca="1">IF(ISBLANK(INDIRECT("R19"))," ",(INDIRECT("R19")))</f>
        <v xml:space="preserve"> </v>
      </c>
      <c r="CW19" t="str">
        <f ca="1">IF(ISBLANK(INDIRECT("S19"))," ",(INDIRECT("S19")))</f>
        <v xml:space="preserve"> </v>
      </c>
      <c r="CX19" t="str">
        <f ca="1">IF(ISBLANK(INDIRECT("T19"))," ",(INDIRECT("T19")))</f>
        <v xml:space="preserve"> </v>
      </c>
      <c r="CY19" t="str">
        <f ca="1">IF(ISBLANK(INDIRECT("U19"))," ",(INDIRECT("U19")))</f>
        <v xml:space="preserve"> </v>
      </c>
      <c r="CZ19" t="str">
        <f t="shared" ca="1" si="0"/>
        <v xml:space="preserve"> </v>
      </c>
      <c r="DA19" t="str">
        <f t="shared" ca="1" si="1"/>
        <v/>
      </c>
    </row>
    <row r="20" spans="1:105" x14ac:dyDescent="0.25">
      <c r="A20" s="172">
        <v>15</v>
      </c>
      <c r="B20" s="11"/>
      <c r="C20" s="11"/>
      <c r="D20" s="11"/>
      <c r="E20" s="56"/>
      <c r="F20" s="84"/>
      <c r="G20" s="60"/>
      <c r="H20" s="60"/>
      <c r="I20" s="60"/>
      <c r="J20" s="153"/>
      <c r="K20" s="155"/>
      <c r="L20" s="83"/>
      <c r="M20" s="81"/>
      <c r="N20" s="81"/>
      <c r="O20" s="81"/>
      <c r="P20" s="81"/>
      <c r="Q20" s="81"/>
      <c r="R20" s="81"/>
      <c r="S20" s="81"/>
      <c r="T20" s="81"/>
      <c r="U20" s="118"/>
      <c r="CE20">
        <f ca="1">IF(ISBLANK(INDIRECT("A20"))," ",(INDIRECT("A20")))</f>
        <v>15</v>
      </c>
      <c r="CF20" t="str">
        <f ca="1">IF(ISBLANK(INDIRECT("B20"))," ",(INDIRECT("B20")))</f>
        <v xml:space="preserve"> </v>
      </c>
      <c r="CG20" t="str">
        <f ca="1">IF(ISBLANK(INDIRECT("C20"))," ",(INDIRECT("C20")))</f>
        <v xml:space="preserve"> </v>
      </c>
      <c r="CH20" t="str">
        <f ca="1">IF(ISBLANK(INDIRECT("D20"))," ",(INDIRECT("D20")))</f>
        <v xml:space="preserve"> </v>
      </c>
      <c r="CI20" t="str">
        <f ca="1">IF(ISBLANK(INDIRECT("E20"))," ",(INDIRECT("E20")))</f>
        <v xml:space="preserve"> </v>
      </c>
      <c r="CJ20" t="str">
        <f ca="1">IF(ISBLANK(INDIRECT("F20"))," ",(INDIRECT("F20")))</f>
        <v xml:space="preserve"> </v>
      </c>
      <c r="CK20" t="str">
        <f ca="1">IF(ISBLANK(INDIRECT("G20"))," ",(INDIRECT("G20")))</f>
        <v xml:space="preserve"> </v>
      </c>
      <c r="CL20" t="str">
        <f ca="1">IF(ISBLANK(INDIRECT("H20"))," ",(INDIRECT("H20")))</f>
        <v xml:space="preserve"> </v>
      </c>
      <c r="CM20" t="str">
        <f ca="1">IF(ISBLANK(INDIRECT("I20"))," ",(INDIRECT("I20")))</f>
        <v xml:space="preserve"> </v>
      </c>
      <c r="CN20" t="str">
        <f ca="1">IF(ISBLANK(INDIRECT("J20"))," ",(INDIRECT("J20")))</f>
        <v xml:space="preserve"> </v>
      </c>
      <c r="CO20" t="str">
        <f ca="1">IF(ISBLANK(INDIRECT("K20"))," ",(INDIRECT("K20")))</f>
        <v xml:space="preserve"> </v>
      </c>
      <c r="CP20" t="str">
        <f ca="1">IF(ISBLANK(INDIRECT("L20"))," ",(INDIRECT("L20")))</f>
        <v xml:space="preserve"> </v>
      </c>
      <c r="CQ20" t="str">
        <f ca="1">IF(ISBLANK(INDIRECT("M20"))," ",(INDIRECT("M20")))</f>
        <v xml:space="preserve"> </v>
      </c>
      <c r="CR20" t="str">
        <f ca="1">IF(ISBLANK(INDIRECT("N20"))," ",(INDIRECT("N20")))</f>
        <v xml:space="preserve"> </v>
      </c>
      <c r="CS20" t="str">
        <f ca="1">IF(ISBLANK(INDIRECT("O20"))," ",(INDIRECT("O20")))</f>
        <v xml:space="preserve"> </v>
      </c>
      <c r="CT20" t="str">
        <f ca="1">IF(ISBLANK(INDIRECT("P20"))," ",(INDIRECT("P20")))</f>
        <v xml:space="preserve"> </v>
      </c>
      <c r="CU20" t="str">
        <f ca="1">IF(ISBLANK(INDIRECT("Q20"))," ",(INDIRECT("Q20")))</f>
        <v xml:space="preserve"> </v>
      </c>
      <c r="CV20" t="str">
        <f ca="1">IF(ISBLANK(INDIRECT("R20"))," ",(INDIRECT("R20")))</f>
        <v xml:space="preserve"> </v>
      </c>
      <c r="CW20" t="str">
        <f ca="1">IF(ISBLANK(INDIRECT("S20"))," ",(INDIRECT("S20")))</f>
        <v xml:space="preserve"> </v>
      </c>
      <c r="CX20" t="str">
        <f ca="1">IF(ISBLANK(INDIRECT("T20"))," ",(INDIRECT("T20")))</f>
        <v xml:space="preserve"> </v>
      </c>
      <c r="CY20" t="str">
        <f ca="1">IF(ISBLANK(INDIRECT("U20"))," ",(INDIRECT("U20")))</f>
        <v xml:space="preserve"> </v>
      </c>
      <c r="CZ20" t="str">
        <f t="shared" ca="1" si="0"/>
        <v xml:space="preserve"> </v>
      </c>
      <c r="DA20" t="str">
        <f t="shared" ca="1" si="1"/>
        <v/>
      </c>
    </row>
    <row r="21" spans="1:105" x14ac:dyDescent="0.25">
      <c r="A21" s="172">
        <v>16</v>
      </c>
      <c r="B21" s="11"/>
      <c r="C21" s="11"/>
      <c r="D21" s="11"/>
      <c r="E21" s="56"/>
      <c r="F21" s="84"/>
      <c r="G21" s="60"/>
      <c r="H21" s="60"/>
      <c r="I21" s="60"/>
      <c r="J21" s="153"/>
      <c r="K21" s="155"/>
      <c r="L21" s="83"/>
      <c r="M21" s="81"/>
      <c r="N21" s="81"/>
      <c r="O21" s="81"/>
      <c r="P21" s="81"/>
      <c r="Q21" s="81"/>
      <c r="R21" s="81"/>
      <c r="S21" s="81"/>
      <c r="T21" s="81"/>
      <c r="U21" s="118"/>
      <c r="CE21">
        <f ca="1">IF(ISBLANK(INDIRECT("A21"))," ",(INDIRECT("A21")))</f>
        <v>16</v>
      </c>
      <c r="CF21" t="str">
        <f ca="1">IF(ISBLANK(INDIRECT("B21"))," ",(INDIRECT("B21")))</f>
        <v xml:space="preserve"> </v>
      </c>
      <c r="CG21" t="str">
        <f ca="1">IF(ISBLANK(INDIRECT("C21"))," ",(INDIRECT("C21")))</f>
        <v xml:space="preserve"> </v>
      </c>
      <c r="CH21" t="str">
        <f ca="1">IF(ISBLANK(INDIRECT("D21"))," ",(INDIRECT("D21")))</f>
        <v xml:space="preserve"> </v>
      </c>
      <c r="CI21" t="str">
        <f ca="1">IF(ISBLANK(INDIRECT("E21"))," ",(INDIRECT("E21")))</f>
        <v xml:space="preserve"> </v>
      </c>
      <c r="CJ21" t="str">
        <f ca="1">IF(ISBLANK(INDIRECT("F21"))," ",(INDIRECT("F21")))</f>
        <v xml:space="preserve"> </v>
      </c>
      <c r="CK21" t="str">
        <f ca="1">IF(ISBLANK(INDIRECT("G21"))," ",(INDIRECT("G21")))</f>
        <v xml:space="preserve"> </v>
      </c>
      <c r="CL21" t="str">
        <f ca="1">IF(ISBLANK(INDIRECT("H21"))," ",(INDIRECT("H21")))</f>
        <v xml:space="preserve"> </v>
      </c>
      <c r="CM21" t="str">
        <f ca="1">IF(ISBLANK(INDIRECT("I21"))," ",(INDIRECT("I21")))</f>
        <v xml:space="preserve"> </v>
      </c>
      <c r="CN21" t="str">
        <f ca="1">IF(ISBLANK(INDIRECT("J21"))," ",(INDIRECT("J21")))</f>
        <v xml:space="preserve"> </v>
      </c>
      <c r="CO21" t="str">
        <f ca="1">IF(ISBLANK(INDIRECT("K21"))," ",(INDIRECT("K21")))</f>
        <v xml:space="preserve"> </v>
      </c>
      <c r="CP21" t="str">
        <f ca="1">IF(ISBLANK(INDIRECT("L21"))," ",(INDIRECT("L21")))</f>
        <v xml:space="preserve"> </v>
      </c>
      <c r="CQ21" t="str">
        <f ca="1">IF(ISBLANK(INDIRECT("M21"))," ",(INDIRECT("M21")))</f>
        <v xml:space="preserve"> </v>
      </c>
      <c r="CR21" t="str">
        <f ca="1">IF(ISBLANK(INDIRECT("N21"))," ",(INDIRECT("N21")))</f>
        <v xml:space="preserve"> </v>
      </c>
      <c r="CS21" t="str">
        <f ca="1">IF(ISBLANK(INDIRECT("O21"))," ",(INDIRECT("O21")))</f>
        <v xml:space="preserve"> </v>
      </c>
      <c r="CT21" t="str">
        <f ca="1">IF(ISBLANK(INDIRECT("P21"))," ",(INDIRECT("P21")))</f>
        <v xml:space="preserve"> </v>
      </c>
      <c r="CU21" t="str">
        <f ca="1">IF(ISBLANK(INDIRECT("Q21"))," ",(INDIRECT("Q21")))</f>
        <v xml:space="preserve"> </v>
      </c>
      <c r="CV21" t="str">
        <f ca="1">IF(ISBLANK(INDIRECT("R21"))," ",(INDIRECT("R21")))</f>
        <v xml:space="preserve"> </v>
      </c>
      <c r="CW21" t="str">
        <f ca="1">IF(ISBLANK(INDIRECT("S21"))," ",(INDIRECT("S21")))</f>
        <v xml:space="preserve"> </v>
      </c>
      <c r="CX21" t="str">
        <f ca="1">IF(ISBLANK(INDIRECT("T21"))," ",(INDIRECT("T21")))</f>
        <v xml:space="preserve"> </v>
      </c>
      <c r="CY21" t="str">
        <f ca="1">IF(ISBLANK(INDIRECT("U21"))," ",(INDIRECT("U21")))</f>
        <v xml:space="preserve"> </v>
      </c>
      <c r="CZ21" t="str">
        <f t="shared" ca="1" si="0"/>
        <v xml:space="preserve"> </v>
      </c>
      <c r="DA21" t="str">
        <f t="shared" ca="1" si="1"/>
        <v/>
      </c>
    </row>
    <row r="22" spans="1:105" x14ac:dyDescent="0.25">
      <c r="A22" s="172">
        <v>17</v>
      </c>
      <c r="B22" s="11"/>
      <c r="C22" s="11"/>
      <c r="D22" s="11"/>
      <c r="E22" s="56"/>
      <c r="F22" s="84"/>
      <c r="G22" s="60"/>
      <c r="H22" s="60"/>
      <c r="I22" s="60"/>
      <c r="J22" s="153"/>
      <c r="K22" s="155"/>
      <c r="L22" s="83"/>
      <c r="M22" s="81"/>
      <c r="N22" s="81"/>
      <c r="O22" s="81"/>
      <c r="P22" s="81"/>
      <c r="Q22" s="81"/>
      <c r="R22" s="81"/>
      <c r="S22" s="81"/>
      <c r="T22" s="81"/>
      <c r="U22" s="118"/>
      <c r="CE22">
        <f ca="1">IF(ISBLANK(INDIRECT("A22"))," ",(INDIRECT("A22")))</f>
        <v>17</v>
      </c>
      <c r="CF22" t="str">
        <f ca="1">IF(ISBLANK(INDIRECT("B22"))," ",(INDIRECT("B22")))</f>
        <v xml:space="preserve"> </v>
      </c>
      <c r="CG22" t="str">
        <f ca="1">IF(ISBLANK(INDIRECT("C22"))," ",(INDIRECT("C22")))</f>
        <v xml:space="preserve"> </v>
      </c>
      <c r="CH22" t="str">
        <f ca="1">IF(ISBLANK(INDIRECT("D22"))," ",(INDIRECT("D22")))</f>
        <v xml:space="preserve"> </v>
      </c>
      <c r="CI22" t="str">
        <f ca="1">IF(ISBLANK(INDIRECT("E22"))," ",(INDIRECT("E22")))</f>
        <v xml:space="preserve"> </v>
      </c>
      <c r="CJ22" t="str">
        <f ca="1">IF(ISBLANK(INDIRECT("F22"))," ",(INDIRECT("F22")))</f>
        <v xml:space="preserve"> </v>
      </c>
      <c r="CK22" t="str">
        <f ca="1">IF(ISBLANK(INDIRECT("G22"))," ",(INDIRECT("G22")))</f>
        <v xml:space="preserve"> </v>
      </c>
      <c r="CL22" t="str">
        <f ca="1">IF(ISBLANK(INDIRECT("H22"))," ",(INDIRECT("H22")))</f>
        <v xml:space="preserve"> </v>
      </c>
      <c r="CM22" t="str">
        <f ca="1">IF(ISBLANK(INDIRECT("I22"))," ",(INDIRECT("I22")))</f>
        <v xml:space="preserve"> </v>
      </c>
      <c r="CN22" t="str">
        <f ca="1">IF(ISBLANK(INDIRECT("J22"))," ",(INDIRECT("J22")))</f>
        <v xml:space="preserve"> </v>
      </c>
      <c r="CO22" t="str">
        <f ca="1">IF(ISBLANK(INDIRECT("K22"))," ",(INDIRECT("K22")))</f>
        <v xml:space="preserve"> </v>
      </c>
      <c r="CP22" t="str">
        <f ca="1">IF(ISBLANK(INDIRECT("L22"))," ",(INDIRECT("L22")))</f>
        <v xml:space="preserve"> </v>
      </c>
      <c r="CQ22" t="str">
        <f ca="1">IF(ISBLANK(INDIRECT("M22"))," ",(INDIRECT("M22")))</f>
        <v xml:space="preserve"> </v>
      </c>
      <c r="CR22" t="str">
        <f ca="1">IF(ISBLANK(INDIRECT("N22"))," ",(INDIRECT("N22")))</f>
        <v xml:space="preserve"> </v>
      </c>
      <c r="CS22" t="str">
        <f ca="1">IF(ISBLANK(INDIRECT("O22"))," ",(INDIRECT("O22")))</f>
        <v xml:space="preserve"> </v>
      </c>
      <c r="CT22" t="str">
        <f ca="1">IF(ISBLANK(INDIRECT("P22"))," ",(INDIRECT("P22")))</f>
        <v xml:space="preserve"> </v>
      </c>
      <c r="CU22" t="str">
        <f ca="1">IF(ISBLANK(INDIRECT("Q22"))," ",(INDIRECT("Q22")))</f>
        <v xml:space="preserve"> </v>
      </c>
      <c r="CV22" t="str">
        <f ca="1">IF(ISBLANK(INDIRECT("R22"))," ",(INDIRECT("R22")))</f>
        <v xml:space="preserve"> </v>
      </c>
      <c r="CW22" t="str">
        <f ca="1">IF(ISBLANK(INDIRECT("S22"))," ",(INDIRECT("S22")))</f>
        <v xml:space="preserve"> </v>
      </c>
      <c r="CX22" t="str">
        <f ca="1">IF(ISBLANK(INDIRECT("T22"))," ",(INDIRECT("T22")))</f>
        <v xml:space="preserve"> </v>
      </c>
      <c r="CY22" t="str">
        <f ca="1">IF(ISBLANK(INDIRECT("U22"))," ",(INDIRECT("U22")))</f>
        <v xml:space="preserve"> </v>
      </c>
      <c r="CZ22" t="str">
        <f t="shared" ca="1" si="0"/>
        <v xml:space="preserve"> </v>
      </c>
      <c r="DA22" t="str">
        <f t="shared" ca="1" si="1"/>
        <v/>
      </c>
    </row>
    <row r="23" spans="1:105" x14ac:dyDescent="0.25">
      <c r="A23" s="172">
        <v>18</v>
      </c>
      <c r="B23" s="11"/>
      <c r="C23" s="11"/>
      <c r="D23" s="11"/>
      <c r="E23" s="56"/>
      <c r="F23" s="84"/>
      <c r="G23" s="60"/>
      <c r="H23" s="60"/>
      <c r="I23" s="60"/>
      <c r="J23" s="153"/>
      <c r="K23" s="155"/>
      <c r="L23" s="83"/>
      <c r="M23" s="81"/>
      <c r="N23" s="81"/>
      <c r="O23" s="81"/>
      <c r="P23" s="81"/>
      <c r="Q23" s="81"/>
      <c r="R23" s="81"/>
      <c r="S23" s="81"/>
      <c r="T23" s="81"/>
      <c r="U23" s="118"/>
      <c r="CE23">
        <f ca="1">IF(ISBLANK(INDIRECT("A23"))," ",(INDIRECT("A23")))</f>
        <v>18</v>
      </c>
      <c r="CF23" t="str">
        <f ca="1">IF(ISBLANK(INDIRECT("B23"))," ",(INDIRECT("B23")))</f>
        <v xml:space="preserve"> </v>
      </c>
      <c r="CG23" t="str">
        <f ca="1">IF(ISBLANK(INDIRECT("C23"))," ",(INDIRECT("C23")))</f>
        <v xml:space="preserve"> </v>
      </c>
      <c r="CH23" t="str">
        <f ca="1">IF(ISBLANK(INDIRECT("D23"))," ",(INDIRECT("D23")))</f>
        <v xml:space="preserve"> </v>
      </c>
      <c r="CI23" t="str">
        <f ca="1">IF(ISBLANK(INDIRECT("E23"))," ",(INDIRECT("E23")))</f>
        <v xml:space="preserve"> </v>
      </c>
      <c r="CJ23" t="str">
        <f ca="1">IF(ISBLANK(INDIRECT("F23"))," ",(INDIRECT("F23")))</f>
        <v xml:space="preserve"> </v>
      </c>
      <c r="CK23" t="str">
        <f ca="1">IF(ISBLANK(INDIRECT("G23"))," ",(INDIRECT("G23")))</f>
        <v xml:space="preserve"> </v>
      </c>
      <c r="CL23" t="str">
        <f ca="1">IF(ISBLANK(INDIRECT("H23"))," ",(INDIRECT("H23")))</f>
        <v xml:space="preserve"> </v>
      </c>
      <c r="CM23" t="str">
        <f ca="1">IF(ISBLANK(INDIRECT("I23"))," ",(INDIRECT("I23")))</f>
        <v xml:space="preserve"> </v>
      </c>
      <c r="CN23" t="str">
        <f ca="1">IF(ISBLANK(INDIRECT("J23"))," ",(INDIRECT("J23")))</f>
        <v xml:space="preserve"> </v>
      </c>
      <c r="CO23" t="str">
        <f ca="1">IF(ISBLANK(INDIRECT("K23"))," ",(INDIRECT("K23")))</f>
        <v xml:space="preserve"> </v>
      </c>
      <c r="CP23" t="str">
        <f ca="1">IF(ISBLANK(INDIRECT("L23"))," ",(INDIRECT("L23")))</f>
        <v xml:space="preserve"> </v>
      </c>
      <c r="CQ23" t="str">
        <f ca="1">IF(ISBLANK(INDIRECT("M23"))," ",(INDIRECT("M23")))</f>
        <v xml:space="preserve"> </v>
      </c>
      <c r="CR23" t="str">
        <f ca="1">IF(ISBLANK(INDIRECT("N23"))," ",(INDIRECT("N23")))</f>
        <v xml:space="preserve"> </v>
      </c>
      <c r="CS23" t="str">
        <f ca="1">IF(ISBLANK(INDIRECT("O23"))," ",(INDIRECT("O23")))</f>
        <v xml:space="preserve"> </v>
      </c>
      <c r="CT23" t="str">
        <f ca="1">IF(ISBLANK(INDIRECT("P23"))," ",(INDIRECT("P23")))</f>
        <v xml:space="preserve"> </v>
      </c>
      <c r="CU23" t="str">
        <f ca="1">IF(ISBLANK(INDIRECT("Q23"))," ",(INDIRECT("Q23")))</f>
        <v xml:space="preserve"> </v>
      </c>
      <c r="CV23" t="str">
        <f ca="1">IF(ISBLANK(INDIRECT("R23"))," ",(INDIRECT("R23")))</f>
        <v xml:space="preserve"> </v>
      </c>
      <c r="CW23" t="str">
        <f ca="1">IF(ISBLANK(INDIRECT("S23"))," ",(INDIRECT("S23")))</f>
        <v xml:space="preserve"> </v>
      </c>
      <c r="CX23" t="str">
        <f ca="1">IF(ISBLANK(INDIRECT("T23"))," ",(INDIRECT("T23")))</f>
        <v xml:space="preserve"> </v>
      </c>
      <c r="CY23" t="str">
        <f ca="1">IF(ISBLANK(INDIRECT("U23"))," ",(INDIRECT("U23")))</f>
        <v xml:space="preserve"> </v>
      </c>
      <c r="CZ23" t="str">
        <f t="shared" ca="1" si="0"/>
        <v xml:space="preserve"> </v>
      </c>
      <c r="DA23" t="str">
        <f t="shared" ca="1" si="1"/>
        <v/>
      </c>
    </row>
    <row r="24" spans="1:105" x14ac:dyDescent="0.25">
      <c r="A24" s="172">
        <v>19</v>
      </c>
      <c r="B24" s="11"/>
      <c r="C24" s="11"/>
      <c r="D24" s="11"/>
      <c r="E24" s="56"/>
      <c r="F24" s="84"/>
      <c r="G24" s="60"/>
      <c r="H24" s="60"/>
      <c r="I24" s="60"/>
      <c r="J24" s="153"/>
      <c r="K24" s="155"/>
      <c r="L24" s="83"/>
      <c r="M24" s="81"/>
      <c r="N24" s="81"/>
      <c r="O24" s="81"/>
      <c r="P24" s="81"/>
      <c r="Q24" s="81"/>
      <c r="R24" s="81"/>
      <c r="S24" s="81"/>
      <c r="T24" s="81"/>
      <c r="U24" s="118"/>
      <c r="CE24">
        <f ca="1">IF(ISBLANK(INDIRECT("A24"))," ",(INDIRECT("A24")))</f>
        <v>19</v>
      </c>
      <c r="CF24" t="str">
        <f ca="1">IF(ISBLANK(INDIRECT("B24"))," ",(INDIRECT("B24")))</f>
        <v xml:space="preserve"> </v>
      </c>
      <c r="CG24" t="str">
        <f ca="1">IF(ISBLANK(INDIRECT("C24"))," ",(INDIRECT("C24")))</f>
        <v xml:space="preserve"> </v>
      </c>
      <c r="CH24" t="str">
        <f ca="1">IF(ISBLANK(INDIRECT("D24"))," ",(INDIRECT("D24")))</f>
        <v xml:space="preserve"> </v>
      </c>
      <c r="CI24" t="str">
        <f ca="1">IF(ISBLANK(INDIRECT("E24"))," ",(INDIRECT("E24")))</f>
        <v xml:space="preserve"> </v>
      </c>
      <c r="CJ24" t="str">
        <f ca="1">IF(ISBLANK(INDIRECT("F24"))," ",(INDIRECT("F24")))</f>
        <v xml:space="preserve"> </v>
      </c>
      <c r="CK24" t="str">
        <f ca="1">IF(ISBLANK(INDIRECT("G24"))," ",(INDIRECT("G24")))</f>
        <v xml:space="preserve"> </v>
      </c>
      <c r="CL24" t="str">
        <f ca="1">IF(ISBLANK(INDIRECT("H24"))," ",(INDIRECT("H24")))</f>
        <v xml:space="preserve"> </v>
      </c>
      <c r="CM24" t="str">
        <f ca="1">IF(ISBLANK(INDIRECT("I24"))," ",(INDIRECT("I24")))</f>
        <v xml:space="preserve"> </v>
      </c>
      <c r="CN24" t="str">
        <f ca="1">IF(ISBLANK(INDIRECT("J24"))," ",(INDIRECT("J24")))</f>
        <v xml:space="preserve"> </v>
      </c>
      <c r="CO24" t="str">
        <f ca="1">IF(ISBLANK(INDIRECT("K24"))," ",(INDIRECT("K24")))</f>
        <v xml:space="preserve"> </v>
      </c>
      <c r="CP24" t="str">
        <f ca="1">IF(ISBLANK(INDIRECT("L24"))," ",(INDIRECT("L24")))</f>
        <v xml:space="preserve"> </v>
      </c>
      <c r="CQ24" t="str">
        <f ca="1">IF(ISBLANK(INDIRECT("M24"))," ",(INDIRECT("M24")))</f>
        <v xml:space="preserve"> </v>
      </c>
      <c r="CR24" t="str">
        <f ca="1">IF(ISBLANK(INDIRECT("N24"))," ",(INDIRECT("N24")))</f>
        <v xml:space="preserve"> </v>
      </c>
      <c r="CS24" t="str">
        <f ca="1">IF(ISBLANK(INDIRECT("O24"))," ",(INDIRECT("O24")))</f>
        <v xml:space="preserve"> </v>
      </c>
      <c r="CT24" t="str">
        <f ca="1">IF(ISBLANK(INDIRECT("P24"))," ",(INDIRECT("P24")))</f>
        <v xml:space="preserve"> </v>
      </c>
      <c r="CU24" t="str">
        <f ca="1">IF(ISBLANK(INDIRECT("Q24"))," ",(INDIRECT("Q24")))</f>
        <v xml:space="preserve"> </v>
      </c>
      <c r="CV24" t="str">
        <f ca="1">IF(ISBLANK(INDIRECT("R24"))," ",(INDIRECT("R24")))</f>
        <v xml:space="preserve"> </v>
      </c>
      <c r="CW24" t="str">
        <f ca="1">IF(ISBLANK(INDIRECT("S24"))," ",(INDIRECT("S24")))</f>
        <v xml:space="preserve"> </v>
      </c>
      <c r="CX24" t="str">
        <f ca="1">IF(ISBLANK(INDIRECT("T24"))," ",(INDIRECT("T24")))</f>
        <v xml:space="preserve"> </v>
      </c>
      <c r="CY24" t="str">
        <f ca="1">IF(ISBLANK(INDIRECT("U24"))," ",(INDIRECT("U24")))</f>
        <v xml:space="preserve"> </v>
      </c>
      <c r="CZ24" t="str">
        <f t="shared" ca="1" si="0"/>
        <v xml:space="preserve"> </v>
      </c>
      <c r="DA24" t="str">
        <f t="shared" ca="1" si="1"/>
        <v/>
      </c>
    </row>
    <row r="25" spans="1:105" x14ac:dyDescent="0.25">
      <c r="A25" s="172">
        <v>20</v>
      </c>
      <c r="B25" s="11"/>
      <c r="C25" s="11"/>
      <c r="D25" s="11"/>
      <c r="E25" s="56"/>
      <c r="F25" s="84"/>
      <c r="G25" s="60"/>
      <c r="H25" s="60"/>
      <c r="I25" s="60"/>
      <c r="J25" s="153"/>
      <c r="K25" s="155"/>
      <c r="L25" s="83"/>
      <c r="M25" s="81"/>
      <c r="N25" s="81"/>
      <c r="O25" s="81"/>
      <c r="P25" s="81"/>
      <c r="Q25" s="81"/>
      <c r="R25" s="81"/>
      <c r="S25" s="81"/>
      <c r="T25" s="81"/>
      <c r="U25" s="118"/>
      <c r="CE25">
        <f ca="1">IF(ISBLANK(INDIRECT("A25"))," ",(INDIRECT("A25")))</f>
        <v>20</v>
      </c>
      <c r="CF25" t="str">
        <f ca="1">IF(ISBLANK(INDIRECT("B25"))," ",(INDIRECT("B25")))</f>
        <v xml:space="preserve"> </v>
      </c>
      <c r="CG25" t="str">
        <f ca="1">IF(ISBLANK(INDIRECT("C25"))," ",(INDIRECT("C25")))</f>
        <v xml:space="preserve"> </v>
      </c>
      <c r="CH25" t="str">
        <f ca="1">IF(ISBLANK(INDIRECT("D25"))," ",(INDIRECT("D25")))</f>
        <v xml:space="preserve"> </v>
      </c>
      <c r="CI25" t="str">
        <f ca="1">IF(ISBLANK(INDIRECT("E25"))," ",(INDIRECT("E25")))</f>
        <v xml:space="preserve"> </v>
      </c>
      <c r="CJ25" t="str">
        <f ca="1">IF(ISBLANK(INDIRECT("F25"))," ",(INDIRECT("F25")))</f>
        <v xml:space="preserve"> </v>
      </c>
      <c r="CK25" t="str">
        <f ca="1">IF(ISBLANK(INDIRECT("G25"))," ",(INDIRECT("G25")))</f>
        <v xml:space="preserve"> </v>
      </c>
      <c r="CL25" t="str">
        <f ca="1">IF(ISBLANK(INDIRECT("H25"))," ",(INDIRECT("H25")))</f>
        <v xml:space="preserve"> </v>
      </c>
      <c r="CM25" t="str">
        <f ca="1">IF(ISBLANK(INDIRECT("I25"))," ",(INDIRECT("I25")))</f>
        <v xml:space="preserve"> </v>
      </c>
      <c r="CN25" t="str">
        <f ca="1">IF(ISBLANK(INDIRECT("J25"))," ",(INDIRECT("J25")))</f>
        <v xml:space="preserve"> </v>
      </c>
      <c r="CO25" t="str">
        <f ca="1">IF(ISBLANK(INDIRECT("K25"))," ",(INDIRECT("K25")))</f>
        <v xml:space="preserve"> </v>
      </c>
      <c r="CP25" t="str">
        <f ca="1">IF(ISBLANK(INDIRECT("L25"))," ",(INDIRECT("L25")))</f>
        <v xml:space="preserve"> </v>
      </c>
      <c r="CQ25" t="str">
        <f ca="1">IF(ISBLANK(INDIRECT("M25"))," ",(INDIRECT("M25")))</f>
        <v xml:space="preserve"> </v>
      </c>
      <c r="CR25" t="str">
        <f ca="1">IF(ISBLANK(INDIRECT("N25"))," ",(INDIRECT("N25")))</f>
        <v xml:space="preserve"> </v>
      </c>
      <c r="CS25" t="str">
        <f ca="1">IF(ISBLANK(INDIRECT("O25"))," ",(INDIRECT("O25")))</f>
        <v xml:space="preserve"> </v>
      </c>
      <c r="CT25" t="str">
        <f ca="1">IF(ISBLANK(INDIRECT("P25"))," ",(INDIRECT("P25")))</f>
        <v xml:space="preserve"> </v>
      </c>
      <c r="CU25" t="str">
        <f ca="1">IF(ISBLANK(INDIRECT("Q25"))," ",(INDIRECT("Q25")))</f>
        <v xml:space="preserve"> </v>
      </c>
      <c r="CV25" t="str">
        <f ca="1">IF(ISBLANK(INDIRECT("R25"))," ",(INDIRECT("R25")))</f>
        <v xml:space="preserve"> </v>
      </c>
      <c r="CW25" t="str">
        <f ca="1">IF(ISBLANK(INDIRECT("S25"))," ",(INDIRECT("S25")))</f>
        <v xml:space="preserve"> </v>
      </c>
      <c r="CX25" t="str">
        <f ca="1">IF(ISBLANK(INDIRECT("T25"))," ",(INDIRECT("T25")))</f>
        <v xml:space="preserve"> </v>
      </c>
      <c r="CY25" t="str">
        <f ca="1">IF(ISBLANK(INDIRECT("U25"))," ",(INDIRECT("U25")))</f>
        <v xml:space="preserve"> </v>
      </c>
      <c r="CZ25" t="str">
        <f t="shared" ca="1" si="0"/>
        <v xml:space="preserve"> </v>
      </c>
      <c r="DA25" t="str">
        <f t="shared" ca="1" si="1"/>
        <v/>
      </c>
    </row>
    <row r="26" spans="1:105" x14ac:dyDescent="0.25">
      <c r="A26" s="172">
        <v>21</v>
      </c>
      <c r="B26" s="11"/>
      <c r="C26" s="11"/>
      <c r="D26" s="11"/>
      <c r="E26" s="56"/>
      <c r="F26" s="84"/>
      <c r="G26" s="60"/>
      <c r="H26" s="60"/>
      <c r="I26" s="60"/>
      <c r="J26" s="153"/>
      <c r="K26" s="155"/>
      <c r="L26" s="83"/>
      <c r="M26" s="81"/>
      <c r="N26" s="81"/>
      <c r="O26" s="81"/>
      <c r="P26" s="81"/>
      <c r="Q26" s="81"/>
      <c r="R26" s="81"/>
      <c r="S26" s="81"/>
      <c r="T26" s="81"/>
      <c r="U26" s="118"/>
      <c r="CE26">
        <f ca="1">IF(ISBLANK(INDIRECT("A26"))," ",(INDIRECT("A26")))</f>
        <v>21</v>
      </c>
      <c r="CF26" t="str">
        <f ca="1">IF(ISBLANK(INDIRECT("B26"))," ",(INDIRECT("B26")))</f>
        <v xml:space="preserve"> </v>
      </c>
      <c r="CG26" t="str">
        <f ca="1">IF(ISBLANK(INDIRECT("C26"))," ",(INDIRECT("C26")))</f>
        <v xml:space="preserve"> </v>
      </c>
      <c r="CH26" t="str">
        <f ca="1">IF(ISBLANK(INDIRECT("D26"))," ",(INDIRECT("D26")))</f>
        <v xml:space="preserve"> </v>
      </c>
      <c r="CI26" t="str">
        <f ca="1">IF(ISBLANK(INDIRECT("E26"))," ",(INDIRECT("E26")))</f>
        <v xml:space="preserve"> </v>
      </c>
      <c r="CJ26" t="str">
        <f ca="1">IF(ISBLANK(INDIRECT("F26"))," ",(INDIRECT("F26")))</f>
        <v xml:space="preserve"> </v>
      </c>
      <c r="CK26" t="str">
        <f ca="1">IF(ISBLANK(INDIRECT("G26"))," ",(INDIRECT("G26")))</f>
        <v xml:space="preserve"> </v>
      </c>
      <c r="CL26" t="str">
        <f ca="1">IF(ISBLANK(INDIRECT("H26"))," ",(INDIRECT("H26")))</f>
        <v xml:space="preserve"> </v>
      </c>
      <c r="CM26" t="str">
        <f ca="1">IF(ISBLANK(INDIRECT("I26"))," ",(INDIRECT("I26")))</f>
        <v xml:space="preserve"> </v>
      </c>
      <c r="CN26" t="str">
        <f ca="1">IF(ISBLANK(INDIRECT("J26"))," ",(INDIRECT("J26")))</f>
        <v xml:space="preserve"> </v>
      </c>
      <c r="CO26" t="str">
        <f ca="1">IF(ISBLANK(INDIRECT("K26"))," ",(INDIRECT("K26")))</f>
        <v xml:space="preserve"> </v>
      </c>
      <c r="CP26" t="str">
        <f ca="1">IF(ISBLANK(INDIRECT("L26"))," ",(INDIRECT("L26")))</f>
        <v xml:space="preserve"> </v>
      </c>
      <c r="CQ26" t="str">
        <f ca="1">IF(ISBLANK(INDIRECT("M26"))," ",(INDIRECT("M26")))</f>
        <v xml:space="preserve"> </v>
      </c>
      <c r="CR26" t="str">
        <f ca="1">IF(ISBLANK(INDIRECT("N26"))," ",(INDIRECT("N26")))</f>
        <v xml:space="preserve"> </v>
      </c>
      <c r="CS26" t="str">
        <f ca="1">IF(ISBLANK(INDIRECT("O26"))," ",(INDIRECT("O26")))</f>
        <v xml:space="preserve"> </v>
      </c>
      <c r="CT26" t="str">
        <f ca="1">IF(ISBLANK(INDIRECT("P26"))," ",(INDIRECT("P26")))</f>
        <v xml:space="preserve"> </v>
      </c>
      <c r="CU26" t="str">
        <f ca="1">IF(ISBLANK(INDIRECT("Q26"))," ",(INDIRECT("Q26")))</f>
        <v xml:space="preserve"> </v>
      </c>
      <c r="CV26" t="str">
        <f ca="1">IF(ISBLANK(INDIRECT("R26"))," ",(INDIRECT("R26")))</f>
        <v xml:space="preserve"> </v>
      </c>
      <c r="CW26" t="str">
        <f ca="1">IF(ISBLANK(INDIRECT("S26"))," ",(INDIRECT("S26")))</f>
        <v xml:space="preserve"> </v>
      </c>
      <c r="CX26" t="str">
        <f ca="1">IF(ISBLANK(INDIRECT("T26"))," ",(INDIRECT("T26")))</f>
        <v xml:space="preserve"> </v>
      </c>
      <c r="CY26" t="str">
        <f ca="1">IF(ISBLANK(INDIRECT("U26"))," ",(INDIRECT("U26")))</f>
        <v xml:space="preserve"> </v>
      </c>
      <c r="CZ26" t="str">
        <f t="shared" ca="1" si="0"/>
        <v xml:space="preserve"> </v>
      </c>
      <c r="DA26" t="str">
        <f t="shared" ca="1" si="1"/>
        <v/>
      </c>
    </row>
    <row r="27" spans="1:105" x14ac:dyDescent="0.25">
      <c r="A27" s="172">
        <v>22</v>
      </c>
      <c r="B27" s="11"/>
      <c r="C27" s="11"/>
      <c r="D27" s="11"/>
      <c r="E27" s="56"/>
      <c r="F27" s="84"/>
      <c r="G27" s="60"/>
      <c r="H27" s="60"/>
      <c r="I27" s="60"/>
      <c r="J27" s="153"/>
      <c r="K27" s="155"/>
      <c r="L27" s="83"/>
      <c r="M27" s="81"/>
      <c r="N27" s="81"/>
      <c r="O27" s="81"/>
      <c r="P27" s="81"/>
      <c r="Q27" s="81"/>
      <c r="R27" s="81"/>
      <c r="S27" s="81"/>
      <c r="T27" s="81"/>
      <c r="U27" s="118"/>
      <c r="CE27">
        <f ca="1">IF(ISBLANK(INDIRECT("A27"))," ",(INDIRECT("A27")))</f>
        <v>22</v>
      </c>
      <c r="CF27" t="str">
        <f ca="1">IF(ISBLANK(INDIRECT("B27"))," ",(INDIRECT("B27")))</f>
        <v xml:space="preserve"> </v>
      </c>
      <c r="CG27" t="str">
        <f ca="1">IF(ISBLANK(INDIRECT("C27"))," ",(INDIRECT("C27")))</f>
        <v xml:space="preserve"> </v>
      </c>
      <c r="CH27" t="str">
        <f ca="1">IF(ISBLANK(INDIRECT("D27"))," ",(INDIRECT("D27")))</f>
        <v xml:space="preserve"> </v>
      </c>
      <c r="CI27" t="str">
        <f ca="1">IF(ISBLANK(INDIRECT("E27"))," ",(INDIRECT("E27")))</f>
        <v xml:space="preserve"> </v>
      </c>
      <c r="CJ27" t="str">
        <f ca="1">IF(ISBLANK(INDIRECT("F27"))," ",(INDIRECT("F27")))</f>
        <v xml:space="preserve"> </v>
      </c>
      <c r="CK27" t="str">
        <f ca="1">IF(ISBLANK(INDIRECT("G27"))," ",(INDIRECT("G27")))</f>
        <v xml:space="preserve"> </v>
      </c>
      <c r="CL27" t="str">
        <f ca="1">IF(ISBLANK(INDIRECT("H27"))," ",(INDIRECT("H27")))</f>
        <v xml:space="preserve"> </v>
      </c>
      <c r="CM27" t="str">
        <f ca="1">IF(ISBLANK(INDIRECT("I27"))," ",(INDIRECT("I27")))</f>
        <v xml:space="preserve"> </v>
      </c>
      <c r="CN27" t="str">
        <f ca="1">IF(ISBLANK(INDIRECT("J27"))," ",(INDIRECT("J27")))</f>
        <v xml:space="preserve"> </v>
      </c>
      <c r="CO27" t="str">
        <f ca="1">IF(ISBLANK(INDIRECT("K27"))," ",(INDIRECT("K27")))</f>
        <v xml:space="preserve"> </v>
      </c>
      <c r="CP27" t="str">
        <f ca="1">IF(ISBLANK(INDIRECT("L27"))," ",(INDIRECT("L27")))</f>
        <v xml:space="preserve"> </v>
      </c>
      <c r="CQ27" t="str">
        <f ca="1">IF(ISBLANK(INDIRECT("M27"))," ",(INDIRECT("M27")))</f>
        <v xml:space="preserve"> </v>
      </c>
      <c r="CR27" t="str">
        <f ca="1">IF(ISBLANK(INDIRECT("N27"))," ",(INDIRECT("N27")))</f>
        <v xml:space="preserve"> </v>
      </c>
      <c r="CS27" t="str">
        <f ca="1">IF(ISBLANK(INDIRECT("O27"))," ",(INDIRECT("O27")))</f>
        <v xml:space="preserve"> </v>
      </c>
      <c r="CT27" t="str">
        <f ca="1">IF(ISBLANK(INDIRECT("P27"))," ",(INDIRECT("P27")))</f>
        <v xml:space="preserve"> </v>
      </c>
      <c r="CU27" t="str">
        <f ca="1">IF(ISBLANK(INDIRECT("Q27"))," ",(INDIRECT("Q27")))</f>
        <v xml:space="preserve"> </v>
      </c>
      <c r="CV27" t="str">
        <f ca="1">IF(ISBLANK(INDIRECT("R27"))," ",(INDIRECT("R27")))</f>
        <v xml:space="preserve"> </v>
      </c>
      <c r="CW27" t="str">
        <f ca="1">IF(ISBLANK(INDIRECT("S27"))," ",(INDIRECT("S27")))</f>
        <v xml:space="preserve"> </v>
      </c>
      <c r="CX27" t="str">
        <f ca="1">IF(ISBLANK(INDIRECT("T27"))," ",(INDIRECT("T27")))</f>
        <v xml:space="preserve"> </v>
      </c>
      <c r="CY27" t="str">
        <f ca="1">IF(ISBLANK(INDIRECT("U27"))," ",(INDIRECT("U27")))</f>
        <v xml:space="preserve"> </v>
      </c>
      <c r="CZ27" t="str">
        <f t="shared" ca="1" si="0"/>
        <v xml:space="preserve"> </v>
      </c>
      <c r="DA27" t="str">
        <f t="shared" ca="1" si="1"/>
        <v/>
      </c>
    </row>
    <row r="28" spans="1:105" x14ac:dyDescent="0.25">
      <c r="A28" s="172">
        <v>23</v>
      </c>
      <c r="B28" s="11"/>
      <c r="C28" s="11"/>
      <c r="D28" s="11"/>
      <c r="E28" s="56"/>
      <c r="F28" s="84"/>
      <c r="G28" s="60"/>
      <c r="H28" s="60"/>
      <c r="I28" s="60"/>
      <c r="J28" s="153"/>
      <c r="K28" s="155"/>
      <c r="L28" s="83"/>
      <c r="M28" s="81"/>
      <c r="N28" s="81"/>
      <c r="O28" s="81"/>
      <c r="P28" s="81"/>
      <c r="Q28" s="81"/>
      <c r="R28" s="81"/>
      <c r="S28" s="81"/>
      <c r="T28" s="81"/>
      <c r="U28" s="118"/>
      <c r="CE28">
        <f ca="1">IF(ISBLANK(INDIRECT("A28"))," ",(INDIRECT("A28")))</f>
        <v>23</v>
      </c>
      <c r="CF28" t="str">
        <f ca="1">IF(ISBLANK(INDIRECT("B28"))," ",(INDIRECT("B28")))</f>
        <v xml:space="preserve"> </v>
      </c>
      <c r="CG28" t="str">
        <f ca="1">IF(ISBLANK(INDIRECT("C28"))," ",(INDIRECT("C28")))</f>
        <v xml:space="preserve"> </v>
      </c>
      <c r="CH28" t="str">
        <f ca="1">IF(ISBLANK(INDIRECT("D28"))," ",(INDIRECT("D28")))</f>
        <v xml:space="preserve"> </v>
      </c>
      <c r="CI28" t="str">
        <f ca="1">IF(ISBLANK(INDIRECT("E28"))," ",(INDIRECT("E28")))</f>
        <v xml:space="preserve"> </v>
      </c>
      <c r="CJ28" t="str">
        <f ca="1">IF(ISBLANK(INDIRECT("F28"))," ",(INDIRECT("F28")))</f>
        <v xml:space="preserve"> </v>
      </c>
      <c r="CK28" t="str">
        <f ca="1">IF(ISBLANK(INDIRECT("G28"))," ",(INDIRECT("G28")))</f>
        <v xml:space="preserve"> </v>
      </c>
      <c r="CL28" t="str">
        <f ca="1">IF(ISBLANK(INDIRECT("H28"))," ",(INDIRECT("H28")))</f>
        <v xml:space="preserve"> </v>
      </c>
      <c r="CM28" t="str">
        <f ca="1">IF(ISBLANK(INDIRECT("I28"))," ",(INDIRECT("I28")))</f>
        <v xml:space="preserve"> </v>
      </c>
      <c r="CN28" t="str">
        <f ca="1">IF(ISBLANK(INDIRECT("J28"))," ",(INDIRECT("J28")))</f>
        <v xml:space="preserve"> </v>
      </c>
      <c r="CO28" t="str">
        <f ca="1">IF(ISBLANK(INDIRECT("K28"))," ",(INDIRECT("K28")))</f>
        <v xml:space="preserve"> </v>
      </c>
      <c r="CP28" t="str">
        <f ca="1">IF(ISBLANK(INDIRECT("L28"))," ",(INDIRECT("L28")))</f>
        <v xml:space="preserve"> </v>
      </c>
      <c r="CQ28" t="str">
        <f ca="1">IF(ISBLANK(INDIRECT("M28"))," ",(INDIRECT("M28")))</f>
        <v xml:space="preserve"> </v>
      </c>
      <c r="CR28" t="str">
        <f ca="1">IF(ISBLANK(INDIRECT("N28"))," ",(INDIRECT("N28")))</f>
        <v xml:space="preserve"> </v>
      </c>
      <c r="CS28" t="str">
        <f ca="1">IF(ISBLANK(INDIRECT("O28"))," ",(INDIRECT("O28")))</f>
        <v xml:space="preserve"> </v>
      </c>
      <c r="CT28" t="str">
        <f ca="1">IF(ISBLANK(INDIRECT("P28"))," ",(INDIRECT("P28")))</f>
        <v xml:space="preserve"> </v>
      </c>
      <c r="CU28" t="str">
        <f ca="1">IF(ISBLANK(INDIRECT("Q28"))," ",(INDIRECT("Q28")))</f>
        <v xml:space="preserve"> </v>
      </c>
      <c r="CV28" t="str">
        <f ca="1">IF(ISBLANK(INDIRECT("R28"))," ",(INDIRECT("R28")))</f>
        <v xml:space="preserve"> </v>
      </c>
      <c r="CW28" t="str">
        <f ca="1">IF(ISBLANK(INDIRECT("S28"))," ",(INDIRECT("S28")))</f>
        <v xml:space="preserve"> </v>
      </c>
      <c r="CX28" t="str">
        <f ca="1">IF(ISBLANK(INDIRECT("T28"))," ",(INDIRECT("T28")))</f>
        <v xml:space="preserve"> </v>
      </c>
      <c r="CY28" t="str">
        <f ca="1">IF(ISBLANK(INDIRECT("U28"))," ",(INDIRECT("U28")))</f>
        <v xml:space="preserve"> </v>
      </c>
      <c r="CZ28" t="str">
        <f t="shared" ca="1" si="0"/>
        <v xml:space="preserve"> </v>
      </c>
      <c r="DA28" t="str">
        <f t="shared" ca="1" si="1"/>
        <v/>
      </c>
    </row>
    <row r="29" spans="1:105" x14ac:dyDescent="0.25">
      <c r="A29" s="172">
        <v>24</v>
      </c>
      <c r="B29" s="11"/>
      <c r="C29" s="11"/>
      <c r="D29" s="11"/>
      <c r="E29" s="56"/>
      <c r="F29" s="84"/>
      <c r="G29" s="60"/>
      <c r="H29" s="60"/>
      <c r="I29" s="60"/>
      <c r="J29" s="153"/>
      <c r="K29" s="155"/>
      <c r="L29" s="83"/>
      <c r="M29" s="81"/>
      <c r="N29" s="81"/>
      <c r="O29" s="81"/>
      <c r="P29" s="81"/>
      <c r="Q29" s="81"/>
      <c r="R29" s="81"/>
      <c r="S29" s="81"/>
      <c r="T29" s="81"/>
      <c r="U29" s="118"/>
      <c r="CE29">
        <f ca="1">IF(ISBLANK(INDIRECT("A29"))," ",(INDIRECT("A29")))</f>
        <v>24</v>
      </c>
      <c r="CF29" t="str">
        <f ca="1">IF(ISBLANK(INDIRECT("B29"))," ",(INDIRECT("B29")))</f>
        <v xml:space="preserve"> </v>
      </c>
      <c r="CG29" t="str">
        <f ca="1">IF(ISBLANK(INDIRECT("C29"))," ",(INDIRECT("C29")))</f>
        <v xml:space="preserve"> </v>
      </c>
      <c r="CH29" t="str">
        <f ca="1">IF(ISBLANK(INDIRECT("D29"))," ",(INDIRECT("D29")))</f>
        <v xml:space="preserve"> </v>
      </c>
      <c r="CI29" t="str">
        <f ca="1">IF(ISBLANK(INDIRECT("E29"))," ",(INDIRECT("E29")))</f>
        <v xml:space="preserve"> </v>
      </c>
      <c r="CJ29" t="str">
        <f ca="1">IF(ISBLANK(INDIRECT("F29"))," ",(INDIRECT("F29")))</f>
        <v xml:space="preserve"> </v>
      </c>
      <c r="CK29" t="str">
        <f ca="1">IF(ISBLANK(INDIRECT("G29"))," ",(INDIRECT("G29")))</f>
        <v xml:space="preserve"> </v>
      </c>
      <c r="CL29" t="str">
        <f ca="1">IF(ISBLANK(INDIRECT("H29"))," ",(INDIRECT("H29")))</f>
        <v xml:space="preserve"> </v>
      </c>
      <c r="CM29" t="str">
        <f ca="1">IF(ISBLANK(INDIRECT("I29"))," ",(INDIRECT("I29")))</f>
        <v xml:space="preserve"> </v>
      </c>
      <c r="CN29" t="str">
        <f ca="1">IF(ISBLANK(INDIRECT("J29"))," ",(INDIRECT("J29")))</f>
        <v xml:space="preserve"> </v>
      </c>
      <c r="CO29" t="str">
        <f ca="1">IF(ISBLANK(INDIRECT("K29"))," ",(INDIRECT("K29")))</f>
        <v xml:space="preserve"> </v>
      </c>
      <c r="CP29" t="str">
        <f ca="1">IF(ISBLANK(INDIRECT("L29"))," ",(INDIRECT("L29")))</f>
        <v xml:space="preserve"> </v>
      </c>
      <c r="CQ29" t="str">
        <f ca="1">IF(ISBLANK(INDIRECT("M29"))," ",(INDIRECT("M29")))</f>
        <v xml:space="preserve"> </v>
      </c>
      <c r="CR29" t="str">
        <f ca="1">IF(ISBLANK(INDIRECT("N29"))," ",(INDIRECT("N29")))</f>
        <v xml:space="preserve"> </v>
      </c>
      <c r="CS29" t="str">
        <f ca="1">IF(ISBLANK(INDIRECT("O29"))," ",(INDIRECT("O29")))</f>
        <v xml:space="preserve"> </v>
      </c>
      <c r="CT29" t="str">
        <f ca="1">IF(ISBLANK(INDIRECT("P29"))," ",(INDIRECT("P29")))</f>
        <v xml:space="preserve"> </v>
      </c>
      <c r="CU29" t="str">
        <f ca="1">IF(ISBLANK(INDIRECT("Q29"))," ",(INDIRECT("Q29")))</f>
        <v xml:space="preserve"> </v>
      </c>
      <c r="CV29" t="str">
        <f ca="1">IF(ISBLANK(INDIRECT("R29"))," ",(INDIRECT("R29")))</f>
        <v xml:space="preserve"> </v>
      </c>
      <c r="CW29" t="str">
        <f ca="1">IF(ISBLANK(INDIRECT("S29"))," ",(INDIRECT("S29")))</f>
        <v xml:space="preserve"> </v>
      </c>
      <c r="CX29" t="str">
        <f ca="1">IF(ISBLANK(INDIRECT("T29"))," ",(INDIRECT("T29")))</f>
        <v xml:space="preserve"> </v>
      </c>
      <c r="CY29" t="str">
        <f ca="1">IF(ISBLANK(INDIRECT("U29"))," ",(INDIRECT("U29")))</f>
        <v xml:space="preserve"> </v>
      </c>
      <c r="CZ29" t="str">
        <f t="shared" ca="1" si="0"/>
        <v xml:space="preserve"> </v>
      </c>
      <c r="DA29" t="str">
        <f t="shared" ca="1" si="1"/>
        <v/>
      </c>
    </row>
    <row r="30" spans="1:105" x14ac:dyDescent="0.25">
      <c r="A30" s="172">
        <v>25</v>
      </c>
      <c r="B30" s="11"/>
      <c r="C30" s="11"/>
      <c r="D30" s="11"/>
      <c r="E30" s="56"/>
      <c r="F30" s="84"/>
      <c r="G30" s="60"/>
      <c r="H30" s="60"/>
      <c r="I30" s="60"/>
      <c r="J30" s="153"/>
      <c r="K30" s="155"/>
      <c r="L30" s="83"/>
      <c r="M30" s="81"/>
      <c r="N30" s="81"/>
      <c r="O30" s="81"/>
      <c r="P30" s="81"/>
      <c r="Q30" s="81"/>
      <c r="R30" s="81"/>
      <c r="S30" s="81"/>
      <c r="T30" s="81"/>
      <c r="U30" s="118"/>
      <c r="CE30">
        <f ca="1">IF(ISBLANK(INDIRECT("A30"))," ",(INDIRECT("A30")))</f>
        <v>25</v>
      </c>
      <c r="CF30" t="str">
        <f ca="1">IF(ISBLANK(INDIRECT("B30"))," ",(INDIRECT("B30")))</f>
        <v xml:space="preserve"> </v>
      </c>
      <c r="CG30" t="str">
        <f ca="1">IF(ISBLANK(INDIRECT("C30"))," ",(INDIRECT("C30")))</f>
        <v xml:space="preserve"> </v>
      </c>
      <c r="CH30" t="str">
        <f ca="1">IF(ISBLANK(INDIRECT("D30"))," ",(INDIRECT("D30")))</f>
        <v xml:space="preserve"> </v>
      </c>
      <c r="CI30" t="str">
        <f ca="1">IF(ISBLANK(INDIRECT("E30"))," ",(INDIRECT("E30")))</f>
        <v xml:space="preserve"> </v>
      </c>
      <c r="CJ30" t="str">
        <f ca="1">IF(ISBLANK(INDIRECT("F30"))," ",(INDIRECT("F30")))</f>
        <v xml:space="preserve"> </v>
      </c>
      <c r="CK30" t="str">
        <f ca="1">IF(ISBLANK(INDIRECT("G30"))," ",(INDIRECT("G30")))</f>
        <v xml:space="preserve"> </v>
      </c>
      <c r="CL30" t="str">
        <f ca="1">IF(ISBLANK(INDIRECT("H30"))," ",(INDIRECT("H30")))</f>
        <v xml:space="preserve"> </v>
      </c>
      <c r="CM30" t="str">
        <f ca="1">IF(ISBLANK(INDIRECT("I30"))," ",(INDIRECT("I30")))</f>
        <v xml:space="preserve"> </v>
      </c>
      <c r="CN30" t="str">
        <f ca="1">IF(ISBLANK(INDIRECT("J30"))," ",(INDIRECT("J30")))</f>
        <v xml:space="preserve"> </v>
      </c>
      <c r="CO30" t="str">
        <f ca="1">IF(ISBLANK(INDIRECT("K30"))," ",(INDIRECT("K30")))</f>
        <v xml:space="preserve"> </v>
      </c>
      <c r="CP30" t="str">
        <f ca="1">IF(ISBLANK(INDIRECT("L30"))," ",(INDIRECT("L30")))</f>
        <v xml:space="preserve"> </v>
      </c>
      <c r="CQ30" t="str">
        <f ca="1">IF(ISBLANK(INDIRECT("M30"))," ",(INDIRECT("M30")))</f>
        <v xml:space="preserve"> </v>
      </c>
      <c r="CR30" t="str">
        <f ca="1">IF(ISBLANK(INDIRECT("N30"))," ",(INDIRECT("N30")))</f>
        <v xml:space="preserve"> </v>
      </c>
      <c r="CS30" t="str">
        <f ca="1">IF(ISBLANK(INDIRECT("O30"))," ",(INDIRECT("O30")))</f>
        <v xml:space="preserve"> </v>
      </c>
      <c r="CT30" t="str">
        <f ca="1">IF(ISBLANK(INDIRECT("P30"))," ",(INDIRECT("P30")))</f>
        <v xml:space="preserve"> </v>
      </c>
      <c r="CU30" t="str">
        <f ca="1">IF(ISBLANK(INDIRECT("Q30"))," ",(INDIRECT("Q30")))</f>
        <v xml:space="preserve"> </v>
      </c>
      <c r="CV30" t="str">
        <f ca="1">IF(ISBLANK(INDIRECT("R30"))," ",(INDIRECT("R30")))</f>
        <v xml:space="preserve"> </v>
      </c>
      <c r="CW30" t="str">
        <f ca="1">IF(ISBLANK(INDIRECT("S30"))," ",(INDIRECT("S30")))</f>
        <v xml:space="preserve"> </v>
      </c>
      <c r="CX30" t="str">
        <f ca="1">IF(ISBLANK(INDIRECT("T30"))," ",(INDIRECT("T30")))</f>
        <v xml:space="preserve"> </v>
      </c>
      <c r="CY30" t="str">
        <f ca="1">IF(ISBLANK(INDIRECT("U30"))," ",(INDIRECT("U30")))</f>
        <v xml:space="preserve"> </v>
      </c>
      <c r="CZ30" t="str">
        <f t="shared" ca="1" si="0"/>
        <v xml:space="preserve"> </v>
      </c>
      <c r="DA30" t="str">
        <f t="shared" ca="1" si="1"/>
        <v/>
      </c>
    </row>
    <row r="31" spans="1:105" x14ac:dyDescent="0.25">
      <c r="A31" s="172">
        <v>26</v>
      </c>
      <c r="B31" s="11"/>
      <c r="C31" s="11"/>
      <c r="D31" s="11"/>
      <c r="E31" s="56"/>
      <c r="F31" s="84"/>
      <c r="G31" s="60"/>
      <c r="H31" s="60"/>
      <c r="I31" s="60"/>
      <c r="J31" s="153"/>
      <c r="K31" s="155"/>
      <c r="L31" s="83"/>
      <c r="M31" s="81"/>
      <c r="N31" s="81"/>
      <c r="O31" s="81"/>
      <c r="P31" s="81"/>
      <c r="Q31" s="81"/>
      <c r="R31" s="81"/>
      <c r="S31" s="81"/>
      <c r="T31" s="81"/>
      <c r="U31" s="118"/>
      <c r="CE31">
        <f ca="1">IF(ISBLANK(INDIRECT("A31"))," ",(INDIRECT("A31")))</f>
        <v>26</v>
      </c>
      <c r="CF31" t="str">
        <f ca="1">IF(ISBLANK(INDIRECT("B31"))," ",(INDIRECT("B31")))</f>
        <v xml:space="preserve"> </v>
      </c>
      <c r="CG31" t="str">
        <f ca="1">IF(ISBLANK(INDIRECT("C31"))," ",(INDIRECT("C31")))</f>
        <v xml:space="preserve"> </v>
      </c>
      <c r="CH31" t="str">
        <f ca="1">IF(ISBLANK(INDIRECT("D31"))," ",(INDIRECT("D31")))</f>
        <v xml:space="preserve"> </v>
      </c>
      <c r="CI31" t="str">
        <f ca="1">IF(ISBLANK(INDIRECT("E31"))," ",(INDIRECT("E31")))</f>
        <v xml:space="preserve"> </v>
      </c>
      <c r="CJ31" t="str">
        <f ca="1">IF(ISBLANK(INDIRECT("F31"))," ",(INDIRECT("F31")))</f>
        <v xml:space="preserve"> </v>
      </c>
      <c r="CK31" t="str">
        <f ca="1">IF(ISBLANK(INDIRECT("G31"))," ",(INDIRECT("G31")))</f>
        <v xml:space="preserve"> </v>
      </c>
      <c r="CL31" t="str">
        <f ca="1">IF(ISBLANK(INDIRECT("H31"))," ",(INDIRECT("H31")))</f>
        <v xml:space="preserve"> </v>
      </c>
      <c r="CM31" t="str">
        <f ca="1">IF(ISBLANK(INDIRECT("I31"))," ",(INDIRECT("I31")))</f>
        <v xml:space="preserve"> </v>
      </c>
      <c r="CN31" t="str">
        <f ca="1">IF(ISBLANK(INDIRECT("J31"))," ",(INDIRECT("J31")))</f>
        <v xml:space="preserve"> </v>
      </c>
      <c r="CO31" t="str">
        <f ca="1">IF(ISBLANK(INDIRECT("K31"))," ",(INDIRECT("K31")))</f>
        <v xml:space="preserve"> </v>
      </c>
      <c r="CP31" t="str">
        <f ca="1">IF(ISBLANK(INDIRECT("L31"))," ",(INDIRECT("L31")))</f>
        <v xml:space="preserve"> </v>
      </c>
      <c r="CQ31" t="str">
        <f ca="1">IF(ISBLANK(INDIRECT("M31"))," ",(INDIRECT("M31")))</f>
        <v xml:space="preserve"> </v>
      </c>
      <c r="CR31" t="str">
        <f ca="1">IF(ISBLANK(INDIRECT("N31"))," ",(INDIRECT("N31")))</f>
        <v xml:space="preserve"> </v>
      </c>
      <c r="CS31" t="str">
        <f ca="1">IF(ISBLANK(INDIRECT("O31"))," ",(INDIRECT("O31")))</f>
        <v xml:space="preserve"> </v>
      </c>
      <c r="CT31" t="str">
        <f ca="1">IF(ISBLANK(INDIRECT("P31"))," ",(INDIRECT("P31")))</f>
        <v xml:space="preserve"> </v>
      </c>
      <c r="CU31" t="str">
        <f ca="1">IF(ISBLANK(INDIRECT("Q31"))," ",(INDIRECT("Q31")))</f>
        <v xml:space="preserve"> </v>
      </c>
      <c r="CV31" t="str">
        <f ca="1">IF(ISBLANK(INDIRECT("R31"))," ",(INDIRECT("R31")))</f>
        <v xml:space="preserve"> </v>
      </c>
      <c r="CW31" t="str">
        <f ca="1">IF(ISBLANK(INDIRECT("S31"))," ",(INDIRECT("S31")))</f>
        <v xml:space="preserve"> </v>
      </c>
      <c r="CX31" t="str">
        <f ca="1">IF(ISBLANK(INDIRECT("T31"))," ",(INDIRECT("T31")))</f>
        <v xml:space="preserve"> </v>
      </c>
      <c r="CY31" t="str">
        <f ca="1">IF(ISBLANK(INDIRECT("U31"))," ",(INDIRECT("U31")))</f>
        <v xml:space="preserve"> </v>
      </c>
      <c r="CZ31" t="str">
        <f t="shared" ca="1" si="0"/>
        <v xml:space="preserve"> </v>
      </c>
      <c r="DA31" t="str">
        <f t="shared" ca="1" si="1"/>
        <v/>
      </c>
    </row>
    <row r="32" spans="1:105" x14ac:dyDescent="0.25">
      <c r="A32" s="172">
        <v>27</v>
      </c>
      <c r="B32" s="11"/>
      <c r="C32" s="11"/>
      <c r="D32" s="11"/>
      <c r="E32" s="56"/>
      <c r="F32" s="84"/>
      <c r="G32" s="60"/>
      <c r="H32" s="60"/>
      <c r="I32" s="60"/>
      <c r="J32" s="153"/>
      <c r="K32" s="155"/>
      <c r="L32" s="83"/>
      <c r="M32" s="81"/>
      <c r="N32" s="81"/>
      <c r="O32" s="81"/>
      <c r="P32" s="81"/>
      <c r="Q32" s="81"/>
      <c r="R32" s="81"/>
      <c r="S32" s="81"/>
      <c r="T32" s="81"/>
      <c r="U32" s="118"/>
      <c r="CE32">
        <f ca="1">IF(ISBLANK(INDIRECT("A32"))," ",(INDIRECT("A32")))</f>
        <v>27</v>
      </c>
      <c r="CF32" t="str">
        <f ca="1">IF(ISBLANK(INDIRECT("B32"))," ",(INDIRECT("B32")))</f>
        <v xml:space="preserve"> </v>
      </c>
      <c r="CG32" t="str">
        <f ca="1">IF(ISBLANK(INDIRECT("C32"))," ",(INDIRECT("C32")))</f>
        <v xml:space="preserve"> </v>
      </c>
      <c r="CH32" t="str">
        <f ca="1">IF(ISBLANK(INDIRECT("D32"))," ",(INDIRECT("D32")))</f>
        <v xml:space="preserve"> </v>
      </c>
      <c r="CI32" t="str">
        <f ca="1">IF(ISBLANK(INDIRECT("E32"))," ",(INDIRECT("E32")))</f>
        <v xml:space="preserve"> </v>
      </c>
      <c r="CJ32" t="str">
        <f ca="1">IF(ISBLANK(INDIRECT("F32"))," ",(INDIRECT("F32")))</f>
        <v xml:space="preserve"> </v>
      </c>
      <c r="CK32" t="str">
        <f ca="1">IF(ISBLANK(INDIRECT("G32"))," ",(INDIRECT("G32")))</f>
        <v xml:space="preserve"> </v>
      </c>
      <c r="CL32" t="str">
        <f ca="1">IF(ISBLANK(INDIRECT("H32"))," ",(INDIRECT("H32")))</f>
        <v xml:space="preserve"> </v>
      </c>
      <c r="CM32" t="str">
        <f ca="1">IF(ISBLANK(INDIRECT("I32"))," ",(INDIRECT("I32")))</f>
        <v xml:space="preserve"> </v>
      </c>
      <c r="CN32" t="str">
        <f ca="1">IF(ISBLANK(INDIRECT("J32"))," ",(INDIRECT("J32")))</f>
        <v xml:space="preserve"> </v>
      </c>
      <c r="CO32" t="str">
        <f ca="1">IF(ISBLANK(INDIRECT("K32"))," ",(INDIRECT("K32")))</f>
        <v xml:space="preserve"> </v>
      </c>
      <c r="CP32" t="str">
        <f ca="1">IF(ISBLANK(INDIRECT("L32"))," ",(INDIRECT("L32")))</f>
        <v xml:space="preserve"> </v>
      </c>
      <c r="CQ32" t="str">
        <f ca="1">IF(ISBLANK(INDIRECT("M32"))," ",(INDIRECT("M32")))</f>
        <v xml:space="preserve"> </v>
      </c>
      <c r="CR32" t="str">
        <f ca="1">IF(ISBLANK(INDIRECT("N32"))," ",(INDIRECT("N32")))</f>
        <v xml:space="preserve"> </v>
      </c>
      <c r="CS32" t="str">
        <f ca="1">IF(ISBLANK(INDIRECT("O32"))," ",(INDIRECT("O32")))</f>
        <v xml:space="preserve"> </v>
      </c>
      <c r="CT32" t="str">
        <f ca="1">IF(ISBLANK(INDIRECT("P32"))," ",(INDIRECT("P32")))</f>
        <v xml:space="preserve"> </v>
      </c>
      <c r="CU32" t="str">
        <f ca="1">IF(ISBLANK(INDIRECT("Q32"))," ",(INDIRECT("Q32")))</f>
        <v xml:space="preserve"> </v>
      </c>
      <c r="CV32" t="str">
        <f ca="1">IF(ISBLANK(INDIRECT("R32"))," ",(INDIRECT("R32")))</f>
        <v xml:space="preserve"> </v>
      </c>
      <c r="CW32" t="str">
        <f ca="1">IF(ISBLANK(INDIRECT("S32"))," ",(INDIRECT("S32")))</f>
        <v xml:space="preserve"> </v>
      </c>
      <c r="CX32" t="str">
        <f ca="1">IF(ISBLANK(INDIRECT("T32"))," ",(INDIRECT("T32")))</f>
        <v xml:space="preserve"> </v>
      </c>
      <c r="CY32" t="str">
        <f ca="1">IF(ISBLANK(INDIRECT("U32"))," ",(INDIRECT("U32")))</f>
        <v xml:space="preserve"> </v>
      </c>
      <c r="CZ32" t="str">
        <f t="shared" ca="1" si="0"/>
        <v xml:space="preserve"> </v>
      </c>
      <c r="DA32" t="str">
        <f t="shared" ca="1" si="1"/>
        <v/>
      </c>
    </row>
    <row r="33" spans="1:105" x14ac:dyDescent="0.25">
      <c r="A33" s="172">
        <v>28</v>
      </c>
      <c r="B33" s="11"/>
      <c r="C33" s="11"/>
      <c r="D33" s="11"/>
      <c r="E33" s="56"/>
      <c r="F33" s="84"/>
      <c r="G33" s="60"/>
      <c r="H33" s="60"/>
      <c r="I33" s="60"/>
      <c r="J33" s="153"/>
      <c r="K33" s="155"/>
      <c r="L33" s="83"/>
      <c r="M33" s="81"/>
      <c r="N33" s="81"/>
      <c r="O33" s="81"/>
      <c r="P33" s="81"/>
      <c r="Q33" s="81"/>
      <c r="R33" s="81"/>
      <c r="S33" s="81"/>
      <c r="T33" s="81"/>
      <c r="U33" s="118"/>
      <c r="CE33">
        <f ca="1">IF(ISBLANK(INDIRECT("A33"))," ",(INDIRECT("A33")))</f>
        <v>28</v>
      </c>
      <c r="CF33" t="str">
        <f ca="1">IF(ISBLANK(INDIRECT("B33"))," ",(INDIRECT("B33")))</f>
        <v xml:space="preserve"> </v>
      </c>
      <c r="CG33" t="str">
        <f ca="1">IF(ISBLANK(INDIRECT("C33"))," ",(INDIRECT("C33")))</f>
        <v xml:space="preserve"> </v>
      </c>
      <c r="CH33" t="str">
        <f ca="1">IF(ISBLANK(INDIRECT("D33"))," ",(INDIRECT("D33")))</f>
        <v xml:space="preserve"> </v>
      </c>
      <c r="CI33" t="str">
        <f ca="1">IF(ISBLANK(INDIRECT("E33"))," ",(INDIRECT("E33")))</f>
        <v xml:space="preserve"> </v>
      </c>
      <c r="CJ33" t="str">
        <f ca="1">IF(ISBLANK(INDIRECT("F33"))," ",(INDIRECT("F33")))</f>
        <v xml:space="preserve"> </v>
      </c>
      <c r="CK33" t="str">
        <f ca="1">IF(ISBLANK(INDIRECT("G33"))," ",(INDIRECT("G33")))</f>
        <v xml:space="preserve"> </v>
      </c>
      <c r="CL33" t="str">
        <f ca="1">IF(ISBLANK(INDIRECT("H33"))," ",(INDIRECT("H33")))</f>
        <v xml:space="preserve"> </v>
      </c>
      <c r="CM33" t="str">
        <f ca="1">IF(ISBLANK(INDIRECT("I33"))," ",(INDIRECT("I33")))</f>
        <v xml:space="preserve"> </v>
      </c>
      <c r="CN33" t="str">
        <f ca="1">IF(ISBLANK(INDIRECT("J33"))," ",(INDIRECT("J33")))</f>
        <v xml:space="preserve"> </v>
      </c>
      <c r="CO33" t="str">
        <f ca="1">IF(ISBLANK(INDIRECT("K33"))," ",(INDIRECT("K33")))</f>
        <v xml:space="preserve"> </v>
      </c>
      <c r="CP33" t="str">
        <f ca="1">IF(ISBLANK(INDIRECT("L33"))," ",(INDIRECT("L33")))</f>
        <v xml:space="preserve"> </v>
      </c>
      <c r="CQ33" t="str">
        <f ca="1">IF(ISBLANK(INDIRECT("M33"))," ",(INDIRECT("M33")))</f>
        <v xml:space="preserve"> </v>
      </c>
      <c r="CR33" t="str">
        <f ca="1">IF(ISBLANK(INDIRECT("N33"))," ",(INDIRECT("N33")))</f>
        <v xml:space="preserve"> </v>
      </c>
      <c r="CS33" t="str">
        <f ca="1">IF(ISBLANK(INDIRECT("O33"))," ",(INDIRECT("O33")))</f>
        <v xml:space="preserve"> </v>
      </c>
      <c r="CT33" t="str">
        <f ca="1">IF(ISBLANK(INDIRECT("P33"))," ",(INDIRECT("P33")))</f>
        <v xml:space="preserve"> </v>
      </c>
      <c r="CU33" t="str">
        <f ca="1">IF(ISBLANK(INDIRECT("Q33"))," ",(INDIRECT("Q33")))</f>
        <v xml:space="preserve"> </v>
      </c>
      <c r="CV33" t="str">
        <f ca="1">IF(ISBLANK(INDIRECT("R33"))," ",(INDIRECT("R33")))</f>
        <v xml:space="preserve"> </v>
      </c>
      <c r="CW33" t="str">
        <f ca="1">IF(ISBLANK(INDIRECT("S33"))," ",(INDIRECT("S33")))</f>
        <v xml:space="preserve"> </v>
      </c>
      <c r="CX33" t="str">
        <f ca="1">IF(ISBLANK(INDIRECT("T33"))," ",(INDIRECT("T33")))</f>
        <v xml:space="preserve"> </v>
      </c>
      <c r="CY33" t="str">
        <f ca="1">IF(ISBLANK(INDIRECT("U33"))," ",(INDIRECT("U33")))</f>
        <v xml:space="preserve"> </v>
      </c>
      <c r="CZ33" t="str">
        <f t="shared" ca="1" si="0"/>
        <v xml:space="preserve"> </v>
      </c>
      <c r="DA33" t="str">
        <f t="shared" ca="1" si="1"/>
        <v/>
      </c>
    </row>
    <row r="34" spans="1:105" x14ac:dyDescent="0.25">
      <c r="A34" s="172">
        <v>29</v>
      </c>
      <c r="B34" s="11"/>
      <c r="C34" s="11"/>
      <c r="D34" s="11"/>
      <c r="E34" s="56"/>
      <c r="F34" s="84"/>
      <c r="G34" s="60"/>
      <c r="H34" s="60"/>
      <c r="I34" s="60"/>
      <c r="J34" s="153"/>
      <c r="K34" s="155"/>
      <c r="L34" s="83"/>
      <c r="M34" s="81"/>
      <c r="N34" s="81"/>
      <c r="O34" s="81"/>
      <c r="P34" s="81"/>
      <c r="Q34" s="81"/>
      <c r="R34" s="81"/>
      <c r="S34" s="81"/>
      <c r="T34" s="81"/>
      <c r="U34" s="118"/>
      <c r="CE34">
        <f ca="1">IF(ISBLANK(INDIRECT("A34"))," ",(INDIRECT("A34")))</f>
        <v>29</v>
      </c>
      <c r="CF34" t="str">
        <f ca="1">IF(ISBLANK(INDIRECT("B34"))," ",(INDIRECT("B34")))</f>
        <v xml:space="preserve"> </v>
      </c>
      <c r="CG34" t="str">
        <f ca="1">IF(ISBLANK(INDIRECT("C34"))," ",(INDIRECT("C34")))</f>
        <v xml:space="preserve"> </v>
      </c>
      <c r="CH34" t="str">
        <f ca="1">IF(ISBLANK(INDIRECT("D34"))," ",(INDIRECT("D34")))</f>
        <v xml:space="preserve"> </v>
      </c>
      <c r="CI34" t="str">
        <f ca="1">IF(ISBLANK(INDIRECT("E34"))," ",(INDIRECT("E34")))</f>
        <v xml:space="preserve"> </v>
      </c>
      <c r="CJ34" t="str">
        <f ca="1">IF(ISBLANK(INDIRECT("F34"))," ",(INDIRECT("F34")))</f>
        <v xml:space="preserve"> </v>
      </c>
      <c r="CK34" t="str">
        <f ca="1">IF(ISBLANK(INDIRECT("G34"))," ",(INDIRECT("G34")))</f>
        <v xml:space="preserve"> </v>
      </c>
      <c r="CL34" t="str">
        <f ca="1">IF(ISBLANK(INDIRECT("H34"))," ",(INDIRECT("H34")))</f>
        <v xml:space="preserve"> </v>
      </c>
      <c r="CM34" t="str">
        <f ca="1">IF(ISBLANK(INDIRECT("I34"))," ",(INDIRECT("I34")))</f>
        <v xml:space="preserve"> </v>
      </c>
      <c r="CN34" t="str">
        <f ca="1">IF(ISBLANK(INDIRECT("J34"))," ",(INDIRECT("J34")))</f>
        <v xml:space="preserve"> </v>
      </c>
      <c r="CO34" t="str">
        <f ca="1">IF(ISBLANK(INDIRECT("K34"))," ",(INDIRECT("K34")))</f>
        <v xml:space="preserve"> </v>
      </c>
      <c r="CP34" t="str">
        <f ca="1">IF(ISBLANK(INDIRECT("L34"))," ",(INDIRECT("L34")))</f>
        <v xml:space="preserve"> </v>
      </c>
      <c r="CQ34" t="str">
        <f ca="1">IF(ISBLANK(INDIRECT("M34"))," ",(INDIRECT("M34")))</f>
        <v xml:space="preserve"> </v>
      </c>
      <c r="CR34" t="str">
        <f ca="1">IF(ISBLANK(INDIRECT("N34"))," ",(INDIRECT("N34")))</f>
        <v xml:space="preserve"> </v>
      </c>
      <c r="CS34" t="str">
        <f ca="1">IF(ISBLANK(INDIRECT("O34"))," ",(INDIRECT("O34")))</f>
        <v xml:space="preserve"> </v>
      </c>
      <c r="CT34" t="str">
        <f ca="1">IF(ISBLANK(INDIRECT("P34"))," ",(INDIRECT("P34")))</f>
        <v xml:space="preserve"> </v>
      </c>
      <c r="CU34" t="str">
        <f ca="1">IF(ISBLANK(INDIRECT("Q34"))," ",(INDIRECT("Q34")))</f>
        <v xml:space="preserve"> </v>
      </c>
      <c r="CV34" t="str">
        <f ca="1">IF(ISBLANK(INDIRECT("R34"))," ",(INDIRECT("R34")))</f>
        <v xml:space="preserve"> </v>
      </c>
      <c r="CW34" t="str">
        <f ca="1">IF(ISBLANK(INDIRECT("S34"))," ",(INDIRECT("S34")))</f>
        <v xml:space="preserve"> </v>
      </c>
      <c r="CX34" t="str">
        <f ca="1">IF(ISBLANK(INDIRECT("T34"))," ",(INDIRECT("T34")))</f>
        <v xml:space="preserve"> </v>
      </c>
      <c r="CY34" t="str">
        <f ca="1">IF(ISBLANK(INDIRECT("U34"))," ",(INDIRECT("U34")))</f>
        <v xml:space="preserve"> </v>
      </c>
      <c r="CZ34" t="str">
        <f t="shared" ca="1" si="0"/>
        <v xml:space="preserve"> </v>
      </c>
      <c r="DA34" t="str">
        <f t="shared" ca="1" si="1"/>
        <v/>
      </c>
    </row>
    <row r="35" spans="1:105" x14ac:dyDescent="0.25">
      <c r="A35" s="172">
        <v>30</v>
      </c>
      <c r="B35" s="11"/>
      <c r="C35" s="11"/>
      <c r="D35" s="11"/>
      <c r="E35" s="56"/>
      <c r="F35" s="84"/>
      <c r="G35" s="60"/>
      <c r="H35" s="60"/>
      <c r="I35" s="60"/>
      <c r="J35" s="153"/>
      <c r="K35" s="155"/>
      <c r="L35" s="83"/>
      <c r="M35" s="81"/>
      <c r="N35" s="81"/>
      <c r="O35" s="81"/>
      <c r="P35" s="81"/>
      <c r="Q35" s="81"/>
      <c r="R35" s="81"/>
      <c r="S35" s="81"/>
      <c r="T35" s="81"/>
      <c r="U35" s="118"/>
      <c r="CE35">
        <f ca="1">IF(ISBLANK(INDIRECT("A35"))," ",(INDIRECT("A35")))</f>
        <v>30</v>
      </c>
      <c r="CF35" t="str">
        <f ca="1">IF(ISBLANK(INDIRECT("B35"))," ",(INDIRECT("B35")))</f>
        <v xml:space="preserve"> </v>
      </c>
      <c r="CG35" t="str">
        <f ca="1">IF(ISBLANK(INDIRECT("C35"))," ",(INDIRECT("C35")))</f>
        <v xml:space="preserve"> </v>
      </c>
      <c r="CH35" t="str">
        <f ca="1">IF(ISBLANK(INDIRECT("D35"))," ",(INDIRECT("D35")))</f>
        <v xml:space="preserve"> </v>
      </c>
      <c r="CI35" t="str">
        <f ca="1">IF(ISBLANK(INDIRECT("E35"))," ",(INDIRECT("E35")))</f>
        <v xml:space="preserve"> </v>
      </c>
      <c r="CJ35" t="str">
        <f ca="1">IF(ISBLANK(INDIRECT("F35"))," ",(INDIRECT("F35")))</f>
        <v xml:space="preserve"> </v>
      </c>
      <c r="CK35" t="str">
        <f ca="1">IF(ISBLANK(INDIRECT("G35"))," ",(INDIRECT("G35")))</f>
        <v xml:space="preserve"> </v>
      </c>
      <c r="CL35" t="str">
        <f ca="1">IF(ISBLANK(INDIRECT("H35"))," ",(INDIRECT("H35")))</f>
        <v xml:space="preserve"> </v>
      </c>
      <c r="CM35" t="str">
        <f ca="1">IF(ISBLANK(INDIRECT("I35"))," ",(INDIRECT("I35")))</f>
        <v xml:space="preserve"> </v>
      </c>
      <c r="CN35" t="str">
        <f ca="1">IF(ISBLANK(INDIRECT("J35"))," ",(INDIRECT("J35")))</f>
        <v xml:space="preserve"> </v>
      </c>
      <c r="CO35" t="str">
        <f ca="1">IF(ISBLANK(INDIRECT("K35"))," ",(INDIRECT("K35")))</f>
        <v xml:space="preserve"> </v>
      </c>
      <c r="CP35" t="str">
        <f ca="1">IF(ISBLANK(INDIRECT("L35"))," ",(INDIRECT("L35")))</f>
        <v xml:space="preserve"> </v>
      </c>
      <c r="CQ35" t="str">
        <f ca="1">IF(ISBLANK(INDIRECT("M35"))," ",(INDIRECT("M35")))</f>
        <v xml:space="preserve"> </v>
      </c>
      <c r="CR35" t="str">
        <f ca="1">IF(ISBLANK(INDIRECT("N35"))," ",(INDIRECT("N35")))</f>
        <v xml:space="preserve"> </v>
      </c>
      <c r="CS35" t="str">
        <f ca="1">IF(ISBLANK(INDIRECT("O35"))," ",(INDIRECT("O35")))</f>
        <v xml:space="preserve"> </v>
      </c>
      <c r="CT35" t="str">
        <f ca="1">IF(ISBLANK(INDIRECT("P35"))," ",(INDIRECT("P35")))</f>
        <v xml:space="preserve"> </v>
      </c>
      <c r="CU35" t="str">
        <f ca="1">IF(ISBLANK(INDIRECT("Q35"))," ",(INDIRECT("Q35")))</f>
        <v xml:space="preserve"> </v>
      </c>
      <c r="CV35" t="str">
        <f ca="1">IF(ISBLANK(INDIRECT("R35"))," ",(INDIRECT("R35")))</f>
        <v xml:space="preserve"> </v>
      </c>
      <c r="CW35" t="str">
        <f ca="1">IF(ISBLANK(INDIRECT("S35"))," ",(INDIRECT("S35")))</f>
        <v xml:space="preserve"> </v>
      </c>
      <c r="CX35" t="str">
        <f ca="1">IF(ISBLANK(INDIRECT("T35"))," ",(INDIRECT("T35")))</f>
        <v xml:space="preserve"> </v>
      </c>
      <c r="CY35" t="str">
        <f ca="1">IF(ISBLANK(INDIRECT("U35"))," ",(INDIRECT("U35")))</f>
        <v xml:space="preserve"> </v>
      </c>
      <c r="CZ35" t="str">
        <f t="shared" ca="1" si="0"/>
        <v xml:space="preserve"> </v>
      </c>
      <c r="DA35" t="str">
        <f t="shared" ca="1" si="1"/>
        <v/>
      </c>
    </row>
    <row r="36" spans="1:105" x14ac:dyDescent="0.25">
      <c r="A36" s="172">
        <v>31</v>
      </c>
      <c r="B36" s="11"/>
      <c r="C36" s="11"/>
      <c r="D36" s="11"/>
      <c r="E36" s="56"/>
      <c r="F36" s="84"/>
      <c r="G36" s="60"/>
      <c r="H36" s="60"/>
      <c r="I36" s="60"/>
      <c r="J36" s="153"/>
      <c r="K36" s="155"/>
      <c r="L36" s="83"/>
      <c r="M36" s="81"/>
      <c r="N36" s="81"/>
      <c r="O36" s="81"/>
      <c r="P36" s="81"/>
      <c r="Q36" s="81"/>
      <c r="R36" s="81"/>
      <c r="S36" s="81"/>
      <c r="T36" s="81"/>
      <c r="U36" s="118"/>
      <c r="CE36">
        <f ca="1">IF(ISBLANK(INDIRECT("A36"))," ",(INDIRECT("A36")))</f>
        <v>31</v>
      </c>
      <c r="CF36" t="str">
        <f ca="1">IF(ISBLANK(INDIRECT("B36"))," ",(INDIRECT("B36")))</f>
        <v xml:space="preserve"> </v>
      </c>
      <c r="CG36" t="str">
        <f ca="1">IF(ISBLANK(INDIRECT("C36"))," ",(INDIRECT("C36")))</f>
        <v xml:space="preserve"> </v>
      </c>
      <c r="CH36" t="str">
        <f ca="1">IF(ISBLANK(INDIRECT("D36"))," ",(INDIRECT("D36")))</f>
        <v xml:space="preserve"> </v>
      </c>
      <c r="CI36" t="str">
        <f ca="1">IF(ISBLANK(INDIRECT("E36"))," ",(INDIRECT("E36")))</f>
        <v xml:space="preserve"> </v>
      </c>
      <c r="CJ36" t="str">
        <f ca="1">IF(ISBLANK(INDIRECT("F36"))," ",(INDIRECT("F36")))</f>
        <v xml:space="preserve"> </v>
      </c>
      <c r="CK36" t="str">
        <f ca="1">IF(ISBLANK(INDIRECT("G36"))," ",(INDIRECT("G36")))</f>
        <v xml:space="preserve"> </v>
      </c>
      <c r="CL36" t="str">
        <f ca="1">IF(ISBLANK(INDIRECT("H36"))," ",(INDIRECT("H36")))</f>
        <v xml:space="preserve"> </v>
      </c>
      <c r="CM36" t="str">
        <f ca="1">IF(ISBLANK(INDIRECT("I36"))," ",(INDIRECT("I36")))</f>
        <v xml:space="preserve"> </v>
      </c>
      <c r="CN36" t="str">
        <f ca="1">IF(ISBLANK(INDIRECT("J36"))," ",(INDIRECT("J36")))</f>
        <v xml:space="preserve"> </v>
      </c>
      <c r="CO36" t="str">
        <f ca="1">IF(ISBLANK(INDIRECT("K36"))," ",(INDIRECT("K36")))</f>
        <v xml:space="preserve"> </v>
      </c>
      <c r="CP36" t="str">
        <f ca="1">IF(ISBLANK(INDIRECT("L36"))," ",(INDIRECT("L36")))</f>
        <v xml:space="preserve"> </v>
      </c>
      <c r="CQ36" t="str">
        <f ca="1">IF(ISBLANK(INDIRECT("M36"))," ",(INDIRECT("M36")))</f>
        <v xml:space="preserve"> </v>
      </c>
      <c r="CR36" t="str">
        <f ca="1">IF(ISBLANK(INDIRECT("N36"))," ",(INDIRECT("N36")))</f>
        <v xml:space="preserve"> </v>
      </c>
      <c r="CS36" t="str">
        <f ca="1">IF(ISBLANK(INDIRECT("O36"))," ",(INDIRECT("O36")))</f>
        <v xml:space="preserve"> </v>
      </c>
      <c r="CT36" t="str">
        <f ca="1">IF(ISBLANK(INDIRECT("P36"))," ",(INDIRECT("P36")))</f>
        <v xml:space="preserve"> </v>
      </c>
      <c r="CU36" t="str">
        <f ca="1">IF(ISBLANK(INDIRECT("Q36"))," ",(INDIRECT("Q36")))</f>
        <v xml:space="preserve"> </v>
      </c>
      <c r="CV36" t="str">
        <f ca="1">IF(ISBLANK(INDIRECT("R36"))," ",(INDIRECT("R36")))</f>
        <v xml:space="preserve"> </v>
      </c>
      <c r="CW36" t="str">
        <f ca="1">IF(ISBLANK(INDIRECT("S36"))," ",(INDIRECT("S36")))</f>
        <v xml:space="preserve"> </v>
      </c>
      <c r="CX36" t="str">
        <f ca="1">IF(ISBLANK(INDIRECT("T36"))," ",(INDIRECT("T36")))</f>
        <v xml:space="preserve"> </v>
      </c>
      <c r="CY36" t="str">
        <f ca="1">IF(ISBLANK(INDIRECT("U36"))," ",(INDIRECT("U36")))</f>
        <v xml:space="preserve"> </v>
      </c>
      <c r="CZ36" t="str">
        <f t="shared" ca="1" si="0"/>
        <v xml:space="preserve"> </v>
      </c>
      <c r="DA36" t="str">
        <f t="shared" ca="1" si="1"/>
        <v/>
      </c>
    </row>
    <row r="37" spans="1:105" x14ac:dyDescent="0.25">
      <c r="A37" s="172">
        <v>32</v>
      </c>
      <c r="B37" s="11"/>
      <c r="C37" s="11"/>
      <c r="D37" s="11"/>
      <c r="E37" s="56"/>
      <c r="F37" s="84"/>
      <c r="G37" s="60"/>
      <c r="H37" s="60"/>
      <c r="I37" s="60"/>
      <c r="J37" s="153"/>
      <c r="K37" s="155"/>
      <c r="L37" s="83"/>
      <c r="M37" s="81"/>
      <c r="N37" s="81"/>
      <c r="O37" s="81"/>
      <c r="P37" s="81"/>
      <c r="Q37" s="81"/>
      <c r="R37" s="81"/>
      <c r="S37" s="81"/>
      <c r="T37" s="81"/>
      <c r="U37" s="118"/>
      <c r="CE37">
        <f ca="1">IF(ISBLANK(INDIRECT("A37"))," ",(INDIRECT("A37")))</f>
        <v>32</v>
      </c>
      <c r="CF37" t="str">
        <f ca="1">IF(ISBLANK(INDIRECT("B37"))," ",(INDIRECT("B37")))</f>
        <v xml:space="preserve"> </v>
      </c>
      <c r="CG37" t="str">
        <f ca="1">IF(ISBLANK(INDIRECT("C37"))," ",(INDIRECT("C37")))</f>
        <v xml:space="preserve"> </v>
      </c>
      <c r="CH37" t="str">
        <f ca="1">IF(ISBLANK(INDIRECT("D37"))," ",(INDIRECT("D37")))</f>
        <v xml:space="preserve"> </v>
      </c>
      <c r="CI37" t="str">
        <f ca="1">IF(ISBLANK(INDIRECT("E37"))," ",(INDIRECT("E37")))</f>
        <v xml:space="preserve"> </v>
      </c>
      <c r="CJ37" t="str">
        <f ca="1">IF(ISBLANK(INDIRECT("F37"))," ",(INDIRECT("F37")))</f>
        <v xml:space="preserve"> </v>
      </c>
      <c r="CK37" t="str">
        <f ca="1">IF(ISBLANK(INDIRECT("G37"))," ",(INDIRECT("G37")))</f>
        <v xml:space="preserve"> </v>
      </c>
      <c r="CL37" t="str">
        <f ca="1">IF(ISBLANK(INDIRECT("H37"))," ",(INDIRECT("H37")))</f>
        <v xml:space="preserve"> </v>
      </c>
      <c r="CM37" t="str">
        <f ca="1">IF(ISBLANK(INDIRECT("I37"))," ",(INDIRECT("I37")))</f>
        <v xml:space="preserve"> </v>
      </c>
      <c r="CN37" t="str">
        <f ca="1">IF(ISBLANK(INDIRECT("J37"))," ",(INDIRECT("J37")))</f>
        <v xml:space="preserve"> </v>
      </c>
      <c r="CO37" t="str">
        <f ca="1">IF(ISBLANK(INDIRECT("K37"))," ",(INDIRECT("K37")))</f>
        <v xml:space="preserve"> </v>
      </c>
      <c r="CP37" t="str">
        <f ca="1">IF(ISBLANK(INDIRECT("L37"))," ",(INDIRECT("L37")))</f>
        <v xml:space="preserve"> </v>
      </c>
      <c r="CQ37" t="str">
        <f ca="1">IF(ISBLANK(INDIRECT("M37"))," ",(INDIRECT("M37")))</f>
        <v xml:space="preserve"> </v>
      </c>
      <c r="CR37" t="str">
        <f ca="1">IF(ISBLANK(INDIRECT("N37"))," ",(INDIRECT("N37")))</f>
        <v xml:space="preserve"> </v>
      </c>
      <c r="CS37" t="str">
        <f ca="1">IF(ISBLANK(INDIRECT("O37"))," ",(INDIRECT("O37")))</f>
        <v xml:space="preserve"> </v>
      </c>
      <c r="CT37" t="str">
        <f ca="1">IF(ISBLANK(INDIRECT("P37"))," ",(INDIRECT("P37")))</f>
        <v xml:space="preserve"> </v>
      </c>
      <c r="CU37" t="str">
        <f ca="1">IF(ISBLANK(INDIRECT("Q37"))," ",(INDIRECT("Q37")))</f>
        <v xml:space="preserve"> </v>
      </c>
      <c r="CV37" t="str">
        <f ca="1">IF(ISBLANK(INDIRECT("R37"))," ",(INDIRECT("R37")))</f>
        <v xml:space="preserve"> </v>
      </c>
      <c r="CW37" t="str">
        <f ca="1">IF(ISBLANK(INDIRECT("S37"))," ",(INDIRECT("S37")))</f>
        <v xml:space="preserve"> </v>
      </c>
      <c r="CX37" t="str">
        <f ca="1">IF(ISBLANK(INDIRECT("T37"))," ",(INDIRECT("T37")))</f>
        <v xml:space="preserve"> </v>
      </c>
      <c r="CY37" t="str">
        <f ca="1">IF(ISBLANK(INDIRECT("U37"))," ",(INDIRECT("U37")))</f>
        <v xml:space="preserve"> </v>
      </c>
      <c r="CZ37" t="str">
        <f t="shared" ca="1" si="0"/>
        <v xml:space="preserve"> </v>
      </c>
      <c r="DA37" t="str">
        <f t="shared" ca="1" si="1"/>
        <v/>
      </c>
    </row>
    <row r="38" spans="1:105" x14ac:dyDescent="0.25">
      <c r="A38" s="172">
        <v>33</v>
      </c>
      <c r="B38" s="11"/>
      <c r="C38" s="11"/>
      <c r="D38" s="11"/>
      <c r="E38" s="56"/>
      <c r="F38" s="84"/>
      <c r="G38" s="60"/>
      <c r="H38" s="60"/>
      <c r="I38" s="60"/>
      <c r="J38" s="153"/>
      <c r="K38" s="155"/>
      <c r="L38" s="83"/>
      <c r="M38" s="81"/>
      <c r="N38" s="81"/>
      <c r="O38" s="81"/>
      <c r="P38" s="81"/>
      <c r="Q38" s="81"/>
      <c r="R38" s="81"/>
      <c r="S38" s="81"/>
      <c r="T38" s="81"/>
      <c r="U38" s="118"/>
      <c r="CE38">
        <f ca="1">IF(ISBLANK(INDIRECT("A38"))," ",(INDIRECT("A38")))</f>
        <v>33</v>
      </c>
      <c r="CF38" t="str">
        <f ca="1">IF(ISBLANK(INDIRECT("B38"))," ",(INDIRECT("B38")))</f>
        <v xml:space="preserve"> </v>
      </c>
      <c r="CG38" t="str">
        <f ca="1">IF(ISBLANK(INDIRECT("C38"))," ",(INDIRECT("C38")))</f>
        <v xml:space="preserve"> </v>
      </c>
      <c r="CH38" t="str">
        <f ca="1">IF(ISBLANK(INDIRECT("D38"))," ",(INDIRECT("D38")))</f>
        <v xml:space="preserve"> </v>
      </c>
      <c r="CI38" t="str">
        <f ca="1">IF(ISBLANK(INDIRECT("E38"))," ",(INDIRECT("E38")))</f>
        <v xml:space="preserve"> </v>
      </c>
      <c r="CJ38" t="str">
        <f ca="1">IF(ISBLANK(INDIRECT("F38"))," ",(INDIRECT("F38")))</f>
        <v xml:space="preserve"> </v>
      </c>
      <c r="CK38" t="str">
        <f ca="1">IF(ISBLANK(INDIRECT("G38"))," ",(INDIRECT("G38")))</f>
        <v xml:space="preserve"> </v>
      </c>
      <c r="CL38" t="str">
        <f ca="1">IF(ISBLANK(INDIRECT("H38"))," ",(INDIRECT("H38")))</f>
        <v xml:space="preserve"> </v>
      </c>
      <c r="CM38" t="str">
        <f ca="1">IF(ISBLANK(INDIRECT("I38"))," ",(INDIRECT("I38")))</f>
        <v xml:space="preserve"> </v>
      </c>
      <c r="CN38" t="str">
        <f ca="1">IF(ISBLANK(INDIRECT("J38"))," ",(INDIRECT("J38")))</f>
        <v xml:space="preserve"> </v>
      </c>
      <c r="CO38" t="str">
        <f ca="1">IF(ISBLANK(INDIRECT("K38"))," ",(INDIRECT("K38")))</f>
        <v xml:space="preserve"> </v>
      </c>
      <c r="CP38" t="str">
        <f ca="1">IF(ISBLANK(INDIRECT("L38"))," ",(INDIRECT("L38")))</f>
        <v xml:space="preserve"> </v>
      </c>
      <c r="CQ38" t="str">
        <f ca="1">IF(ISBLANK(INDIRECT("M38"))," ",(INDIRECT("M38")))</f>
        <v xml:space="preserve"> </v>
      </c>
      <c r="CR38" t="str">
        <f ca="1">IF(ISBLANK(INDIRECT("N38"))," ",(INDIRECT("N38")))</f>
        <v xml:space="preserve"> </v>
      </c>
      <c r="CS38" t="str">
        <f ca="1">IF(ISBLANK(INDIRECT("O38"))," ",(INDIRECT("O38")))</f>
        <v xml:space="preserve"> </v>
      </c>
      <c r="CT38" t="str">
        <f ca="1">IF(ISBLANK(INDIRECT("P38"))," ",(INDIRECT("P38")))</f>
        <v xml:space="preserve"> </v>
      </c>
      <c r="CU38" t="str">
        <f ca="1">IF(ISBLANK(INDIRECT("Q38"))," ",(INDIRECT("Q38")))</f>
        <v xml:space="preserve"> </v>
      </c>
      <c r="CV38" t="str">
        <f ca="1">IF(ISBLANK(INDIRECT("R38"))," ",(INDIRECT("R38")))</f>
        <v xml:space="preserve"> </v>
      </c>
      <c r="CW38" t="str">
        <f ca="1">IF(ISBLANK(INDIRECT("S38"))," ",(INDIRECT("S38")))</f>
        <v xml:space="preserve"> </v>
      </c>
      <c r="CX38" t="str">
        <f ca="1">IF(ISBLANK(INDIRECT("T38"))," ",(INDIRECT("T38")))</f>
        <v xml:space="preserve"> </v>
      </c>
      <c r="CY38" t="str">
        <f ca="1">IF(ISBLANK(INDIRECT("U38"))," ",(INDIRECT("U38")))</f>
        <v xml:space="preserve"> </v>
      </c>
      <c r="CZ38" t="str">
        <f t="shared" ref="CZ38:CZ55" ca="1" si="2">IF((CONCATENATE(CP38,", ",CQ38," region,",CR38," district, ",CS38," ",CT38,", ",CU38,"  ",CV38,", bldg",CW38,", apt. ",CX38," (",CY38,"); "))=$CZ$5,"-",IF((CONCATENATE(CP38,", ",CQ38," region,",CR38," district, ",CS38," ",CT38,", ",CU38,"  ",CV38,", bldg",CW38,", apt. ",CX38," (",CY38,"); "))=$CZ$4," ",CONCATENATE(CP38,", ",CQ38," region,",CR38," district, ",CS38," ",CT38,", ",CU38,"  ",CV38,", bldg",CW38,", apt. ",CX38," (",CY38,"); ")))</f>
        <v xml:space="preserve"> </v>
      </c>
      <c r="DA38" t="str">
        <f t="shared" ca="1" si="1"/>
        <v/>
      </c>
    </row>
    <row r="39" spans="1:105" x14ac:dyDescent="0.25">
      <c r="A39" s="172">
        <v>34</v>
      </c>
      <c r="B39" s="11"/>
      <c r="C39" s="11"/>
      <c r="D39" s="11"/>
      <c r="E39" s="56"/>
      <c r="F39" s="84"/>
      <c r="G39" s="60"/>
      <c r="H39" s="60"/>
      <c r="I39" s="60"/>
      <c r="J39" s="153"/>
      <c r="K39" s="155"/>
      <c r="L39" s="83"/>
      <c r="M39" s="81"/>
      <c r="N39" s="81"/>
      <c r="O39" s="81"/>
      <c r="P39" s="81"/>
      <c r="Q39" s="81"/>
      <c r="R39" s="81"/>
      <c r="S39" s="81"/>
      <c r="T39" s="81"/>
      <c r="U39" s="118"/>
      <c r="CE39">
        <f ca="1">IF(ISBLANK(INDIRECT("A39"))," ",(INDIRECT("A39")))</f>
        <v>34</v>
      </c>
      <c r="CF39" t="str">
        <f ca="1">IF(ISBLANK(INDIRECT("B39"))," ",(INDIRECT("B39")))</f>
        <v xml:space="preserve"> </v>
      </c>
      <c r="CG39" t="str">
        <f ca="1">IF(ISBLANK(INDIRECT("C39"))," ",(INDIRECT("C39")))</f>
        <v xml:space="preserve"> </v>
      </c>
      <c r="CH39" t="str">
        <f ca="1">IF(ISBLANK(INDIRECT("D39"))," ",(INDIRECT("D39")))</f>
        <v xml:space="preserve"> </v>
      </c>
      <c r="CI39" t="str">
        <f ca="1">IF(ISBLANK(INDIRECT("E39"))," ",(INDIRECT("E39")))</f>
        <v xml:space="preserve"> </v>
      </c>
      <c r="CJ39" t="str">
        <f ca="1">IF(ISBLANK(INDIRECT("F39"))," ",(INDIRECT("F39")))</f>
        <v xml:space="preserve"> </v>
      </c>
      <c r="CK39" t="str">
        <f ca="1">IF(ISBLANK(INDIRECT("G39"))," ",(INDIRECT("G39")))</f>
        <v xml:space="preserve"> </v>
      </c>
      <c r="CL39" t="str">
        <f ca="1">IF(ISBLANK(INDIRECT("H39"))," ",(INDIRECT("H39")))</f>
        <v xml:space="preserve"> </v>
      </c>
      <c r="CM39" t="str">
        <f ca="1">IF(ISBLANK(INDIRECT("I39"))," ",(INDIRECT("I39")))</f>
        <v xml:space="preserve"> </v>
      </c>
      <c r="CN39" t="str">
        <f ca="1">IF(ISBLANK(INDIRECT("J39"))," ",(INDIRECT("J39")))</f>
        <v xml:space="preserve"> </v>
      </c>
      <c r="CO39" t="str">
        <f ca="1">IF(ISBLANK(INDIRECT("K39"))," ",(INDIRECT("K39")))</f>
        <v xml:space="preserve"> </v>
      </c>
      <c r="CP39" t="str">
        <f ca="1">IF(ISBLANK(INDIRECT("L39"))," ",(INDIRECT("L39")))</f>
        <v xml:space="preserve"> </v>
      </c>
      <c r="CQ39" t="str">
        <f ca="1">IF(ISBLANK(INDIRECT("M39"))," ",(INDIRECT("M39")))</f>
        <v xml:space="preserve"> </v>
      </c>
      <c r="CR39" t="str">
        <f ca="1">IF(ISBLANK(INDIRECT("N39"))," ",(INDIRECT("N39")))</f>
        <v xml:space="preserve"> </v>
      </c>
      <c r="CS39" t="str">
        <f ca="1">IF(ISBLANK(INDIRECT("O39"))," ",(INDIRECT("O39")))</f>
        <v xml:space="preserve"> </v>
      </c>
      <c r="CT39" t="str">
        <f ca="1">IF(ISBLANK(INDIRECT("P39"))," ",(INDIRECT("P39")))</f>
        <v xml:space="preserve"> </v>
      </c>
      <c r="CU39" t="str">
        <f ca="1">IF(ISBLANK(INDIRECT("Q39"))," ",(INDIRECT("Q39")))</f>
        <v xml:space="preserve"> </v>
      </c>
      <c r="CV39" t="str">
        <f ca="1">IF(ISBLANK(INDIRECT("R39"))," ",(INDIRECT("R39")))</f>
        <v xml:space="preserve"> </v>
      </c>
      <c r="CW39" t="str">
        <f ca="1">IF(ISBLANK(INDIRECT("S39"))," ",(INDIRECT("S39")))</f>
        <v xml:space="preserve"> </v>
      </c>
      <c r="CX39" t="str">
        <f ca="1">IF(ISBLANK(INDIRECT("T39"))," ",(INDIRECT("T39")))</f>
        <v xml:space="preserve"> </v>
      </c>
      <c r="CY39" t="str">
        <f ca="1">IF(ISBLANK(INDIRECT("U39"))," ",(INDIRECT("U39")))</f>
        <v xml:space="preserve"> </v>
      </c>
      <c r="CZ39" t="str">
        <f t="shared" ca="1" si="2"/>
        <v xml:space="preserve"> </v>
      </c>
      <c r="DA39" t="str">
        <f t="shared" ca="1" si="1"/>
        <v/>
      </c>
    </row>
    <row r="40" spans="1:105" x14ac:dyDescent="0.25">
      <c r="A40" s="172">
        <v>35</v>
      </c>
      <c r="B40" s="11"/>
      <c r="C40" s="11"/>
      <c r="D40" s="11"/>
      <c r="E40" s="56"/>
      <c r="F40" s="84"/>
      <c r="G40" s="60"/>
      <c r="H40" s="60"/>
      <c r="I40" s="60"/>
      <c r="J40" s="153"/>
      <c r="K40" s="155"/>
      <c r="L40" s="83"/>
      <c r="M40" s="81"/>
      <c r="N40" s="81"/>
      <c r="O40" s="81"/>
      <c r="P40" s="81"/>
      <c r="Q40" s="81"/>
      <c r="R40" s="81"/>
      <c r="S40" s="81"/>
      <c r="T40" s="81"/>
      <c r="U40" s="118"/>
      <c r="CE40">
        <f ca="1">IF(ISBLANK(INDIRECT("A40"))," ",(INDIRECT("A40")))</f>
        <v>35</v>
      </c>
      <c r="CF40" t="str">
        <f ca="1">IF(ISBLANK(INDIRECT("B40"))," ",(INDIRECT("B40")))</f>
        <v xml:space="preserve"> </v>
      </c>
      <c r="CG40" t="str">
        <f ca="1">IF(ISBLANK(INDIRECT("C40"))," ",(INDIRECT("C40")))</f>
        <v xml:space="preserve"> </v>
      </c>
      <c r="CH40" t="str">
        <f ca="1">IF(ISBLANK(INDIRECT("D40"))," ",(INDIRECT("D40")))</f>
        <v xml:space="preserve"> </v>
      </c>
      <c r="CI40" t="str">
        <f ca="1">IF(ISBLANK(INDIRECT("E40"))," ",(INDIRECT("E40")))</f>
        <v xml:space="preserve"> </v>
      </c>
      <c r="CJ40" t="str">
        <f ca="1">IF(ISBLANK(INDIRECT("F40"))," ",(INDIRECT("F40")))</f>
        <v xml:space="preserve"> </v>
      </c>
      <c r="CK40" t="str">
        <f ca="1">IF(ISBLANK(INDIRECT("G40"))," ",(INDIRECT("G40")))</f>
        <v xml:space="preserve"> </v>
      </c>
      <c r="CL40" t="str">
        <f ca="1">IF(ISBLANK(INDIRECT("H40"))," ",(INDIRECT("H40")))</f>
        <v xml:space="preserve"> </v>
      </c>
      <c r="CM40" t="str">
        <f ca="1">IF(ISBLANK(INDIRECT("I40"))," ",(INDIRECT("I40")))</f>
        <v xml:space="preserve"> </v>
      </c>
      <c r="CN40" t="str">
        <f ca="1">IF(ISBLANK(INDIRECT("J40"))," ",(INDIRECT("J40")))</f>
        <v xml:space="preserve"> </v>
      </c>
      <c r="CO40" t="str">
        <f ca="1">IF(ISBLANK(INDIRECT("K40"))," ",(INDIRECT("K40")))</f>
        <v xml:space="preserve"> </v>
      </c>
      <c r="CP40" t="str">
        <f ca="1">IF(ISBLANK(INDIRECT("L40"))," ",(INDIRECT("L40")))</f>
        <v xml:space="preserve"> </v>
      </c>
      <c r="CQ40" t="str">
        <f ca="1">IF(ISBLANK(INDIRECT("M40"))," ",(INDIRECT("M40")))</f>
        <v xml:space="preserve"> </v>
      </c>
      <c r="CR40" t="str">
        <f ca="1">IF(ISBLANK(INDIRECT("N40"))," ",(INDIRECT("N40")))</f>
        <v xml:space="preserve"> </v>
      </c>
      <c r="CS40" t="str">
        <f ca="1">IF(ISBLANK(INDIRECT("O40"))," ",(INDIRECT("O40")))</f>
        <v xml:space="preserve"> </v>
      </c>
      <c r="CT40" t="str">
        <f ca="1">IF(ISBLANK(INDIRECT("P40"))," ",(INDIRECT("P40")))</f>
        <v xml:space="preserve"> </v>
      </c>
      <c r="CU40" t="str">
        <f ca="1">IF(ISBLANK(INDIRECT("Q40"))," ",(INDIRECT("Q40")))</f>
        <v xml:space="preserve"> </v>
      </c>
      <c r="CV40" t="str">
        <f ca="1">IF(ISBLANK(INDIRECT("R40"))," ",(INDIRECT("R40")))</f>
        <v xml:space="preserve"> </v>
      </c>
      <c r="CW40" t="str">
        <f ca="1">IF(ISBLANK(INDIRECT("S40"))," ",(INDIRECT("S40")))</f>
        <v xml:space="preserve"> </v>
      </c>
      <c r="CX40" t="str">
        <f ca="1">IF(ISBLANK(INDIRECT("T40"))," ",(INDIRECT("T40")))</f>
        <v xml:space="preserve"> </v>
      </c>
      <c r="CY40" t="str">
        <f ca="1">IF(ISBLANK(INDIRECT("U40"))," ",(INDIRECT("U40")))</f>
        <v xml:space="preserve"> </v>
      </c>
      <c r="CZ40" t="str">
        <f t="shared" ca="1" si="2"/>
        <v xml:space="preserve"> </v>
      </c>
      <c r="DA40" t="str">
        <f t="shared" ca="1" si="1"/>
        <v/>
      </c>
    </row>
    <row r="41" spans="1:105" x14ac:dyDescent="0.25">
      <c r="A41" s="172">
        <v>36</v>
      </c>
      <c r="B41" s="11"/>
      <c r="C41" s="11"/>
      <c r="D41" s="11"/>
      <c r="E41" s="56"/>
      <c r="F41" s="84"/>
      <c r="G41" s="60"/>
      <c r="H41" s="60"/>
      <c r="I41" s="60"/>
      <c r="J41" s="153"/>
      <c r="K41" s="155"/>
      <c r="L41" s="83"/>
      <c r="M41" s="81"/>
      <c r="N41" s="81"/>
      <c r="O41" s="81"/>
      <c r="P41" s="81"/>
      <c r="Q41" s="81"/>
      <c r="R41" s="81"/>
      <c r="S41" s="81"/>
      <c r="T41" s="81"/>
      <c r="U41" s="118"/>
      <c r="CE41">
        <f ca="1">IF(ISBLANK(INDIRECT("A41"))," ",(INDIRECT("A41")))</f>
        <v>36</v>
      </c>
      <c r="CF41" t="str">
        <f ca="1">IF(ISBLANK(INDIRECT("B41"))," ",(INDIRECT("B41")))</f>
        <v xml:space="preserve"> </v>
      </c>
      <c r="CG41" t="str">
        <f ca="1">IF(ISBLANK(INDIRECT("C41"))," ",(INDIRECT("C41")))</f>
        <v xml:space="preserve"> </v>
      </c>
      <c r="CH41" t="str">
        <f ca="1">IF(ISBLANK(INDIRECT("D41"))," ",(INDIRECT("D41")))</f>
        <v xml:space="preserve"> </v>
      </c>
      <c r="CI41" t="str">
        <f ca="1">IF(ISBLANK(INDIRECT("E41"))," ",(INDIRECT("E41")))</f>
        <v xml:space="preserve"> </v>
      </c>
      <c r="CJ41" t="str">
        <f ca="1">IF(ISBLANK(INDIRECT("F41"))," ",(INDIRECT("F41")))</f>
        <v xml:space="preserve"> </v>
      </c>
      <c r="CK41" t="str">
        <f ca="1">IF(ISBLANK(INDIRECT("G41"))," ",(INDIRECT("G41")))</f>
        <v xml:space="preserve"> </v>
      </c>
      <c r="CL41" t="str">
        <f ca="1">IF(ISBLANK(INDIRECT("H41"))," ",(INDIRECT("H41")))</f>
        <v xml:space="preserve"> </v>
      </c>
      <c r="CM41" t="str">
        <f ca="1">IF(ISBLANK(INDIRECT("I41"))," ",(INDIRECT("I41")))</f>
        <v xml:space="preserve"> </v>
      </c>
      <c r="CN41" t="str">
        <f ca="1">IF(ISBLANK(INDIRECT("J41"))," ",(INDIRECT("J41")))</f>
        <v xml:space="preserve"> </v>
      </c>
      <c r="CO41" t="str">
        <f ca="1">IF(ISBLANK(INDIRECT("K41"))," ",(INDIRECT("K41")))</f>
        <v xml:space="preserve"> </v>
      </c>
      <c r="CP41" t="str">
        <f ca="1">IF(ISBLANK(INDIRECT("L41"))," ",(INDIRECT("L41")))</f>
        <v xml:space="preserve"> </v>
      </c>
      <c r="CQ41" t="str">
        <f ca="1">IF(ISBLANK(INDIRECT("M41"))," ",(INDIRECT("M41")))</f>
        <v xml:space="preserve"> </v>
      </c>
      <c r="CR41" t="str">
        <f ca="1">IF(ISBLANK(INDIRECT("N41"))," ",(INDIRECT("N41")))</f>
        <v xml:space="preserve"> </v>
      </c>
      <c r="CS41" t="str">
        <f ca="1">IF(ISBLANK(INDIRECT("O41"))," ",(INDIRECT("O41")))</f>
        <v xml:space="preserve"> </v>
      </c>
      <c r="CT41" t="str">
        <f ca="1">IF(ISBLANK(INDIRECT("P41"))," ",(INDIRECT("P41")))</f>
        <v xml:space="preserve"> </v>
      </c>
      <c r="CU41" t="str">
        <f ca="1">IF(ISBLANK(INDIRECT("Q41"))," ",(INDIRECT("Q41")))</f>
        <v xml:space="preserve"> </v>
      </c>
      <c r="CV41" t="str">
        <f ca="1">IF(ISBLANK(INDIRECT("R41"))," ",(INDIRECT("R41")))</f>
        <v xml:space="preserve"> </v>
      </c>
      <c r="CW41" t="str">
        <f ca="1">IF(ISBLANK(INDIRECT("S41"))," ",(INDIRECT("S41")))</f>
        <v xml:space="preserve"> </v>
      </c>
      <c r="CX41" t="str">
        <f ca="1">IF(ISBLANK(INDIRECT("T41"))," ",(INDIRECT("T41")))</f>
        <v xml:space="preserve"> </v>
      </c>
      <c r="CY41" t="str">
        <f ca="1">IF(ISBLANK(INDIRECT("U41"))," ",(INDIRECT("U41")))</f>
        <v xml:space="preserve"> </v>
      </c>
      <c r="CZ41" t="str">
        <f t="shared" ca="1" si="2"/>
        <v xml:space="preserve"> </v>
      </c>
      <c r="DA41" t="str">
        <f t="shared" ca="1" si="1"/>
        <v/>
      </c>
    </row>
    <row r="42" spans="1:105" x14ac:dyDescent="0.25">
      <c r="A42" s="172">
        <v>37</v>
      </c>
      <c r="B42" s="11"/>
      <c r="C42" s="11"/>
      <c r="D42" s="11"/>
      <c r="E42" s="56"/>
      <c r="F42" s="84"/>
      <c r="G42" s="60"/>
      <c r="H42" s="60"/>
      <c r="I42" s="60"/>
      <c r="J42" s="153"/>
      <c r="K42" s="155"/>
      <c r="L42" s="83"/>
      <c r="M42" s="81"/>
      <c r="N42" s="81"/>
      <c r="O42" s="81"/>
      <c r="P42" s="81"/>
      <c r="Q42" s="81"/>
      <c r="R42" s="81"/>
      <c r="S42" s="81"/>
      <c r="T42" s="81"/>
      <c r="U42" s="118"/>
      <c r="CE42">
        <f ca="1">IF(ISBLANK(INDIRECT("A42"))," ",(INDIRECT("A42")))</f>
        <v>37</v>
      </c>
      <c r="CF42" t="str">
        <f ca="1">IF(ISBLANK(INDIRECT("B42"))," ",(INDIRECT("B42")))</f>
        <v xml:space="preserve"> </v>
      </c>
      <c r="CG42" t="str">
        <f ca="1">IF(ISBLANK(INDIRECT("C42"))," ",(INDIRECT("C42")))</f>
        <v xml:space="preserve"> </v>
      </c>
      <c r="CH42" t="str">
        <f ca="1">IF(ISBLANK(INDIRECT("D42"))," ",(INDIRECT("D42")))</f>
        <v xml:space="preserve"> </v>
      </c>
      <c r="CI42" t="str">
        <f ca="1">IF(ISBLANK(INDIRECT("E42"))," ",(INDIRECT("E42")))</f>
        <v xml:space="preserve"> </v>
      </c>
      <c r="CJ42" t="str">
        <f ca="1">IF(ISBLANK(INDIRECT("F42"))," ",(INDIRECT("F42")))</f>
        <v xml:space="preserve"> </v>
      </c>
      <c r="CK42" t="str">
        <f ca="1">IF(ISBLANK(INDIRECT("G42"))," ",(INDIRECT("G42")))</f>
        <v xml:space="preserve"> </v>
      </c>
      <c r="CL42" t="str">
        <f ca="1">IF(ISBLANK(INDIRECT("H42"))," ",(INDIRECT("H42")))</f>
        <v xml:space="preserve"> </v>
      </c>
      <c r="CM42" t="str">
        <f ca="1">IF(ISBLANK(INDIRECT("I42"))," ",(INDIRECT("I42")))</f>
        <v xml:space="preserve"> </v>
      </c>
      <c r="CN42" t="str">
        <f ca="1">IF(ISBLANK(INDIRECT("J42"))," ",(INDIRECT("J42")))</f>
        <v xml:space="preserve"> </v>
      </c>
      <c r="CO42" t="str">
        <f ca="1">IF(ISBLANK(INDIRECT("K42"))," ",(INDIRECT("K42")))</f>
        <v xml:space="preserve"> </v>
      </c>
      <c r="CP42" t="str">
        <f ca="1">IF(ISBLANK(INDIRECT("L42"))," ",(INDIRECT("L42")))</f>
        <v xml:space="preserve"> </v>
      </c>
      <c r="CQ42" t="str">
        <f ca="1">IF(ISBLANK(INDIRECT("M42"))," ",(INDIRECT("M42")))</f>
        <v xml:space="preserve"> </v>
      </c>
      <c r="CR42" t="str">
        <f ca="1">IF(ISBLANK(INDIRECT("N42"))," ",(INDIRECT("N42")))</f>
        <v xml:space="preserve"> </v>
      </c>
      <c r="CS42" t="str">
        <f ca="1">IF(ISBLANK(INDIRECT("O42"))," ",(INDIRECT("O42")))</f>
        <v xml:space="preserve"> </v>
      </c>
      <c r="CT42" t="str">
        <f ca="1">IF(ISBLANK(INDIRECT("P42"))," ",(INDIRECT("P42")))</f>
        <v xml:space="preserve"> </v>
      </c>
      <c r="CU42" t="str">
        <f ca="1">IF(ISBLANK(INDIRECT("Q42"))," ",(INDIRECT("Q42")))</f>
        <v xml:space="preserve"> </v>
      </c>
      <c r="CV42" t="str">
        <f ca="1">IF(ISBLANK(INDIRECT("R42"))," ",(INDIRECT("R42")))</f>
        <v xml:space="preserve"> </v>
      </c>
      <c r="CW42" t="str">
        <f ca="1">IF(ISBLANK(INDIRECT("S42"))," ",(INDIRECT("S42")))</f>
        <v xml:space="preserve"> </v>
      </c>
      <c r="CX42" t="str">
        <f ca="1">IF(ISBLANK(INDIRECT("T42"))," ",(INDIRECT("T42")))</f>
        <v xml:space="preserve"> </v>
      </c>
      <c r="CY42" t="str">
        <f ca="1">IF(ISBLANK(INDIRECT("U42"))," ",(INDIRECT("U42")))</f>
        <v xml:space="preserve"> </v>
      </c>
      <c r="CZ42" t="str">
        <f t="shared" ca="1" si="2"/>
        <v xml:space="preserve"> </v>
      </c>
      <c r="DA42" t="str">
        <f t="shared" ca="1" si="1"/>
        <v/>
      </c>
    </row>
    <row r="43" spans="1:105" x14ac:dyDescent="0.25">
      <c r="A43" s="172">
        <v>38</v>
      </c>
      <c r="B43" s="11"/>
      <c r="C43" s="11"/>
      <c r="D43" s="11"/>
      <c r="E43" s="56"/>
      <c r="F43" s="84"/>
      <c r="G43" s="60"/>
      <c r="H43" s="60"/>
      <c r="I43" s="60"/>
      <c r="J43" s="153"/>
      <c r="K43" s="155"/>
      <c r="L43" s="83"/>
      <c r="M43" s="81"/>
      <c r="N43" s="81"/>
      <c r="O43" s="81"/>
      <c r="P43" s="81"/>
      <c r="Q43" s="81"/>
      <c r="R43" s="81"/>
      <c r="S43" s="81"/>
      <c r="T43" s="81"/>
      <c r="U43" s="118"/>
      <c r="CE43">
        <f ca="1">IF(ISBLANK(INDIRECT("A43"))," ",(INDIRECT("A43")))</f>
        <v>38</v>
      </c>
      <c r="CF43" t="str">
        <f ca="1">IF(ISBLANK(INDIRECT("B43"))," ",(INDIRECT("B43")))</f>
        <v xml:space="preserve"> </v>
      </c>
      <c r="CG43" t="str">
        <f ca="1">IF(ISBLANK(INDIRECT("C43"))," ",(INDIRECT("C43")))</f>
        <v xml:space="preserve"> </v>
      </c>
      <c r="CH43" t="str">
        <f ca="1">IF(ISBLANK(INDIRECT("D43"))," ",(INDIRECT("D43")))</f>
        <v xml:space="preserve"> </v>
      </c>
      <c r="CI43" t="str">
        <f ca="1">IF(ISBLANK(INDIRECT("E43"))," ",(INDIRECT("E43")))</f>
        <v xml:space="preserve"> </v>
      </c>
      <c r="CJ43" t="str">
        <f ca="1">IF(ISBLANK(INDIRECT("F43"))," ",(INDIRECT("F43")))</f>
        <v xml:space="preserve"> </v>
      </c>
      <c r="CK43" t="str">
        <f ca="1">IF(ISBLANK(INDIRECT("G43"))," ",(INDIRECT("G43")))</f>
        <v xml:space="preserve"> </v>
      </c>
      <c r="CL43" t="str">
        <f ca="1">IF(ISBLANK(INDIRECT("H43"))," ",(INDIRECT("H43")))</f>
        <v xml:space="preserve"> </v>
      </c>
      <c r="CM43" t="str">
        <f ca="1">IF(ISBLANK(INDIRECT("I43"))," ",(INDIRECT("I43")))</f>
        <v xml:space="preserve"> </v>
      </c>
      <c r="CN43" t="str">
        <f ca="1">IF(ISBLANK(INDIRECT("J43"))," ",(INDIRECT("J43")))</f>
        <v xml:space="preserve"> </v>
      </c>
      <c r="CO43" t="str">
        <f ca="1">IF(ISBLANK(INDIRECT("K43"))," ",(INDIRECT("K43")))</f>
        <v xml:space="preserve"> </v>
      </c>
      <c r="CP43" t="str">
        <f ca="1">IF(ISBLANK(INDIRECT("L43"))," ",(INDIRECT("L43")))</f>
        <v xml:space="preserve"> </v>
      </c>
      <c r="CQ43" t="str">
        <f ca="1">IF(ISBLANK(INDIRECT("M43"))," ",(INDIRECT("M43")))</f>
        <v xml:space="preserve"> </v>
      </c>
      <c r="CR43" t="str">
        <f ca="1">IF(ISBLANK(INDIRECT("N43"))," ",(INDIRECT("N43")))</f>
        <v xml:space="preserve"> </v>
      </c>
      <c r="CS43" t="str">
        <f ca="1">IF(ISBLANK(INDIRECT("O43"))," ",(INDIRECT("O43")))</f>
        <v xml:space="preserve"> </v>
      </c>
      <c r="CT43" t="str">
        <f ca="1">IF(ISBLANK(INDIRECT("P43"))," ",(INDIRECT("P43")))</f>
        <v xml:space="preserve"> </v>
      </c>
      <c r="CU43" t="str">
        <f ca="1">IF(ISBLANK(INDIRECT("Q43"))," ",(INDIRECT("Q43")))</f>
        <v xml:space="preserve"> </v>
      </c>
      <c r="CV43" t="str">
        <f ca="1">IF(ISBLANK(INDIRECT("R43"))," ",(INDIRECT("R43")))</f>
        <v xml:space="preserve"> </v>
      </c>
      <c r="CW43" t="str">
        <f ca="1">IF(ISBLANK(INDIRECT("S43"))," ",(INDIRECT("S43")))</f>
        <v xml:space="preserve"> </v>
      </c>
      <c r="CX43" t="str">
        <f ca="1">IF(ISBLANK(INDIRECT("T43"))," ",(INDIRECT("T43")))</f>
        <v xml:space="preserve"> </v>
      </c>
      <c r="CY43" t="str">
        <f ca="1">IF(ISBLANK(INDIRECT("U43"))," ",(INDIRECT("U43")))</f>
        <v xml:space="preserve"> </v>
      </c>
      <c r="CZ43" t="str">
        <f t="shared" ca="1" si="2"/>
        <v xml:space="preserve"> </v>
      </c>
      <c r="DA43" t="str">
        <f t="shared" ca="1" si="1"/>
        <v/>
      </c>
    </row>
    <row r="44" spans="1:105" x14ac:dyDescent="0.25">
      <c r="A44" s="172">
        <v>39</v>
      </c>
      <c r="B44" s="11"/>
      <c r="C44" s="11"/>
      <c r="D44" s="11"/>
      <c r="E44" s="56"/>
      <c r="F44" s="84"/>
      <c r="G44" s="60"/>
      <c r="H44" s="60"/>
      <c r="I44" s="60"/>
      <c r="J44" s="153"/>
      <c r="K44" s="155"/>
      <c r="L44" s="83"/>
      <c r="M44" s="81"/>
      <c r="N44" s="81"/>
      <c r="O44" s="81"/>
      <c r="P44" s="81"/>
      <c r="Q44" s="81"/>
      <c r="R44" s="81"/>
      <c r="S44" s="81"/>
      <c r="T44" s="81"/>
      <c r="U44" s="118"/>
      <c r="CE44">
        <f ca="1">IF(ISBLANK(INDIRECT("A44"))," ",(INDIRECT("A44")))</f>
        <v>39</v>
      </c>
      <c r="CF44" t="str">
        <f ca="1">IF(ISBLANK(INDIRECT("B44"))," ",(INDIRECT("B44")))</f>
        <v xml:space="preserve"> </v>
      </c>
      <c r="CG44" t="str">
        <f ca="1">IF(ISBLANK(INDIRECT("C44"))," ",(INDIRECT("C44")))</f>
        <v xml:space="preserve"> </v>
      </c>
      <c r="CH44" t="str">
        <f ca="1">IF(ISBLANK(INDIRECT("D44"))," ",(INDIRECT("D44")))</f>
        <v xml:space="preserve"> </v>
      </c>
      <c r="CI44" t="str">
        <f ca="1">IF(ISBLANK(INDIRECT("E44"))," ",(INDIRECT("E44")))</f>
        <v xml:space="preserve"> </v>
      </c>
      <c r="CJ44" t="str">
        <f ca="1">IF(ISBLANK(INDIRECT("F44"))," ",(INDIRECT("F44")))</f>
        <v xml:space="preserve"> </v>
      </c>
      <c r="CK44" t="str">
        <f ca="1">IF(ISBLANK(INDIRECT("G44"))," ",(INDIRECT("G44")))</f>
        <v xml:space="preserve"> </v>
      </c>
      <c r="CL44" t="str">
        <f ca="1">IF(ISBLANK(INDIRECT("H44"))," ",(INDIRECT("H44")))</f>
        <v xml:space="preserve"> </v>
      </c>
      <c r="CM44" t="str">
        <f ca="1">IF(ISBLANK(INDIRECT("I44"))," ",(INDIRECT("I44")))</f>
        <v xml:space="preserve"> </v>
      </c>
      <c r="CN44" t="str">
        <f ca="1">IF(ISBLANK(INDIRECT("J44"))," ",(INDIRECT("J44")))</f>
        <v xml:space="preserve"> </v>
      </c>
      <c r="CO44" t="str">
        <f ca="1">IF(ISBLANK(INDIRECT("K44"))," ",(INDIRECT("K44")))</f>
        <v xml:space="preserve"> </v>
      </c>
      <c r="CP44" t="str">
        <f ca="1">IF(ISBLANK(INDIRECT("L44"))," ",(INDIRECT("L44")))</f>
        <v xml:space="preserve"> </v>
      </c>
      <c r="CQ44" t="str">
        <f ca="1">IF(ISBLANK(INDIRECT("M44"))," ",(INDIRECT("M44")))</f>
        <v xml:space="preserve"> </v>
      </c>
      <c r="CR44" t="str">
        <f ca="1">IF(ISBLANK(INDIRECT("N44"))," ",(INDIRECT("N44")))</f>
        <v xml:space="preserve"> </v>
      </c>
      <c r="CS44" t="str">
        <f ca="1">IF(ISBLANK(INDIRECT("O44"))," ",(INDIRECT("O44")))</f>
        <v xml:space="preserve"> </v>
      </c>
      <c r="CT44" t="str">
        <f ca="1">IF(ISBLANK(INDIRECT("P44"))," ",(INDIRECT("P44")))</f>
        <v xml:space="preserve"> </v>
      </c>
      <c r="CU44" t="str">
        <f ca="1">IF(ISBLANK(INDIRECT("Q44"))," ",(INDIRECT("Q44")))</f>
        <v xml:space="preserve"> </v>
      </c>
      <c r="CV44" t="str">
        <f ca="1">IF(ISBLANK(INDIRECT("R44"))," ",(INDIRECT("R44")))</f>
        <v xml:space="preserve"> </v>
      </c>
      <c r="CW44" t="str">
        <f ca="1">IF(ISBLANK(INDIRECT("S44"))," ",(INDIRECT("S44")))</f>
        <v xml:space="preserve"> </v>
      </c>
      <c r="CX44" t="str">
        <f ca="1">IF(ISBLANK(INDIRECT("T44"))," ",(INDIRECT("T44")))</f>
        <v xml:space="preserve"> </v>
      </c>
      <c r="CY44" t="str">
        <f ca="1">IF(ISBLANK(INDIRECT("U44"))," ",(INDIRECT("U44")))</f>
        <v xml:space="preserve"> </v>
      </c>
      <c r="CZ44" t="str">
        <f t="shared" ca="1" si="2"/>
        <v xml:space="preserve"> </v>
      </c>
      <c r="DA44" t="str">
        <f t="shared" ca="1" si="1"/>
        <v/>
      </c>
    </row>
    <row r="45" spans="1:105" x14ac:dyDescent="0.25">
      <c r="A45" s="172">
        <v>40</v>
      </c>
      <c r="B45" s="11"/>
      <c r="C45" s="11"/>
      <c r="D45" s="11"/>
      <c r="E45" s="56"/>
      <c r="F45" s="84"/>
      <c r="G45" s="60"/>
      <c r="H45" s="60"/>
      <c r="I45" s="60"/>
      <c r="J45" s="153"/>
      <c r="K45" s="155"/>
      <c r="L45" s="83"/>
      <c r="M45" s="81"/>
      <c r="N45" s="81"/>
      <c r="O45" s="81"/>
      <c r="P45" s="81"/>
      <c r="Q45" s="81"/>
      <c r="R45" s="81"/>
      <c r="S45" s="81"/>
      <c r="T45" s="81"/>
      <c r="U45" s="118"/>
      <c r="CE45">
        <f ca="1">IF(ISBLANK(INDIRECT("A45"))," ",(INDIRECT("A45")))</f>
        <v>40</v>
      </c>
      <c r="CF45" t="str">
        <f ca="1">IF(ISBLANK(INDIRECT("B45"))," ",(INDIRECT("B45")))</f>
        <v xml:space="preserve"> </v>
      </c>
      <c r="CG45" t="str">
        <f ca="1">IF(ISBLANK(INDIRECT("C45"))," ",(INDIRECT("C45")))</f>
        <v xml:space="preserve"> </v>
      </c>
      <c r="CH45" t="str">
        <f ca="1">IF(ISBLANK(INDIRECT("D45"))," ",(INDIRECT("D45")))</f>
        <v xml:space="preserve"> </v>
      </c>
      <c r="CI45" t="str">
        <f ca="1">IF(ISBLANK(INDIRECT("E45"))," ",(INDIRECT("E45")))</f>
        <v xml:space="preserve"> </v>
      </c>
      <c r="CJ45" t="str">
        <f ca="1">IF(ISBLANK(INDIRECT("F45"))," ",(INDIRECT("F45")))</f>
        <v xml:space="preserve"> </v>
      </c>
      <c r="CK45" t="str">
        <f ca="1">IF(ISBLANK(INDIRECT("G45"))," ",(INDIRECT("G45")))</f>
        <v xml:space="preserve"> </v>
      </c>
      <c r="CL45" t="str">
        <f ca="1">IF(ISBLANK(INDIRECT("H45"))," ",(INDIRECT("H45")))</f>
        <v xml:space="preserve"> </v>
      </c>
      <c r="CM45" t="str">
        <f ca="1">IF(ISBLANK(INDIRECT("I45"))," ",(INDIRECT("I45")))</f>
        <v xml:space="preserve"> </v>
      </c>
      <c r="CN45" t="str">
        <f ca="1">IF(ISBLANK(INDIRECT("J45"))," ",(INDIRECT("J45")))</f>
        <v xml:space="preserve"> </v>
      </c>
      <c r="CO45" t="str">
        <f ca="1">IF(ISBLANK(INDIRECT("K45"))," ",(INDIRECT("K45")))</f>
        <v xml:space="preserve"> </v>
      </c>
      <c r="CP45" t="str">
        <f ca="1">IF(ISBLANK(INDIRECT("L45"))," ",(INDIRECT("L45")))</f>
        <v xml:space="preserve"> </v>
      </c>
      <c r="CQ45" t="str">
        <f ca="1">IF(ISBLANK(INDIRECT("M45"))," ",(INDIRECT("M45")))</f>
        <v xml:space="preserve"> </v>
      </c>
      <c r="CR45" t="str">
        <f ca="1">IF(ISBLANK(INDIRECT("N45"))," ",(INDIRECT("N45")))</f>
        <v xml:space="preserve"> </v>
      </c>
      <c r="CS45" t="str">
        <f ca="1">IF(ISBLANK(INDIRECT("O45"))," ",(INDIRECT("O45")))</f>
        <v xml:space="preserve"> </v>
      </c>
      <c r="CT45" t="str">
        <f ca="1">IF(ISBLANK(INDIRECT("P45"))," ",(INDIRECT("P45")))</f>
        <v xml:space="preserve"> </v>
      </c>
      <c r="CU45" t="str">
        <f ca="1">IF(ISBLANK(INDIRECT("Q45"))," ",(INDIRECT("Q45")))</f>
        <v xml:space="preserve"> </v>
      </c>
      <c r="CV45" t="str">
        <f ca="1">IF(ISBLANK(INDIRECT("R45"))," ",(INDIRECT("R45")))</f>
        <v xml:space="preserve"> </v>
      </c>
      <c r="CW45" t="str">
        <f ca="1">IF(ISBLANK(INDIRECT("S45"))," ",(INDIRECT("S45")))</f>
        <v xml:space="preserve"> </v>
      </c>
      <c r="CX45" t="str">
        <f ca="1">IF(ISBLANK(INDIRECT("T45"))," ",(INDIRECT("T45")))</f>
        <v xml:space="preserve"> </v>
      </c>
      <c r="CY45" t="str">
        <f ca="1">IF(ISBLANK(INDIRECT("U45"))," ",(INDIRECT("U45")))</f>
        <v xml:space="preserve"> </v>
      </c>
      <c r="CZ45" t="str">
        <f t="shared" ca="1" si="2"/>
        <v xml:space="preserve"> </v>
      </c>
      <c r="DA45" t="str">
        <f t="shared" ca="1" si="1"/>
        <v/>
      </c>
    </row>
    <row r="46" spans="1:105" x14ac:dyDescent="0.25">
      <c r="A46" s="172">
        <v>41</v>
      </c>
      <c r="B46" s="11"/>
      <c r="C46" s="11"/>
      <c r="D46" s="11"/>
      <c r="E46" s="56"/>
      <c r="F46" s="84"/>
      <c r="G46" s="60"/>
      <c r="H46" s="60"/>
      <c r="I46" s="60"/>
      <c r="J46" s="153"/>
      <c r="K46" s="155"/>
      <c r="L46" s="83"/>
      <c r="M46" s="81"/>
      <c r="N46" s="81"/>
      <c r="O46" s="81"/>
      <c r="P46" s="81"/>
      <c r="Q46" s="81"/>
      <c r="R46" s="81"/>
      <c r="S46" s="81"/>
      <c r="T46" s="81"/>
      <c r="U46" s="118"/>
      <c r="CE46">
        <f ca="1">IF(ISBLANK(INDIRECT("A46"))," ",(INDIRECT("A46")))</f>
        <v>41</v>
      </c>
      <c r="CF46" t="str">
        <f ca="1">IF(ISBLANK(INDIRECT("B46"))," ",(INDIRECT("B46")))</f>
        <v xml:space="preserve"> </v>
      </c>
      <c r="CG46" t="str">
        <f ca="1">IF(ISBLANK(INDIRECT("C46"))," ",(INDIRECT("C46")))</f>
        <v xml:space="preserve"> </v>
      </c>
      <c r="CH46" t="str">
        <f ca="1">IF(ISBLANK(INDIRECT("D46"))," ",(INDIRECT("D46")))</f>
        <v xml:space="preserve"> </v>
      </c>
      <c r="CI46" t="str">
        <f ca="1">IF(ISBLANK(INDIRECT("E46"))," ",(INDIRECT("E46")))</f>
        <v xml:space="preserve"> </v>
      </c>
      <c r="CJ46" t="str">
        <f ca="1">IF(ISBLANK(INDIRECT("F46"))," ",(INDIRECT("F46")))</f>
        <v xml:space="preserve"> </v>
      </c>
      <c r="CK46" t="str">
        <f ca="1">IF(ISBLANK(INDIRECT("G46"))," ",(INDIRECT("G46")))</f>
        <v xml:space="preserve"> </v>
      </c>
      <c r="CL46" t="str">
        <f ca="1">IF(ISBLANK(INDIRECT("H46"))," ",(INDIRECT("H46")))</f>
        <v xml:space="preserve"> </v>
      </c>
      <c r="CM46" t="str">
        <f ca="1">IF(ISBLANK(INDIRECT("I46"))," ",(INDIRECT("I46")))</f>
        <v xml:space="preserve"> </v>
      </c>
      <c r="CN46" t="str">
        <f ca="1">IF(ISBLANK(INDIRECT("J46"))," ",(INDIRECT("J46")))</f>
        <v xml:space="preserve"> </v>
      </c>
      <c r="CO46" t="str">
        <f ca="1">IF(ISBLANK(INDIRECT("K46"))," ",(INDIRECT("K46")))</f>
        <v xml:space="preserve"> </v>
      </c>
      <c r="CP46" t="str">
        <f ca="1">IF(ISBLANK(INDIRECT("L46"))," ",(INDIRECT("L46")))</f>
        <v xml:space="preserve"> </v>
      </c>
      <c r="CQ46" t="str">
        <f ca="1">IF(ISBLANK(INDIRECT("M46"))," ",(INDIRECT("M46")))</f>
        <v xml:space="preserve"> </v>
      </c>
      <c r="CR46" t="str">
        <f ca="1">IF(ISBLANK(INDIRECT("N46"))," ",(INDIRECT("N46")))</f>
        <v xml:space="preserve"> </v>
      </c>
      <c r="CS46" t="str">
        <f ca="1">IF(ISBLANK(INDIRECT("O46"))," ",(INDIRECT("O46")))</f>
        <v xml:space="preserve"> </v>
      </c>
      <c r="CT46" t="str">
        <f ca="1">IF(ISBLANK(INDIRECT("P46"))," ",(INDIRECT("P46")))</f>
        <v xml:space="preserve"> </v>
      </c>
      <c r="CU46" t="str">
        <f ca="1">IF(ISBLANK(INDIRECT("Q46"))," ",(INDIRECT("Q46")))</f>
        <v xml:space="preserve"> </v>
      </c>
      <c r="CV46" t="str">
        <f ca="1">IF(ISBLANK(INDIRECT("R46"))," ",(INDIRECT("R46")))</f>
        <v xml:space="preserve"> </v>
      </c>
      <c r="CW46" t="str">
        <f ca="1">IF(ISBLANK(INDIRECT("S46"))," ",(INDIRECT("S46")))</f>
        <v xml:space="preserve"> </v>
      </c>
      <c r="CX46" t="str">
        <f ca="1">IF(ISBLANK(INDIRECT("T46"))," ",(INDIRECT("T46")))</f>
        <v xml:space="preserve"> </v>
      </c>
      <c r="CY46" t="str">
        <f ca="1">IF(ISBLANK(INDIRECT("U46"))," ",(INDIRECT("U46")))</f>
        <v xml:space="preserve"> </v>
      </c>
      <c r="CZ46" t="str">
        <f t="shared" ca="1" si="2"/>
        <v xml:space="preserve"> </v>
      </c>
      <c r="DA46" t="str">
        <f t="shared" ca="1" si="1"/>
        <v/>
      </c>
    </row>
    <row r="47" spans="1:105" x14ac:dyDescent="0.25">
      <c r="A47" s="172">
        <v>42</v>
      </c>
      <c r="B47" s="11"/>
      <c r="C47" s="11"/>
      <c r="D47" s="11"/>
      <c r="E47" s="56"/>
      <c r="F47" s="84"/>
      <c r="G47" s="60"/>
      <c r="H47" s="60"/>
      <c r="I47" s="60"/>
      <c r="J47" s="153"/>
      <c r="K47" s="155"/>
      <c r="L47" s="83"/>
      <c r="M47" s="81"/>
      <c r="N47" s="81"/>
      <c r="O47" s="81"/>
      <c r="P47" s="81"/>
      <c r="Q47" s="81"/>
      <c r="R47" s="81"/>
      <c r="S47" s="81"/>
      <c r="T47" s="81"/>
      <c r="U47" s="118"/>
      <c r="CE47">
        <f ca="1">IF(ISBLANK(INDIRECT("A47"))," ",(INDIRECT("A47")))</f>
        <v>42</v>
      </c>
      <c r="CF47" t="str">
        <f ca="1">IF(ISBLANK(INDIRECT("B47"))," ",(INDIRECT("B47")))</f>
        <v xml:space="preserve"> </v>
      </c>
      <c r="CG47" t="str">
        <f ca="1">IF(ISBLANK(INDIRECT("C47"))," ",(INDIRECT("C47")))</f>
        <v xml:space="preserve"> </v>
      </c>
      <c r="CH47" t="str">
        <f ca="1">IF(ISBLANK(INDIRECT("D47"))," ",(INDIRECT("D47")))</f>
        <v xml:space="preserve"> </v>
      </c>
      <c r="CI47" t="str">
        <f ca="1">IF(ISBLANK(INDIRECT("E47"))," ",(INDIRECT("E47")))</f>
        <v xml:space="preserve"> </v>
      </c>
      <c r="CJ47" t="str">
        <f ca="1">IF(ISBLANK(INDIRECT("F47"))," ",(INDIRECT("F47")))</f>
        <v xml:space="preserve"> </v>
      </c>
      <c r="CK47" t="str">
        <f ca="1">IF(ISBLANK(INDIRECT("G47"))," ",(INDIRECT("G47")))</f>
        <v xml:space="preserve"> </v>
      </c>
      <c r="CL47" t="str">
        <f ca="1">IF(ISBLANK(INDIRECT("H47"))," ",(INDIRECT("H47")))</f>
        <v xml:space="preserve"> </v>
      </c>
      <c r="CM47" t="str">
        <f ca="1">IF(ISBLANK(INDIRECT("I47"))," ",(INDIRECT("I47")))</f>
        <v xml:space="preserve"> </v>
      </c>
      <c r="CN47" t="str">
        <f ca="1">IF(ISBLANK(INDIRECT("J47"))," ",(INDIRECT("J47")))</f>
        <v xml:space="preserve"> </v>
      </c>
      <c r="CO47" t="str">
        <f ca="1">IF(ISBLANK(INDIRECT("K47"))," ",(INDIRECT("K47")))</f>
        <v xml:space="preserve"> </v>
      </c>
      <c r="CP47" t="str">
        <f ca="1">IF(ISBLANK(INDIRECT("L47"))," ",(INDIRECT("L47")))</f>
        <v xml:space="preserve"> </v>
      </c>
      <c r="CQ47" t="str">
        <f ca="1">IF(ISBLANK(INDIRECT("M47"))," ",(INDIRECT("M47")))</f>
        <v xml:space="preserve"> </v>
      </c>
      <c r="CR47" t="str">
        <f ca="1">IF(ISBLANK(INDIRECT("N47"))," ",(INDIRECT("N47")))</f>
        <v xml:space="preserve"> </v>
      </c>
      <c r="CS47" t="str">
        <f ca="1">IF(ISBLANK(INDIRECT("O47"))," ",(INDIRECT("O47")))</f>
        <v xml:space="preserve"> </v>
      </c>
      <c r="CT47" t="str">
        <f ca="1">IF(ISBLANK(INDIRECT("P47"))," ",(INDIRECT("P47")))</f>
        <v xml:space="preserve"> </v>
      </c>
      <c r="CU47" t="str">
        <f ca="1">IF(ISBLANK(INDIRECT("Q47"))," ",(INDIRECT("Q47")))</f>
        <v xml:space="preserve"> </v>
      </c>
      <c r="CV47" t="str">
        <f ca="1">IF(ISBLANK(INDIRECT("R47"))," ",(INDIRECT("R47")))</f>
        <v xml:space="preserve"> </v>
      </c>
      <c r="CW47" t="str">
        <f ca="1">IF(ISBLANK(INDIRECT("S47"))," ",(INDIRECT("S47")))</f>
        <v xml:space="preserve"> </v>
      </c>
      <c r="CX47" t="str">
        <f ca="1">IF(ISBLANK(INDIRECT("T47"))," ",(INDIRECT("T47")))</f>
        <v xml:space="preserve"> </v>
      </c>
      <c r="CY47" t="str">
        <f ca="1">IF(ISBLANK(INDIRECT("U47"))," ",(INDIRECT("U47")))</f>
        <v xml:space="preserve"> </v>
      </c>
      <c r="CZ47" t="str">
        <f t="shared" ca="1" si="2"/>
        <v xml:space="preserve"> </v>
      </c>
      <c r="DA47" t="str">
        <f t="shared" ca="1" si="1"/>
        <v/>
      </c>
    </row>
    <row r="48" spans="1:105" x14ac:dyDescent="0.25">
      <c r="A48" s="172">
        <v>43</v>
      </c>
      <c r="B48" s="11"/>
      <c r="C48" s="11"/>
      <c r="D48" s="11"/>
      <c r="E48" s="56"/>
      <c r="F48" s="84"/>
      <c r="G48" s="60"/>
      <c r="H48" s="60"/>
      <c r="I48" s="60"/>
      <c r="J48" s="153"/>
      <c r="K48" s="155"/>
      <c r="L48" s="83"/>
      <c r="M48" s="81"/>
      <c r="N48" s="81"/>
      <c r="O48" s="81"/>
      <c r="P48" s="81"/>
      <c r="Q48" s="81"/>
      <c r="R48" s="81"/>
      <c r="S48" s="81"/>
      <c r="T48" s="81"/>
      <c r="U48" s="118"/>
      <c r="CE48">
        <f ca="1">IF(ISBLANK(INDIRECT("A48"))," ",(INDIRECT("A48")))</f>
        <v>43</v>
      </c>
      <c r="CF48" t="str">
        <f ca="1">IF(ISBLANK(INDIRECT("B48"))," ",(INDIRECT("B48")))</f>
        <v xml:space="preserve"> </v>
      </c>
      <c r="CG48" t="str">
        <f ca="1">IF(ISBLANK(INDIRECT("C48"))," ",(INDIRECT("C48")))</f>
        <v xml:space="preserve"> </v>
      </c>
      <c r="CH48" t="str">
        <f ca="1">IF(ISBLANK(INDIRECT("D48"))," ",(INDIRECT("D48")))</f>
        <v xml:space="preserve"> </v>
      </c>
      <c r="CI48" t="str">
        <f ca="1">IF(ISBLANK(INDIRECT("E48"))," ",(INDIRECT("E48")))</f>
        <v xml:space="preserve"> </v>
      </c>
      <c r="CJ48" t="str">
        <f ca="1">IF(ISBLANK(INDIRECT("F48"))," ",(INDIRECT("F48")))</f>
        <v xml:space="preserve"> </v>
      </c>
      <c r="CK48" t="str">
        <f ca="1">IF(ISBLANK(INDIRECT("G48"))," ",(INDIRECT("G48")))</f>
        <v xml:space="preserve"> </v>
      </c>
      <c r="CL48" t="str">
        <f ca="1">IF(ISBLANK(INDIRECT("H48"))," ",(INDIRECT("H48")))</f>
        <v xml:space="preserve"> </v>
      </c>
      <c r="CM48" t="str">
        <f ca="1">IF(ISBLANK(INDIRECT("I48"))," ",(INDIRECT("I48")))</f>
        <v xml:space="preserve"> </v>
      </c>
      <c r="CN48" t="str">
        <f ca="1">IF(ISBLANK(INDIRECT("J48"))," ",(INDIRECT("J48")))</f>
        <v xml:space="preserve"> </v>
      </c>
      <c r="CO48" t="str">
        <f ca="1">IF(ISBLANK(INDIRECT("K48"))," ",(INDIRECT("K48")))</f>
        <v xml:space="preserve"> </v>
      </c>
      <c r="CP48" t="str">
        <f ca="1">IF(ISBLANK(INDIRECT("L48"))," ",(INDIRECT("L48")))</f>
        <v xml:space="preserve"> </v>
      </c>
      <c r="CQ48" t="str">
        <f ca="1">IF(ISBLANK(INDIRECT("M48"))," ",(INDIRECT("M48")))</f>
        <v xml:space="preserve"> </v>
      </c>
      <c r="CR48" t="str">
        <f ca="1">IF(ISBLANK(INDIRECT("N48"))," ",(INDIRECT("N48")))</f>
        <v xml:space="preserve"> </v>
      </c>
      <c r="CS48" t="str">
        <f ca="1">IF(ISBLANK(INDIRECT("O48"))," ",(INDIRECT("O48")))</f>
        <v xml:space="preserve"> </v>
      </c>
      <c r="CT48" t="str">
        <f ca="1">IF(ISBLANK(INDIRECT("P48"))," ",(INDIRECT("P48")))</f>
        <v xml:space="preserve"> </v>
      </c>
      <c r="CU48" t="str">
        <f ca="1">IF(ISBLANK(INDIRECT("Q48"))," ",(INDIRECT("Q48")))</f>
        <v xml:space="preserve"> </v>
      </c>
      <c r="CV48" t="str">
        <f ca="1">IF(ISBLANK(INDIRECT("R48"))," ",(INDIRECT("R48")))</f>
        <v xml:space="preserve"> </v>
      </c>
      <c r="CW48" t="str">
        <f ca="1">IF(ISBLANK(INDIRECT("S48"))," ",(INDIRECT("S48")))</f>
        <v xml:space="preserve"> </v>
      </c>
      <c r="CX48" t="str">
        <f ca="1">IF(ISBLANK(INDIRECT("T48"))," ",(INDIRECT("T48")))</f>
        <v xml:space="preserve"> </v>
      </c>
      <c r="CY48" t="str">
        <f ca="1">IF(ISBLANK(INDIRECT("U48"))," ",(INDIRECT("U48")))</f>
        <v xml:space="preserve"> </v>
      </c>
      <c r="CZ48" t="str">
        <f t="shared" ca="1" si="2"/>
        <v xml:space="preserve"> </v>
      </c>
      <c r="DA48" t="str">
        <f t="shared" ca="1" si="1"/>
        <v/>
      </c>
    </row>
    <row r="49" spans="1:105" x14ac:dyDescent="0.25">
      <c r="A49" s="172">
        <v>44</v>
      </c>
      <c r="B49" s="11"/>
      <c r="C49" s="11"/>
      <c r="D49" s="11"/>
      <c r="E49" s="56"/>
      <c r="F49" s="84"/>
      <c r="G49" s="60"/>
      <c r="H49" s="60"/>
      <c r="I49" s="60"/>
      <c r="J49" s="153"/>
      <c r="K49" s="155"/>
      <c r="L49" s="83"/>
      <c r="M49" s="81"/>
      <c r="N49" s="81"/>
      <c r="O49" s="81"/>
      <c r="P49" s="81"/>
      <c r="Q49" s="81"/>
      <c r="R49" s="81"/>
      <c r="S49" s="81"/>
      <c r="T49" s="81"/>
      <c r="U49" s="118"/>
      <c r="CE49">
        <f ca="1">IF(ISBLANK(INDIRECT("A49"))," ",(INDIRECT("A49")))</f>
        <v>44</v>
      </c>
      <c r="CF49" t="str">
        <f ca="1">IF(ISBLANK(INDIRECT("B49"))," ",(INDIRECT("B49")))</f>
        <v xml:space="preserve"> </v>
      </c>
      <c r="CG49" t="str">
        <f ca="1">IF(ISBLANK(INDIRECT("C49"))," ",(INDIRECT("C49")))</f>
        <v xml:space="preserve"> </v>
      </c>
      <c r="CH49" t="str">
        <f ca="1">IF(ISBLANK(INDIRECT("D49"))," ",(INDIRECT("D49")))</f>
        <v xml:space="preserve"> </v>
      </c>
      <c r="CI49" t="str">
        <f ca="1">IF(ISBLANK(INDIRECT("E49"))," ",(INDIRECT("E49")))</f>
        <v xml:space="preserve"> </v>
      </c>
      <c r="CJ49" t="str">
        <f ca="1">IF(ISBLANK(INDIRECT("F49"))," ",(INDIRECT("F49")))</f>
        <v xml:space="preserve"> </v>
      </c>
      <c r="CK49" t="str">
        <f ca="1">IF(ISBLANK(INDIRECT("G49"))," ",(INDIRECT("G49")))</f>
        <v xml:space="preserve"> </v>
      </c>
      <c r="CL49" t="str">
        <f ca="1">IF(ISBLANK(INDIRECT("H49"))," ",(INDIRECT("H49")))</f>
        <v xml:space="preserve"> </v>
      </c>
      <c r="CM49" t="str">
        <f ca="1">IF(ISBLANK(INDIRECT("I49"))," ",(INDIRECT("I49")))</f>
        <v xml:space="preserve"> </v>
      </c>
      <c r="CN49" t="str">
        <f ca="1">IF(ISBLANK(INDIRECT("J49"))," ",(INDIRECT("J49")))</f>
        <v xml:space="preserve"> </v>
      </c>
      <c r="CO49" t="str">
        <f ca="1">IF(ISBLANK(INDIRECT("K49"))," ",(INDIRECT("K49")))</f>
        <v xml:space="preserve"> </v>
      </c>
      <c r="CP49" t="str">
        <f ca="1">IF(ISBLANK(INDIRECT("L49"))," ",(INDIRECT("L49")))</f>
        <v xml:space="preserve"> </v>
      </c>
      <c r="CQ49" t="str">
        <f ca="1">IF(ISBLANK(INDIRECT("M49"))," ",(INDIRECT("M49")))</f>
        <v xml:space="preserve"> </v>
      </c>
      <c r="CR49" t="str">
        <f ca="1">IF(ISBLANK(INDIRECT("N49"))," ",(INDIRECT("N49")))</f>
        <v xml:space="preserve"> </v>
      </c>
      <c r="CS49" t="str">
        <f ca="1">IF(ISBLANK(INDIRECT("O49"))," ",(INDIRECT("O49")))</f>
        <v xml:space="preserve"> </v>
      </c>
      <c r="CT49" t="str">
        <f ca="1">IF(ISBLANK(INDIRECT("P49"))," ",(INDIRECT("P49")))</f>
        <v xml:space="preserve"> </v>
      </c>
      <c r="CU49" t="str">
        <f ca="1">IF(ISBLANK(INDIRECT("Q49"))," ",(INDIRECT("Q49")))</f>
        <v xml:space="preserve"> </v>
      </c>
      <c r="CV49" t="str">
        <f ca="1">IF(ISBLANK(INDIRECT("R49"))," ",(INDIRECT("R49")))</f>
        <v xml:space="preserve"> </v>
      </c>
      <c r="CW49" t="str">
        <f ca="1">IF(ISBLANK(INDIRECT("S49"))," ",(INDIRECT("S49")))</f>
        <v xml:space="preserve"> </v>
      </c>
      <c r="CX49" t="str">
        <f ca="1">IF(ISBLANK(INDIRECT("T49"))," ",(INDIRECT("T49")))</f>
        <v xml:space="preserve"> </v>
      </c>
      <c r="CY49" t="str">
        <f ca="1">IF(ISBLANK(INDIRECT("U49"))," ",(INDIRECT("U49")))</f>
        <v xml:space="preserve"> </v>
      </c>
      <c r="CZ49" t="str">
        <f t="shared" ca="1" si="2"/>
        <v xml:space="preserve"> </v>
      </c>
      <c r="DA49" t="str">
        <f t="shared" ca="1" si="1"/>
        <v/>
      </c>
    </row>
    <row r="50" spans="1:105" x14ac:dyDescent="0.25">
      <c r="A50" s="172">
        <v>45</v>
      </c>
      <c r="B50" s="11"/>
      <c r="C50" s="11"/>
      <c r="D50" s="11"/>
      <c r="E50" s="56"/>
      <c r="F50" s="84"/>
      <c r="G50" s="60"/>
      <c r="H50" s="60"/>
      <c r="I50" s="60"/>
      <c r="J50" s="153"/>
      <c r="K50" s="155"/>
      <c r="L50" s="83"/>
      <c r="M50" s="81"/>
      <c r="N50" s="81"/>
      <c r="O50" s="81"/>
      <c r="P50" s="81"/>
      <c r="Q50" s="81"/>
      <c r="R50" s="81"/>
      <c r="S50" s="81"/>
      <c r="T50" s="81"/>
      <c r="U50" s="118"/>
      <c r="CE50">
        <f ca="1">IF(ISBLANK(INDIRECT("A50"))," ",(INDIRECT("A50")))</f>
        <v>45</v>
      </c>
      <c r="CF50" t="str">
        <f ca="1">IF(ISBLANK(INDIRECT("B50"))," ",(INDIRECT("B50")))</f>
        <v xml:space="preserve"> </v>
      </c>
      <c r="CG50" t="str">
        <f ca="1">IF(ISBLANK(INDIRECT("C50"))," ",(INDIRECT("C50")))</f>
        <v xml:space="preserve"> </v>
      </c>
      <c r="CH50" t="str">
        <f ca="1">IF(ISBLANK(INDIRECT("D50"))," ",(INDIRECT("D50")))</f>
        <v xml:space="preserve"> </v>
      </c>
      <c r="CI50" t="str">
        <f ca="1">IF(ISBLANK(INDIRECT("E50"))," ",(INDIRECT("E50")))</f>
        <v xml:space="preserve"> </v>
      </c>
      <c r="CJ50" t="str">
        <f ca="1">IF(ISBLANK(INDIRECT("F50"))," ",(INDIRECT("F50")))</f>
        <v xml:space="preserve"> </v>
      </c>
      <c r="CK50" t="str">
        <f ca="1">IF(ISBLANK(INDIRECT("G50"))," ",(INDIRECT("G50")))</f>
        <v xml:space="preserve"> </v>
      </c>
      <c r="CL50" t="str">
        <f ca="1">IF(ISBLANK(INDIRECT("H50"))," ",(INDIRECT("H50")))</f>
        <v xml:space="preserve"> </v>
      </c>
      <c r="CM50" t="str">
        <f ca="1">IF(ISBLANK(INDIRECT("I50"))," ",(INDIRECT("I50")))</f>
        <v xml:space="preserve"> </v>
      </c>
      <c r="CN50" t="str">
        <f ca="1">IF(ISBLANK(INDIRECT("J50"))," ",(INDIRECT("J50")))</f>
        <v xml:space="preserve"> </v>
      </c>
      <c r="CO50" t="str">
        <f ca="1">IF(ISBLANK(INDIRECT("K50"))," ",(INDIRECT("K50")))</f>
        <v xml:space="preserve"> </v>
      </c>
      <c r="CP50" t="str">
        <f ca="1">IF(ISBLANK(INDIRECT("L50"))," ",(INDIRECT("L50")))</f>
        <v xml:space="preserve"> </v>
      </c>
      <c r="CQ50" t="str">
        <f ca="1">IF(ISBLANK(INDIRECT("M50"))," ",(INDIRECT("M50")))</f>
        <v xml:space="preserve"> </v>
      </c>
      <c r="CR50" t="str">
        <f ca="1">IF(ISBLANK(INDIRECT("N50"))," ",(INDIRECT("N50")))</f>
        <v xml:space="preserve"> </v>
      </c>
      <c r="CS50" t="str">
        <f ca="1">IF(ISBLANK(INDIRECT("O50"))," ",(INDIRECT("O50")))</f>
        <v xml:space="preserve"> </v>
      </c>
      <c r="CT50" t="str">
        <f ca="1">IF(ISBLANK(INDIRECT("P50"))," ",(INDIRECT("P50")))</f>
        <v xml:space="preserve"> </v>
      </c>
      <c r="CU50" t="str">
        <f ca="1">IF(ISBLANK(INDIRECT("Q50"))," ",(INDIRECT("Q50")))</f>
        <v xml:space="preserve"> </v>
      </c>
      <c r="CV50" t="str">
        <f ca="1">IF(ISBLANK(INDIRECT("R50"))," ",(INDIRECT("R50")))</f>
        <v xml:space="preserve"> </v>
      </c>
      <c r="CW50" t="str">
        <f ca="1">IF(ISBLANK(INDIRECT("S50"))," ",(INDIRECT("S50")))</f>
        <v xml:space="preserve"> </v>
      </c>
      <c r="CX50" t="str">
        <f ca="1">IF(ISBLANK(INDIRECT("T50"))," ",(INDIRECT("T50")))</f>
        <v xml:space="preserve"> </v>
      </c>
      <c r="CY50" t="str">
        <f ca="1">IF(ISBLANK(INDIRECT("U50"))," ",(INDIRECT("U50")))</f>
        <v xml:space="preserve"> </v>
      </c>
      <c r="CZ50" t="str">
        <f t="shared" ca="1" si="2"/>
        <v xml:space="preserve"> </v>
      </c>
      <c r="DA50" t="str">
        <f t="shared" ca="1" si="1"/>
        <v/>
      </c>
    </row>
    <row r="51" spans="1:105" x14ac:dyDescent="0.25">
      <c r="A51" s="172">
        <v>46</v>
      </c>
      <c r="B51" s="11"/>
      <c r="C51" s="11"/>
      <c r="D51" s="11"/>
      <c r="E51" s="56"/>
      <c r="F51" s="84"/>
      <c r="G51" s="60"/>
      <c r="H51" s="60"/>
      <c r="I51" s="60"/>
      <c r="J51" s="153"/>
      <c r="K51" s="155"/>
      <c r="L51" s="83"/>
      <c r="M51" s="81"/>
      <c r="N51" s="81"/>
      <c r="O51" s="81"/>
      <c r="P51" s="81"/>
      <c r="Q51" s="81"/>
      <c r="R51" s="81"/>
      <c r="S51" s="81"/>
      <c r="T51" s="81"/>
      <c r="U51" s="118"/>
      <c r="CE51">
        <f ca="1">IF(ISBLANK(INDIRECT("A51"))," ",(INDIRECT("A51")))</f>
        <v>46</v>
      </c>
      <c r="CF51" t="str">
        <f ca="1">IF(ISBLANK(INDIRECT("B51"))," ",(INDIRECT("B51")))</f>
        <v xml:space="preserve"> </v>
      </c>
      <c r="CG51" t="str">
        <f ca="1">IF(ISBLANK(INDIRECT("C51"))," ",(INDIRECT("C51")))</f>
        <v xml:space="preserve"> </v>
      </c>
      <c r="CH51" t="str">
        <f ca="1">IF(ISBLANK(INDIRECT("D51"))," ",(INDIRECT("D51")))</f>
        <v xml:space="preserve"> </v>
      </c>
      <c r="CI51" t="str">
        <f ca="1">IF(ISBLANK(INDIRECT("E51"))," ",(INDIRECT("E51")))</f>
        <v xml:space="preserve"> </v>
      </c>
      <c r="CJ51" t="str">
        <f ca="1">IF(ISBLANK(INDIRECT("F51"))," ",(INDIRECT("F51")))</f>
        <v xml:space="preserve"> </v>
      </c>
      <c r="CK51" t="str">
        <f ca="1">IF(ISBLANK(INDIRECT("G51"))," ",(INDIRECT("G51")))</f>
        <v xml:space="preserve"> </v>
      </c>
      <c r="CL51" t="str">
        <f ca="1">IF(ISBLANK(INDIRECT("H51"))," ",(INDIRECT("H51")))</f>
        <v xml:space="preserve"> </v>
      </c>
      <c r="CM51" t="str">
        <f ca="1">IF(ISBLANK(INDIRECT("I51"))," ",(INDIRECT("I51")))</f>
        <v xml:space="preserve"> </v>
      </c>
      <c r="CN51" t="str">
        <f ca="1">IF(ISBLANK(INDIRECT("J51"))," ",(INDIRECT("J51")))</f>
        <v xml:space="preserve"> </v>
      </c>
      <c r="CO51" t="str">
        <f ca="1">IF(ISBLANK(INDIRECT("K51"))," ",(INDIRECT("K51")))</f>
        <v xml:space="preserve"> </v>
      </c>
      <c r="CP51" t="str">
        <f ca="1">IF(ISBLANK(INDIRECT("L51"))," ",(INDIRECT("L51")))</f>
        <v xml:space="preserve"> </v>
      </c>
      <c r="CQ51" t="str">
        <f ca="1">IF(ISBLANK(INDIRECT("M51"))," ",(INDIRECT("M51")))</f>
        <v xml:space="preserve"> </v>
      </c>
      <c r="CR51" t="str">
        <f ca="1">IF(ISBLANK(INDIRECT("N51"))," ",(INDIRECT("N51")))</f>
        <v xml:space="preserve"> </v>
      </c>
      <c r="CS51" t="str">
        <f ca="1">IF(ISBLANK(INDIRECT("O51"))," ",(INDIRECT("O51")))</f>
        <v xml:space="preserve"> </v>
      </c>
      <c r="CT51" t="str">
        <f ca="1">IF(ISBLANK(INDIRECT("P51"))," ",(INDIRECT("P51")))</f>
        <v xml:space="preserve"> </v>
      </c>
      <c r="CU51" t="str">
        <f ca="1">IF(ISBLANK(INDIRECT("Q51"))," ",(INDIRECT("Q51")))</f>
        <v xml:space="preserve"> </v>
      </c>
      <c r="CV51" t="str">
        <f ca="1">IF(ISBLANK(INDIRECT("R51"))," ",(INDIRECT("R51")))</f>
        <v xml:space="preserve"> </v>
      </c>
      <c r="CW51" t="str">
        <f ca="1">IF(ISBLANK(INDIRECT("S51"))," ",(INDIRECT("S51")))</f>
        <v xml:space="preserve"> </v>
      </c>
      <c r="CX51" t="str">
        <f ca="1">IF(ISBLANK(INDIRECT("T51"))," ",(INDIRECT("T51")))</f>
        <v xml:space="preserve"> </v>
      </c>
      <c r="CY51" t="str">
        <f ca="1">IF(ISBLANK(INDIRECT("U51"))," ",(INDIRECT("U51")))</f>
        <v xml:space="preserve"> </v>
      </c>
      <c r="CZ51" t="str">
        <f t="shared" ca="1" si="2"/>
        <v xml:space="preserve"> </v>
      </c>
      <c r="DA51" t="str">
        <f t="shared" ca="1" si="1"/>
        <v/>
      </c>
    </row>
    <row r="52" spans="1:105" x14ac:dyDescent="0.25">
      <c r="A52" s="172">
        <v>47</v>
      </c>
      <c r="B52" s="11"/>
      <c r="C52" s="11"/>
      <c r="D52" s="11"/>
      <c r="E52" s="56"/>
      <c r="F52" s="84"/>
      <c r="G52" s="60"/>
      <c r="H52" s="60"/>
      <c r="I52" s="60"/>
      <c r="J52" s="153"/>
      <c r="K52" s="155"/>
      <c r="L52" s="83"/>
      <c r="M52" s="81"/>
      <c r="N52" s="81"/>
      <c r="O52" s="81"/>
      <c r="P52" s="81"/>
      <c r="Q52" s="81"/>
      <c r="R52" s="81"/>
      <c r="S52" s="81"/>
      <c r="T52" s="81"/>
      <c r="U52" s="118"/>
      <c r="CE52">
        <f ca="1">IF(ISBLANK(INDIRECT("A52"))," ",(INDIRECT("A52")))</f>
        <v>47</v>
      </c>
      <c r="CF52" t="str">
        <f ca="1">IF(ISBLANK(INDIRECT("B52"))," ",(INDIRECT("B52")))</f>
        <v xml:space="preserve"> </v>
      </c>
      <c r="CG52" t="str">
        <f ca="1">IF(ISBLANK(INDIRECT("C52"))," ",(INDIRECT("C52")))</f>
        <v xml:space="preserve"> </v>
      </c>
      <c r="CH52" t="str">
        <f ca="1">IF(ISBLANK(INDIRECT("D52"))," ",(INDIRECT("D52")))</f>
        <v xml:space="preserve"> </v>
      </c>
      <c r="CI52" t="str">
        <f ca="1">IF(ISBLANK(INDIRECT("E52"))," ",(INDIRECT("E52")))</f>
        <v xml:space="preserve"> </v>
      </c>
      <c r="CJ52" t="str">
        <f ca="1">IF(ISBLANK(INDIRECT("F52"))," ",(INDIRECT("F52")))</f>
        <v xml:space="preserve"> </v>
      </c>
      <c r="CK52" t="str">
        <f ca="1">IF(ISBLANK(INDIRECT("G52"))," ",(INDIRECT("G52")))</f>
        <v xml:space="preserve"> </v>
      </c>
      <c r="CL52" t="str">
        <f ca="1">IF(ISBLANK(INDIRECT("H52"))," ",(INDIRECT("H52")))</f>
        <v xml:space="preserve"> </v>
      </c>
      <c r="CM52" t="str">
        <f ca="1">IF(ISBLANK(INDIRECT("I52"))," ",(INDIRECT("I52")))</f>
        <v xml:space="preserve"> </v>
      </c>
      <c r="CN52" t="str">
        <f ca="1">IF(ISBLANK(INDIRECT("J52"))," ",(INDIRECT("J52")))</f>
        <v xml:space="preserve"> </v>
      </c>
      <c r="CO52" t="str">
        <f ca="1">IF(ISBLANK(INDIRECT("K52"))," ",(INDIRECT("K52")))</f>
        <v xml:space="preserve"> </v>
      </c>
      <c r="CP52" t="str">
        <f ca="1">IF(ISBLANK(INDIRECT("L52"))," ",(INDIRECT("L52")))</f>
        <v xml:space="preserve"> </v>
      </c>
      <c r="CQ52" t="str">
        <f ca="1">IF(ISBLANK(INDIRECT("M52"))," ",(INDIRECT("M52")))</f>
        <v xml:space="preserve"> </v>
      </c>
      <c r="CR52" t="str">
        <f ca="1">IF(ISBLANK(INDIRECT("N52"))," ",(INDIRECT("N52")))</f>
        <v xml:space="preserve"> </v>
      </c>
      <c r="CS52" t="str">
        <f ca="1">IF(ISBLANK(INDIRECT("O52"))," ",(INDIRECT("O52")))</f>
        <v xml:space="preserve"> </v>
      </c>
      <c r="CT52" t="str">
        <f ca="1">IF(ISBLANK(INDIRECT("P52"))," ",(INDIRECT("P52")))</f>
        <v xml:space="preserve"> </v>
      </c>
      <c r="CU52" t="str">
        <f ca="1">IF(ISBLANK(INDIRECT("Q52"))," ",(INDIRECT("Q52")))</f>
        <v xml:space="preserve"> </v>
      </c>
      <c r="CV52" t="str">
        <f ca="1">IF(ISBLANK(INDIRECT("R52"))," ",(INDIRECT("R52")))</f>
        <v xml:space="preserve"> </v>
      </c>
      <c r="CW52" t="str">
        <f ca="1">IF(ISBLANK(INDIRECT("S52"))," ",(INDIRECT("S52")))</f>
        <v xml:space="preserve"> </v>
      </c>
      <c r="CX52" t="str">
        <f ca="1">IF(ISBLANK(INDIRECT("T52"))," ",(INDIRECT("T52")))</f>
        <v xml:space="preserve"> </v>
      </c>
      <c r="CY52" t="str">
        <f ca="1">IF(ISBLANK(INDIRECT("U52"))," ",(INDIRECT("U52")))</f>
        <v xml:space="preserve"> </v>
      </c>
      <c r="CZ52" t="str">
        <f t="shared" ca="1" si="2"/>
        <v xml:space="preserve"> </v>
      </c>
      <c r="DA52" t="str">
        <f t="shared" ca="1" si="1"/>
        <v/>
      </c>
    </row>
    <row r="53" spans="1:105" x14ac:dyDescent="0.25">
      <c r="A53" s="172">
        <v>48</v>
      </c>
      <c r="B53" s="11"/>
      <c r="C53" s="11"/>
      <c r="D53" s="11"/>
      <c r="E53" s="56"/>
      <c r="F53" s="84"/>
      <c r="G53" s="60"/>
      <c r="H53" s="60"/>
      <c r="I53" s="60"/>
      <c r="J53" s="153"/>
      <c r="K53" s="155"/>
      <c r="L53" s="83"/>
      <c r="M53" s="81"/>
      <c r="N53" s="81"/>
      <c r="O53" s="81"/>
      <c r="P53" s="81"/>
      <c r="Q53" s="81"/>
      <c r="R53" s="81"/>
      <c r="S53" s="81"/>
      <c r="T53" s="81"/>
      <c r="U53" s="118"/>
      <c r="CE53">
        <f ca="1">IF(ISBLANK(INDIRECT("A53"))," ",(INDIRECT("A53")))</f>
        <v>48</v>
      </c>
      <c r="CF53" t="str">
        <f ca="1">IF(ISBLANK(INDIRECT("B53"))," ",(INDIRECT("B53")))</f>
        <v xml:space="preserve"> </v>
      </c>
      <c r="CG53" t="str">
        <f ca="1">IF(ISBLANK(INDIRECT("C53"))," ",(INDIRECT("C53")))</f>
        <v xml:space="preserve"> </v>
      </c>
      <c r="CH53" t="str">
        <f ca="1">IF(ISBLANK(INDIRECT("D53"))," ",(INDIRECT("D53")))</f>
        <v xml:space="preserve"> </v>
      </c>
      <c r="CI53" t="str">
        <f ca="1">IF(ISBLANK(INDIRECT("E53"))," ",(INDIRECT("E53")))</f>
        <v xml:space="preserve"> </v>
      </c>
      <c r="CJ53" t="str">
        <f ca="1">IF(ISBLANK(INDIRECT("F53"))," ",(INDIRECT("F53")))</f>
        <v xml:space="preserve"> </v>
      </c>
      <c r="CK53" t="str">
        <f ca="1">IF(ISBLANK(INDIRECT("G53"))," ",(INDIRECT("G53")))</f>
        <v xml:space="preserve"> </v>
      </c>
      <c r="CL53" t="str">
        <f ca="1">IF(ISBLANK(INDIRECT("H53"))," ",(INDIRECT("H53")))</f>
        <v xml:space="preserve"> </v>
      </c>
      <c r="CM53" t="str">
        <f ca="1">IF(ISBLANK(INDIRECT("I53"))," ",(INDIRECT("I53")))</f>
        <v xml:space="preserve"> </v>
      </c>
      <c r="CN53" t="str">
        <f ca="1">IF(ISBLANK(INDIRECT("J53"))," ",(INDIRECT("J53")))</f>
        <v xml:space="preserve"> </v>
      </c>
      <c r="CO53" t="str">
        <f ca="1">IF(ISBLANK(INDIRECT("K53"))," ",(INDIRECT("K53")))</f>
        <v xml:space="preserve"> </v>
      </c>
      <c r="CP53" t="str">
        <f ca="1">IF(ISBLANK(INDIRECT("L53"))," ",(INDIRECT("L53")))</f>
        <v xml:space="preserve"> </v>
      </c>
      <c r="CQ53" t="str">
        <f ca="1">IF(ISBLANK(INDIRECT("M53"))," ",(INDIRECT("M53")))</f>
        <v xml:space="preserve"> </v>
      </c>
      <c r="CR53" t="str">
        <f ca="1">IF(ISBLANK(INDIRECT("N53"))," ",(INDIRECT("N53")))</f>
        <v xml:space="preserve"> </v>
      </c>
      <c r="CS53" t="str">
        <f ca="1">IF(ISBLANK(INDIRECT("O53"))," ",(INDIRECT("O53")))</f>
        <v xml:space="preserve"> </v>
      </c>
      <c r="CT53" t="str">
        <f ca="1">IF(ISBLANK(INDIRECT("P53"))," ",(INDIRECT("P53")))</f>
        <v xml:space="preserve"> </v>
      </c>
      <c r="CU53" t="str">
        <f ca="1">IF(ISBLANK(INDIRECT("Q53"))," ",(INDIRECT("Q53")))</f>
        <v xml:space="preserve"> </v>
      </c>
      <c r="CV53" t="str">
        <f ca="1">IF(ISBLANK(INDIRECT("R53"))," ",(INDIRECT("R53")))</f>
        <v xml:space="preserve"> </v>
      </c>
      <c r="CW53" t="str">
        <f ca="1">IF(ISBLANK(INDIRECT("S53"))," ",(INDIRECT("S53")))</f>
        <v xml:space="preserve"> </v>
      </c>
      <c r="CX53" t="str">
        <f ca="1">IF(ISBLANK(INDIRECT("T53"))," ",(INDIRECT("T53")))</f>
        <v xml:space="preserve"> </v>
      </c>
      <c r="CY53" t="str">
        <f ca="1">IF(ISBLANK(INDIRECT("U53"))," ",(INDIRECT("U53")))</f>
        <v xml:space="preserve"> </v>
      </c>
      <c r="CZ53" t="str">
        <f t="shared" ca="1" si="2"/>
        <v xml:space="preserve"> </v>
      </c>
      <c r="DA53" t="str">
        <f t="shared" ca="1" si="1"/>
        <v/>
      </c>
    </row>
    <row r="54" spans="1:105" x14ac:dyDescent="0.25">
      <c r="A54" s="172">
        <v>49</v>
      </c>
      <c r="B54" s="11"/>
      <c r="C54" s="11"/>
      <c r="D54" s="11"/>
      <c r="E54" s="56"/>
      <c r="F54" s="84"/>
      <c r="G54" s="60"/>
      <c r="H54" s="60"/>
      <c r="I54" s="60"/>
      <c r="J54" s="153"/>
      <c r="K54" s="155"/>
      <c r="L54" s="83"/>
      <c r="M54" s="81"/>
      <c r="N54" s="81"/>
      <c r="O54" s="81"/>
      <c r="P54" s="81"/>
      <c r="Q54" s="81"/>
      <c r="R54" s="81"/>
      <c r="S54" s="81"/>
      <c r="T54" s="81"/>
      <c r="U54" s="118"/>
      <c r="CE54">
        <f ca="1">IF(ISBLANK(INDIRECT("A54"))," ",(INDIRECT("A54")))</f>
        <v>49</v>
      </c>
      <c r="CF54" t="str">
        <f ca="1">IF(ISBLANK(INDIRECT("B54"))," ",(INDIRECT("B54")))</f>
        <v xml:space="preserve"> </v>
      </c>
      <c r="CG54" t="str">
        <f ca="1">IF(ISBLANK(INDIRECT("C54"))," ",(INDIRECT("C54")))</f>
        <v xml:space="preserve"> </v>
      </c>
      <c r="CH54" t="str">
        <f ca="1">IF(ISBLANK(INDIRECT("D54"))," ",(INDIRECT("D54")))</f>
        <v xml:space="preserve"> </v>
      </c>
      <c r="CI54" t="str">
        <f ca="1">IF(ISBLANK(INDIRECT("E54"))," ",(INDIRECT("E54")))</f>
        <v xml:space="preserve"> </v>
      </c>
      <c r="CJ54" t="str">
        <f ca="1">IF(ISBLANK(INDIRECT("F54"))," ",(INDIRECT("F54")))</f>
        <v xml:space="preserve"> </v>
      </c>
      <c r="CK54" t="str">
        <f ca="1">IF(ISBLANK(INDIRECT("G54"))," ",(INDIRECT("G54")))</f>
        <v xml:space="preserve"> </v>
      </c>
      <c r="CL54" t="str">
        <f ca="1">IF(ISBLANK(INDIRECT("H54"))," ",(INDIRECT("H54")))</f>
        <v xml:space="preserve"> </v>
      </c>
      <c r="CM54" t="str">
        <f ca="1">IF(ISBLANK(INDIRECT("I54"))," ",(INDIRECT("I54")))</f>
        <v xml:space="preserve"> </v>
      </c>
      <c r="CN54" t="str">
        <f ca="1">IF(ISBLANK(INDIRECT("J54"))," ",(INDIRECT("J54")))</f>
        <v xml:space="preserve"> </v>
      </c>
      <c r="CO54" t="str">
        <f ca="1">IF(ISBLANK(INDIRECT("K54"))," ",(INDIRECT("K54")))</f>
        <v xml:space="preserve"> </v>
      </c>
      <c r="CP54" t="str">
        <f ca="1">IF(ISBLANK(INDIRECT("L54"))," ",(INDIRECT("L54")))</f>
        <v xml:space="preserve"> </v>
      </c>
      <c r="CQ54" t="str">
        <f ca="1">IF(ISBLANK(INDIRECT("M54"))," ",(INDIRECT("M54")))</f>
        <v xml:space="preserve"> </v>
      </c>
      <c r="CR54" t="str">
        <f ca="1">IF(ISBLANK(INDIRECT("N54"))," ",(INDIRECT("N54")))</f>
        <v xml:space="preserve"> </v>
      </c>
      <c r="CS54" t="str">
        <f ca="1">IF(ISBLANK(INDIRECT("O54"))," ",(INDIRECT("O54")))</f>
        <v xml:space="preserve"> </v>
      </c>
      <c r="CT54" t="str">
        <f ca="1">IF(ISBLANK(INDIRECT("P54"))," ",(INDIRECT("P54")))</f>
        <v xml:space="preserve"> </v>
      </c>
      <c r="CU54" t="str">
        <f ca="1">IF(ISBLANK(INDIRECT("Q54"))," ",(INDIRECT("Q54")))</f>
        <v xml:space="preserve"> </v>
      </c>
      <c r="CV54" t="str">
        <f ca="1">IF(ISBLANK(INDIRECT("R54"))," ",(INDIRECT("R54")))</f>
        <v xml:space="preserve"> </v>
      </c>
      <c r="CW54" t="str">
        <f ca="1">IF(ISBLANK(INDIRECT("S54"))," ",(INDIRECT("S54")))</f>
        <v xml:space="preserve"> </v>
      </c>
      <c r="CX54" t="str">
        <f ca="1">IF(ISBLANK(INDIRECT("T54"))," ",(INDIRECT("T54")))</f>
        <v xml:space="preserve"> </v>
      </c>
      <c r="CY54" t="str">
        <f ca="1">IF(ISBLANK(INDIRECT("U54"))," ",(INDIRECT("U54")))</f>
        <v xml:space="preserve"> </v>
      </c>
      <c r="CZ54" t="str">
        <f t="shared" ca="1" si="2"/>
        <v xml:space="preserve"> </v>
      </c>
      <c r="DA54" t="str">
        <f t="shared" ca="1" si="1"/>
        <v/>
      </c>
    </row>
    <row r="55" spans="1:105" ht="15.75" thickBot="1" x14ac:dyDescent="0.3">
      <c r="A55" s="172">
        <v>50</v>
      </c>
      <c r="B55" s="11"/>
      <c r="C55" s="11"/>
      <c r="D55" s="11"/>
      <c r="E55" s="56"/>
      <c r="F55" s="84"/>
      <c r="G55" s="60"/>
      <c r="H55" s="60"/>
      <c r="I55" s="60"/>
      <c r="J55" s="153"/>
      <c r="K55" s="156"/>
      <c r="L55" s="157"/>
      <c r="M55" s="158"/>
      <c r="N55" s="158"/>
      <c r="O55" s="158"/>
      <c r="P55" s="158"/>
      <c r="Q55" s="158"/>
      <c r="R55" s="158"/>
      <c r="S55" s="158"/>
      <c r="T55" s="158"/>
      <c r="U55" s="101"/>
      <c r="CE55">
        <f ca="1">IF(ISBLANK(INDIRECT("A55"))," ",(INDIRECT("A55")))</f>
        <v>50</v>
      </c>
      <c r="CF55" t="str">
        <f ca="1">IF(ISBLANK(INDIRECT("B55"))," ",(INDIRECT("B55")))</f>
        <v xml:space="preserve"> </v>
      </c>
      <c r="CG55" t="str">
        <f ca="1">IF(ISBLANK(INDIRECT("C55"))," ",(INDIRECT("C55")))</f>
        <v xml:space="preserve"> </v>
      </c>
      <c r="CH55" t="str">
        <f ca="1">IF(ISBLANK(INDIRECT("D55"))," ",(INDIRECT("D55")))</f>
        <v xml:space="preserve"> </v>
      </c>
      <c r="CI55" t="str">
        <f ca="1">IF(ISBLANK(INDIRECT("E55"))," ",(INDIRECT("E55")))</f>
        <v xml:space="preserve"> </v>
      </c>
      <c r="CJ55" t="str">
        <f ca="1">IF(ISBLANK(INDIRECT("F55"))," ",(INDIRECT("F55")))</f>
        <v xml:space="preserve"> </v>
      </c>
      <c r="CK55" t="str">
        <f ca="1">IF(ISBLANK(INDIRECT("G55"))," ",(INDIRECT("G55")))</f>
        <v xml:space="preserve"> </v>
      </c>
      <c r="CL55" t="str">
        <f ca="1">IF(ISBLANK(INDIRECT("H55"))," ",(INDIRECT("H55")))</f>
        <v xml:space="preserve"> </v>
      </c>
      <c r="CM55" t="str">
        <f ca="1">IF(ISBLANK(INDIRECT("I55"))," ",(INDIRECT("I55")))</f>
        <v xml:space="preserve"> </v>
      </c>
      <c r="CN55" t="str">
        <f ca="1">IF(ISBLANK(INDIRECT("J55"))," ",(INDIRECT("J55")))</f>
        <v xml:space="preserve"> </v>
      </c>
      <c r="CO55" t="str">
        <f ca="1">IF(ISBLANK(INDIRECT("K55"))," ",(INDIRECT("K55")))</f>
        <v xml:space="preserve"> </v>
      </c>
      <c r="CP55" t="str">
        <f ca="1">IF(ISBLANK(INDIRECT("L55"))," ",(INDIRECT("L55")))</f>
        <v xml:space="preserve"> </v>
      </c>
      <c r="CQ55" t="str">
        <f ca="1">IF(ISBLANK(INDIRECT("M55"))," ",(INDIRECT("M55")))</f>
        <v xml:space="preserve"> </v>
      </c>
      <c r="CR55" t="str">
        <f ca="1">IF(ISBLANK(INDIRECT("N55"))," ",(INDIRECT("N55")))</f>
        <v xml:space="preserve"> </v>
      </c>
      <c r="CS55" t="str">
        <f ca="1">IF(ISBLANK(INDIRECT("O55"))," ",(INDIRECT("O55")))</f>
        <v xml:space="preserve"> </v>
      </c>
      <c r="CT55" t="str">
        <f ca="1">IF(ISBLANK(INDIRECT("P55"))," ",(INDIRECT("P55")))</f>
        <v xml:space="preserve"> </v>
      </c>
      <c r="CU55" t="str">
        <f ca="1">IF(ISBLANK(INDIRECT("Q55"))," ",(INDIRECT("Q55")))</f>
        <v xml:space="preserve"> </v>
      </c>
      <c r="CV55" t="str">
        <f ca="1">IF(ISBLANK(INDIRECT("R55"))," ",(INDIRECT("R55")))</f>
        <v xml:space="preserve"> </v>
      </c>
      <c r="CW55" t="str">
        <f ca="1">IF(ISBLANK(INDIRECT("S55"))," ",(INDIRECT("S55")))</f>
        <v xml:space="preserve"> </v>
      </c>
      <c r="CX55" t="str">
        <f ca="1">IF(ISBLANK(INDIRECT("T55"))," ",(INDIRECT("T55")))</f>
        <v xml:space="preserve"> </v>
      </c>
      <c r="CY55" t="str">
        <f ca="1">IF(ISBLANK(INDIRECT("U55"))," ",(INDIRECT("U55")))</f>
        <v xml:space="preserve"> </v>
      </c>
      <c r="CZ55" t="str">
        <f t="shared" ca="1" si="2"/>
        <v xml:space="preserve"> </v>
      </c>
      <c r="DA55" t="str">
        <f t="shared" ca="1" si="1"/>
        <v/>
      </c>
    </row>
  </sheetData>
  <sheetProtection algorithmName="SHA-512" hashValue="m33qTaQgmsob2hc+AAa6Vk+gbcy7vQ9w0Hv0TvihmVxFJJ+DYebg4y/Mp/JpmsJKtpSwwU0+OHH48X0e7k1NgQ==" saltValue="s5wIZsHTxzjkP1RFl/klnw==" spinCount="100000" sheet="1" objects="1" scenarios="1" formatRows="0" autoFilter="0"/>
  <autoFilter ref="A5:U5"/>
  <mergeCells count="7">
    <mergeCell ref="K3:U3"/>
    <mergeCell ref="G3:I3"/>
    <mergeCell ref="A3:A4"/>
    <mergeCell ref="J3:J4"/>
    <mergeCell ref="B3:D3"/>
    <mergeCell ref="E3:E4"/>
    <mergeCell ref="F3:F4"/>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Reference!$AC$4:$AC$62</xm:f>
          </x14:formula1>
          <xm:sqref>E6:E55</xm:sqref>
        </x14:dataValidation>
        <x14:dataValidation type="list" allowBlank="1" showInputMessage="1" showErrorMessage="1">
          <x14:formula1>
            <xm:f>Reference!$G$4:$G$261</xm:f>
          </x14:formula1>
          <xm:sqref>G6:I55 K6:K55</xm:sqref>
        </x14:dataValidation>
        <x14:dataValidation type="list" allowBlank="1" showInputMessage="1" showErrorMessage="1">
          <x14:formula1>
            <xm:f>Reference!$C$4:$C$9</xm:f>
          </x14:formula1>
          <xm:sqref>O6:O55</xm:sqref>
        </x14:dataValidation>
        <x14:dataValidation type="list" allowBlank="1" showInputMessage="1" showErrorMessage="1">
          <x14:formula1>
            <xm:f>Reference!$E$4:$E$29</xm:f>
          </x14:formula1>
          <xm:sqref>Q6:Q55</xm:sqref>
        </x14:dataValidation>
        <x14:dataValidation type="list" allowBlank="1" showInputMessage="1" showErrorMessage="1">
          <x14:formula1>
            <xm:f>Reference!$O$4:$O$127</xm:f>
          </x14:formula1>
          <xm:sqref>F6:F55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6"/>
  <dimension ref="A1:BY306"/>
  <sheetViews>
    <sheetView showGridLines="0" zoomScale="85" zoomScaleNormal="85" zoomScaleSheetLayoutView="80" workbookViewId="0">
      <selection activeCell="A39" sqref="A39"/>
    </sheetView>
  </sheetViews>
  <sheetFormatPr defaultColWidth="0" defaultRowHeight="15" zeroHeight="1" x14ac:dyDescent="0.25"/>
  <cols>
    <col min="1" max="1" width="6" customWidth="1"/>
    <col min="2" max="2" width="32.28515625" customWidth="1"/>
    <col min="3" max="4" width="17" customWidth="1"/>
    <col min="5" max="5" width="18.42578125" customWidth="1"/>
    <col min="6" max="6" width="21.85546875" customWidth="1"/>
    <col min="7" max="7" width="25" customWidth="1"/>
    <col min="8" max="8" width="15.7109375" customWidth="1"/>
    <col min="9" max="9" width="22" customWidth="1"/>
    <col min="10" max="10" width="8.7109375" customWidth="1"/>
    <col min="11" max="11" width="21.85546875" customWidth="1"/>
    <col min="12" max="12" width="20.140625" customWidth="1"/>
    <col min="13" max="13" width="11.7109375" customWidth="1"/>
    <col min="14" max="14" width="27" customWidth="1"/>
    <col min="15" max="15" width="9.5703125" customWidth="1"/>
    <col min="16" max="16" width="26.42578125" customWidth="1"/>
    <col min="17" max="17" width="8.85546875" customWidth="1"/>
    <col min="18" max="18" width="8.28515625" customWidth="1"/>
    <col min="19" max="19" width="22.5703125" customWidth="1"/>
    <col min="20" max="22" width="18.28515625" customWidth="1"/>
    <col min="23" max="24" width="43.5703125" customWidth="1"/>
    <col min="25" max="36" width="9.42578125" hidden="1" customWidth="1"/>
    <col min="37" max="52" width="9.140625" hidden="1" customWidth="1"/>
    <col min="53" max="53" width="27" hidden="1" customWidth="1"/>
    <col min="54" max="56" width="9.140625" hidden="1" customWidth="1"/>
    <col min="57" max="57" width="24.85546875" hidden="1" customWidth="1"/>
    <col min="58" max="58" width="24.5703125" hidden="1" customWidth="1"/>
    <col min="59" max="59" width="24.85546875" hidden="1" customWidth="1"/>
    <col min="60" max="60" width="25" hidden="1" customWidth="1"/>
    <col min="61" max="61" width="24.28515625" hidden="1" customWidth="1"/>
    <col min="62" max="62" width="9.28515625" hidden="1" customWidth="1"/>
    <col min="63" max="68" width="9.140625" hidden="1" customWidth="1"/>
    <col min="69" max="70" width="9.28515625" hidden="1" customWidth="1"/>
    <col min="71" max="71" width="9.140625" hidden="1" customWidth="1"/>
    <col min="72" max="72" width="28.7109375" hidden="1" customWidth="1"/>
    <col min="73" max="74" width="25" hidden="1" customWidth="1"/>
    <col min="75" max="75" width="26.85546875" hidden="1" customWidth="1"/>
    <col min="76" max="76" width="25.42578125" hidden="1" customWidth="1"/>
    <col min="77" max="77" width="25" hidden="1" customWidth="1"/>
    <col min="78" max="16384" width="9.140625" hidden="1"/>
  </cols>
  <sheetData>
    <row r="1" spans="1:77" x14ac:dyDescent="0.25"/>
    <row r="2" spans="1:77" x14ac:dyDescent="0.25">
      <c r="A2" s="87"/>
      <c r="B2" s="168" t="str">
        <f>'Table of Contents'!A63</f>
        <v xml:space="preserve">30. Information on participation of associates in management of legal entities </v>
      </c>
      <c r="C2" s="169"/>
      <c r="D2" s="93"/>
      <c r="E2" s="72"/>
    </row>
    <row r="3" spans="1:77" ht="15" customHeight="1" x14ac:dyDescent="0.25">
      <c r="A3" s="389" t="s">
        <v>581</v>
      </c>
      <c r="B3" s="389" t="s">
        <v>1370</v>
      </c>
      <c r="C3" s="389"/>
      <c r="D3" s="389"/>
      <c r="E3" s="389" t="s">
        <v>1474</v>
      </c>
      <c r="F3" s="459" t="s">
        <v>1573</v>
      </c>
      <c r="G3" s="273" t="s">
        <v>1372</v>
      </c>
      <c r="H3" s="274"/>
      <c r="I3" s="274"/>
      <c r="J3" s="274"/>
      <c r="K3" s="274"/>
      <c r="L3" s="274"/>
      <c r="M3" s="274"/>
      <c r="N3" s="274"/>
      <c r="O3" s="274"/>
      <c r="P3" s="274"/>
      <c r="Q3" s="274"/>
      <c r="R3" s="274"/>
      <c r="S3" s="274"/>
      <c r="T3" s="274"/>
      <c r="U3" s="274"/>
      <c r="V3" s="274"/>
      <c r="W3" s="274"/>
      <c r="X3" s="275"/>
      <c r="BT3" t="s">
        <v>1268</v>
      </c>
    </row>
    <row r="4" spans="1:77" x14ac:dyDescent="0.25">
      <c r="A4" s="389"/>
      <c r="B4" s="389" t="s">
        <v>1364</v>
      </c>
      <c r="C4" s="389" t="s">
        <v>524</v>
      </c>
      <c r="D4" s="389" t="s">
        <v>1371</v>
      </c>
      <c r="E4" s="389"/>
      <c r="F4" s="459"/>
      <c r="G4" s="389" t="s">
        <v>1373</v>
      </c>
      <c r="H4" s="389" t="s">
        <v>1475</v>
      </c>
      <c r="I4" s="389" t="s">
        <v>1374</v>
      </c>
      <c r="J4" s="389" t="s">
        <v>1375</v>
      </c>
      <c r="K4" s="389"/>
      <c r="L4" s="389"/>
      <c r="M4" s="389"/>
      <c r="N4" s="389"/>
      <c r="O4" s="389"/>
      <c r="P4" s="389"/>
      <c r="Q4" s="389"/>
      <c r="R4" s="389"/>
      <c r="S4" s="389"/>
      <c r="T4" s="389" t="s">
        <v>1378</v>
      </c>
      <c r="U4" s="389"/>
      <c r="V4" s="389"/>
      <c r="W4" s="389" t="s">
        <v>1379</v>
      </c>
      <c r="X4" s="389" t="s">
        <v>1380</v>
      </c>
      <c r="BT4" t="s">
        <v>1269</v>
      </c>
    </row>
    <row r="5" spans="1:77" ht="49.5" customHeight="1" x14ac:dyDescent="0.25">
      <c r="A5" s="389"/>
      <c r="B5" s="389"/>
      <c r="C5" s="389"/>
      <c r="D5" s="389"/>
      <c r="E5" s="389"/>
      <c r="F5" s="374"/>
      <c r="G5" s="389"/>
      <c r="H5" s="389"/>
      <c r="I5" s="389"/>
      <c r="J5" s="53" t="s">
        <v>1354</v>
      </c>
      <c r="K5" s="53" t="s">
        <v>560</v>
      </c>
      <c r="L5" s="53" t="s">
        <v>561</v>
      </c>
      <c r="M5" s="53" t="s">
        <v>562</v>
      </c>
      <c r="N5" s="53" t="s">
        <v>563</v>
      </c>
      <c r="O5" s="53" t="s">
        <v>569</v>
      </c>
      <c r="P5" s="53" t="s">
        <v>570</v>
      </c>
      <c r="Q5" s="53" t="s">
        <v>1355</v>
      </c>
      <c r="R5" s="53" t="s">
        <v>1377</v>
      </c>
      <c r="S5" s="53" t="s">
        <v>568</v>
      </c>
      <c r="T5" s="53" t="s">
        <v>1376</v>
      </c>
      <c r="U5" s="53" t="s">
        <v>1274</v>
      </c>
      <c r="V5" s="53" t="s">
        <v>1275</v>
      </c>
      <c r="W5" s="389"/>
      <c r="X5" s="389"/>
      <c r="BT5" t="s">
        <v>1270</v>
      </c>
    </row>
    <row r="6" spans="1:77" x14ac:dyDescent="0.25">
      <c r="A6" s="53">
        <v>1</v>
      </c>
      <c r="B6" s="86" t="s">
        <v>36</v>
      </c>
      <c r="C6" s="86" t="s">
        <v>37</v>
      </c>
      <c r="D6" s="53" t="s">
        <v>38</v>
      </c>
      <c r="E6" s="53">
        <v>3</v>
      </c>
      <c r="F6" s="53">
        <v>4</v>
      </c>
      <c r="G6" s="262" t="s">
        <v>243</v>
      </c>
      <c r="H6" s="262" t="s">
        <v>480</v>
      </c>
      <c r="I6" s="262" t="s">
        <v>481</v>
      </c>
      <c r="J6" s="262" t="s">
        <v>482</v>
      </c>
      <c r="K6" s="262" t="s">
        <v>483</v>
      </c>
      <c r="L6" s="262" t="s">
        <v>484</v>
      </c>
      <c r="M6" s="262" t="s">
        <v>485</v>
      </c>
      <c r="N6" s="262" t="s">
        <v>486</v>
      </c>
      <c r="O6" s="262" t="s">
        <v>487</v>
      </c>
      <c r="P6" s="262" t="s">
        <v>488</v>
      </c>
      <c r="Q6" s="262" t="s">
        <v>489</v>
      </c>
      <c r="R6" s="262" t="s">
        <v>490</v>
      </c>
      <c r="S6" s="262" t="s">
        <v>491</v>
      </c>
      <c r="T6" s="53">
        <v>9</v>
      </c>
      <c r="U6" s="53">
        <v>10</v>
      </c>
      <c r="V6" s="53">
        <v>11</v>
      </c>
      <c r="W6" s="53">
        <v>12</v>
      </c>
      <c r="X6" s="53">
        <v>13</v>
      </c>
      <c r="BA6">
        <f ca="1">IF(ISBLANK(INDIRECT("A6"))," ",(INDIRECT("A6")))</f>
        <v>1</v>
      </c>
      <c r="BB6" t="str">
        <f ca="1">IF(ISBLANK(INDIRECT("B6"))," ",(INDIRECT("B6")))</f>
        <v>2.1.</v>
      </c>
      <c r="BC6" t="str">
        <f ca="1">IF(ISBLANK(INDIRECT("C6"))," ",(INDIRECT("C6")))</f>
        <v>2.2.</v>
      </c>
      <c r="BD6" t="str">
        <f ca="1">IF(ISBLANK(INDIRECT("D6"))," ",(INDIRECT("D6")))</f>
        <v>2.3.</v>
      </c>
      <c r="BE6">
        <f ca="1">IF(ISBLANK(INDIRECT("E6"))," ",(INDIRECT("E6")))</f>
        <v>3</v>
      </c>
      <c r="BF6">
        <f ca="1">IF(ISBLANK(INDIRECT("F6"))," ",(INDIRECT("F6")))</f>
        <v>4</v>
      </c>
      <c r="BG6" t="str">
        <f ca="1">IF(ISBLANK(INDIRECT("G6"))," ",(INDIRECT("G6")))</f>
        <v>5.1</v>
      </c>
      <c r="BH6" t="str">
        <f ca="1">IF(ISBLANK(INDIRECT("H6"))," ",(INDIRECT("H6")))</f>
        <v>5.2</v>
      </c>
      <c r="BI6" t="str">
        <f ca="1">IF(ISBLANK(INDIRECT("I6"))," ",(INDIRECT("I6")))</f>
        <v>5.3</v>
      </c>
      <c r="BJ6" t="str">
        <f ca="1">IF(ISBLANK(INDIRECT("J6"))," ",(INDIRECT("J6")))</f>
        <v>5.4.1</v>
      </c>
      <c r="BK6" t="str">
        <f ca="1">IF(ISBLANK(INDIRECT("K6"))," ",(INDIRECT("K6")))</f>
        <v>5.4.2</v>
      </c>
      <c r="BL6" t="str">
        <f ca="1">IF(ISBLANK(INDIRECT("L6"))," ",(INDIRECT("L6")))</f>
        <v>5.4.3</v>
      </c>
      <c r="BM6" t="str">
        <f ca="1">IF(ISBLANK(INDIRECT("M6"))," ",(INDIRECT("M6")))</f>
        <v>5.4.4</v>
      </c>
      <c r="BN6" t="str">
        <f ca="1">IF(ISBLANK(INDIRECT("N6"))," ",(INDIRECT("N6")))</f>
        <v>5.4.5</v>
      </c>
      <c r="BO6" t="str">
        <f ca="1">IF(ISBLANK(INDIRECT("O6"))," ",(INDIRECT("O6")))</f>
        <v>5.4.6</v>
      </c>
      <c r="BP6" t="str">
        <f ca="1">IF(ISBLANK(INDIRECT("P6"))," ",(INDIRECT("P6")))</f>
        <v>5.4.7</v>
      </c>
      <c r="BQ6" t="str">
        <f ca="1">IF(ISBLANK(INDIRECT("Q6"))," ",(INDIRECT("Q6")))</f>
        <v>5.4.8</v>
      </c>
      <c r="BR6" t="str">
        <f ca="1">IF(ISBLANK(INDIRECT("R6"))," ",(INDIRECT("R6")))</f>
        <v>5.4.9</v>
      </c>
      <c r="BS6" t="str">
        <f ca="1">IF(ISBLANK(INDIRECT("S6"))," ",(INDIRECT("S6")))</f>
        <v>5.4.10</v>
      </c>
      <c r="BT6" t="str">
        <f t="shared" ref="BT6:BT69" ca="1" si="0">IF((CONCATENATE(" ",BI6,", ",BJ6,", ",BK6," region,",BL6," district, ",BM6," ",BN6,", ",BO6,"  ",BP6,", bldg",BQ6,", apt. ",BR6," (",BS6,")"))=$BT$4,"-",IF((CONCATENATE(" ",BI6,", ",BJ6,", ",BK6," region,",BL6," district, ",BM6," ",BN6,", ",BO6,"  ",BP6,", bldg",BQ6,", apt. ",BR6," (",BS6,")"))=$BT$5," ",IF((CONCATENATE(" ",BI6,", ",BJ6,", ",BK6," region,",BL6," district, ",BM6," ",BN6,", ",BO6,"  ",BP6,", bldg",BQ6,", apt. ",BR6," (",BS6,")"))=$BT$3," ",CONCATENATE(" ",BI6,", ",BJ6,", ",BK6," region,",BL6," district, ",BM6," ",BN6,", ",BO6,"  ",BP6,", bldg",BQ6,", apt. ",BR6," (",BS6,")"))))</f>
        <v xml:space="preserve"> 5.3, 5.4.1, 5.4.2 region,5.4.3 district, 5.4.4 5.4.5, 5.4.6  5.4.7, bldg5.4.8, apt. 5.4.9 (5.4.10)</v>
      </c>
      <c r="BU6">
        <f ca="1">IF(ISBLANK(INDIRECT("T6"))," ",(INDIRECT("T6")))</f>
        <v>9</v>
      </c>
      <c r="BV6">
        <f ca="1">IF(ISBLANK(INDIRECT("U6"))," ",(INDIRECT("U6")))</f>
        <v>10</v>
      </c>
      <c r="BW6">
        <f ca="1">IF(ISBLANK(INDIRECT("V6"))," ",(INDIRECT("V6")))</f>
        <v>11</v>
      </c>
      <c r="BX6">
        <f ca="1">IF(ISBLANK(INDIRECT("W6"))," ",(INDIRECT("W6")))</f>
        <v>12</v>
      </c>
      <c r="BY6">
        <f ca="1">IF(ISBLANK(INDIRECT("X6"))," ",(INDIRECT("X6")))</f>
        <v>13</v>
      </c>
    </row>
    <row r="7" spans="1:77" x14ac:dyDescent="0.25">
      <c r="A7" s="170">
        <v>1</v>
      </c>
      <c r="B7" s="119"/>
      <c r="C7" s="119"/>
      <c r="D7" s="119"/>
      <c r="E7" s="120"/>
      <c r="F7" s="19"/>
      <c r="G7" s="119"/>
      <c r="H7" s="120"/>
      <c r="I7" s="89"/>
      <c r="J7" s="88"/>
      <c r="K7" s="89"/>
      <c r="L7" s="89"/>
      <c r="M7" s="90"/>
      <c r="N7" s="91"/>
      <c r="O7" s="90"/>
      <c r="P7" s="89"/>
      <c r="Q7" s="89"/>
      <c r="R7" s="89"/>
      <c r="S7" s="119"/>
      <c r="T7" s="92"/>
      <c r="U7" s="92"/>
      <c r="V7" s="138">
        <f>T7+U7</f>
        <v>0</v>
      </c>
      <c r="W7" s="88"/>
      <c r="X7" s="60"/>
      <c r="BA7">
        <f ca="1">IF(ISBLANK(INDIRECT("A7"))," ",(INDIRECT("A7")))</f>
        <v>1</v>
      </c>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c r="BH7" t="str">
        <f ca="1">IF(ISBLANK(INDIRECT("H7"))," ",(INDIRECT("H7")))</f>
        <v xml:space="preserve"> </v>
      </c>
      <c r="BI7" t="str">
        <f ca="1">IF(ISBLANK(INDIRECT("I7"))," ",(INDIRECT("I7")))</f>
        <v xml:space="preserve"> </v>
      </c>
      <c r="BJ7" t="str">
        <f ca="1">IF(ISBLANK(INDIRECT("J7"))," ",(INDIRECT("J7")))</f>
        <v xml:space="preserve"> </v>
      </c>
      <c r="BK7" t="str">
        <f ca="1">IF(ISBLANK(INDIRECT("K7"))," ",(INDIRECT("K7")))</f>
        <v xml:space="preserve"> </v>
      </c>
      <c r="BL7" t="str">
        <f ca="1">IF(ISBLANK(INDIRECT("L7"))," ",(INDIRECT("L7")))</f>
        <v xml:space="preserve"> </v>
      </c>
      <c r="BM7" t="str">
        <f ca="1">IF(ISBLANK(INDIRECT("M7"))," ",(INDIRECT("M7")))</f>
        <v xml:space="preserve"> </v>
      </c>
      <c r="BN7" t="str">
        <f ca="1">IF(ISBLANK(INDIRECT("N7"))," ",(INDIRECT("N7")))</f>
        <v xml:space="preserve"> </v>
      </c>
      <c r="BO7" t="str">
        <f ca="1">IF(ISBLANK(INDIRECT("O7"))," ",(INDIRECT("O7")))</f>
        <v xml:space="preserve"> </v>
      </c>
      <c r="BP7" t="str">
        <f ca="1">IF(ISBLANK(INDIRECT("P7"))," ",(INDIRECT("P7")))</f>
        <v xml:space="preserve"> </v>
      </c>
      <c r="BQ7" t="str">
        <f ca="1">IF(ISBLANK(INDIRECT("Q7"))," ",(INDIRECT("Q7")))</f>
        <v xml:space="preserve"> </v>
      </c>
      <c r="BR7" t="str">
        <f ca="1">IF(ISBLANK(INDIRECT("R7"))," ",(INDIRECT("R7")))</f>
        <v xml:space="preserve"> </v>
      </c>
      <c r="BS7" t="str">
        <f ca="1">IF(ISBLANK(INDIRECT("S7"))," ",(INDIRECT("S7")))</f>
        <v xml:space="preserve"> </v>
      </c>
      <c r="BT7" t="str">
        <f t="shared" ca="1" si="0"/>
        <v xml:space="preserve"> </v>
      </c>
      <c r="BU7" t="str">
        <f ca="1">IF(ISBLANK(INDIRECT("T7"))," ",(INDIRECT("T7")))</f>
        <v xml:space="preserve"> </v>
      </c>
      <c r="BV7" t="str">
        <f ca="1">IF(ISBLANK(INDIRECT("U7"))," ",(INDIRECT("U7")))</f>
        <v xml:space="preserve"> </v>
      </c>
      <c r="BW7">
        <f ca="1">IF(ISBLANK(INDIRECT("V7"))," ",(INDIRECT("V7")))</f>
        <v>0</v>
      </c>
      <c r="BX7" t="str">
        <f ca="1">IF(ISBLANK(INDIRECT("W7"))," ",(INDIRECT("W7")))</f>
        <v xml:space="preserve"> </v>
      </c>
      <c r="BY7" t="str">
        <f ca="1">IF(ISBLANK(INDIRECT("X7"))," ",(INDIRECT("X7")))</f>
        <v xml:space="preserve"> </v>
      </c>
    </row>
    <row r="8" spans="1:77" x14ac:dyDescent="0.25">
      <c r="A8" s="170">
        <v>2</v>
      </c>
      <c r="B8" s="259"/>
      <c r="C8" s="119"/>
      <c r="D8" s="119"/>
      <c r="E8" s="120"/>
      <c r="F8" s="19"/>
      <c r="G8" s="119"/>
      <c r="H8" s="120"/>
      <c r="I8" s="19"/>
      <c r="J8" s="120"/>
      <c r="K8" s="19"/>
      <c r="L8" s="19"/>
      <c r="M8" s="136"/>
      <c r="N8" s="137"/>
      <c r="O8" s="136"/>
      <c r="P8" s="19"/>
      <c r="Q8" s="19"/>
      <c r="R8" s="19"/>
      <c r="S8" s="119"/>
      <c r="T8" s="138"/>
      <c r="U8" s="138"/>
      <c r="V8" s="138">
        <f>T8+U8</f>
        <v>0</v>
      </c>
      <c r="W8" s="120"/>
      <c r="X8" s="20"/>
      <c r="BA8">
        <f ca="1">IF(ISBLANK(INDIRECT("A8"))," ",(INDIRECT("A8")))</f>
        <v>2</v>
      </c>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c r="BH8" t="str">
        <f ca="1">IF(ISBLANK(INDIRECT("H8"))," ",(INDIRECT("H8")))</f>
        <v xml:space="preserve"> </v>
      </c>
      <c r="BI8" t="str">
        <f ca="1">IF(ISBLANK(INDIRECT("I8"))," ",(INDIRECT("I8")))</f>
        <v xml:space="preserve"> </v>
      </c>
      <c r="BJ8" t="str">
        <f ca="1">IF(ISBLANK(INDIRECT("J8"))," ",(INDIRECT("J8")))</f>
        <v xml:space="preserve"> </v>
      </c>
      <c r="BK8" t="str">
        <f ca="1">IF(ISBLANK(INDIRECT("K8"))," ",(INDIRECT("K8")))</f>
        <v xml:space="preserve"> </v>
      </c>
      <c r="BL8" t="str">
        <f ca="1">IF(ISBLANK(INDIRECT("L8"))," ",(INDIRECT("L8")))</f>
        <v xml:space="preserve"> </v>
      </c>
      <c r="BM8" t="str">
        <f ca="1">IF(ISBLANK(INDIRECT("M8"))," ",(INDIRECT("M8")))</f>
        <v xml:space="preserve"> </v>
      </c>
      <c r="BN8" t="str">
        <f ca="1">IF(ISBLANK(INDIRECT("N8"))," ",(INDIRECT("N8")))</f>
        <v xml:space="preserve"> </v>
      </c>
      <c r="BO8" t="str">
        <f ca="1">IF(ISBLANK(INDIRECT("O8"))," ",(INDIRECT("O8")))</f>
        <v xml:space="preserve"> </v>
      </c>
      <c r="BP8" t="str">
        <f ca="1">IF(ISBLANK(INDIRECT("P8"))," ",(INDIRECT("P8")))</f>
        <v xml:space="preserve"> </v>
      </c>
      <c r="BQ8" t="str">
        <f ca="1">IF(ISBLANK(INDIRECT("Q8"))," ",(INDIRECT("Q8")))</f>
        <v xml:space="preserve"> </v>
      </c>
      <c r="BR8" t="str">
        <f ca="1">IF(ISBLANK(INDIRECT("R8"))," ",(INDIRECT("R8")))</f>
        <v xml:space="preserve"> </v>
      </c>
      <c r="BS8" t="str">
        <f ca="1">IF(ISBLANK(INDIRECT("S8"))," ",(INDIRECT("S8")))</f>
        <v xml:space="preserve"> </v>
      </c>
      <c r="BT8" t="str">
        <f t="shared" ca="1" si="0"/>
        <v xml:space="preserve"> </v>
      </c>
      <c r="BU8" t="str">
        <f ca="1">IF(ISBLANK(INDIRECT("T8"))," ",(INDIRECT("T8")))</f>
        <v xml:space="preserve"> </v>
      </c>
      <c r="BV8" t="str">
        <f ca="1">IF(ISBLANK(INDIRECT("U8"))," ",(INDIRECT("U8")))</f>
        <v xml:space="preserve"> </v>
      </c>
      <c r="BW8">
        <f ca="1">IF(ISBLANK(INDIRECT("V8"))," ",(INDIRECT("V8")))</f>
        <v>0</v>
      </c>
      <c r="BX8" t="str">
        <f ca="1">IF(ISBLANK(INDIRECT("W8"))," ",(INDIRECT("W8")))</f>
        <v xml:space="preserve"> </v>
      </c>
      <c r="BY8" t="str">
        <f ca="1">IF(ISBLANK(INDIRECT("X8"))," ",(INDIRECT("X8")))</f>
        <v xml:space="preserve"> </v>
      </c>
    </row>
    <row r="9" spans="1:77" x14ac:dyDescent="0.25">
      <c r="A9" s="170">
        <v>3</v>
      </c>
      <c r="B9" s="259"/>
      <c r="C9" s="119"/>
      <c r="D9" s="119"/>
      <c r="E9" s="120"/>
      <c r="F9" s="19"/>
      <c r="G9" s="119"/>
      <c r="H9" s="120"/>
      <c r="I9" s="19"/>
      <c r="J9" s="120"/>
      <c r="K9" s="19"/>
      <c r="L9" s="19"/>
      <c r="M9" s="136"/>
      <c r="N9" s="137"/>
      <c r="O9" s="136"/>
      <c r="P9" s="19"/>
      <c r="Q9" s="19"/>
      <c r="R9" s="19"/>
      <c r="S9" s="119"/>
      <c r="T9" s="138"/>
      <c r="U9" s="138"/>
      <c r="V9" s="138">
        <f t="shared" ref="V9:V72" si="1">T9+U9</f>
        <v>0</v>
      </c>
      <c r="W9" s="120"/>
      <c r="X9" s="20"/>
      <c r="BA9">
        <f ca="1">IF(ISBLANK(INDIRECT("A9"))," ",(INDIRECT("A9")))</f>
        <v>3</v>
      </c>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c r="BL9" t="str">
        <f ca="1">IF(ISBLANK(INDIRECT("L9"))," ",(INDIRECT("L9")))</f>
        <v xml:space="preserve"> </v>
      </c>
      <c r="BM9" t="str">
        <f ca="1">IF(ISBLANK(INDIRECT("M9"))," ",(INDIRECT("M9")))</f>
        <v xml:space="preserve"> </v>
      </c>
      <c r="BN9" t="str">
        <f ca="1">IF(ISBLANK(INDIRECT("N9"))," ",(INDIRECT("N9")))</f>
        <v xml:space="preserve"> </v>
      </c>
      <c r="BO9" t="str">
        <f ca="1">IF(ISBLANK(INDIRECT("O9"))," ",(INDIRECT("O9")))</f>
        <v xml:space="preserve"> </v>
      </c>
      <c r="BP9" t="str">
        <f ca="1">IF(ISBLANK(INDIRECT("P9"))," ",(INDIRECT("P9")))</f>
        <v xml:space="preserve"> </v>
      </c>
      <c r="BQ9" t="str">
        <f ca="1">IF(ISBLANK(INDIRECT("Q9"))," ",(INDIRECT("Q9")))</f>
        <v xml:space="preserve"> </v>
      </c>
      <c r="BR9" t="str">
        <f ca="1">IF(ISBLANK(INDIRECT("R9"))," ",(INDIRECT("R9")))</f>
        <v xml:space="preserve"> </v>
      </c>
      <c r="BS9" t="str">
        <f ca="1">IF(ISBLANK(INDIRECT("S9"))," ",(INDIRECT("S9")))</f>
        <v xml:space="preserve"> </v>
      </c>
      <c r="BT9" t="str">
        <f t="shared" ca="1" si="0"/>
        <v xml:space="preserve"> </v>
      </c>
      <c r="BU9" t="str">
        <f ca="1">IF(ISBLANK(INDIRECT("T9"))," ",(INDIRECT("T9")))</f>
        <v xml:space="preserve"> </v>
      </c>
      <c r="BV9" t="str">
        <f ca="1">IF(ISBLANK(INDIRECT("U9"))," ",(INDIRECT("U9")))</f>
        <v xml:space="preserve"> </v>
      </c>
      <c r="BW9">
        <f ca="1">IF(ISBLANK(INDIRECT("V9"))," ",(INDIRECT("V9")))</f>
        <v>0</v>
      </c>
      <c r="BX9" t="str">
        <f ca="1">IF(ISBLANK(INDIRECT("W9"))," ",(INDIRECT("W9")))</f>
        <v xml:space="preserve"> </v>
      </c>
      <c r="BY9" t="str">
        <f ca="1">IF(ISBLANK(INDIRECT("X9"))," ",(INDIRECT("X9")))</f>
        <v xml:space="preserve"> </v>
      </c>
    </row>
    <row r="10" spans="1:77" x14ac:dyDescent="0.25">
      <c r="A10" s="170">
        <v>4</v>
      </c>
      <c r="B10" s="259"/>
      <c r="C10" s="119"/>
      <c r="D10" s="119"/>
      <c r="E10" s="120"/>
      <c r="F10" s="19"/>
      <c r="G10" s="119"/>
      <c r="H10" s="120"/>
      <c r="I10" s="19"/>
      <c r="J10" s="120"/>
      <c r="K10" s="19"/>
      <c r="L10" s="19"/>
      <c r="M10" s="136"/>
      <c r="N10" s="137"/>
      <c r="O10" s="136"/>
      <c r="P10" s="19"/>
      <c r="Q10" s="19"/>
      <c r="R10" s="19"/>
      <c r="S10" s="119"/>
      <c r="T10" s="138"/>
      <c r="U10" s="138"/>
      <c r="V10" s="138">
        <f t="shared" si="1"/>
        <v>0</v>
      </c>
      <c r="W10" s="120"/>
      <c r="X10" s="20"/>
      <c r="BA10">
        <f ca="1">IF(ISBLANK(INDIRECT("A10"))," ",(INDIRECT("A10")))</f>
        <v>4</v>
      </c>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c r="BL10" t="str">
        <f ca="1">IF(ISBLANK(INDIRECT("L10"))," ",(INDIRECT("L10")))</f>
        <v xml:space="preserve"> </v>
      </c>
      <c r="BM10" t="str">
        <f ca="1">IF(ISBLANK(INDIRECT("M10"))," ",(INDIRECT("M10")))</f>
        <v xml:space="preserve"> </v>
      </c>
      <c r="BN10" t="str">
        <f ca="1">IF(ISBLANK(INDIRECT("N10"))," ",(INDIRECT("N10")))</f>
        <v xml:space="preserve"> </v>
      </c>
      <c r="BO10" t="str">
        <f ca="1">IF(ISBLANK(INDIRECT("O10"))," ",(INDIRECT("O10")))</f>
        <v xml:space="preserve"> </v>
      </c>
      <c r="BP10" t="str">
        <f ca="1">IF(ISBLANK(INDIRECT("P10"))," ",(INDIRECT("P10")))</f>
        <v xml:space="preserve"> </v>
      </c>
      <c r="BQ10" t="str">
        <f ca="1">IF(ISBLANK(INDIRECT("Q10"))," ",(INDIRECT("Q10")))</f>
        <v xml:space="preserve"> </v>
      </c>
      <c r="BR10" t="str">
        <f ca="1">IF(ISBLANK(INDIRECT("R10"))," ",(INDIRECT("R10")))</f>
        <v xml:space="preserve"> </v>
      </c>
      <c r="BS10" t="str">
        <f ca="1">IF(ISBLANK(INDIRECT("S10"))," ",(INDIRECT("S10")))</f>
        <v xml:space="preserve"> </v>
      </c>
      <c r="BT10" t="str">
        <f t="shared" ca="1" si="0"/>
        <v xml:space="preserve"> </v>
      </c>
      <c r="BU10" t="str">
        <f ca="1">IF(ISBLANK(INDIRECT("T10"))," ",(INDIRECT("T10")))</f>
        <v xml:space="preserve"> </v>
      </c>
      <c r="BV10" t="str">
        <f ca="1">IF(ISBLANK(INDIRECT("U10"))," ",(INDIRECT("U10")))</f>
        <v xml:space="preserve"> </v>
      </c>
      <c r="BW10">
        <f ca="1">IF(ISBLANK(INDIRECT("V10"))," ",(INDIRECT("V10")))</f>
        <v>0</v>
      </c>
      <c r="BX10" t="str">
        <f ca="1">IF(ISBLANK(INDIRECT("W10"))," ",(INDIRECT("W10")))</f>
        <v xml:space="preserve"> </v>
      </c>
      <c r="BY10" t="str">
        <f ca="1">IF(ISBLANK(INDIRECT("X10"))," ",(INDIRECT("X10")))</f>
        <v xml:space="preserve"> </v>
      </c>
    </row>
    <row r="11" spans="1:77" x14ac:dyDescent="0.25">
      <c r="A11" s="170">
        <v>5</v>
      </c>
      <c r="B11" s="259"/>
      <c r="C11" s="119"/>
      <c r="D11" s="119"/>
      <c r="E11" s="120"/>
      <c r="F11" s="19"/>
      <c r="G11" s="119"/>
      <c r="H11" s="120"/>
      <c r="I11" s="19"/>
      <c r="J11" s="120"/>
      <c r="K11" s="19"/>
      <c r="L11" s="19"/>
      <c r="M11" s="136"/>
      <c r="N11" s="137"/>
      <c r="O11" s="136"/>
      <c r="P11" s="19"/>
      <c r="Q11" s="19"/>
      <c r="R11" s="19"/>
      <c r="S11" s="119"/>
      <c r="T11" s="138"/>
      <c r="U11" s="138"/>
      <c r="V11" s="138">
        <f t="shared" si="1"/>
        <v>0</v>
      </c>
      <c r="W11" s="120"/>
      <c r="X11" s="20"/>
      <c r="BA11">
        <f ca="1">IF(ISBLANK(INDIRECT("A11"))," ",(INDIRECT("A11")))</f>
        <v>5</v>
      </c>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c r="BL11" t="str">
        <f ca="1">IF(ISBLANK(INDIRECT("L11"))," ",(INDIRECT("L11")))</f>
        <v xml:space="preserve"> </v>
      </c>
      <c r="BM11" t="str">
        <f ca="1">IF(ISBLANK(INDIRECT("M11"))," ",(INDIRECT("M11")))</f>
        <v xml:space="preserve"> </v>
      </c>
      <c r="BN11" t="str">
        <f ca="1">IF(ISBLANK(INDIRECT("N11"))," ",(INDIRECT("N11")))</f>
        <v xml:space="preserve"> </v>
      </c>
      <c r="BO11" t="str">
        <f ca="1">IF(ISBLANK(INDIRECT("O11"))," ",(INDIRECT("O11")))</f>
        <v xml:space="preserve"> </v>
      </c>
      <c r="BP11" t="str">
        <f ca="1">IF(ISBLANK(INDIRECT("P11"))," ",(INDIRECT("P11")))</f>
        <v xml:space="preserve"> </v>
      </c>
      <c r="BQ11" t="str">
        <f ca="1">IF(ISBLANK(INDIRECT("Q11"))," ",(INDIRECT("Q11")))</f>
        <v xml:space="preserve"> </v>
      </c>
      <c r="BR11" t="str">
        <f ca="1">IF(ISBLANK(INDIRECT("R11"))," ",(INDIRECT("R11")))</f>
        <v xml:space="preserve"> </v>
      </c>
      <c r="BS11" t="str">
        <f ca="1">IF(ISBLANK(INDIRECT("S11"))," ",(INDIRECT("S11")))</f>
        <v xml:space="preserve"> </v>
      </c>
      <c r="BT11" t="str">
        <f t="shared" ca="1" si="0"/>
        <v xml:space="preserve"> </v>
      </c>
      <c r="BU11" t="str">
        <f ca="1">IF(ISBLANK(INDIRECT("T11"))," ",(INDIRECT("T11")))</f>
        <v xml:space="preserve"> </v>
      </c>
      <c r="BV11" t="str">
        <f ca="1">IF(ISBLANK(INDIRECT("U11"))," ",(INDIRECT("U11")))</f>
        <v xml:space="preserve"> </v>
      </c>
      <c r="BW11">
        <f ca="1">IF(ISBLANK(INDIRECT("V11"))," ",(INDIRECT("V11")))</f>
        <v>0</v>
      </c>
      <c r="BX11" t="str">
        <f ca="1">IF(ISBLANK(INDIRECT("W11"))," ",(INDIRECT("W11")))</f>
        <v xml:space="preserve"> </v>
      </c>
      <c r="BY11" t="str">
        <f ca="1">IF(ISBLANK(INDIRECT("X11"))," ",(INDIRECT("X11")))</f>
        <v xml:space="preserve"> </v>
      </c>
    </row>
    <row r="12" spans="1:77" x14ac:dyDescent="0.25">
      <c r="A12" s="170">
        <v>6</v>
      </c>
      <c r="B12" s="259"/>
      <c r="C12" s="119"/>
      <c r="D12" s="119"/>
      <c r="E12" s="120"/>
      <c r="F12" s="19"/>
      <c r="G12" s="119"/>
      <c r="H12" s="120"/>
      <c r="I12" s="19"/>
      <c r="J12" s="120"/>
      <c r="K12" s="19"/>
      <c r="L12" s="19"/>
      <c r="M12" s="136"/>
      <c r="N12" s="137"/>
      <c r="O12" s="136"/>
      <c r="P12" s="19"/>
      <c r="Q12" s="19"/>
      <c r="R12" s="19"/>
      <c r="S12" s="119"/>
      <c r="T12" s="138"/>
      <c r="U12" s="138"/>
      <c r="V12" s="138">
        <f t="shared" si="1"/>
        <v>0</v>
      </c>
      <c r="W12" s="120"/>
      <c r="X12" s="20"/>
      <c r="BA12">
        <f ca="1">IF(ISBLANK(INDIRECT("A12"))," ",(INDIRECT("A12")))</f>
        <v>6</v>
      </c>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c r="BL12" t="str">
        <f ca="1">IF(ISBLANK(INDIRECT("L12"))," ",(INDIRECT("L12")))</f>
        <v xml:space="preserve"> </v>
      </c>
      <c r="BM12" t="str">
        <f ca="1">IF(ISBLANK(INDIRECT("M12"))," ",(INDIRECT("M12")))</f>
        <v xml:space="preserve"> </v>
      </c>
      <c r="BN12" t="str">
        <f ca="1">IF(ISBLANK(INDIRECT("N12"))," ",(INDIRECT("N12")))</f>
        <v xml:space="preserve"> </v>
      </c>
      <c r="BO12" t="str">
        <f ca="1">IF(ISBLANK(INDIRECT("O12"))," ",(INDIRECT("O12")))</f>
        <v xml:space="preserve"> </v>
      </c>
      <c r="BP12" t="str">
        <f ca="1">IF(ISBLANK(INDIRECT("P12"))," ",(INDIRECT("P12")))</f>
        <v xml:space="preserve"> </v>
      </c>
      <c r="BQ12" t="str">
        <f ca="1">IF(ISBLANK(INDIRECT("Q12"))," ",(INDIRECT("Q12")))</f>
        <v xml:space="preserve"> </v>
      </c>
      <c r="BR12" t="str">
        <f ca="1">IF(ISBLANK(INDIRECT("R12"))," ",(INDIRECT("R12")))</f>
        <v xml:space="preserve"> </v>
      </c>
      <c r="BS12" t="str">
        <f ca="1">IF(ISBLANK(INDIRECT("S12"))," ",(INDIRECT("S12")))</f>
        <v xml:space="preserve"> </v>
      </c>
      <c r="BT12" t="str">
        <f t="shared" ca="1" si="0"/>
        <v xml:space="preserve"> </v>
      </c>
      <c r="BU12" t="str">
        <f ca="1">IF(ISBLANK(INDIRECT("T12"))," ",(INDIRECT("T12")))</f>
        <v xml:space="preserve"> </v>
      </c>
      <c r="BV12" t="str">
        <f ca="1">IF(ISBLANK(INDIRECT("U12"))," ",(INDIRECT("U12")))</f>
        <v xml:space="preserve"> </v>
      </c>
      <c r="BW12">
        <f ca="1">IF(ISBLANK(INDIRECT("V12"))," ",(INDIRECT("V12")))</f>
        <v>0</v>
      </c>
      <c r="BX12" t="str">
        <f ca="1">IF(ISBLANK(INDIRECT("W12"))," ",(INDIRECT("W12")))</f>
        <v xml:space="preserve"> </v>
      </c>
      <c r="BY12" t="str">
        <f ca="1">IF(ISBLANK(INDIRECT("X12"))," ",(INDIRECT("X12")))</f>
        <v xml:space="preserve"> </v>
      </c>
    </row>
    <row r="13" spans="1:77" x14ac:dyDescent="0.25">
      <c r="A13" s="170">
        <v>7</v>
      </c>
      <c r="B13" s="259"/>
      <c r="C13" s="119"/>
      <c r="D13" s="119"/>
      <c r="E13" s="120"/>
      <c r="F13" s="19"/>
      <c r="G13" s="119"/>
      <c r="H13" s="120"/>
      <c r="I13" s="19"/>
      <c r="J13" s="120"/>
      <c r="K13" s="19"/>
      <c r="L13" s="19"/>
      <c r="M13" s="136"/>
      <c r="N13" s="137"/>
      <c r="O13" s="136"/>
      <c r="P13" s="19"/>
      <c r="Q13" s="19"/>
      <c r="R13" s="19"/>
      <c r="S13" s="119"/>
      <c r="T13" s="138"/>
      <c r="U13" s="138"/>
      <c r="V13" s="138">
        <f t="shared" si="1"/>
        <v>0</v>
      </c>
      <c r="W13" s="120"/>
      <c r="X13" s="20"/>
      <c r="BA13">
        <f ca="1">IF(ISBLANK(INDIRECT("A13"))," ",(INDIRECT("A13")))</f>
        <v>7</v>
      </c>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c r="BL13" t="str">
        <f ca="1">IF(ISBLANK(INDIRECT("L13"))," ",(INDIRECT("L13")))</f>
        <v xml:space="preserve"> </v>
      </c>
      <c r="BM13" t="str">
        <f ca="1">IF(ISBLANK(INDIRECT("M13"))," ",(INDIRECT("M13")))</f>
        <v xml:space="preserve"> </v>
      </c>
      <c r="BN13" t="str">
        <f ca="1">IF(ISBLANK(INDIRECT("N13"))," ",(INDIRECT("N13")))</f>
        <v xml:space="preserve"> </v>
      </c>
      <c r="BO13" t="str">
        <f ca="1">IF(ISBLANK(INDIRECT("O13"))," ",(INDIRECT("O13")))</f>
        <v xml:space="preserve"> </v>
      </c>
      <c r="BP13" t="str">
        <f ca="1">IF(ISBLANK(INDIRECT("P13"))," ",(INDIRECT("P13")))</f>
        <v xml:space="preserve"> </v>
      </c>
      <c r="BQ13" t="str">
        <f ca="1">IF(ISBLANK(INDIRECT("Q13"))," ",(INDIRECT("Q13")))</f>
        <v xml:space="preserve"> </v>
      </c>
      <c r="BR13" t="str">
        <f ca="1">IF(ISBLANK(INDIRECT("R13"))," ",(INDIRECT("R13")))</f>
        <v xml:space="preserve"> </v>
      </c>
      <c r="BS13" t="str">
        <f ca="1">IF(ISBLANK(INDIRECT("S13"))," ",(INDIRECT("S13")))</f>
        <v xml:space="preserve"> </v>
      </c>
      <c r="BT13" t="str">
        <f t="shared" ca="1" si="0"/>
        <v xml:space="preserve"> </v>
      </c>
      <c r="BU13" t="str">
        <f ca="1">IF(ISBLANK(INDIRECT("T13"))," ",(INDIRECT("T13")))</f>
        <v xml:space="preserve"> </v>
      </c>
      <c r="BV13" t="str">
        <f ca="1">IF(ISBLANK(INDIRECT("U13"))," ",(INDIRECT("U13")))</f>
        <v xml:space="preserve"> </v>
      </c>
      <c r="BW13">
        <f ca="1">IF(ISBLANK(INDIRECT("V13"))," ",(INDIRECT("V13")))</f>
        <v>0</v>
      </c>
      <c r="BX13" t="str">
        <f ca="1">IF(ISBLANK(INDIRECT("W13"))," ",(INDIRECT("W13")))</f>
        <v xml:space="preserve"> </v>
      </c>
      <c r="BY13" t="str">
        <f ca="1">IF(ISBLANK(INDIRECT("X13"))," ",(INDIRECT("X13")))</f>
        <v xml:space="preserve"> </v>
      </c>
    </row>
    <row r="14" spans="1:77" x14ac:dyDescent="0.25">
      <c r="A14" s="170">
        <v>8</v>
      </c>
      <c r="B14" s="259"/>
      <c r="C14" s="119"/>
      <c r="D14" s="119"/>
      <c r="E14" s="120"/>
      <c r="F14" s="19"/>
      <c r="G14" s="119"/>
      <c r="H14" s="120"/>
      <c r="I14" s="19"/>
      <c r="J14" s="120"/>
      <c r="K14" s="19"/>
      <c r="L14" s="19"/>
      <c r="M14" s="136"/>
      <c r="N14" s="137"/>
      <c r="O14" s="136"/>
      <c r="P14" s="19"/>
      <c r="Q14" s="19"/>
      <c r="R14" s="19"/>
      <c r="S14" s="119"/>
      <c r="T14" s="138"/>
      <c r="U14" s="138"/>
      <c r="V14" s="138">
        <f t="shared" si="1"/>
        <v>0</v>
      </c>
      <c r="W14" s="120"/>
      <c r="X14" s="20"/>
      <c r="BA14">
        <f ca="1">IF(ISBLANK(INDIRECT("A14"))," ",(INDIRECT("A14")))</f>
        <v>8</v>
      </c>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c r="BL14" t="str">
        <f ca="1">IF(ISBLANK(INDIRECT("L14"))," ",(INDIRECT("L14")))</f>
        <v xml:space="preserve"> </v>
      </c>
      <c r="BM14" t="str">
        <f ca="1">IF(ISBLANK(INDIRECT("M14"))," ",(INDIRECT("M14")))</f>
        <v xml:space="preserve"> </v>
      </c>
      <c r="BN14" t="str">
        <f ca="1">IF(ISBLANK(INDIRECT("N14"))," ",(INDIRECT("N14")))</f>
        <v xml:space="preserve"> </v>
      </c>
      <c r="BO14" t="str">
        <f ca="1">IF(ISBLANK(INDIRECT("O14"))," ",(INDIRECT("O14")))</f>
        <v xml:space="preserve"> </v>
      </c>
      <c r="BP14" t="str">
        <f ca="1">IF(ISBLANK(INDIRECT("P14"))," ",(INDIRECT("P14")))</f>
        <v xml:space="preserve"> </v>
      </c>
      <c r="BQ14" t="str">
        <f ca="1">IF(ISBLANK(INDIRECT("Q14"))," ",(INDIRECT("Q14")))</f>
        <v xml:space="preserve"> </v>
      </c>
      <c r="BR14" t="str">
        <f ca="1">IF(ISBLANK(INDIRECT("R14"))," ",(INDIRECT("R14")))</f>
        <v xml:space="preserve"> </v>
      </c>
      <c r="BS14" t="str">
        <f ca="1">IF(ISBLANK(INDIRECT("S14"))," ",(INDIRECT("S14")))</f>
        <v xml:space="preserve"> </v>
      </c>
      <c r="BT14" t="str">
        <f t="shared" ca="1" si="0"/>
        <v xml:space="preserve"> </v>
      </c>
      <c r="BU14" t="str">
        <f ca="1">IF(ISBLANK(INDIRECT("T14"))," ",(INDIRECT("T14")))</f>
        <v xml:space="preserve"> </v>
      </c>
      <c r="BV14" t="str">
        <f ca="1">IF(ISBLANK(INDIRECT("U14"))," ",(INDIRECT("U14")))</f>
        <v xml:space="preserve"> </v>
      </c>
      <c r="BW14">
        <f ca="1">IF(ISBLANK(INDIRECT("V14"))," ",(INDIRECT("V14")))</f>
        <v>0</v>
      </c>
      <c r="BX14" t="str">
        <f ca="1">IF(ISBLANK(INDIRECT("W14"))," ",(INDIRECT("W14")))</f>
        <v xml:space="preserve"> </v>
      </c>
      <c r="BY14" t="str">
        <f ca="1">IF(ISBLANK(INDIRECT("X14"))," ",(INDIRECT("X14")))</f>
        <v xml:space="preserve"> </v>
      </c>
    </row>
    <row r="15" spans="1:77" x14ac:dyDescent="0.25">
      <c r="A15" s="170">
        <v>9</v>
      </c>
      <c r="B15" s="259"/>
      <c r="C15" s="119"/>
      <c r="D15" s="119"/>
      <c r="E15" s="120"/>
      <c r="F15" s="19"/>
      <c r="G15" s="119"/>
      <c r="H15" s="120"/>
      <c r="I15" s="19"/>
      <c r="J15" s="120"/>
      <c r="K15" s="19"/>
      <c r="L15" s="19"/>
      <c r="M15" s="136"/>
      <c r="N15" s="137"/>
      <c r="O15" s="136"/>
      <c r="P15" s="19"/>
      <c r="Q15" s="19"/>
      <c r="R15" s="19"/>
      <c r="S15" s="119"/>
      <c r="T15" s="138"/>
      <c r="U15" s="138"/>
      <c r="V15" s="138">
        <f t="shared" si="1"/>
        <v>0</v>
      </c>
      <c r="W15" s="120"/>
      <c r="X15" s="20"/>
      <c r="BA15">
        <f ca="1">IF(ISBLANK(INDIRECT("A15"))," ",(INDIRECT("A15")))</f>
        <v>9</v>
      </c>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c r="BL15" t="str">
        <f ca="1">IF(ISBLANK(INDIRECT("L15"))," ",(INDIRECT("L15")))</f>
        <v xml:space="preserve"> </v>
      </c>
      <c r="BM15" t="str">
        <f ca="1">IF(ISBLANK(INDIRECT("M15"))," ",(INDIRECT("M15")))</f>
        <v xml:space="preserve"> </v>
      </c>
      <c r="BN15" t="str">
        <f ca="1">IF(ISBLANK(INDIRECT("N15"))," ",(INDIRECT("N15")))</f>
        <v xml:space="preserve"> </v>
      </c>
      <c r="BO15" t="str">
        <f ca="1">IF(ISBLANK(INDIRECT("O15"))," ",(INDIRECT("O15")))</f>
        <v xml:space="preserve"> </v>
      </c>
      <c r="BP15" t="str">
        <f ca="1">IF(ISBLANK(INDIRECT("P15"))," ",(INDIRECT("P15")))</f>
        <v xml:space="preserve"> </v>
      </c>
      <c r="BQ15" t="str">
        <f ca="1">IF(ISBLANK(INDIRECT("Q15"))," ",(INDIRECT("Q15")))</f>
        <v xml:space="preserve"> </v>
      </c>
      <c r="BR15" t="str">
        <f ca="1">IF(ISBLANK(INDIRECT("R15"))," ",(INDIRECT("R15")))</f>
        <v xml:space="preserve"> </v>
      </c>
      <c r="BS15" t="str">
        <f ca="1">IF(ISBLANK(INDIRECT("S15"))," ",(INDIRECT("S15")))</f>
        <v xml:space="preserve"> </v>
      </c>
      <c r="BT15" t="str">
        <f t="shared" ca="1" si="0"/>
        <v xml:space="preserve"> </v>
      </c>
      <c r="BU15" t="str">
        <f ca="1">IF(ISBLANK(INDIRECT("T15"))," ",(INDIRECT("T15")))</f>
        <v xml:space="preserve"> </v>
      </c>
      <c r="BV15" t="str">
        <f ca="1">IF(ISBLANK(INDIRECT("U15"))," ",(INDIRECT("U15")))</f>
        <v xml:space="preserve"> </v>
      </c>
      <c r="BW15">
        <f ca="1">IF(ISBLANK(INDIRECT("V15"))," ",(INDIRECT("V15")))</f>
        <v>0</v>
      </c>
      <c r="BX15" t="str">
        <f ca="1">IF(ISBLANK(INDIRECT("W15"))," ",(INDIRECT("W15")))</f>
        <v xml:space="preserve"> </v>
      </c>
      <c r="BY15" t="str">
        <f ca="1">IF(ISBLANK(INDIRECT("X15"))," ",(INDIRECT("X15")))</f>
        <v xml:space="preserve"> </v>
      </c>
    </row>
    <row r="16" spans="1:77" x14ac:dyDescent="0.25">
      <c r="A16" s="170">
        <v>10</v>
      </c>
      <c r="B16" s="259"/>
      <c r="C16" s="119"/>
      <c r="D16" s="119"/>
      <c r="E16" s="120"/>
      <c r="F16" s="19"/>
      <c r="G16" s="119"/>
      <c r="H16" s="120"/>
      <c r="I16" s="19"/>
      <c r="J16" s="120"/>
      <c r="K16" s="19"/>
      <c r="L16" s="19"/>
      <c r="M16" s="136"/>
      <c r="N16" s="137"/>
      <c r="O16" s="136"/>
      <c r="P16" s="19"/>
      <c r="Q16" s="19"/>
      <c r="R16" s="19"/>
      <c r="S16" s="119"/>
      <c r="T16" s="138"/>
      <c r="U16" s="138"/>
      <c r="V16" s="138">
        <f t="shared" si="1"/>
        <v>0</v>
      </c>
      <c r="W16" s="120"/>
      <c r="X16" s="20"/>
      <c r="BA16">
        <f ca="1">IF(ISBLANK(INDIRECT("A16"))," ",(INDIRECT("A16")))</f>
        <v>10</v>
      </c>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c r="BL16" t="str">
        <f ca="1">IF(ISBLANK(INDIRECT("L16"))," ",(INDIRECT("L16")))</f>
        <v xml:space="preserve"> </v>
      </c>
      <c r="BM16" t="str">
        <f ca="1">IF(ISBLANK(INDIRECT("M16"))," ",(INDIRECT("M16")))</f>
        <v xml:space="preserve"> </v>
      </c>
      <c r="BN16" t="str">
        <f ca="1">IF(ISBLANK(INDIRECT("N16"))," ",(INDIRECT("N16")))</f>
        <v xml:space="preserve"> </v>
      </c>
      <c r="BO16" t="str">
        <f ca="1">IF(ISBLANK(INDIRECT("O16"))," ",(INDIRECT("O16")))</f>
        <v xml:space="preserve"> </v>
      </c>
      <c r="BP16" t="str">
        <f ca="1">IF(ISBLANK(INDIRECT("P16"))," ",(INDIRECT("P16")))</f>
        <v xml:space="preserve"> </v>
      </c>
      <c r="BQ16" t="str">
        <f ca="1">IF(ISBLANK(INDIRECT("Q16"))," ",(INDIRECT("Q16")))</f>
        <v xml:space="preserve"> </v>
      </c>
      <c r="BR16" t="str">
        <f ca="1">IF(ISBLANK(INDIRECT("R16"))," ",(INDIRECT("R16")))</f>
        <v xml:space="preserve"> </v>
      </c>
      <c r="BS16" t="str">
        <f ca="1">IF(ISBLANK(INDIRECT("S16"))," ",(INDIRECT("S16")))</f>
        <v xml:space="preserve"> </v>
      </c>
      <c r="BT16" t="str">
        <f t="shared" ca="1" si="0"/>
        <v xml:space="preserve"> </v>
      </c>
      <c r="BU16" t="str">
        <f ca="1">IF(ISBLANK(INDIRECT("T16"))," ",(INDIRECT("T16")))</f>
        <v xml:space="preserve"> </v>
      </c>
      <c r="BV16" t="str">
        <f ca="1">IF(ISBLANK(INDIRECT("U16"))," ",(INDIRECT("U16")))</f>
        <v xml:space="preserve"> </v>
      </c>
      <c r="BW16">
        <f ca="1">IF(ISBLANK(INDIRECT("V16"))," ",(INDIRECT("V16")))</f>
        <v>0</v>
      </c>
      <c r="BX16" t="str">
        <f ca="1">IF(ISBLANK(INDIRECT("W16"))," ",(INDIRECT("W16")))</f>
        <v xml:space="preserve"> </v>
      </c>
      <c r="BY16" t="str">
        <f ca="1">IF(ISBLANK(INDIRECT("X16"))," ",(INDIRECT("X16")))</f>
        <v xml:space="preserve"> </v>
      </c>
    </row>
    <row r="17" spans="1:77" x14ac:dyDescent="0.25">
      <c r="A17" s="170">
        <v>11</v>
      </c>
      <c r="B17" s="259"/>
      <c r="C17" s="119"/>
      <c r="D17" s="119"/>
      <c r="E17" s="120"/>
      <c r="F17" s="19"/>
      <c r="G17" s="119"/>
      <c r="H17" s="120"/>
      <c r="I17" s="19"/>
      <c r="J17" s="120"/>
      <c r="K17" s="19"/>
      <c r="L17" s="19"/>
      <c r="M17" s="136"/>
      <c r="N17" s="137"/>
      <c r="O17" s="136"/>
      <c r="P17" s="19"/>
      <c r="Q17" s="19"/>
      <c r="R17" s="19"/>
      <c r="S17" s="119"/>
      <c r="T17" s="138"/>
      <c r="U17" s="138"/>
      <c r="V17" s="138">
        <f t="shared" si="1"/>
        <v>0</v>
      </c>
      <c r="W17" s="120"/>
      <c r="X17" s="20"/>
      <c r="BA17">
        <f ca="1">IF(ISBLANK(INDIRECT("A17"))," ",(INDIRECT("A17")))</f>
        <v>11</v>
      </c>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c r="BL17" t="str">
        <f ca="1">IF(ISBLANK(INDIRECT("L17"))," ",(INDIRECT("L17")))</f>
        <v xml:space="preserve"> </v>
      </c>
      <c r="BM17" t="str">
        <f ca="1">IF(ISBLANK(INDIRECT("M17"))," ",(INDIRECT("M17")))</f>
        <v xml:space="preserve"> </v>
      </c>
      <c r="BN17" t="str">
        <f ca="1">IF(ISBLANK(INDIRECT("N17"))," ",(INDIRECT("N17")))</f>
        <v xml:space="preserve"> </v>
      </c>
      <c r="BO17" t="str">
        <f ca="1">IF(ISBLANK(INDIRECT("O17"))," ",(INDIRECT("O17")))</f>
        <v xml:space="preserve"> </v>
      </c>
      <c r="BP17" t="str">
        <f ca="1">IF(ISBLANK(INDIRECT("P17"))," ",(INDIRECT("P17")))</f>
        <v xml:space="preserve"> </v>
      </c>
      <c r="BQ17" t="str">
        <f ca="1">IF(ISBLANK(INDIRECT("Q17"))," ",(INDIRECT("Q17")))</f>
        <v xml:space="preserve"> </v>
      </c>
      <c r="BR17" t="str">
        <f ca="1">IF(ISBLANK(INDIRECT("R17"))," ",(INDIRECT("R17")))</f>
        <v xml:space="preserve"> </v>
      </c>
      <c r="BS17" t="str">
        <f ca="1">IF(ISBLANK(INDIRECT("S17"))," ",(INDIRECT("S17")))</f>
        <v xml:space="preserve"> </v>
      </c>
      <c r="BT17" t="str">
        <f t="shared" ca="1" si="0"/>
        <v xml:space="preserve"> </v>
      </c>
      <c r="BU17" t="str">
        <f ca="1">IF(ISBLANK(INDIRECT("T17"))," ",(INDIRECT("T17")))</f>
        <v xml:space="preserve"> </v>
      </c>
      <c r="BV17" t="str">
        <f ca="1">IF(ISBLANK(INDIRECT("U17"))," ",(INDIRECT("U17")))</f>
        <v xml:space="preserve"> </v>
      </c>
      <c r="BW17">
        <f ca="1">IF(ISBLANK(INDIRECT("V17"))," ",(INDIRECT("V17")))</f>
        <v>0</v>
      </c>
      <c r="BX17" t="str">
        <f ca="1">IF(ISBLANK(INDIRECT("W17"))," ",(INDIRECT("W17")))</f>
        <v xml:space="preserve"> </v>
      </c>
      <c r="BY17" t="str">
        <f ca="1">IF(ISBLANK(INDIRECT("X17"))," ",(INDIRECT("X17")))</f>
        <v xml:space="preserve"> </v>
      </c>
    </row>
    <row r="18" spans="1:77" x14ac:dyDescent="0.25">
      <c r="A18" s="170">
        <v>12</v>
      </c>
      <c r="B18" s="259"/>
      <c r="C18" s="119"/>
      <c r="D18" s="119"/>
      <c r="E18" s="120"/>
      <c r="F18" s="19"/>
      <c r="G18" s="119"/>
      <c r="H18" s="120"/>
      <c r="I18" s="19"/>
      <c r="J18" s="120"/>
      <c r="K18" s="19"/>
      <c r="L18" s="19"/>
      <c r="M18" s="136"/>
      <c r="N18" s="137"/>
      <c r="O18" s="136"/>
      <c r="P18" s="19"/>
      <c r="Q18" s="19"/>
      <c r="R18" s="19"/>
      <c r="S18" s="119"/>
      <c r="T18" s="138"/>
      <c r="U18" s="138"/>
      <c r="V18" s="138">
        <f t="shared" si="1"/>
        <v>0</v>
      </c>
      <c r="W18" s="120"/>
      <c r="X18" s="20"/>
      <c r="BA18">
        <f ca="1">IF(ISBLANK(INDIRECT("A18"))," ",(INDIRECT("A18")))</f>
        <v>12</v>
      </c>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c r="BL18" t="str">
        <f ca="1">IF(ISBLANK(INDIRECT("L18"))," ",(INDIRECT("L18")))</f>
        <v xml:space="preserve"> </v>
      </c>
      <c r="BM18" t="str">
        <f ca="1">IF(ISBLANK(INDIRECT("M18"))," ",(INDIRECT("M18")))</f>
        <v xml:space="preserve"> </v>
      </c>
      <c r="BN18" t="str">
        <f ca="1">IF(ISBLANK(INDIRECT("N18"))," ",(INDIRECT("N18")))</f>
        <v xml:space="preserve"> </v>
      </c>
      <c r="BO18" t="str">
        <f ca="1">IF(ISBLANK(INDIRECT("O18"))," ",(INDIRECT("O18")))</f>
        <v xml:space="preserve"> </v>
      </c>
      <c r="BP18" t="str">
        <f ca="1">IF(ISBLANK(INDIRECT("P18"))," ",(INDIRECT("P18")))</f>
        <v xml:space="preserve"> </v>
      </c>
      <c r="BQ18" t="str">
        <f ca="1">IF(ISBLANK(INDIRECT("Q18"))," ",(INDIRECT("Q18")))</f>
        <v xml:space="preserve"> </v>
      </c>
      <c r="BR18" t="str">
        <f ca="1">IF(ISBLANK(INDIRECT("R18"))," ",(INDIRECT("R18")))</f>
        <v xml:space="preserve"> </v>
      </c>
      <c r="BS18" t="str">
        <f ca="1">IF(ISBLANK(INDIRECT("S18"))," ",(INDIRECT("S18")))</f>
        <v xml:space="preserve"> </v>
      </c>
      <c r="BT18" t="str">
        <f t="shared" ca="1" si="0"/>
        <v xml:space="preserve"> </v>
      </c>
      <c r="BU18" t="str">
        <f ca="1">IF(ISBLANK(INDIRECT("T18"))," ",(INDIRECT("T18")))</f>
        <v xml:space="preserve"> </v>
      </c>
      <c r="BV18" t="str">
        <f ca="1">IF(ISBLANK(INDIRECT("U18"))," ",(INDIRECT("U18")))</f>
        <v xml:space="preserve"> </v>
      </c>
      <c r="BW18">
        <f ca="1">IF(ISBLANK(INDIRECT("V18"))," ",(INDIRECT("V18")))</f>
        <v>0</v>
      </c>
      <c r="BX18" t="str">
        <f ca="1">IF(ISBLANK(INDIRECT("W18"))," ",(INDIRECT("W18")))</f>
        <v xml:space="preserve"> </v>
      </c>
      <c r="BY18" t="str">
        <f ca="1">IF(ISBLANK(INDIRECT("X18"))," ",(INDIRECT("X18")))</f>
        <v xml:space="preserve"> </v>
      </c>
    </row>
    <row r="19" spans="1:77" x14ac:dyDescent="0.25">
      <c r="A19" s="170">
        <v>13</v>
      </c>
      <c r="B19" s="259"/>
      <c r="C19" s="119"/>
      <c r="D19" s="119"/>
      <c r="E19" s="120"/>
      <c r="F19" s="19"/>
      <c r="G19" s="119"/>
      <c r="H19" s="120"/>
      <c r="I19" s="19"/>
      <c r="J19" s="120"/>
      <c r="K19" s="19"/>
      <c r="L19" s="19"/>
      <c r="M19" s="136"/>
      <c r="N19" s="137"/>
      <c r="O19" s="136"/>
      <c r="P19" s="19"/>
      <c r="Q19" s="19"/>
      <c r="R19" s="19"/>
      <c r="S19" s="119"/>
      <c r="T19" s="138"/>
      <c r="U19" s="138"/>
      <c r="V19" s="138">
        <f t="shared" si="1"/>
        <v>0</v>
      </c>
      <c r="W19" s="120"/>
      <c r="X19" s="20"/>
      <c r="BA19">
        <f ca="1">IF(ISBLANK(INDIRECT("A19"))," ",(INDIRECT("A19")))</f>
        <v>13</v>
      </c>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c r="BL19" t="str">
        <f ca="1">IF(ISBLANK(INDIRECT("L19"))," ",(INDIRECT("L19")))</f>
        <v xml:space="preserve"> </v>
      </c>
      <c r="BM19" t="str">
        <f ca="1">IF(ISBLANK(INDIRECT("M19"))," ",(INDIRECT("M19")))</f>
        <v xml:space="preserve"> </v>
      </c>
      <c r="BN19" t="str">
        <f ca="1">IF(ISBLANK(INDIRECT("N19"))," ",(INDIRECT("N19")))</f>
        <v xml:space="preserve"> </v>
      </c>
      <c r="BO19" t="str">
        <f ca="1">IF(ISBLANK(INDIRECT("O19"))," ",(INDIRECT("O19")))</f>
        <v xml:space="preserve"> </v>
      </c>
      <c r="BP19" t="str">
        <f ca="1">IF(ISBLANK(INDIRECT("P19"))," ",(INDIRECT("P19")))</f>
        <v xml:space="preserve"> </v>
      </c>
      <c r="BQ19" t="str">
        <f ca="1">IF(ISBLANK(INDIRECT("Q19"))," ",(INDIRECT("Q19")))</f>
        <v xml:space="preserve"> </v>
      </c>
      <c r="BR19" t="str">
        <f ca="1">IF(ISBLANK(INDIRECT("R19"))," ",(INDIRECT("R19")))</f>
        <v xml:space="preserve"> </v>
      </c>
      <c r="BS19" t="str">
        <f ca="1">IF(ISBLANK(INDIRECT("S19"))," ",(INDIRECT("S19")))</f>
        <v xml:space="preserve"> </v>
      </c>
      <c r="BT19" t="str">
        <f t="shared" ca="1" si="0"/>
        <v xml:space="preserve"> </v>
      </c>
      <c r="BU19" t="str">
        <f ca="1">IF(ISBLANK(INDIRECT("T19"))," ",(INDIRECT("T19")))</f>
        <v xml:space="preserve"> </v>
      </c>
      <c r="BV19" t="str">
        <f ca="1">IF(ISBLANK(INDIRECT("U19"))," ",(INDIRECT("U19")))</f>
        <v xml:space="preserve"> </v>
      </c>
      <c r="BW19">
        <f ca="1">IF(ISBLANK(INDIRECT("V19"))," ",(INDIRECT("V19")))</f>
        <v>0</v>
      </c>
      <c r="BX19" t="str">
        <f ca="1">IF(ISBLANK(INDIRECT("W19"))," ",(INDIRECT("W19")))</f>
        <v xml:space="preserve"> </v>
      </c>
      <c r="BY19" t="str">
        <f ca="1">IF(ISBLANK(INDIRECT("X19"))," ",(INDIRECT("X19")))</f>
        <v xml:space="preserve"> </v>
      </c>
    </row>
    <row r="20" spans="1:77" x14ac:dyDescent="0.25">
      <c r="A20" s="170">
        <v>14</v>
      </c>
      <c r="B20" s="259"/>
      <c r="C20" s="119"/>
      <c r="D20" s="119"/>
      <c r="E20" s="120"/>
      <c r="F20" s="19"/>
      <c r="G20" s="119"/>
      <c r="H20" s="120"/>
      <c r="I20" s="19"/>
      <c r="J20" s="120"/>
      <c r="K20" s="19"/>
      <c r="L20" s="19"/>
      <c r="M20" s="136"/>
      <c r="N20" s="137"/>
      <c r="O20" s="136"/>
      <c r="P20" s="19"/>
      <c r="Q20" s="19"/>
      <c r="R20" s="19"/>
      <c r="S20" s="119"/>
      <c r="T20" s="138"/>
      <c r="U20" s="138"/>
      <c r="V20" s="138">
        <f t="shared" si="1"/>
        <v>0</v>
      </c>
      <c r="W20" s="120"/>
      <c r="X20" s="20"/>
      <c r="BA20">
        <f ca="1">IF(ISBLANK(INDIRECT("A20"))," ",(INDIRECT("A20")))</f>
        <v>14</v>
      </c>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c r="BL20" t="str">
        <f ca="1">IF(ISBLANK(INDIRECT("L20"))," ",(INDIRECT("L20")))</f>
        <v xml:space="preserve"> </v>
      </c>
      <c r="BM20" t="str">
        <f ca="1">IF(ISBLANK(INDIRECT("M20"))," ",(INDIRECT("M20")))</f>
        <v xml:space="preserve"> </v>
      </c>
      <c r="BN20" t="str">
        <f ca="1">IF(ISBLANK(INDIRECT("N20"))," ",(INDIRECT("N20")))</f>
        <v xml:space="preserve"> </v>
      </c>
      <c r="BO20" t="str">
        <f ca="1">IF(ISBLANK(INDIRECT("O20"))," ",(INDIRECT("O20")))</f>
        <v xml:space="preserve"> </v>
      </c>
      <c r="BP20" t="str">
        <f ca="1">IF(ISBLANK(INDIRECT("P20"))," ",(INDIRECT("P20")))</f>
        <v xml:space="preserve"> </v>
      </c>
      <c r="BQ20" t="str">
        <f ca="1">IF(ISBLANK(INDIRECT("Q20"))," ",(INDIRECT("Q20")))</f>
        <v xml:space="preserve"> </v>
      </c>
      <c r="BR20" t="str">
        <f ca="1">IF(ISBLANK(INDIRECT("R20"))," ",(INDIRECT("R20")))</f>
        <v xml:space="preserve"> </v>
      </c>
      <c r="BS20" t="str">
        <f ca="1">IF(ISBLANK(INDIRECT("S20"))," ",(INDIRECT("S20")))</f>
        <v xml:space="preserve"> </v>
      </c>
      <c r="BT20" t="str">
        <f t="shared" ca="1" si="0"/>
        <v xml:space="preserve"> </v>
      </c>
      <c r="BU20" t="str">
        <f ca="1">IF(ISBLANK(INDIRECT("T20"))," ",(INDIRECT("T20")))</f>
        <v xml:space="preserve"> </v>
      </c>
      <c r="BV20" t="str">
        <f ca="1">IF(ISBLANK(INDIRECT("U20"))," ",(INDIRECT("U20")))</f>
        <v xml:space="preserve"> </v>
      </c>
      <c r="BW20">
        <f ca="1">IF(ISBLANK(INDIRECT("V20"))," ",(INDIRECT("V20")))</f>
        <v>0</v>
      </c>
      <c r="BX20" t="str">
        <f ca="1">IF(ISBLANK(INDIRECT("W20"))," ",(INDIRECT("W20")))</f>
        <v xml:space="preserve"> </v>
      </c>
      <c r="BY20" t="str">
        <f ca="1">IF(ISBLANK(INDIRECT("X20"))," ",(INDIRECT("X20")))</f>
        <v xml:space="preserve"> </v>
      </c>
    </row>
    <row r="21" spans="1:77" x14ac:dyDescent="0.25">
      <c r="A21" s="170">
        <v>15</v>
      </c>
      <c r="B21" s="259"/>
      <c r="C21" s="119"/>
      <c r="D21" s="119"/>
      <c r="E21" s="120"/>
      <c r="F21" s="19"/>
      <c r="G21" s="119"/>
      <c r="H21" s="120"/>
      <c r="I21" s="19"/>
      <c r="J21" s="120"/>
      <c r="K21" s="19"/>
      <c r="L21" s="19"/>
      <c r="M21" s="136"/>
      <c r="N21" s="137"/>
      <c r="O21" s="136"/>
      <c r="P21" s="19"/>
      <c r="Q21" s="19"/>
      <c r="R21" s="19"/>
      <c r="S21" s="119"/>
      <c r="T21" s="138"/>
      <c r="U21" s="138"/>
      <c r="V21" s="138">
        <f t="shared" si="1"/>
        <v>0</v>
      </c>
      <c r="W21" s="120"/>
      <c r="X21" s="20"/>
      <c r="BA21">
        <f ca="1">IF(ISBLANK(INDIRECT("A21"))," ",(INDIRECT("A21")))</f>
        <v>15</v>
      </c>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c r="BH21" t="str">
        <f ca="1">IF(ISBLANK(INDIRECT("H21"))," ",(INDIRECT("H21")))</f>
        <v xml:space="preserve"> </v>
      </c>
      <c r="BI21" t="str">
        <f ca="1">IF(ISBLANK(INDIRECT("I21"))," ",(INDIRECT("I21")))</f>
        <v xml:space="preserve"> </v>
      </c>
      <c r="BJ21" t="str">
        <f ca="1">IF(ISBLANK(INDIRECT("J21"))," ",(INDIRECT("J21")))</f>
        <v xml:space="preserve"> </v>
      </c>
      <c r="BK21" t="str">
        <f ca="1">IF(ISBLANK(INDIRECT("K21"))," ",(INDIRECT("K21")))</f>
        <v xml:space="preserve"> </v>
      </c>
      <c r="BL21" t="str">
        <f ca="1">IF(ISBLANK(INDIRECT("L21"))," ",(INDIRECT("L21")))</f>
        <v xml:space="preserve"> </v>
      </c>
      <c r="BM21" t="str">
        <f ca="1">IF(ISBLANK(INDIRECT("M21"))," ",(INDIRECT("M21")))</f>
        <v xml:space="preserve"> </v>
      </c>
      <c r="BN21" t="str">
        <f ca="1">IF(ISBLANK(INDIRECT("N21"))," ",(INDIRECT("N21")))</f>
        <v xml:space="preserve"> </v>
      </c>
      <c r="BO21" t="str">
        <f ca="1">IF(ISBLANK(INDIRECT("O21"))," ",(INDIRECT("O21")))</f>
        <v xml:space="preserve"> </v>
      </c>
      <c r="BP21" t="str">
        <f ca="1">IF(ISBLANK(INDIRECT("P21"))," ",(INDIRECT("P21")))</f>
        <v xml:space="preserve"> </v>
      </c>
      <c r="BQ21" t="str">
        <f ca="1">IF(ISBLANK(INDIRECT("Q21"))," ",(INDIRECT("Q21")))</f>
        <v xml:space="preserve"> </v>
      </c>
      <c r="BR21" t="str">
        <f ca="1">IF(ISBLANK(INDIRECT("R21"))," ",(INDIRECT("R21")))</f>
        <v xml:space="preserve"> </v>
      </c>
      <c r="BS21" t="str">
        <f ca="1">IF(ISBLANK(INDIRECT("S21"))," ",(INDIRECT("S21")))</f>
        <v xml:space="preserve"> </v>
      </c>
      <c r="BT21" t="str">
        <f t="shared" ca="1" si="0"/>
        <v xml:space="preserve"> </v>
      </c>
      <c r="BU21" t="str">
        <f ca="1">IF(ISBLANK(INDIRECT("T21"))," ",(INDIRECT("T21")))</f>
        <v xml:space="preserve"> </v>
      </c>
      <c r="BV21" t="str">
        <f ca="1">IF(ISBLANK(INDIRECT("U21"))," ",(INDIRECT("U21")))</f>
        <v xml:space="preserve"> </v>
      </c>
      <c r="BW21">
        <f ca="1">IF(ISBLANK(INDIRECT("V21"))," ",(INDIRECT("V21")))</f>
        <v>0</v>
      </c>
      <c r="BX21" t="str">
        <f ca="1">IF(ISBLANK(INDIRECT("W21"))," ",(INDIRECT("W21")))</f>
        <v xml:space="preserve"> </v>
      </c>
      <c r="BY21" t="str">
        <f ca="1">IF(ISBLANK(INDIRECT("X21"))," ",(INDIRECT("X21")))</f>
        <v xml:space="preserve"> </v>
      </c>
    </row>
    <row r="22" spans="1:77" x14ac:dyDescent="0.25">
      <c r="A22" s="170">
        <v>16</v>
      </c>
      <c r="B22" s="259"/>
      <c r="C22" s="119"/>
      <c r="D22" s="119"/>
      <c r="E22" s="120"/>
      <c r="F22" s="19"/>
      <c r="G22" s="119"/>
      <c r="H22" s="120"/>
      <c r="I22" s="19"/>
      <c r="J22" s="120"/>
      <c r="K22" s="19"/>
      <c r="L22" s="19"/>
      <c r="M22" s="136"/>
      <c r="N22" s="137"/>
      <c r="O22" s="136"/>
      <c r="P22" s="19"/>
      <c r="Q22" s="19"/>
      <c r="R22" s="19"/>
      <c r="S22" s="119"/>
      <c r="T22" s="138"/>
      <c r="U22" s="138"/>
      <c r="V22" s="138">
        <f t="shared" si="1"/>
        <v>0</v>
      </c>
      <c r="W22" s="120"/>
      <c r="X22" s="20"/>
      <c r="BA22">
        <f ca="1">IF(ISBLANK(INDIRECT("A22"))," ",(INDIRECT("A22")))</f>
        <v>16</v>
      </c>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c r="BH22" t="str">
        <f ca="1">IF(ISBLANK(INDIRECT("H22"))," ",(INDIRECT("H22")))</f>
        <v xml:space="preserve"> </v>
      </c>
      <c r="BI22" t="str">
        <f ca="1">IF(ISBLANK(INDIRECT("I22"))," ",(INDIRECT("I22")))</f>
        <v xml:space="preserve"> </v>
      </c>
      <c r="BJ22" t="str">
        <f ca="1">IF(ISBLANK(INDIRECT("J22"))," ",(INDIRECT("J22")))</f>
        <v xml:space="preserve"> </v>
      </c>
      <c r="BK22" t="str">
        <f ca="1">IF(ISBLANK(INDIRECT("K22"))," ",(INDIRECT("K22")))</f>
        <v xml:space="preserve"> </v>
      </c>
      <c r="BL22" t="str">
        <f ca="1">IF(ISBLANK(INDIRECT("L22"))," ",(INDIRECT("L22")))</f>
        <v xml:space="preserve"> </v>
      </c>
      <c r="BM22" t="str">
        <f ca="1">IF(ISBLANK(INDIRECT("M22"))," ",(INDIRECT("M22")))</f>
        <v xml:space="preserve"> </v>
      </c>
      <c r="BN22" t="str">
        <f ca="1">IF(ISBLANK(INDIRECT("N22"))," ",(INDIRECT("N22")))</f>
        <v xml:space="preserve"> </v>
      </c>
      <c r="BO22" t="str">
        <f ca="1">IF(ISBLANK(INDIRECT("O22"))," ",(INDIRECT("O22")))</f>
        <v xml:space="preserve"> </v>
      </c>
      <c r="BP22" t="str">
        <f ca="1">IF(ISBLANK(INDIRECT("P22"))," ",(INDIRECT("P22")))</f>
        <v xml:space="preserve"> </v>
      </c>
      <c r="BQ22" t="str">
        <f ca="1">IF(ISBLANK(INDIRECT("Q22"))," ",(INDIRECT("Q22")))</f>
        <v xml:space="preserve"> </v>
      </c>
      <c r="BR22" t="str">
        <f ca="1">IF(ISBLANK(INDIRECT("R22"))," ",(INDIRECT("R22")))</f>
        <v xml:space="preserve"> </v>
      </c>
      <c r="BS22" t="str">
        <f ca="1">IF(ISBLANK(INDIRECT("S22"))," ",(INDIRECT("S22")))</f>
        <v xml:space="preserve"> </v>
      </c>
      <c r="BT22" t="str">
        <f t="shared" ca="1" si="0"/>
        <v xml:space="preserve"> </v>
      </c>
      <c r="BU22" t="str">
        <f ca="1">IF(ISBLANK(INDIRECT("T22"))," ",(INDIRECT("T22")))</f>
        <v xml:space="preserve"> </v>
      </c>
      <c r="BV22" t="str">
        <f ca="1">IF(ISBLANK(INDIRECT("U22"))," ",(INDIRECT("U22")))</f>
        <v xml:space="preserve"> </v>
      </c>
      <c r="BW22">
        <f ca="1">IF(ISBLANK(INDIRECT("V22"))," ",(INDIRECT("V22")))</f>
        <v>0</v>
      </c>
      <c r="BX22" t="str">
        <f ca="1">IF(ISBLANK(INDIRECT("W22"))," ",(INDIRECT("W22")))</f>
        <v xml:space="preserve"> </v>
      </c>
      <c r="BY22" t="str">
        <f ca="1">IF(ISBLANK(INDIRECT("X22"))," ",(INDIRECT("X22")))</f>
        <v xml:space="preserve"> </v>
      </c>
    </row>
    <row r="23" spans="1:77" x14ac:dyDescent="0.25">
      <c r="A23" s="170">
        <v>17</v>
      </c>
      <c r="B23" s="259"/>
      <c r="C23" s="119"/>
      <c r="D23" s="119"/>
      <c r="E23" s="120"/>
      <c r="F23" s="19"/>
      <c r="G23" s="119"/>
      <c r="H23" s="120"/>
      <c r="I23" s="19"/>
      <c r="J23" s="120"/>
      <c r="K23" s="19"/>
      <c r="L23" s="19"/>
      <c r="M23" s="136"/>
      <c r="N23" s="137"/>
      <c r="O23" s="136"/>
      <c r="P23" s="19"/>
      <c r="Q23" s="19"/>
      <c r="R23" s="19"/>
      <c r="S23" s="119"/>
      <c r="T23" s="138"/>
      <c r="U23" s="138"/>
      <c r="V23" s="138">
        <f t="shared" si="1"/>
        <v>0</v>
      </c>
      <c r="W23" s="120"/>
      <c r="X23" s="20"/>
      <c r="BA23">
        <f ca="1">IF(ISBLANK(INDIRECT("A23"))," ",(INDIRECT("A23")))</f>
        <v>17</v>
      </c>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c r="BH23" t="str">
        <f ca="1">IF(ISBLANK(INDIRECT("H23"))," ",(INDIRECT("H23")))</f>
        <v xml:space="preserve"> </v>
      </c>
      <c r="BI23" t="str">
        <f ca="1">IF(ISBLANK(INDIRECT("I23"))," ",(INDIRECT("I23")))</f>
        <v xml:space="preserve"> </v>
      </c>
      <c r="BJ23" t="str">
        <f ca="1">IF(ISBLANK(INDIRECT("J23"))," ",(INDIRECT("J23")))</f>
        <v xml:space="preserve"> </v>
      </c>
      <c r="BK23" t="str">
        <f ca="1">IF(ISBLANK(INDIRECT("K23"))," ",(INDIRECT("K23")))</f>
        <v xml:space="preserve"> </v>
      </c>
      <c r="BL23" t="str">
        <f ca="1">IF(ISBLANK(INDIRECT("L23"))," ",(INDIRECT("L23")))</f>
        <v xml:space="preserve"> </v>
      </c>
      <c r="BM23" t="str">
        <f ca="1">IF(ISBLANK(INDIRECT("M23"))," ",(INDIRECT("M23")))</f>
        <v xml:space="preserve"> </v>
      </c>
      <c r="BN23" t="str">
        <f ca="1">IF(ISBLANK(INDIRECT("N23"))," ",(INDIRECT("N23")))</f>
        <v xml:space="preserve"> </v>
      </c>
      <c r="BO23" t="str">
        <f ca="1">IF(ISBLANK(INDIRECT("O23"))," ",(INDIRECT("O23")))</f>
        <v xml:space="preserve"> </v>
      </c>
      <c r="BP23" t="str">
        <f ca="1">IF(ISBLANK(INDIRECT("P23"))," ",(INDIRECT("P23")))</f>
        <v xml:space="preserve"> </v>
      </c>
      <c r="BQ23" t="str">
        <f ca="1">IF(ISBLANK(INDIRECT("Q23"))," ",(INDIRECT("Q23")))</f>
        <v xml:space="preserve"> </v>
      </c>
      <c r="BR23" t="str">
        <f ca="1">IF(ISBLANK(INDIRECT("R23"))," ",(INDIRECT("R23")))</f>
        <v xml:space="preserve"> </v>
      </c>
      <c r="BS23" t="str">
        <f ca="1">IF(ISBLANK(INDIRECT("S23"))," ",(INDIRECT("S23")))</f>
        <v xml:space="preserve"> </v>
      </c>
      <c r="BT23" t="str">
        <f t="shared" ca="1" si="0"/>
        <v xml:space="preserve"> </v>
      </c>
      <c r="BU23" t="str">
        <f ca="1">IF(ISBLANK(INDIRECT("T23"))," ",(INDIRECT("T23")))</f>
        <v xml:space="preserve"> </v>
      </c>
      <c r="BV23" t="str">
        <f ca="1">IF(ISBLANK(INDIRECT("U23"))," ",(INDIRECT("U23")))</f>
        <v xml:space="preserve"> </v>
      </c>
      <c r="BW23">
        <f ca="1">IF(ISBLANK(INDIRECT("V23"))," ",(INDIRECT("V23")))</f>
        <v>0</v>
      </c>
      <c r="BX23" t="str">
        <f ca="1">IF(ISBLANK(INDIRECT("W23"))," ",(INDIRECT("W23")))</f>
        <v xml:space="preserve"> </v>
      </c>
      <c r="BY23" t="str">
        <f ca="1">IF(ISBLANK(INDIRECT("X23"))," ",(INDIRECT("X23")))</f>
        <v xml:space="preserve"> </v>
      </c>
    </row>
    <row r="24" spans="1:77" x14ac:dyDescent="0.25">
      <c r="A24" s="170">
        <v>18</v>
      </c>
      <c r="B24" s="259"/>
      <c r="C24" s="119"/>
      <c r="D24" s="119"/>
      <c r="E24" s="120"/>
      <c r="F24" s="19"/>
      <c r="G24" s="119"/>
      <c r="H24" s="120"/>
      <c r="I24" s="19"/>
      <c r="J24" s="120"/>
      <c r="K24" s="19"/>
      <c r="L24" s="19"/>
      <c r="M24" s="136"/>
      <c r="N24" s="137"/>
      <c r="O24" s="136"/>
      <c r="P24" s="19"/>
      <c r="Q24" s="19"/>
      <c r="R24" s="19"/>
      <c r="S24" s="119"/>
      <c r="T24" s="138"/>
      <c r="U24" s="138"/>
      <c r="V24" s="138">
        <f t="shared" si="1"/>
        <v>0</v>
      </c>
      <c r="W24" s="120"/>
      <c r="X24" s="20"/>
      <c r="BA24">
        <f ca="1">IF(ISBLANK(INDIRECT("A24"))," ",(INDIRECT("A24")))</f>
        <v>18</v>
      </c>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c r="BH24" t="str">
        <f ca="1">IF(ISBLANK(INDIRECT("H24"))," ",(INDIRECT("H24")))</f>
        <v xml:space="preserve"> </v>
      </c>
      <c r="BI24" t="str">
        <f ca="1">IF(ISBLANK(INDIRECT("I24"))," ",(INDIRECT("I24")))</f>
        <v xml:space="preserve"> </v>
      </c>
      <c r="BJ24" t="str">
        <f ca="1">IF(ISBLANK(INDIRECT("J24"))," ",(INDIRECT("J24")))</f>
        <v xml:space="preserve"> </v>
      </c>
      <c r="BK24" t="str">
        <f ca="1">IF(ISBLANK(INDIRECT("K24"))," ",(INDIRECT("K24")))</f>
        <v xml:space="preserve"> </v>
      </c>
      <c r="BL24" t="str">
        <f ca="1">IF(ISBLANK(INDIRECT("L24"))," ",(INDIRECT("L24")))</f>
        <v xml:space="preserve"> </v>
      </c>
      <c r="BM24" t="str">
        <f ca="1">IF(ISBLANK(INDIRECT("M24"))," ",(INDIRECT("M24")))</f>
        <v xml:space="preserve"> </v>
      </c>
      <c r="BN24" t="str">
        <f ca="1">IF(ISBLANK(INDIRECT("N24"))," ",(INDIRECT("N24")))</f>
        <v xml:space="preserve"> </v>
      </c>
      <c r="BO24" t="str">
        <f ca="1">IF(ISBLANK(INDIRECT("O24"))," ",(INDIRECT("O24")))</f>
        <v xml:space="preserve"> </v>
      </c>
      <c r="BP24" t="str">
        <f ca="1">IF(ISBLANK(INDIRECT("P24"))," ",(INDIRECT("P24")))</f>
        <v xml:space="preserve"> </v>
      </c>
      <c r="BQ24" t="str">
        <f ca="1">IF(ISBLANK(INDIRECT("Q24"))," ",(INDIRECT("Q24")))</f>
        <v xml:space="preserve"> </v>
      </c>
      <c r="BR24" t="str">
        <f ca="1">IF(ISBLANK(INDIRECT("R24"))," ",(INDIRECT("R24")))</f>
        <v xml:space="preserve"> </v>
      </c>
      <c r="BS24" t="str">
        <f ca="1">IF(ISBLANK(INDIRECT("S24"))," ",(INDIRECT("S24")))</f>
        <v xml:space="preserve"> </v>
      </c>
      <c r="BT24" t="str">
        <f t="shared" ca="1" si="0"/>
        <v xml:space="preserve"> </v>
      </c>
      <c r="BU24" t="str">
        <f ca="1">IF(ISBLANK(INDIRECT("T24"))," ",(INDIRECT("T24")))</f>
        <v xml:space="preserve"> </v>
      </c>
      <c r="BV24" t="str">
        <f ca="1">IF(ISBLANK(INDIRECT("U24"))," ",(INDIRECT("U24")))</f>
        <v xml:space="preserve"> </v>
      </c>
      <c r="BW24">
        <f ca="1">IF(ISBLANK(INDIRECT("V24"))," ",(INDIRECT("V24")))</f>
        <v>0</v>
      </c>
      <c r="BX24" t="str">
        <f ca="1">IF(ISBLANK(INDIRECT("W24"))," ",(INDIRECT("W24")))</f>
        <v xml:space="preserve"> </v>
      </c>
      <c r="BY24" t="str">
        <f ca="1">IF(ISBLANK(INDIRECT("X24"))," ",(INDIRECT("X24")))</f>
        <v xml:space="preserve"> </v>
      </c>
    </row>
    <row r="25" spans="1:77" x14ac:dyDescent="0.25">
      <c r="A25" s="170">
        <v>19</v>
      </c>
      <c r="B25" s="259"/>
      <c r="C25" s="119"/>
      <c r="D25" s="119"/>
      <c r="E25" s="120"/>
      <c r="F25" s="19"/>
      <c r="G25" s="119"/>
      <c r="H25" s="120"/>
      <c r="I25" s="19"/>
      <c r="J25" s="120"/>
      <c r="K25" s="19"/>
      <c r="L25" s="19"/>
      <c r="M25" s="136"/>
      <c r="N25" s="137"/>
      <c r="O25" s="136"/>
      <c r="P25" s="19"/>
      <c r="Q25" s="19"/>
      <c r="R25" s="19"/>
      <c r="S25" s="119"/>
      <c r="T25" s="138"/>
      <c r="U25" s="138"/>
      <c r="V25" s="138">
        <f t="shared" si="1"/>
        <v>0</v>
      </c>
      <c r="W25" s="120"/>
      <c r="X25" s="20"/>
      <c r="BA25">
        <f ca="1">IF(ISBLANK(INDIRECT("A25"))," ",(INDIRECT("A25")))</f>
        <v>19</v>
      </c>
      <c r="BB25" t="str">
        <f ca="1">IF(ISBLANK(INDIRECT("B25"))," ",(INDIRECT("B25")))</f>
        <v xml:space="preserve"> </v>
      </c>
      <c r="BC25" t="str">
        <f ca="1">IF(ISBLANK(INDIRECT("C25"))," ",(INDIRECT("C25")))</f>
        <v xml:space="preserve"> </v>
      </c>
      <c r="BD25" t="str">
        <f ca="1">IF(ISBLANK(INDIRECT("D25"))," ",(INDIRECT("D25")))</f>
        <v xml:space="preserve"> </v>
      </c>
      <c r="BE25" t="str">
        <f ca="1">IF(ISBLANK(INDIRECT("E25"))," ",(INDIRECT("E25")))</f>
        <v xml:space="preserve"> </v>
      </c>
      <c r="BF25" t="str">
        <f ca="1">IF(ISBLANK(INDIRECT("F25"))," ",(INDIRECT("F25")))</f>
        <v xml:space="preserve"> </v>
      </c>
      <c r="BG25" t="str">
        <f ca="1">IF(ISBLANK(INDIRECT("G25"))," ",(INDIRECT("G25")))</f>
        <v xml:space="preserve"> </v>
      </c>
      <c r="BH25" t="str">
        <f ca="1">IF(ISBLANK(INDIRECT("H25"))," ",(INDIRECT("H25")))</f>
        <v xml:space="preserve"> </v>
      </c>
      <c r="BI25" t="str">
        <f ca="1">IF(ISBLANK(INDIRECT("I25"))," ",(INDIRECT("I25")))</f>
        <v xml:space="preserve"> </v>
      </c>
      <c r="BJ25" t="str">
        <f ca="1">IF(ISBLANK(INDIRECT("J25"))," ",(INDIRECT("J25")))</f>
        <v xml:space="preserve"> </v>
      </c>
      <c r="BK25" t="str">
        <f ca="1">IF(ISBLANK(INDIRECT("K25"))," ",(INDIRECT("K25")))</f>
        <v xml:space="preserve"> </v>
      </c>
      <c r="BL25" t="str">
        <f ca="1">IF(ISBLANK(INDIRECT("L25"))," ",(INDIRECT("L25")))</f>
        <v xml:space="preserve"> </v>
      </c>
      <c r="BM25" t="str">
        <f ca="1">IF(ISBLANK(INDIRECT("M25"))," ",(INDIRECT("M25")))</f>
        <v xml:space="preserve"> </v>
      </c>
      <c r="BN25" t="str">
        <f ca="1">IF(ISBLANK(INDIRECT("N25"))," ",(INDIRECT("N25")))</f>
        <v xml:space="preserve"> </v>
      </c>
      <c r="BO25" t="str">
        <f ca="1">IF(ISBLANK(INDIRECT("O25"))," ",(INDIRECT("O25")))</f>
        <v xml:space="preserve"> </v>
      </c>
      <c r="BP25" t="str">
        <f ca="1">IF(ISBLANK(INDIRECT("P25"))," ",(INDIRECT("P25")))</f>
        <v xml:space="preserve"> </v>
      </c>
      <c r="BQ25" t="str">
        <f ca="1">IF(ISBLANK(INDIRECT("Q25"))," ",(INDIRECT("Q25")))</f>
        <v xml:space="preserve"> </v>
      </c>
      <c r="BR25" t="str">
        <f ca="1">IF(ISBLANK(INDIRECT("R25"))," ",(INDIRECT("R25")))</f>
        <v xml:space="preserve"> </v>
      </c>
      <c r="BS25" t="str">
        <f ca="1">IF(ISBLANK(INDIRECT("S25"))," ",(INDIRECT("S25")))</f>
        <v xml:space="preserve"> </v>
      </c>
      <c r="BT25" t="str">
        <f t="shared" ca="1" si="0"/>
        <v xml:space="preserve"> </v>
      </c>
      <c r="BU25" t="str">
        <f ca="1">IF(ISBLANK(INDIRECT("T25"))," ",(INDIRECT("T25")))</f>
        <v xml:space="preserve"> </v>
      </c>
      <c r="BV25" t="str">
        <f ca="1">IF(ISBLANK(INDIRECT("U25"))," ",(INDIRECT("U25")))</f>
        <v xml:space="preserve"> </v>
      </c>
      <c r="BW25">
        <f ca="1">IF(ISBLANK(INDIRECT("V25"))," ",(INDIRECT("V25")))</f>
        <v>0</v>
      </c>
      <c r="BX25" t="str">
        <f ca="1">IF(ISBLANK(INDIRECT("W25"))," ",(INDIRECT("W25")))</f>
        <v xml:space="preserve"> </v>
      </c>
      <c r="BY25" t="str">
        <f ca="1">IF(ISBLANK(INDIRECT("X25"))," ",(INDIRECT("X25")))</f>
        <v xml:space="preserve"> </v>
      </c>
    </row>
    <row r="26" spans="1:77" x14ac:dyDescent="0.25">
      <c r="A26" s="170">
        <v>20</v>
      </c>
      <c r="B26" s="259"/>
      <c r="C26" s="119"/>
      <c r="D26" s="119"/>
      <c r="E26" s="120"/>
      <c r="F26" s="19"/>
      <c r="G26" s="119"/>
      <c r="H26" s="120"/>
      <c r="I26" s="19"/>
      <c r="J26" s="120"/>
      <c r="K26" s="19"/>
      <c r="L26" s="19"/>
      <c r="M26" s="136"/>
      <c r="N26" s="137"/>
      <c r="O26" s="136"/>
      <c r="P26" s="19"/>
      <c r="Q26" s="19"/>
      <c r="R26" s="19"/>
      <c r="S26" s="119"/>
      <c r="T26" s="138"/>
      <c r="U26" s="138"/>
      <c r="V26" s="138">
        <f t="shared" si="1"/>
        <v>0</v>
      </c>
      <c r="W26" s="120"/>
      <c r="X26" s="20"/>
      <c r="BA26">
        <f ca="1">IF(ISBLANK(INDIRECT("A26"))," ",(INDIRECT("A26")))</f>
        <v>20</v>
      </c>
      <c r="BB26" t="str">
        <f ca="1">IF(ISBLANK(INDIRECT("B26"))," ",(INDIRECT("B26")))</f>
        <v xml:space="preserve"> </v>
      </c>
      <c r="BC26" t="str">
        <f ca="1">IF(ISBLANK(INDIRECT("C26"))," ",(INDIRECT("C26")))</f>
        <v xml:space="preserve"> </v>
      </c>
      <c r="BD26" t="str">
        <f ca="1">IF(ISBLANK(INDIRECT("D26"))," ",(INDIRECT("D26")))</f>
        <v xml:space="preserve"> </v>
      </c>
      <c r="BE26" t="str">
        <f ca="1">IF(ISBLANK(INDIRECT("E26"))," ",(INDIRECT("E26")))</f>
        <v xml:space="preserve"> </v>
      </c>
      <c r="BF26" t="str">
        <f ca="1">IF(ISBLANK(INDIRECT("F26"))," ",(INDIRECT("F26")))</f>
        <v xml:space="preserve"> </v>
      </c>
      <c r="BG26" t="str">
        <f ca="1">IF(ISBLANK(INDIRECT("G26"))," ",(INDIRECT("G26")))</f>
        <v xml:space="preserve"> </v>
      </c>
      <c r="BH26" t="str">
        <f ca="1">IF(ISBLANK(INDIRECT("H26"))," ",(INDIRECT("H26")))</f>
        <v xml:space="preserve"> </v>
      </c>
      <c r="BI26" t="str">
        <f ca="1">IF(ISBLANK(INDIRECT("I26"))," ",(INDIRECT("I26")))</f>
        <v xml:space="preserve"> </v>
      </c>
      <c r="BJ26" t="str">
        <f ca="1">IF(ISBLANK(INDIRECT("J26"))," ",(INDIRECT("J26")))</f>
        <v xml:space="preserve"> </v>
      </c>
      <c r="BK26" t="str">
        <f ca="1">IF(ISBLANK(INDIRECT("K26"))," ",(INDIRECT("K26")))</f>
        <v xml:space="preserve"> </v>
      </c>
      <c r="BL26" t="str">
        <f ca="1">IF(ISBLANK(INDIRECT("L26"))," ",(INDIRECT("L26")))</f>
        <v xml:space="preserve"> </v>
      </c>
      <c r="BM26" t="str">
        <f ca="1">IF(ISBLANK(INDIRECT("M26"))," ",(INDIRECT("M26")))</f>
        <v xml:space="preserve"> </v>
      </c>
      <c r="BN26" t="str">
        <f ca="1">IF(ISBLANK(INDIRECT("N26"))," ",(INDIRECT("N26")))</f>
        <v xml:space="preserve"> </v>
      </c>
      <c r="BO26" t="str">
        <f ca="1">IF(ISBLANK(INDIRECT("O26"))," ",(INDIRECT("O26")))</f>
        <v xml:space="preserve"> </v>
      </c>
      <c r="BP26" t="str">
        <f ca="1">IF(ISBLANK(INDIRECT("P26"))," ",(INDIRECT("P26")))</f>
        <v xml:space="preserve"> </v>
      </c>
      <c r="BQ26" t="str">
        <f ca="1">IF(ISBLANK(INDIRECT("Q26"))," ",(INDIRECT("Q26")))</f>
        <v xml:space="preserve"> </v>
      </c>
      <c r="BR26" t="str">
        <f ca="1">IF(ISBLANK(INDIRECT("R26"))," ",(INDIRECT("R26")))</f>
        <v xml:space="preserve"> </v>
      </c>
      <c r="BS26" t="str">
        <f ca="1">IF(ISBLANK(INDIRECT("S26"))," ",(INDIRECT("S26")))</f>
        <v xml:space="preserve"> </v>
      </c>
      <c r="BT26" t="str">
        <f t="shared" ca="1" si="0"/>
        <v xml:space="preserve"> </v>
      </c>
      <c r="BU26" t="str">
        <f ca="1">IF(ISBLANK(INDIRECT("T26"))," ",(INDIRECT("T26")))</f>
        <v xml:space="preserve"> </v>
      </c>
      <c r="BV26" t="str">
        <f ca="1">IF(ISBLANK(INDIRECT("U26"))," ",(INDIRECT("U26")))</f>
        <v xml:space="preserve"> </v>
      </c>
      <c r="BW26">
        <f ca="1">IF(ISBLANK(INDIRECT("V26"))," ",(INDIRECT("V26")))</f>
        <v>0</v>
      </c>
      <c r="BX26" t="str">
        <f ca="1">IF(ISBLANK(INDIRECT("W26"))," ",(INDIRECT("W26")))</f>
        <v xml:space="preserve"> </v>
      </c>
      <c r="BY26" t="str">
        <f ca="1">IF(ISBLANK(INDIRECT("X26"))," ",(INDIRECT("X26")))</f>
        <v xml:space="preserve"> </v>
      </c>
    </row>
    <row r="27" spans="1:77" x14ac:dyDescent="0.25">
      <c r="A27" s="170">
        <v>21</v>
      </c>
      <c r="B27" s="259"/>
      <c r="C27" s="119"/>
      <c r="D27" s="119"/>
      <c r="E27" s="120"/>
      <c r="F27" s="19"/>
      <c r="G27" s="119"/>
      <c r="H27" s="120"/>
      <c r="I27" s="19"/>
      <c r="J27" s="120"/>
      <c r="K27" s="19"/>
      <c r="L27" s="19"/>
      <c r="M27" s="136"/>
      <c r="N27" s="137"/>
      <c r="O27" s="136"/>
      <c r="P27" s="19"/>
      <c r="Q27" s="19"/>
      <c r="R27" s="19"/>
      <c r="S27" s="119"/>
      <c r="T27" s="138"/>
      <c r="U27" s="138"/>
      <c r="V27" s="138">
        <f t="shared" si="1"/>
        <v>0</v>
      </c>
      <c r="W27" s="120"/>
      <c r="X27" s="20"/>
      <c r="BA27">
        <f ca="1">IF(ISBLANK(INDIRECT("A27"))," ",(INDIRECT("A27")))</f>
        <v>21</v>
      </c>
      <c r="BB27" t="str">
        <f ca="1">IF(ISBLANK(INDIRECT("B27"))," ",(INDIRECT("B27")))</f>
        <v xml:space="preserve"> </v>
      </c>
      <c r="BC27" t="str">
        <f ca="1">IF(ISBLANK(INDIRECT("C27"))," ",(INDIRECT("C27")))</f>
        <v xml:space="preserve"> </v>
      </c>
      <c r="BD27" t="str">
        <f ca="1">IF(ISBLANK(INDIRECT("D27"))," ",(INDIRECT("D27")))</f>
        <v xml:space="preserve"> </v>
      </c>
      <c r="BE27" t="str">
        <f ca="1">IF(ISBLANK(INDIRECT("E27"))," ",(INDIRECT("E27")))</f>
        <v xml:space="preserve"> </v>
      </c>
      <c r="BF27" t="str">
        <f ca="1">IF(ISBLANK(INDIRECT("F27"))," ",(INDIRECT("F27")))</f>
        <v xml:space="preserve"> </v>
      </c>
      <c r="BG27" t="str">
        <f ca="1">IF(ISBLANK(INDIRECT("G27"))," ",(INDIRECT("G27")))</f>
        <v xml:space="preserve"> </v>
      </c>
      <c r="BH27" t="str">
        <f ca="1">IF(ISBLANK(INDIRECT("H27"))," ",(INDIRECT("H27")))</f>
        <v xml:space="preserve"> </v>
      </c>
      <c r="BI27" t="str">
        <f ca="1">IF(ISBLANK(INDIRECT("I27"))," ",(INDIRECT("I27")))</f>
        <v xml:space="preserve"> </v>
      </c>
      <c r="BJ27" t="str">
        <f ca="1">IF(ISBLANK(INDIRECT("J27"))," ",(INDIRECT("J27")))</f>
        <v xml:space="preserve"> </v>
      </c>
      <c r="BK27" t="str">
        <f ca="1">IF(ISBLANK(INDIRECT("K27"))," ",(INDIRECT("K27")))</f>
        <v xml:space="preserve"> </v>
      </c>
      <c r="BL27" t="str">
        <f ca="1">IF(ISBLANK(INDIRECT("L27"))," ",(INDIRECT("L27")))</f>
        <v xml:space="preserve"> </v>
      </c>
      <c r="BM27" t="str">
        <f ca="1">IF(ISBLANK(INDIRECT("M27"))," ",(INDIRECT("M27")))</f>
        <v xml:space="preserve"> </v>
      </c>
      <c r="BN27" t="str">
        <f ca="1">IF(ISBLANK(INDIRECT("N27"))," ",(INDIRECT("N27")))</f>
        <v xml:space="preserve"> </v>
      </c>
      <c r="BO27" t="str">
        <f ca="1">IF(ISBLANK(INDIRECT("O27"))," ",(INDIRECT("O27")))</f>
        <v xml:space="preserve"> </v>
      </c>
      <c r="BP27" t="str">
        <f ca="1">IF(ISBLANK(INDIRECT("P27"))," ",(INDIRECT("P27")))</f>
        <v xml:space="preserve"> </v>
      </c>
      <c r="BQ27" t="str">
        <f ca="1">IF(ISBLANK(INDIRECT("Q27"))," ",(INDIRECT("Q27")))</f>
        <v xml:space="preserve"> </v>
      </c>
      <c r="BR27" t="str">
        <f ca="1">IF(ISBLANK(INDIRECT("R27"))," ",(INDIRECT("R27")))</f>
        <v xml:space="preserve"> </v>
      </c>
      <c r="BS27" t="str">
        <f ca="1">IF(ISBLANK(INDIRECT("S27"))," ",(INDIRECT("S27")))</f>
        <v xml:space="preserve"> </v>
      </c>
      <c r="BT27" t="str">
        <f t="shared" ca="1" si="0"/>
        <v xml:space="preserve"> </v>
      </c>
      <c r="BU27" t="str">
        <f ca="1">IF(ISBLANK(INDIRECT("T27"))," ",(INDIRECT("T27")))</f>
        <v xml:space="preserve"> </v>
      </c>
      <c r="BV27" t="str">
        <f ca="1">IF(ISBLANK(INDIRECT("U27"))," ",(INDIRECT("U27")))</f>
        <v xml:space="preserve"> </v>
      </c>
      <c r="BW27">
        <f ca="1">IF(ISBLANK(INDIRECT("V27"))," ",(INDIRECT("V27")))</f>
        <v>0</v>
      </c>
      <c r="BX27" t="str">
        <f ca="1">IF(ISBLANK(INDIRECT("W27"))," ",(INDIRECT("W27")))</f>
        <v xml:space="preserve"> </v>
      </c>
      <c r="BY27" t="str">
        <f ca="1">IF(ISBLANK(INDIRECT("X27"))," ",(INDIRECT("X27")))</f>
        <v xml:space="preserve"> </v>
      </c>
    </row>
    <row r="28" spans="1:77" x14ac:dyDescent="0.25">
      <c r="A28" s="170">
        <v>22</v>
      </c>
      <c r="B28" s="259"/>
      <c r="C28" s="119"/>
      <c r="D28" s="119"/>
      <c r="E28" s="120"/>
      <c r="F28" s="19"/>
      <c r="G28" s="119"/>
      <c r="H28" s="120"/>
      <c r="I28" s="19"/>
      <c r="J28" s="120"/>
      <c r="K28" s="19"/>
      <c r="L28" s="19"/>
      <c r="M28" s="136"/>
      <c r="N28" s="137"/>
      <c r="O28" s="136"/>
      <c r="P28" s="19"/>
      <c r="Q28" s="19"/>
      <c r="R28" s="19"/>
      <c r="S28" s="119"/>
      <c r="T28" s="138"/>
      <c r="U28" s="138"/>
      <c r="V28" s="138">
        <f t="shared" si="1"/>
        <v>0</v>
      </c>
      <c r="W28" s="120"/>
      <c r="X28" s="20"/>
      <c r="BA28">
        <f ca="1">IF(ISBLANK(INDIRECT("A28"))," ",(INDIRECT("A28")))</f>
        <v>22</v>
      </c>
      <c r="BB28" t="str">
        <f ca="1">IF(ISBLANK(INDIRECT("B28"))," ",(INDIRECT("B28")))</f>
        <v xml:space="preserve"> </v>
      </c>
      <c r="BC28" t="str">
        <f ca="1">IF(ISBLANK(INDIRECT("C28"))," ",(INDIRECT("C28")))</f>
        <v xml:space="preserve"> </v>
      </c>
      <c r="BD28" t="str">
        <f ca="1">IF(ISBLANK(INDIRECT("D28"))," ",(INDIRECT("D28")))</f>
        <v xml:space="preserve"> </v>
      </c>
      <c r="BE28" t="str">
        <f ca="1">IF(ISBLANK(INDIRECT("E28"))," ",(INDIRECT("E28")))</f>
        <v xml:space="preserve"> </v>
      </c>
      <c r="BF28" t="str">
        <f ca="1">IF(ISBLANK(INDIRECT("F28"))," ",(INDIRECT("F28")))</f>
        <v xml:space="preserve"> </v>
      </c>
      <c r="BG28" t="str">
        <f ca="1">IF(ISBLANK(INDIRECT("G28"))," ",(INDIRECT("G28")))</f>
        <v xml:space="preserve"> </v>
      </c>
      <c r="BH28" t="str">
        <f ca="1">IF(ISBLANK(INDIRECT("H28"))," ",(INDIRECT("H28")))</f>
        <v xml:space="preserve"> </v>
      </c>
      <c r="BI28" t="str">
        <f ca="1">IF(ISBLANK(INDIRECT("I28"))," ",(INDIRECT("I28")))</f>
        <v xml:space="preserve"> </v>
      </c>
      <c r="BJ28" t="str">
        <f ca="1">IF(ISBLANK(INDIRECT("J28"))," ",(INDIRECT("J28")))</f>
        <v xml:space="preserve"> </v>
      </c>
      <c r="BK28" t="str">
        <f ca="1">IF(ISBLANK(INDIRECT("K28"))," ",(INDIRECT("K28")))</f>
        <v xml:space="preserve"> </v>
      </c>
      <c r="BL28" t="str">
        <f ca="1">IF(ISBLANK(INDIRECT("L28"))," ",(INDIRECT("L28")))</f>
        <v xml:space="preserve"> </v>
      </c>
      <c r="BM28" t="str">
        <f ca="1">IF(ISBLANK(INDIRECT("M28"))," ",(INDIRECT("M28")))</f>
        <v xml:space="preserve"> </v>
      </c>
      <c r="BN28" t="str">
        <f ca="1">IF(ISBLANK(INDIRECT("N28"))," ",(INDIRECT("N28")))</f>
        <v xml:space="preserve"> </v>
      </c>
      <c r="BO28" t="str">
        <f ca="1">IF(ISBLANK(INDIRECT("O28"))," ",(INDIRECT("O28")))</f>
        <v xml:space="preserve"> </v>
      </c>
      <c r="BP28" t="str">
        <f ca="1">IF(ISBLANK(INDIRECT("P28"))," ",(INDIRECT("P28")))</f>
        <v xml:space="preserve"> </v>
      </c>
      <c r="BQ28" t="str">
        <f ca="1">IF(ISBLANK(INDIRECT("Q28"))," ",(INDIRECT("Q28")))</f>
        <v xml:space="preserve"> </v>
      </c>
      <c r="BR28" t="str">
        <f ca="1">IF(ISBLANK(INDIRECT("R28"))," ",(INDIRECT("R28")))</f>
        <v xml:space="preserve"> </v>
      </c>
      <c r="BS28" t="str">
        <f ca="1">IF(ISBLANK(INDIRECT("S28"))," ",(INDIRECT("S28")))</f>
        <v xml:space="preserve"> </v>
      </c>
      <c r="BT28" t="str">
        <f t="shared" ca="1" si="0"/>
        <v xml:space="preserve"> </v>
      </c>
      <c r="BU28" t="str">
        <f ca="1">IF(ISBLANK(INDIRECT("T28"))," ",(INDIRECT("T28")))</f>
        <v xml:space="preserve"> </v>
      </c>
      <c r="BV28" t="str">
        <f ca="1">IF(ISBLANK(INDIRECT("U28"))," ",(INDIRECT("U28")))</f>
        <v xml:space="preserve"> </v>
      </c>
      <c r="BW28">
        <f ca="1">IF(ISBLANK(INDIRECT("V28"))," ",(INDIRECT("V28")))</f>
        <v>0</v>
      </c>
      <c r="BX28" t="str">
        <f ca="1">IF(ISBLANK(INDIRECT("W28"))," ",(INDIRECT("W28")))</f>
        <v xml:space="preserve"> </v>
      </c>
      <c r="BY28" t="str">
        <f ca="1">IF(ISBLANK(INDIRECT("X28"))," ",(INDIRECT("X28")))</f>
        <v xml:space="preserve"> </v>
      </c>
    </row>
    <row r="29" spans="1:77" x14ac:dyDescent="0.25">
      <c r="A29" s="170">
        <v>23</v>
      </c>
      <c r="B29" s="259"/>
      <c r="C29" s="119"/>
      <c r="D29" s="119"/>
      <c r="E29" s="120"/>
      <c r="F29" s="19"/>
      <c r="G29" s="119"/>
      <c r="H29" s="120"/>
      <c r="I29" s="19"/>
      <c r="J29" s="120"/>
      <c r="K29" s="19"/>
      <c r="L29" s="19"/>
      <c r="M29" s="136"/>
      <c r="N29" s="137"/>
      <c r="O29" s="136"/>
      <c r="P29" s="19"/>
      <c r="Q29" s="19"/>
      <c r="R29" s="19"/>
      <c r="S29" s="119"/>
      <c r="T29" s="138"/>
      <c r="U29" s="138"/>
      <c r="V29" s="138">
        <f t="shared" si="1"/>
        <v>0</v>
      </c>
      <c r="W29" s="120"/>
      <c r="X29" s="20"/>
      <c r="BA29">
        <f ca="1">IF(ISBLANK(INDIRECT("A29"))," ",(INDIRECT("A29")))</f>
        <v>23</v>
      </c>
      <c r="BB29" t="str">
        <f ca="1">IF(ISBLANK(INDIRECT("B29"))," ",(INDIRECT("B29")))</f>
        <v xml:space="preserve"> </v>
      </c>
      <c r="BC29" t="str">
        <f ca="1">IF(ISBLANK(INDIRECT("C29"))," ",(INDIRECT("C29")))</f>
        <v xml:space="preserve"> </v>
      </c>
      <c r="BD29" t="str">
        <f ca="1">IF(ISBLANK(INDIRECT("D29"))," ",(INDIRECT("D29")))</f>
        <v xml:space="preserve"> </v>
      </c>
      <c r="BE29" t="str">
        <f ca="1">IF(ISBLANK(INDIRECT("E29"))," ",(INDIRECT("E29")))</f>
        <v xml:space="preserve"> </v>
      </c>
      <c r="BF29" t="str">
        <f ca="1">IF(ISBLANK(INDIRECT("F29"))," ",(INDIRECT("F29")))</f>
        <v xml:space="preserve"> </v>
      </c>
      <c r="BG29" t="str">
        <f ca="1">IF(ISBLANK(INDIRECT("G29"))," ",(INDIRECT("G29")))</f>
        <v xml:space="preserve"> </v>
      </c>
      <c r="BH29" t="str">
        <f ca="1">IF(ISBLANK(INDIRECT("H29"))," ",(INDIRECT("H29")))</f>
        <v xml:space="preserve"> </v>
      </c>
      <c r="BI29" t="str">
        <f ca="1">IF(ISBLANK(INDIRECT("I29"))," ",(INDIRECT("I29")))</f>
        <v xml:space="preserve"> </v>
      </c>
      <c r="BJ29" t="str">
        <f ca="1">IF(ISBLANK(INDIRECT("J29"))," ",(INDIRECT("J29")))</f>
        <v xml:space="preserve"> </v>
      </c>
      <c r="BK29" t="str">
        <f ca="1">IF(ISBLANK(INDIRECT("K29"))," ",(INDIRECT("K29")))</f>
        <v xml:space="preserve"> </v>
      </c>
      <c r="BL29" t="str">
        <f ca="1">IF(ISBLANK(INDIRECT("L29"))," ",(INDIRECT("L29")))</f>
        <v xml:space="preserve"> </v>
      </c>
      <c r="BM29" t="str">
        <f ca="1">IF(ISBLANK(INDIRECT("M29"))," ",(INDIRECT("M29")))</f>
        <v xml:space="preserve"> </v>
      </c>
      <c r="BN29" t="str">
        <f ca="1">IF(ISBLANK(INDIRECT("N29"))," ",(INDIRECT("N29")))</f>
        <v xml:space="preserve"> </v>
      </c>
      <c r="BO29" t="str">
        <f ca="1">IF(ISBLANK(INDIRECT("O29"))," ",(INDIRECT("O29")))</f>
        <v xml:space="preserve"> </v>
      </c>
      <c r="BP29" t="str">
        <f ca="1">IF(ISBLANK(INDIRECT("P29"))," ",(INDIRECT("P29")))</f>
        <v xml:space="preserve"> </v>
      </c>
      <c r="BQ29" t="str">
        <f ca="1">IF(ISBLANK(INDIRECT("Q29"))," ",(INDIRECT("Q29")))</f>
        <v xml:space="preserve"> </v>
      </c>
      <c r="BR29" t="str">
        <f ca="1">IF(ISBLANK(INDIRECT("R29"))," ",(INDIRECT("R29")))</f>
        <v xml:space="preserve"> </v>
      </c>
      <c r="BS29" t="str">
        <f ca="1">IF(ISBLANK(INDIRECT("S29"))," ",(INDIRECT("S29")))</f>
        <v xml:space="preserve"> </v>
      </c>
      <c r="BT29" t="str">
        <f t="shared" ca="1" si="0"/>
        <v xml:space="preserve"> </v>
      </c>
      <c r="BU29" t="str">
        <f ca="1">IF(ISBLANK(INDIRECT("T29"))," ",(INDIRECT("T29")))</f>
        <v xml:space="preserve"> </v>
      </c>
      <c r="BV29" t="str">
        <f ca="1">IF(ISBLANK(INDIRECT("U29"))," ",(INDIRECT("U29")))</f>
        <v xml:space="preserve"> </v>
      </c>
      <c r="BW29">
        <f ca="1">IF(ISBLANK(INDIRECT("V29"))," ",(INDIRECT("V29")))</f>
        <v>0</v>
      </c>
      <c r="BX29" t="str">
        <f ca="1">IF(ISBLANK(INDIRECT("W29"))," ",(INDIRECT("W29")))</f>
        <v xml:space="preserve"> </v>
      </c>
      <c r="BY29" t="str">
        <f ca="1">IF(ISBLANK(INDIRECT("X29"))," ",(INDIRECT("X29")))</f>
        <v xml:space="preserve"> </v>
      </c>
    </row>
    <row r="30" spans="1:77" x14ac:dyDescent="0.25">
      <c r="A30" s="170">
        <v>24</v>
      </c>
      <c r="B30" s="259"/>
      <c r="C30" s="119"/>
      <c r="D30" s="119"/>
      <c r="E30" s="120"/>
      <c r="F30" s="19"/>
      <c r="G30" s="119"/>
      <c r="H30" s="120"/>
      <c r="I30" s="19"/>
      <c r="J30" s="120"/>
      <c r="K30" s="19"/>
      <c r="L30" s="19"/>
      <c r="M30" s="136"/>
      <c r="N30" s="137"/>
      <c r="O30" s="136"/>
      <c r="P30" s="19"/>
      <c r="Q30" s="19"/>
      <c r="R30" s="19"/>
      <c r="S30" s="119"/>
      <c r="T30" s="138"/>
      <c r="U30" s="138"/>
      <c r="V30" s="138">
        <f t="shared" si="1"/>
        <v>0</v>
      </c>
      <c r="W30" s="120"/>
      <c r="X30" s="20"/>
      <c r="BA30">
        <f ca="1">IF(ISBLANK(INDIRECT("A30"))," ",(INDIRECT("A30")))</f>
        <v>24</v>
      </c>
      <c r="BB30" t="str">
        <f ca="1">IF(ISBLANK(INDIRECT("B30"))," ",(INDIRECT("B30")))</f>
        <v xml:space="preserve"> </v>
      </c>
      <c r="BC30" t="str">
        <f ca="1">IF(ISBLANK(INDIRECT("C30"))," ",(INDIRECT("C30")))</f>
        <v xml:space="preserve"> </v>
      </c>
      <c r="BD30" t="str">
        <f ca="1">IF(ISBLANK(INDIRECT("D30"))," ",(INDIRECT("D30")))</f>
        <v xml:space="preserve"> </v>
      </c>
      <c r="BE30" t="str">
        <f ca="1">IF(ISBLANK(INDIRECT("E30"))," ",(INDIRECT("E30")))</f>
        <v xml:space="preserve"> </v>
      </c>
      <c r="BF30" t="str">
        <f ca="1">IF(ISBLANK(INDIRECT("F30"))," ",(INDIRECT("F30")))</f>
        <v xml:space="preserve"> </v>
      </c>
      <c r="BG30" t="str">
        <f ca="1">IF(ISBLANK(INDIRECT("G30"))," ",(INDIRECT("G30")))</f>
        <v xml:space="preserve"> </v>
      </c>
      <c r="BH30" t="str">
        <f ca="1">IF(ISBLANK(INDIRECT("H30"))," ",(INDIRECT("H30")))</f>
        <v xml:space="preserve"> </v>
      </c>
      <c r="BI30" t="str">
        <f ca="1">IF(ISBLANK(INDIRECT("I30"))," ",(INDIRECT("I30")))</f>
        <v xml:space="preserve"> </v>
      </c>
      <c r="BJ30" t="str">
        <f ca="1">IF(ISBLANK(INDIRECT("J30"))," ",(INDIRECT("J30")))</f>
        <v xml:space="preserve"> </v>
      </c>
      <c r="BK30" t="str">
        <f ca="1">IF(ISBLANK(INDIRECT("K30"))," ",(INDIRECT("K30")))</f>
        <v xml:space="preserve"> </v>
      </c>
      <c r="BL30" t="str">
        <f ca="1">IF(ISBLANK(INDIRECT("L30"))," ",(INDIRECT("L30")))</f>
        <v xml:space="preserve"> </v>
      </c>
      <c r="BM30" t="str">
        <f ca="1">IF(ISBLANK(INDIRECT("M30"))," ",(INDIRECT("M30")))</f>
        <v xml:space="preserve"> </v>
      </c>
      <c r="BN30" t="str">
        <f ca="1">IF(ISBLANK(INDIRECT("N30"))," ",(INDIRECT("N30")))</f>
        <v xml:space="preserve"> </v>
      </c>
      <c r="BO30" t="str">
        <f ca="1">IF(ISBLANK(INDIRECT("O30"))," ",(INDIRECT("O30")))</f>
        <v xml:space="preserve"> </v>
      </c>
      <c r="BP30" t="str">
        <f ca="1">IF(ISBLANK(INDIRECT("P30"))," ",(INDIRECT("P30")))</f>
        <v xml:space="preserve"> </v>
      </c>
      <c r="BQ30" t="str">
        <f ca="1">IF(ISBLANK(INDIRECT("Q30"))," ",(INDIRECT("Q30")))</f>
        <v xml:space="preserve"> </v>
      </c>
      <c r="BR30" t="str">
        <f ca="1">IF(ISBLANK(INDIRECT("R30"))," ",(INDIRECT("R30")))</f>
        <v xml:space="preserve"> </v>
      </c>
      <c r="BS30" t="str">
        <f ca="1">IF(ISBLANK(INDIRECT("S30"))," ",(INDIRECT("S30")))</f>
        <v xml:space="preserve"> </v>
      </c>
      <c r="BT30" t="str">
        <f t="shared" ca="1" si="0"/>
        <v xml:space="preserve"> </v>
      </c>
      <c r="BU30" t="str">
        <f ca="1">IF(ISBLANK(INDIRECT("T30"))," ",(INDIRECT("T30")))</f>
        <v xml:space="preserve"> </v>
      </c>
      <c r="BV30" t="str">
        <f ca="1">IF(ISBLANK(INDIRECT("U30"))," ",(INDIRECT("U30")))</f>
        <v xml:space="preserve"> </v>
      </c>
      <c r="BW30">
        <f ca="1">IF(ISBLANK(INDIRECT("V30"))," ",(INDIRECT("V30")))</f>
        <v>0</v>
      </c>
      <c r="BX30" t="str">
        <f ca="1">IF(ISBLANK(INDIRECT("W30"))," ",(INDIRECT("W30")))</f>
        <v xml:space="preserve"> </v>
      </c>
      <c r="BY30" t="str">
        <f ca="1">IF(ISBLANK(INDIRECT("X30"))," ",(INDIRECT("X30")))</f>
        <v xml:space="preserve"> </v>
      </c>
    </row>
    <row r="31" spans="1:77" x14ac:dyDescent="0.25">
      <c r="A31" s="170">
        <v>25</v>
      </c>
      <c r="B31" s="259"/>
      <c r="C31" s="119"/>
      <c r="D31" s="119"/>
      <c r="E31" s="120"/>
      <c r="F31" s="19"/>
      <c r="G31" s="119"/>
      <c r="H31" s="120"/>
      <c r="I31" s="19"/>
      <c r="J31" s="120"/>
      <c r="K31" s="19"/>
      <c r="L31" s="19"/>
      <c r="M31" s="136"/>
      <c r="N31" s="137"/>
      <c r="O31" s="136"/>
      <c r="P31" s="19"/>
      <c r="Q31" s="19"/>
      <c r="R31" s="19"/>
      <c r="S31" s="119"/>
      <c r="T31" s="138"/>
      <c r="U31" s="138"/>
      <c r="V31" s="138">
        <f t="shared" si="1"/>
        <v>0</v>
      </c>
      <c r="W31" s="120"/>
      <c r="X31" s="20"/>
      <c r="BA31">
        <f ca="1">IF(ISBLANK(INDIRECT("A31"))," ",(INDIRECT("A31")))</f>
        <v>25</v>
      </c>
      <c r="BB31" t="str">
        <f ca="1">IF(ISBLANK(INDIRECT("B31"))," ",(INDIRECT("B31")))</f>
        <v xml:space="preserve"> </v>
      </c>
      <c r="BC31" t="str">
        <f ca="1">IF(ISBLANK(INDIRECT("C31"))," ",(INDIRECT("C31")))</f>
        <v xml:space="preserve"> </v>
      </c>
      <c r="BD31" t="str">
        <f ca="1">IF(ISBLANK(INDIRECT("D31"))," ",(INDIRECT("D31")))</f>
        <v xml:space="preserve"> </v>
      </c>
      <c r="BE31" t="str">
        <f ca="1">IF(ISBLANK(INDIRECT("E31"))," ",(INDIRECT("E31")))</f>
        <v xml:space="preserve"> </v>
      </c>
      <c r="BF31" t="str">
        <f ca="1">IF(ISBLANK(INDIRECT("F31"))," ",(INDIRECT("F31")))</f>
        <v xml:space="preserve"> </v>
      </c>
      <c r="BG31" t="str">
        <f ca="1">IF(ISBLANK(INDIRECT("G31"))," ",(INDIRECT("G31")))</f>
        <v xml:space="preserve"> </v>
      </c>
      <c r="BH31" t="str">
        <f ca="1">IF(ISBLANK(INDIRECT("H31"))," ",(INDIRECT("H31")))</f>
        <v xml:space="preserve"> </v>
      </c>
      <c r="BI31" t="str">
        <f ca="1">IF(ISBLANK(INDIRECT("I31"))," ",(INDIRECT("I31")))</f>
        <v xml:space="preserve"> </v>
      </c>
      <c r="BJ31" t="str">
        <f ca="1">IF(ISBLANK(INDIRECT("J31"))," ",(INDIRECT("J31")))</f>
        <v xml:space="preserve"> </v>
      </c>
      <c r="BK31" t="str">
        <f ca="1">IF(ISBLANK(INDIRECT("K31"))," ",(INDIRECT("K31")))</f>
        <v xml:space="preserve"> </v>
      </c>
      <c r="BL31" t="str">
        <f ca="1">IF(ISBLANK(INDIRECT("L31"))," ",(INDIRECT("L31")))</f>
        <v xml:space="preserve"> </v>
      </c>
      <c r="BM31" t="str">
        <f ca="1">IF(ISBLANK(INDIRECT("M31"))," ",(INDIRECT("M31")))</f>
        <v xml:space="preserve"> </v>
      </c>
      <c r="BN31" t="str">
        <f ca="1">IF(ISBLANK(INDIRECT("N31"))," ",(INDIRECT("N31")))</f>
        <v xml:space="preserve"> </v>
      </c>
      <c r="BO31" t="str">
        <f ca="1">IF(ISBLANK(INDIRECT("O31"))," ",(INDIRECT("O31")))</f>
        <v xml:space="preserve"> </v>
      </c>
      <c r="BP31" t="str">
        <f ca="1">IF(ISBLANK(INDIRECT("P31"))," ",(INDIRECT("P31")))</f>
        <v xml:space="preserve"> </v>
      </c>
      <c r="BQ31" t="str">
        <f ca="1">IF(ISBLANK(INDIRECT("Q31"))," ",(INDIRECT("Q31")))</f>
        <v xml:space="preserve"> </v>
      </c>
      <c r="BR31" t="str">
        <f ca="1">IF(ISBLANK(INDIRECT("R31"))," ",(INDIRECT("R31")))</f>
        <v xml:space="preserve"> </v>
      </c>
      <c r="BS31" t="str">
        <f ca="1">IF(ISBLANK(INDIRECT("S31"))," ",(INDIRECT("S31")))</f>
        <v xml:space="preserve"> </v>
      </c>
      <c r="BT31" t="str">
        <f t="shared" ca="1" si="0"/>
        <v xml:space="preserve"> </v>
      </c>
      <c r="BU31" t="str">
        <f ca="1">IF(ISBLANK(INDIRECT("T31"))," ",(INDIRECT("T31")))</f>
        <v xml:space="preserve"> </v>
      </c>
      <c r="BV31" t="str">
        <f ca="1">IF(ISBLANK(INDIRECT("U31"))," ",(INDIRECT("U31")))</f>
        <v xml:space="preserve"> </v>
      </c>
      <c r="BW31">
        <f ca="1">IF(ISBLANK(INDIRECT("V31"))," ",(INDIRECT("V31")))</f>
        <v>0</v>
      </c>
      <c r="BX31" t="str">
        <f ca="1">IF(ISBLANK(INDIRECT("W31"))," ",(INDIRECT("W31")))</f>
        <v xml:space="preserve"> </v>
      </c>
      <c r="BY31" t="str">
        <f ca="1">IF(ISBLANK(INDIRECT("X31"))," ",(INDIRECT("X31")))</f>
        <v xml:space="preserve"> </v>
      </c>
    </row>
    <row r="32" spans="1:77" x14ac:dyDescent="0.25">
      <c r="A32" s="170">
        <v>26</v>
      </c>
      <c r="B32" s="259"/>
      <c r="C32" s="119"/>
      <c r="D32" s="119"/>
      <c r="E32" s="120"/>
      <c r="F32" s="19"/>
      <c r="G32" s="119"/>
      <c r="H32" s="120"/>
      <c r="I32" s="19"/>
      <c r="J32" s="120"/>
      <c r="K32" s="19"/>
      <c r="L32" s="19"/>
      <c r="M32" s="136"/>
      <c r="N32" s="137"/>
      <c r="O32" s="136"/>
      <c r="P32" s="19"/>
      <c r="Q32" s="19"/>
      <c r="R32" s="19"/>
      <c r="S32" s="119"/>
      <c r="T32" s="138"/>
      <c r="U32" s="138"/>
      <c r="V32" s="138">
        <f t="shared" si="1"/>
        <v>0</v>
      </c>
      <c r="W32" s="120"/>
      <c r="X32" s="20"/>
      <c r="BA32">
        <f ca="1">IF(ISBLANK(INDIRECT("A32"))," ",(INDIRECT("A32")))</f>
        <v>26</v>
      </c>
      <c r="BB32" t="str">
        <f ca="1">IF(ISBLANK(INDIRECT("B32"))," ",(INDIRECT("B32")))</f>
        <v xml:space="preserve"> </v>
      </c>
      <c r="BC32" t="str">
        <f ca="1">IF(ISBLANK(INDIRECT("C32"))," ",(INDIRECT("C32")))</f>
        <v xml:space="preserve"> </v>
      </c>
      <c r="BD32" t="str">
        <f ca="1">IF(ISBLANK(INDIRECT("D32"))," ",(INDIRECT("D32")))</f>
        <v xml:space="preserve"> </v>
      </c>
      <c r="BE32" t="str">
        <f ca="1">IF(ISBLANK(INDIRECT("E32"))," ",(INDIRECT("E32")))</f>
        <v xml:space="preserve"> </v>
      </c>
      <c r="BF32" t="str">
        <f ca="1">IF(ISBLANK(INDIRECT("F32"))," ",(INDIRECT("F32")))</f>
        <v xml:space="preserve"> </v>
      </c>
      <c r="BG32" t="str">
        <f ca="1">IF(ISBLANK(INDIRECT("G32"))," ",(INDIRECT("G32")))</f>
        <v xml:space="preserve"> </v>
      </c>
      <c r="BH32" t="str">
        <f ca="1">IF(ISBLANK(INDIRECT("H32"))," ",(INDIRECT("H32")))</f>
        <v xml:space="preserve"> </v>
      </c>
      <c r="BI32" t="str">
        <f ca="1">IF(ISBLANK(INDIRECT("I32"))," ",(INDIRECT("I32")))</f>
        <v xml:space="preserve"> </v>
      </c>
      <c r="BJ32" t="str">
        <f ca="1">IF(ISBLANK(INDIRECT("J32"))," ",(INDIRECT("J32")))</f>
        <v xml:space="preserve"> </v>
      </c>
      <c r="BK32" t="str">
        <f ca="1">IF(ISBLANK(INDIRECT("K32"))," ",(INDIRECT("K32")))</f>
        <v xml:space="preserve"> </v>
      </c>
      <c r="BL32" t="str">
        <f ca="1">IF(ISBLANK(INDIRECT("L32"))," ",(INDIRECT("L32")))</f>
        <v xml:space="preserve"> </v>
      </c>
      <c r="BM32" t="str">
        <f ca="1">IF(ISBLANK(INDIRECT("M32"))," ",(INDIRECT("M32")))</f>
        <v xml:space="preserve"> </v>
      </c>
      <c r="BN32" t="str">
        <f ca="1">IF(ISBLANK(INDIRECT("N32"))," ",(INDIRECT("N32")))</f>
        <v xml:space="preserve"> </v>
      </c>
      <c r="BO32" t="str">
        <f ca="1">IF(ISBLANK(INDIRECT("O32"))," ",(INDIRECT("O32")))</f>
        <v xml:space="preserve"> </v>
      </c>
      <c r="BP32" t="str">
        <f ca="1">IF(ISBLANK(INDIRECT("P32"))," ",(INDIRECT("P32")))</f>
        <v xml:space="preserve"> </v>
      </c>
      <c r="BQ32" t="str">
        <f ca="1">IF(ISBLANK(INDIRECT("Q32"))," ",(INDIRECT("Q32")))</f>
        <v xml:space="preserve"> </v>
      </c>
      <c r="BR32" t="str">
        <f ca="1">IF(ISBLANK(INDIRECT("R32"))," ",(INDIRECT("R32")))</f>
        <v xml:space="preserve"> </v>
      </c>
      <c r="BS32" t="str">
        <f ca="1">IF(ISBLANK(INDIRECT("S32"))," ",(INDIRECT("S32")))</f>
        <v xml:space="preserve"> </v>
      </c>
      <c r="BT32" t="str">
        <f t="shared" ca="1" si="0"/>
        <v xml:space="preserve"> </v>
      </c>
      <c r="BU32" t="str">
        <f ca="1">IF(ISBLANK(INDIRECT("T32"))," ",(INDIRECT("T32")))</f>
        <v xml:space="preserve"> </v>
      </c>
      <c r="BV32" t="str">
        <f ca="1">IF(ISBLANK(INDIRECT("U32"))," ",(INDIRECT("U32")))</f>
        <v xml:space="preserve"> </v>
      </c>
      <c r="BW32">
        <f ca="1">IF(ISBLANK(INDIRECT("V32"))," ",(INDIRECT("V32")))</f>
        <v>0</v>
      </c>
      <c r="BX32" t="str">
        <f ca="1">IF(ISBLANK(INDIRECT("W32"))," ",(INDIRECT("W32")))</f>
        <v xml:space="preserve"> </v>
      </c>
      <c r="BY32" t="str">
        <f ca="1">IF(ISBLANK(INDIRECT("X32"))," ",(INDIRECT("X32")))</f>
        <v xml:space="preserve"> </v>
      </c>
    </row>
    <row r="33" spans="1:77" x14ac:dyDescent="0.25">
      <c r="A33" s="170">
        <v>27</v>
      </c>
      <c r="B33" s="259"/>
      <c r="C33" s="119"/>
      <c r="D33" s="119"/>
      <c r="E33" s="120"/>
      <c r="F33" s="19"/>
      <c r="G33" s="119"/>
      <c r="H33" s="120"/>
      <c r="I33" s="19"/>
      <c r="J33" s="120"/>
      <c r="K33" s="19"/>
      <c r="L33" s="19"/>
      <c r="M33" s="136"/>
      <c r="N33" s="137"/>
      <c r="O33" s="136"/>
      <c r="P33" s="19"/>
      <c r="Q33" s="19"/>
      <c r="R33" s="19"/>
      <c r="S33" s="119"/>
      <c r="T33" s="138"/>
      <c r="U33" s="138"/>
      <c r="V33" s="138">
        <f t="shared" si="1"/>
        <v>0</v>
      </c>
      <c r="W33" s="120"/>
      <c r="X33" s="20"/>
      <c r="BA33">
        <f ca="1">IF(ISBLANK(INDIRECT("A33"))," ",(INDIRECT("A33")))</f>
        <v>27</v>
      </c>
      <c r="BB33" t="str">
        <f ca="1">IF(ISBLANK(INDIRECT("B33"))," ",(INDIRECT("B33")))</f>
        <v xml:space="preserve"> </v>
      </c>
      <c r="BC33" t="str">
        <f ca="1">IF(ISBLANK(INDIRECT("C33"))," ",(INDIRECT("C33")))</f>
        <v xml:space="preserve"> </v>
      </c>
      <c r="BD33" t="str">
        <f ca="1">IF(ISBLANK(INDIRECT("D33"))," ",(INDIRECT("D33")))</f>
        <v xml:space="preserve"> </v>
      </c>
      <c r="BE33" t="str">
        <f ca="1">IF(ISBLANK(INDIRECT("E33"))," ",(INDIRECT("E33")))</f>
        <v xml:space="preserve"> </v>
      </c>
      <c r="BF33" t="str">
        <f ca="1">IF(ISBLANK(INDIRECT("F33"))," ",(INDIRECT("F33")))</f>
        <v xml:space="preserve"> </v>
      </c>
      <c r="BG33" t="str">
        <f ca="1">IF(ISBLANK(INDIRECT("G33"))," ",(INDIRECT("G33")))</f>
        <v xml:space="preserve"> </v>
      </c>
      <c r="BH33" t="str">
        <f ca="1">IF(ISBLANK(INDIRECT("H33"))," ",(INDIRECT("H33")))</f>
        <v xml:space="preserve"> </v>
      </c>
      <c r="BI33" t="str">
        <f ca="1">IF(ISBLANK(INDIRECT("I33"))," ",(INDIRECT("I33")))</f>
        <v xml:space="preserve"> </v>
      </c>
      <c r="BJ33" t="str">
        <f ca="1">IF(ISBLANK(INDIRECT("J33"))," ",(INDIRECT("J33")))</f>
        <v xml:space="preserve"> </v>
      </c>
      <c r="BK33" t="str">
        <f ca="1">IF(ISBLANK(INDIRECT("K33"))," ",(INDIRECT("K33")))</f>
        <v xml:space="preserve"> </v>
      </c>
      <c r="BL33" t="str">
        <f ca="1">IF(ISBLANK(INDIRECT("L33"))," ",(INDIRECT("L33")))</f>
        <v xml:space="preserve"> </v>
      </c>
      <c r="BM33" t="str">
        <f ca="1">IF(ISBLANK(INDIRECT("M33"))," ",(INDIRECT("M33")))</f>
        <v xml:space="preserve"> </v>
      </c>
      <c r="BN33" t="str">
        <f ca="1">IF(ISBLANK(INDIRECT("N33"))," ",(INDIRECT("N33")))</f>
        <v xml:space="preserve"> </v>
      </c>
      <c r="BO33" t="str">
        <f ca="1">IF(ISBLANK(INDIRECT("O33"))," ",(INDIRECT("O33")))</f>
        <v xml:space="preserve"> </v>
      </c>
      <c r="BP33" t="str">
        <f ca="1">IF(ISBLANK(INDIRECT("P33"))," ",(INDIRECT("P33")))</f>
        <v xml:space="preserve"> </v>
      </c>
      <c r="BQ33" t="str">
        <f ca="1">IF(ISBLANK(INDIRECT("Q33"))," ",(INDIRECT("Q33")))</f>
        <v xml:space="preserve"> </v>
      </c>
      <c r="BR33" t="str">
        <f ca="1">IF(ISBLANK(INDIRECT("R33"))," ",(INDIRECT("R33")))</f>
        <v xml:space="preserve"> </v>
      </c>
      <c r="BS33" t="str">
        <f ca="1">IF(ISBLANK(INDIRECT("S33"))," ",(INDIRECT("S33")))</f>
        <v xml:space="preserve"> </v>
      </c>
      <c r="BT33" t="str">
        <f t="shared" ca="1" si="0"/>
        <v xml:space="preserve"> </v>
      </c>
      <c r="BU33" t="str">
        <f ca="1">IF(ISBLANK(INDIRECT("T33"))," ",(INDIRECT("T33")))</f>
        <v xml:space="preserve"> </v>
      </c>
      <c r="BV33" t="str">
        <f ca="1">IF(ISBLANK(INDIRECT("U33"))," ",(INDIRECT("U33")))</f>
        <v xml:space="preserve"> </v>
      </c>
      <c r="BW33">
        <f ca="1">IF(ISBLANK(INDIRECT("V33"))," ",(INDIRECT("V33")))</f>
        <v>0</v>
      </c>
      <c r="BX33" t="str">
        <f ca="1">IF(ISBLANK(INDIRECT("W33"))," ",(INDIRECT("W33")))</f>
        <v xml:space="preserve"> </v>
      </c>
      <c r="BY33" t="str">
        <f ca="1">IF(ISBLANK(INDIRECT("X33"))," ",(INDIRECT("X33")))</f>
        <v xml:space="preserve"> </v>
      </c>
    </row>
    <row r="34" spans="1:77" x14ac:dyDescent="0.25">
      <c r="A34" s="170">
        <v>28</v>
      </c>
      <c r="B34" s="259"/>
      <c r="C34" s="119"/>
      <c r="D34" s="119"/>
      <c r="E34" s="120"/>
      <c r="F34" s="19"/>
      <c r="G34" s="119"/>
      <c r="H34" s="120"/>
      <c r="I34" s="19"/>
      <c r="J34" s="120"/>
      <c r="K34" s="19"/>
      <c r="L34" s="19"/>
      <c r="M34" s="136"/>
      <c r="N34" s="137"/>
      <c r="O34" s="136"/>
      <c r="P34" s="19"/>
      <c r="Q34" s="19"/>
      <c r="R34" s="19"/>
      <c r="S34" s="119"/>
      <c r="T34" s="138"/>
      <c r="U34" s="138"/>
      <c r="V34" s="138">
        <f t="shared" si="1"/>
        <v>0</v>
      </c>
      <c r="W34" s="120"/>
      <c r="X34" s="20"/>
      <c r="BA34">
        <f ca="1">IF(ISBLANK(INDIRECT("A34"))," ",(INDIRECT("A34")))</f>
        <v>28</v>
      </c>
      <c r="BB34" t="str">
        <f ca="1">IF(ISBLANK(INDIRECT("B34"))," ",(INDIRECT("B34")))</f>
        <v xml:space="preserve"> </v>
      </c>
      <c r="BC34" t="str">
        <f ca="1">IF(ISBLANK(INDIRECT("C34"))," ",(INDIRECT("C34")))</f>
        <v xml:space="preserve"> </v>
      </c>
      <c r="BD34" t="str">
        <f ca="1">IF(ISBLANK(INDIRECT("D34"))," ",(INDIRECT("D34")))</f>
        <v xml:space="preserve"> </v>
      </c>
      <c r="BE34" t="str">
        <f ca="1">IF(ISBLANK(INDIRECT("E34"))," ",(INDIRECT("E34")))</f>
        <v xml:space="preserve"> </v>
      </c>
      <c r="BF34" t="str">
        <f ca="1">IF(ISBLANK(INDIRECT("F34"))," ",(INDIRECT("F34")))</f>
        <v xml:space="preserve"> </v>
      </c>
      <c r="BG34" t="str">
        <f ca="1">IF(ISBLANK(INDIRECT("G34"))," ",(INDIRECT("G34")))</f>
        <v xml:space="preserve"> </v>
      </c>
      <c r="BH34" t="str">
        <f ca="1">IF(ISBLANK(INDIRECT("H34"))," ",(INDIRECT("H34")))</f>
        <v xml:space="preserve"> </v>
      </c>
      <c r="BI34" t="str">
        <f ca="1">IF(ISBLANK(INDIRECT("I34"))," ",(INDIRECT("I34")))</f>
        <v xml:space="preserve"> </v>
      </c>
      <c r="BJ34" t="str">
        <f ca="1">IF(ISBLANK(INDIRECT("J34"))," ",(INDIRECT("J34")))</f>
        <v xml:space="preserve"> </v>
      </c>
      <c r="BK34" t="str">
        <f ca="1">IF(ISBLANK(INDIRECT("K34"))," ",(INDIRECT("K34")))</f>
        <v xml:space="preserve"> </v>
      </c>
      <c r="BL34" t="str">
        <f ca="1">IF(ISBLANK(INDIRECT("L34"))," ",(INDIRECT("L34")))</f>
        <v xml:space="preserve"> </v>
      </c>
      <c r="BM34" t="str">
        <f ca="1">IF(ISBLANK(INDIRECT("M34"))," ",(INDIRECT("M34")))</f>
        <v xml:space="preserve"> </v>
      </c>
      <c r="BN34" t="str">
        <f ca="1">IF(ISBLANK(INDIRECT("N34"))," ",(INDIRECT("N34")))</f>
        <v xml:space="preserve"> </v>
      </c>
      <c r="BO34" t="str">
        <f ca="1">IF(ISBLANK(INDIRECT("O34"))," ",(INDIRECT("O34")))</f>
        <v xml:space="preserve"> </v>
      </c>
      <c r="BP34" t="str">
        <f ca="1">IF(ISBLANK(INDIRECT("P34"))," ",(INDIRECT("P34")))</f>
        <v xml:space="preserve"> </v>
      </c>
      <c r="BQ34" t="str">
        <f ca="1">IF(ISBLANK(INDIRECT("Q34"))," ",(INDIRECT("Q34")))</f>
        <v xml:space="preserve"> </v>
      </c>
      <c r="BR34" t="str">
        <f ca="1">IF(ISBLANK(INDIRECT("R34"))," ",(INDIRECT("R34")))</f>
        <v xml:space="preserve"> </v>
      </c>
      <c r="BS34" t="str">
        <f ca="1">IF(ISBLANK(INDIRECT("S34"))," ",(INDIRECT("S34")))</f>
        <v xml:space="preserve"> </v>
      </c>
      <c r="BT34" t="str">
        <f t="shared" ca="1" si="0"/>
        <v xml:space="preserve"> </v>
      </c>
      <c r="BU34" t="str">
        <f ca="1">IF(ISBLANK(INDIRECT("T34"))," ",(INDIRECT("T34")))</f>
        <v xml:space="preserve"> </v>
      </c>
      <c r="BV34" t="str">
        <f ca="1">IF(ISBLANK(INDIRECT("U34"))," ",(INDIRECT("U34")))</f>
        <v xml:space="preserve"> </v>
      </c>
      <c r="BW34">
        <f ca="1">IF(ISBLANK(INDIRECT("V34"))," ",(INDIRECT("V34")))</f>
        <v>0</v>
      </c>
      <c r="BX34" t="str">
        <f ca="1">IF(ISBLANK(INDIRECT("W34"))," ",(INDIRECT("W34")))</f>
        <v xml:space="preserve"> </v>
      </c>
      <c r="BY34" t="str">
        <f ca="1">IF(ISBLANK(INDIRECT("X34"))," ",(INDIRECT("X34")))</f>
        <v xml:space="preserve"> </v>
      </c>
    </row>
    <row r="35" spans="1:77" x14ac:dyDescent="0.25">
      <c r="A35" s="170">
        <v>29</v>
      </c>
      <c r="B35" s="259"/>
      <c r="C35" s="119"/>
      <c r="D35" s="119"/>
      <c r="E35" s="120"/>
      <c r="F35" s="19"/>
      <c r="G35" s="119"/>
      <c r="H35" s="120"/>
      <c r="I35" s="19"/>
      <c r="J35" s="120"/>
      <c r="K35" s="19"/>
      <c r="L35" s="19"/>
      <c r="M35" s="136"/>
      <c r="N35" s="137"/>
      <c r="O35" s="136"/>
      <c r="P35" s="19"/>
      <c r="Q35" s="19"/>
      <c r="R35" s="19"/>
      <c r="S35" s="119"/>
      <c r="T35" s="138"/>
      <c r="U35" s="138"/>
      <c r="V35" s="138">
        <f t="shared" si="1"/>
        <v>0</v>
      </c>
      <c r="W35" s="120"/>
      <c r="X35" s="20"/>
      <c r="BA35">
        <f ca="1">IF(ISBLANK(INDIRECT("A35"))," ",(INDIRECT("A35")))</f>
        <v>29</v>
      </c>
      <c r="BB35" t="str">
        <f ca="1">IF(ISBLANK(INDIRECT("B35"))," ",(INDIRECT("B35")))</f>
        <v xml:space="preserve"> </v>
      </c>
      <c r="BC35" t="str">
        <f ca="1">IF(ISBLANK(INDIRECT("C35"))," ",(INDIRECT("C35")))</f>
        <v xml:space="preserve"> </v>
      </c>
      <c r="BD35" t="str">
        <f ca="1">IF(ISBLANK(INDIRECT("D35"))," ",(INDIRECT("D35")))</f>
        <v xml:space="preserve"> </v>
      </c>
      <c r="BE35" t="str">
        <f ca="1">IF(ISBLANK(INDIRECT("E35"))," ",(INDIRECT("E35")))</f>
        <v xml:space="preserve"> </v>
      </c>
      <c r="BF35" t="str">
        <f ca="1">IF(ISBLANK(INDIRECT("F35"))," ",(INDIRECT("F35")))</f>
        <v xml:space="preserve"> </v>
      </c>
      <c r="BG35" t="str">
        <f ca="1">IF(ISBLANK(INDIRECT("G35"))," ",(INDIRECT("G35")))</f>
        <v xml:space="preserve"> </v>
      </c>
      <c r="BH35" t="str">
        <f ca="1">IF(ISBLANK(INDIRECT("H35"))," ",(INDIRECT("H35")))</f>
        <v xml:space="preserve"> </v>
      </c>
      <c r="BI35" t="str">
        <f ca="1">IF(ISBLANK(INDIRECT("I35"))," ",(INDIRECT("I35")))</f>
        <v xml:space="preserve"> </v>
      </c>
      <c r="BJ35" t="str">
        <f ca="1">IF(ISBLANK(INDIRECT("J35"))," ",(INDIRECT("J35")))</f>
        <v xml:space="preserve"> </v>
      </c>
      <c r="BK35" t="str">
        <f ca="1">IF(ISBLANK(INDIRECT("K35"))," ",(INDIRECT("K35")))</f>
        <v xml:space="preserve"> </v>
      </c>
      <c r="BL35" t="str">
        <f ca="1">IF(ISBLANK(INDIRECT("L35"))," ",(INDIRECT("L35")))</f>
        <v xml:space="preserve"> </v>
      </c>
      <c r="BM35" t="str">
        <f ca="1">IF(ISBLANK(INDIRECT("M35"))," ",(INDIRECT("M35")))</f>
        <v xml:space="preserve"> </v>
      </c>
      <c r="BN35" t="str">
        <f ca="1">IF(ISBLANK(INDIRECT("N35"))," ",(INDIRECT("N35")))</f>
        <v xml:space="preserve"> </v>
      </c>
      <c r="BO35" t="str">
        <f ca="1">IF(ISBLANK(INDIRECT("O35"))," ",(INDIRECT("O35")))</f>
        <v xml:space="preserve"> </v>
      </c>
      <c r="BP35" t="str">
        <f ca="1">IF(ISBLANK(INDIRECT("P35"))," ",(INDIRECT("P35")))</f>
        <v xml:space="preserve"> </v>
      </c>
      <c r="BQ35" t="str">
        <f ca="1">IF(ISBLANK(INDIRECT("Q35"))," ",(INDIRECT("Q35")))</f>
        <v xml:space="preserve"> </v>
      </c>
      <c r="BR35" t="str">
        <f ca="1">IF(ISBLANK(INDIRECT("R35"))," ",(INDIRECT("R35")))</f>
        <v xml:space="preserve"> </v>
      </c>
      <c r="BS35" t="str">
        <f ca="1">IF(ISBLANK(INDIRECT("S35"))," ",(INDIRECT("S35")))</f>
        <v xml:space="preserve"> </v>
      </c>
      <c r="BT35" t="str">
        <f t="shared" ca="1" si="0"/>
        <v xml:space="preserve"> </v>
      </c>
      <c r="BU35" t="str">
        <f ca="1">IF(ISBLANK(INDIRECT("T35"))," ",(INDIRECT("T35")))</f>
        <v xml:space="preserve"> </v>
      </c>
      <c r="BV35" t="str">
        <f ca="1">IF(ISBLANK(INDIRECT("U35"))," ",(INDIRECT("U35")))</f>
        <v xml:space="preserve"> </v>
      </c>
      <c r="BW35">
        <f ca="1">IF(ISBLANK(INDIRECT("V35"))," ",(INDIRECT("V35")))</f>
        <v>0</v>
      </c>
      <c r="BX35" t="str">
        <f ca="1">IF(ISBLANK(INDIRECT("W35"))," ",(INDIRECT("W35")))</f>
        <v xml:space="preserve"> </v>
      </c>
      <c r="BY35" t="str">
        <f ca="1">IF(ISBLANK(INDIRECT("X35"))," ",(INDIRECT("X35")))</f>
        <v xml:space="preserve"> </v>
      </c>
    </row>
    <row r="36" spans="1:77" x14ac:dyDescent="0.25">
      <c r="A36" s="170">
        <v>30</v>
      </c>
      <c r="B36" s="259"/>
      <c r="C36" s="119"/>
      <c r="D36" s="119"/>
      <c r="E36" s="120"/>
      <c r="F36" s="19"/>
      <c r="G36" s="119"/>
      <c r="H36" s="120"/>
      <c r="I36" s="19"/>
      <c r="J36" s="120"/>
      <c r="K36" s="19"/>
      <c r="L36" s="19"/>
      <c r="M36" s="136"/>
      <c r="N36" s="137"/>
      <c r="O36" s="136"/>
      <c r="P36" s="19"/>
      <c r="Q36" s="19"/>
      <c r="R36" s="19"/>
      <c r="S36" s="119"/>
      <c r="T36" s="138"/>
      <c r="U36" s="138"/>
      <c r="V36" s="138">
        <f t="shared" si="1"/>
        <v>0</v>
      </c>
      <c r="W36" s="120"/>
      <c r="X36" s="20"/>
      <c r="BA36">
        <f ca="1">IF(ISBLANK(INDIRECT("A36"))," ",(INDIRECT("A36")))</f>
        <v>30</v>
      </c>
      <c r="BB36" t="str">
        <f ca="1">IF(ISBLANK(INDIRECT("B36"))," ",(INDIRECT("B36")))</f>
        <v xml:space="preserve"> </v>
      </c>
      <c r="BC36" t="str">
        <f ca="1">IF(ISBLANK(INDIRECT("C36"))," ",(INDIRECT("C36")))</f>
        <v xml:space="preserve"> </v>
      </c>
      <c r="BD36" t="str">
        <f ca="1">IF(ISBLANK(INDIRECT("D36"))," ",(INDIRECT("D36")))</f>
        <v xml:space="preserve"> </v>
      </c>
      <c r="BE36" t="str">
        <f ca="1">IF(ISBLANK(INDIRECT("E36"))," ",(INDIRECT("E36")))</f>
        <v xml:space="preserve"> </v>
      </c>
      <c r="BF36" t="str">
        <f ca="1">IF(ISBLANK(INDIRECT("F36"))," ",(INDIRECT("F36")))</f>
        <v xml:space="preserve"> </v>
      </c>
      <c r="BG36" t="str">
        <f ca="1">IF(ISBLANK(INDIRECT("G36"))," ",(INDIRECT("G36")))</f>
        <v xml:space="preserve"> </v>
      </c>
      <c r="BH36" t="str">
        <f ca="1">IF(ISBLANK(INDIRECT("H36"))," ",(INDIRECT("H36")))</f>
        <v xml:space="preserve"> </v>
      </c>
      <c r="BI36" t="str">
        <f ca="1">IF(ISBLANK(INDIRECT("I36"))," ",(INDIRECT("I36")))</f>
        <v xml:space="preserve"> </v>
      </c>
      <c r="BJ36" t="str">
        <f ca="1">IF(ISBLANK(INDIRECT("J36"))," ",(INDIRECT("J36")))</f>
        <v xml:space="preserve"> </v>
      </c>
      <c r="BK36" t="str">
        <f ca="1">IF(ISBLANK(INDIRECT("K36"))," ",(INDIRECT("K36")))</f>
        <v xml:space="preserve"> </v>
      </c>
      <c r="BL36" t="str">
        <f ca="1">IF(ISBLANK(INDIRECT("L36"))," ",(INDIRECT("L36")))</f>
        <v xml:space="preserve"> </v>
      </c>
      <c r="BM36" t="str">
        <f ca="1">IF(ISBLANK(INDIRECT("M36"))," ",(INDIRECT("M36")))</f>
        <v xml:space="preserve"> </v>
      </c>
      <c r="BN36" t="str">
        <f ca="1">IF(ISBLANK(INDIRECT("N36"))," ",(INDIRECT("N36")))</f>
        <v xml:space="preserve"> </v>
      </c>
      <c r="BO36" t="str">
        <f ca="1">IF(ISBLANK(INDIRECT("O36"))," ",(INDIRECT("O36")))</f>
        <v xml:space="preserve"> </v>
      </c>
      <c r="BP36" t="str">
        <f ca="1">IF(ISBLANK(INDIRECT("P36"))," ",(INDIRECT("P36")))</f>
        <v xml:space="preserve"> </v>
      </c>
      <c r="BQ36" t="str">
        <f ca="1">IF(ISBLANK(INDIRECT("Q36"))," ",(INDIRECT("Q36")))</f>
        <v xml:space="preserve"> </v>
      </c>
      <c r="BR36" t="str">
        <f ca="1">IF(ISBLANK(INDIRECT("R36"))," ",(INDIRECT("R36")))</f>
        <v xml:space="preserve"> </v>
      </c>
      <c r="BS36" t="str">
        <f ca="1">IF(ISBLANK(INDIRECT("S36"))," ",(INDIRECT("S36")))</f>
        <v xml:space="preserve"> </v>
      </c>
      <c r="BT36" t="str">
        <f t="shared" ca="1" si="0"/>
        <v xml:space="preserve"> </v>
      </c>
      <c r="BU36" t="str">
        <f ca="1">IF(ISBLANK(INDIRECT("T36"))," ",(INDIRECT("T36")))</f>
        <v xml:space="preserve"> </v>
      </c>
      <c r="BV36" t="str">
        <f ca="1">IF(ISBLANK(INDIRECT("U36"))," ",(INDIRECT("U36")))</f>
        <v xml:space="preserve"> </v>
      </c>
      <c r="BW36">
        <f ca="1">IF(ISBLANK(INDIRECT("V36"))," ",(INDIRECT("V36")))</f>
        <v>0</v>
      </c>
      <c r="BX36" t="str">
        <f ca="1">IF(ISBLANK(INDIRECT("W36"))," ",(INDIRECT("W36")))</f>
        <v xml:space="preserve"> </v>
      </c>
      <c r="BY36" t="str">
        <f ca="1">IF(ISBLANK(INDIRECT("X36"))," ",(INDIRECT("X36")))</f>
        <v xml:space="preserve"> </v>
      </c>
    </row>
    <row r="37" spans="1:77" x14ac:dyDescent="0.25">
      <c r="A37" s="170">
        <v>31</v>
      </c>
      <c r="B37" s="259"/>
      <c r="C37" s="119"/>
      <c r="D37" s="119"/>
      <c r="E37" s="120"/>
      <c r="F37" s="19"/>
      <c r="G37" s="119"/>
      <c r="H37" s="120"/>
      <c r="I37" s="19"/>
      <c r="J37" s="120"/>
      <c r="K37" s="19"/>
      <c r="L37" s="19"/>
      <c r="M37" s="136"/>
      <c r="N37" s="137"/>
      <c r="O37" s="136"/>
      <c r="P37" s="19"/>
      <c r="Q37" s="19"/>
      <c r="R37" s="19"/>
      <c r="S37" s="119"/>
      <c r="T37" s="138"/>
      <c r="U37" s="138"/>
      <c r="V37" s="138">
        <f t="shared" si="1"/>
        <v>0</v>
      </c>
      <c r="W37" s="120"/>
      <c r="X37" s="20"/>
      <c r="BA37">
        <f ca="1">IF(ISBLANK(INDIRECT("A37"))," ",(INDIRECT("A37")))</f>
        <v>31</v>
      </c>
      <c r="BB37" t="str">
        <f ca="1">IF(ISBLANK(INDIRECT("B37"))," ",(INDIRECT("B37")))</f>
        <v xml:space="preserve"> </v>
      </c>
      <c r="BC37" t="str">
        <f ca="1">IF(ISBLANK(INDIRECT("C37"))," ",(INDIRECT("C37")))</f>
        <v xml:space="preserve"> </v>
      </c>
      <c r="BD37" t="str">
        <f ca="1">IF(ISBLANK(INDIRECT("D37"))," ",(INDIRECT("D37")))</f>
        <v xml:space="preserve"> </v>
      </c>
      <c r="BE37" t="str">
        <f ca="1">IF(ISBLANK(INDIRECT("E37"))," ",(INDIRECT("E37")))</f>
        <v xml:space="preserve"> </v>
      </c>
      <c r="BF37" t="str">
        <f ca="1">IF(ISBLANK(INDIRECT("F37"))," ",(INDIRECT("F37")))</f>
        <v xml:space="preserve"> </v>
      </c>
      <c r="BG37" t="str">
        <f ca="1">IF(ISBLANK(INDIRECT("G37"))," ",(INDIRECT("G37")))</f>
        <v xml:space="preserve"> </v>
      </c>
      <c r="BH37" t="str">
        <f ca="1">IF(ISBLANK(INDIRECT("H37"))," ",(INDIRECT("H37")))</f>
        <v xml:space="preserve"> </v>
      </c>
      <c r="BI37" t="str">
        <f ca="1">IF(ISBLANK(INDIRECT("I37"))," ",(INDIRECT("I37")))</f>
        <v xml:space="preserve"> </v>
      </c>
      <c r="BJ37" t="str">
        <f ca="1">IF(ISBLANK(INDIRECT("J37"))," ",(INDIRECT("J37")))</f>
        <v xml:space="preserve"> </v>
      </c>
      <c r="BK37" t="str">
        <f ca="1">IF(ISBLANK(INDIRECT("K37"))," ",(INDIRECT("K37")))</f>
        <v xml:space="preserve"> </v>
      </c>
      <c r="BL37" t="str">
        <f ca="1">IF(ISBLANK(INDIRECT("L37"))," ",(INDIRECT("L37")))</f>
        <v xml:space="preserve"> </v>
      </c>
      <c r="BM37" t="str">
        <f ca="1">IF(ISBLANK(INDIRECT("M37"))," ",(INDIRECT("M37")))</f>
        <v xml:space="preserve"> </v>
      </c>
      <c r="BN37" t="str">
        <f ca="1">IF(ISBLANK(INDIRECT("N37"))," ",(INDIRECT("N37")))</f>
        <v xml:space="preserve"> </v>
      </c>
      <c r="BO37" t="str">
        <f ca="1">IF(ISBLANK(INDIRECT("O37"))," ",(INDIRECT("O37")))</f>
        <v xml:space="preserve"> </v>
      </c>
      <c r="BP37" t="str">
        <f ca="1">IF(ISBLANK(INDIRECT("P37"))," ",(INDIRECT("P37")))</f>
        <v xml:space="preserve"> </v>
      </c>
      <c r="BQ37" t="str">
        <f ca="1">IF(ISBLANK(INDIRECT("Q37"))," ",(INDIRECT("Q37")))</f>
        <v xml:space="preserve"> </v>
      </c>
      <c r="BR37" t="str">
        <f ca="1">IF(ISBLANK(INDIRECT("R37"))," ",(INDIRECT("R37")))</f>
        <v xml:space="preserve"> </v>
      </c>
      <c r="BS37" t="str">
        <f ca="1">IF(ISBLANK(INDIRECT("S37"))," ",(INDIRECT("S37")))</f>
        <v xml:space="preserve"> </v>
      </c>
      <c r="BT37" t="str">
        <f t="shared" ca="1" si="0"/>
        <v xml:space="preserve"> </v>
      </c>
      <c r="BU37" t="str">
        <f ca="1">IF(ISBLANK(INDIRECT("T37"))," ",(INDIRECT("T37")))</f>
        <v xml:space="preserve"> </v>
      </c>
      <c r="BV37" t="str">
        <f ca="1">IF(ISBLANK(INDIRECT("U37"))," ",(INDIRECT("U37")))</f>
        <v xml:space="preserve"> </v>
      </c>
      <c r="BW37">
        <f ca="1">IF(ISBLANK(INDIRECT("V37"))," ",(INDIRECT("V37")))</f>
        <v>0</v>
      </c>
      <c r="BX37" t="str">
        <f ca="1">IF(ISBLANK(INDIRECT("W37"))," ",(INDIRECT("W37")))</f>
        <v xml:space="preserve"> </v>
      </c>
      <c r="BY37" t="str">
        <f ca="1">IF(ISBLANK(INDIRECT("X37"))," ",(INDIRECT("X37")))</f>
        <v xml:space="preserve"> </v>
      </c>
    </row>
    <row r="38" spans="1:77" x14ac:dyDescent="0.25">
      <c r="A38" s="170">
        <v>32</v>
      </c>
      <c r="B38" s="259"/>
      <c r="C38" s="119"/>
      <c r="D38" s="119"/>
      <c r="E38" s="120"/>
      <c r="F38" s="19"/>
      <c r="G38" s="119"/>
      <c r="H38" s="120"/>
      <c r="I38" s="19"/>
      <c r="J38" s="120"/>
      <c r="K38" s="19"/>
      <c r="L38" s="19"/>
      <c r="M38" s="136"/>
      <c r="N38" s="137"/>
      <c r="O38" s="136"/>
      <c r="P38" s="19"/>
      <c r="Q38" s="19"/>
      <c r="R38" s="19"/>
      <c r="S38" s="119"/>
      <c r="T38" s="138"/>
      <c r="U38" s="138"/>
      <c r="V38" s="138">
        <f t="shared" si="1"/>
        <v>0</v>
      </c>
      <c r="W38" s="120"/>
      <c r="X38" s="20"/>
      <c r="BA38">
        <f ca="1">IF(ISBLANK(INDIRECT("A38"))," ",(INDIRECT("A38")))</f>
        <v>32</v>
      </c>
      <c r="BB38" t="str">
        <f ca="1">IF(ISBLANK(INDIRECT("B38"))," ",(INDIRECT("B38")))</f>
        <v xml:space="preserve"> </v>
      </c>
      <c r="BC38" t="str">
        <f ca="1">IF(ISBLANK(INDIRECT("C38"))," ",(INDIRECT("C38")))</f>
        <v xml:space="preserve"> </v>
      </c>
      <c r="BD38" t="str">
        <f ca="1">IF(ISBLANK(INDIRECT("D38"))," ",(INDIRECT("D38")))</f>
        <v xml:space="preserve"> </v>
      </c>
      <c r="BE38" t="str">
        <f ca="1">IF(ISBLANK(INDIRECT("E38"))," ",(INDIRECT("E38")))</f>
        <v xml:space="preserve"> </v>
      </c>
      <c r="BF38" t="str">
        <f ca="1">IF(ISBLANK(INDIRECT("F38"))," ",(INDIRECT("F38")))</f>
        <v xml:space="preserve"> </v>
      </c>
      <c r="BG38" t="str">
        <f ca="1">IF(ISBLANK(INDIRECT("G38"))," ",(INDIRECT("G38")))</f>
        <v xml:space="preserve"> </v>
      </c>
      <c r="BH38" t="str">
        <f ca="1">IF(ISBLANK(INDIRECT("H38"))," ",(INDIRECT("H38")))</f>
        <v xml:space="preserve"> </v>
      </c>
      <c r="BI38" t="str">
        <f ca="1">IF(ISBLANK(INDIRECT("I38"))," ",(INDIRECT("I38")))</f>
        <v xml:space="preserve"> </v>
      </c>
      <c r="BJ38" t="str">
        <f ca="1">IF(ISBLANK(INDIRECT("J38"))," ",(INDIRECT("J38")))</f>
        <v xml:space="preserve"> </v>
      </c>
      <c r="BK38" t="str">
        <f ca="1">IF(ISBLANK(INDIRECT("K38"))," ",(INDIRECT("K38")))</f>
        <v xml:space="preserve"> </v>
      </c>
      <c r="BL38" t="str">
        <f ca="1">IF(ISBLANK(INDIRECT("L38"))," ",(INDIRECT("L38")))</f>
        <v xml:space="preserve"> </v>
      </c>
      <c r="BM38" t="str">
        <f ca="1">IF(ISBLANK(INDIRECT("M38"))," ",(INDIRECT("M38")))</f>
        <v xml:space="preserve"> </v>
      </c>
      <c r="BN38" t="str">
        <f ca="1">IF(ISBLANK(INDIRECT("N38"))," ",(INDIRECT("N38")))</f>
        <v xml:space="preserve"> </v>
      </c>
      <c r="BO38" t="str">
        <f ca="1">IF(ISBLANK(INDIRECT("O38"))," ",(INDIRECT("O38")))</f>
        <v xml:space="preserve"> </v>
      </c>
      <c r="BP38" t="str">
        <f ca="1">IF(ISBLANK(INDIRECT("P38"))," ",(INDIRECT("P38")))</f>
        <v xml:space="preserve"> </v>
      </c>
      <c r="BQ38" t="str">
        <f ca="1">IF(ISBLANK(INDIRECT("Q38"))," ",(INDIRECT("Q38")))</f>
        <v xml:space="preserve"> </v>
      </c>
      <c r="BR38" t="str">
        <f ca="1">IF(ISBLANK(INDIRECT("R38"))," ",(INDIRECT("R38")))</f>
        <v xml:space="preserve"> </v>
      </c>
      <c r="BS38" t="str">
        <f ca="1">IF(ISBLANK(INDIRECT("S38"))," ",(INDIRECT("S38")))</f>
        <v xml:space="preserve"> </v>
      </c>
      <c r="BT38" t="str">
        <f t="shared" ca="1" si="0"/>
        <v xml:space="preserve"> </v>
      </c>
      <c r="BU38" t="str">
        <f ca="1">IF(ISBLANK(INDIRECT("T38"))," ",(INDIRECT("T38")))</f>
        <v xml:space="preserve"> </v>
      </c>
      <c r="BV38" t="str">
        <f ca="1">IF(ISBLANK(INDIRECT("U38"))," ",(INDIRECT("U38")))</f>
        <v xml:space="preserve"> </v>
      </c>
      <c r="BW38">
        <f ca="1">IF(ISBLANK(INDIRECT("V38"))," ",(INDIRECT("V38")))</f>
        <v>0</v>
      </c>
      <c r="BX38" t="str">
        <f ca="1">IF(ISBLANK(INDIRECT("W38"))," ",(INDIRECT("W38")))</f>
        <v xml:space="preserve"> </v>
      </c>
      <c r="BY38" t="str">
        <f ca="1">IF(ISBLANK(INDIRECT("X38"))," ",(INDIRECT("X38")))</f>
        <v xml:space="preserve"> </v>
      </c>
    </row>
    <row r="39" spans="1:77" x14ac:dyDescent="0.25">
      <c r="A39" s="170">
        <v>33</v>
      </c>
      <c r="B39" s="259"/>
      <c r="C39" s="119"/>
      <c r="D39" s="119"/>
      <c r="E39" s="120"/>
      <c r="F39" s="19"/>
      <c r="G39" s="119"/>
      <c r="H39" s="120"/>
      <c r="I39" s="19"/>
      <c r="J39" s="120"/>
      <c r="K39" s="19"/>
      <c r="L39" s="19"/>
      <c r="M39" s="136"/>
      <c r="N39" s="137"/>
      <c r="O39" s="136"/>
      <c r="P39" s="19"/>
      <c r="Q39" s="19"/>
      <c r="R39" s="19"/>
      <c r="S39" s="119"/>
      <c r="T39" s="138"/>
      <c r="U39" s="138"/>
      <c r="V39" s="138">
        <f t="shared" si="1"/>
        <v>0</v>
      </c>
      <c r="W39" s="120"/>
      <c r="X39" s="20"/>
      <c r="BA39">
        <f ca="1">IF(ISBLANK(INDIRECT("A39"))," ",(INDIRECT("A39")))</f>
        <v>33</v>
      </c>
      <c r="BB39" t="str">
        <f ca="1">IF(ISBLANK(INDIRECT("B39"))," ",(INDIRECT("B39")))</f>
        <v xml:space="preserve"> </v>
      </c>
      <c r="BC39" t="str">
        <f ca="1">IF(ISBLANK(INDIRECT("C39"))," ",(INDIRECT("C39")))</f>
        <v xml:space="preserve"> </v>
      </c>
      <c r="BD39" t="str">
        <f ca="1">IF(ISBLANK(INDIRECT("D39"))," ",(INDIRECT("D39")))</f>
        <v xml:space="preserve"> </v>
      </c>
      <c r="BE39" t="str">
        <f ca="1">IF(ISBLANK(INDIRECT("E39"))," ",(INDIRECT("E39")))</f>
        <v xml:space="preserve"> </v>
      </c>
      <c r="BF39" t="str">
        <f ca="1">IF(ISBLANK(INDIRECT("F39"))," ",(INDIRECT("F39")))</f>
        <v xml:space="preserve"> </v>
      </c>
      <c r="BG39" t="str">
        <f ca="1">IF(ISBLANK(INDIRECT("G39"))," ",(INDIRECT("G39")))</f>
        <v xml:space="preserve"> </v>
      </c>
      <c r="BH39" t="str">
        <f ca="1">IF(ISBLANK(INDIRECT("H39"))," ",(INDIRECT("H39")))</f>
        <v xml:space="preserve"> </v>
      </c>
      <c r="BI39" t="str">
        <f ca="1">IF(ISBLANK(INDIRECT("I39"))," ",(INDIRECT("I39")))</f>
        <v xml:space="preserve"> </v>
      </c>
      <c r="BJ39" t="str">
        <f ca="1">IF(ISBLANK(INDIRECT("J39"))," ",(INDIRECT("J39")))</f>
        <v xml:space="preserve"> </v>
      </c>
      <c r="BK39" t="str">
        <f ca="1">IF(ISBLANK(INDIRECT("K39"))," ",(INDIRECT("K39")))</f>
        <v xml:space="preserve"> </v>
      </c>
      <c r="BL39" t="str">
        <f ca="1">IF(ISBLANK(INDIRECT("L39"))," ",(INDIRECT("L39")))</f>
        <v xml:space="preserve"> </v>
      </c>
      <c r="BM39" t="str">
        <f ca="1">IF(ISBLANK(INDIRECT("M39"))," ",(INDIRECT("M39")))</f>
        <v xml:space="preserve"> </v>
      </c>
      <c r="BN39" t="str">
        <f ca="1">IF(ISBLANK(INDIRECT("N39"))," ",(INDIRECT("N39")))</f>
        <v xml:space="preserve"> </v>
      </c>
      <c r="BO39" t="str">
        <f ca="1">IF(ISBLANK(INDIRECT("O39"))," ",(INDIRECT("O39")))</f>
        <v xml:space="preserve"> </v>
      </c>
      <c r="BP39" t="str">
        <f ca="1">IF(ISBLANK(INDIRECT("P39"))," ",(INDIRECT("P39")))</f>
        <v xml:space="preserve"> </v>
      </c>
      <c r="BQ39" t="str">
        <f ca="1">IF(ISBLANK(INDIRECT("Q39"))," ",(INDIRECT("Q39")))</f>
        <v xml:space="preserve"> </v>
      </c>
      <c r="BR39" t="str">
        <f ca="1">IF(ISBLANK(INDIRECT("R39"))," ",(INDIRECT("R39")))</f>
        <v xml:space="preserve"> </v>
      </c>
      <c r="BS39" t="str">
        <f ca="1">IF(ISBLANK(INDIRECT("S39"))," ",(INDIRECT("S39")))</f>
        <v xml:space="preserve"> </v>
      </c>
      <c r="BT39" t="str">
        <f t="shared" ca="1" si="0"/>
        <v xml:space="preserve"> </v>
      </c>
      <c r="BU39" t="str">
        <f ca="1">IF(ISBLANK(INDIRECT("T39"))," ",(INDIRECT("T39")))</f>
        <v xml:space="preserve"> </v>
      </c>
      <c r="BV39" t="str">
        <f ca="1">IF(ISBLANK(INDIRECT("U39"))," ",(INDIRECT("U39")))</f>
        <v xml:space="preserve"> </v>
      </c>
      <c r="BW39">
        <f ca="1">IF(ISBLANK(INDIRECT("V39"))," ",(INDIRECT("V39")))</f>
        <v>0</v>
      </c>
      <c r="BX39" t="str">
        <f ca="1">IF(ISBLANK(INDIRECT("W39"))," ",(INDIRECT("W39")))</f>
        <v xml:space="preserve"> </v>
      </c>
      <c r="BY39" t="str">
        <f ca="1">IF(ISBLANK(INDIRECT("X39"))," ",(INDIRECT("X39")))</f>
        <v xml:space="preserve"> </v>
      </c>
    </row>
    <row r="40" spans="1:77" x14ac:dyDescent="0.25">
      <c r="A40" s="170">
        <v>34</v>
      </c>
      <c r="B40" s="259"/>
      <c r="C40" s="119"/>
      <c r="D40" s="119"/>
      <c r="E40" s="120"/>
      <c r="F40" s="19"/>
      <c r="G40" s="119"/>
      <c r="H40" s="120"/>
      <c r="I40" s="19"/>
      <c r="J40" s="120"/>
      <c r="K40" s="19"/>
      <c r="L40" s="19"/>
      <c r="M40" s="136"/>
      <c r="N40" s="137"/>
      <c r="O40" s="136"/>
      <c r="P40" s="19"/>
      <c r="Q40" s="19"/>
      <c r="R40" s="19"/>
      <c r="S40" s="119"/>
      <c r="T40" s="138"/>
      <c r="U40" s="138"/>
      <c r="V40" s="138">
        <f t="shared" si="1"/>
        <v>0</v>
      </c>
      <c r="W40" s="120"/>
      <c r="X40" s="20"/>
      <c r="BA40">
        <f ca="1">IF(ISBLANK(INDIRECT("A40"))," ",(INDIRECT("A40")))</f>
        <v>34</v>
      </c>
      <c r="BB40" t="str">
        <f ca="1">IF(ISBLANK(INDIRECT("B40"))," ",(INDIRECT("B40")))</f>
        <v xml:space="preserve"> </v>
      </c>
      <c r="BC40" t="str">
        <f ca="1">IF(ISBLANK(INDIRECT("C40"))," ",(INDIRECT("C40")))</f>
        <v xml:space="preserve"> </v>
      </c>
      <c r="BD40" t="str">
        <f ca="1">IF(ISBLANK(INDIRECT("D40"))," ",(INDIRECT("D40")))</f>
        <v xml:space="preserve"> </v>
      </c>
      <c r="BE40" t="str">
        <f ca="1">IF(ISBLANK(INDIRECT("E40"))," ",(INDIRECT("E40")))</f>
        <v xml:space="preserve"> </v>
      </c>
      <c r="BF40" t="str">
        <f ca="1">IF(ISBLANK(INDIRECT("F40"))," ",(INDIRECT("F40")))</f>
        <v xml:space="preserve"> </v>
      </c>
      <c r="BG40" t="str">
        <f ca="1">IF(ISBLANK(INDIRECT("G40"))," ",(INDIRECT("G40")))</f>
        <v xml:space="preserve"> </v>
      </c>
      <c r="BH40" t="str">
        <f ca="1">IF(ISBLANK(INDIRECT("H40"))," ",(INDIRECT("H40")))</f>
        <v xml:space="preserve"> </v>
      </c>
      <c r="BI40" t="str">
        <f ca="1">IF(ISBLANK(INDIRECT("I40"))," ",(INDIRECT("I40")))</f>
        <v xml:space="preserve"> </v>
      </c>
      <c r="BJ40" t="str">
        <f ca="1">IF(ISBLANK(INDIRECT("J40"))," ",(INDIRECT("J40")))</f>
        <v xml:space="preserve"> </v>
      </c>
      <c r="BK40" t="str">
        <f ca="1">IF(ISBLANK(INDIRECT("K40"))," ",(INDIRECT("K40")))</f>
        <v xml:space="preserve"> </v>
      </c>
      <c r="BL40" t="str">
        <f ca="1">IF(ISBLANK(INDIRECT("L40"))," ",(INDIRECT("L40")))</f>
        <v xml:space="preserve"> </v>
      </c>
      <c r="BM40" t="str">
        <f ca="1">IF(ISBLANK(INDIRECT("M40"))," ",(INDIRECT("M40")))</f>
        <v xml:space="preserve"> </v>
      </c>
      <c r="BN40" t="str">
        <f ca="1">IF(ISBLANK(INDIRECT("N40"))," ",(INDIRECT("N40")))</f>
        <v xml:space="preserve"> </v>
      </c>
      <c r="BO40" t="str">
        <f ca="1">IF(ISBLANK(INDIRECT("O40"))," ",(INDIRECT("O40")))</f>
        <v xml:space="preserve"> </v>
      </c>
      <c r="BP40" t="str">
        <f ca="1">IF(ISBLANK(INDIRECT("P40"))," ",(INDIRECT("P40")))</f>
        <v xml:space="preserve"> </v>
      </c>
      <c r="BQ40" t="str">
        <f ca="1">IF(ISBLANK(INDIRECT("Q40"))," ",(INDIRECT("Q40")))</f>
        <v xml:space="preserve"> </v>
      </c>
      <c r="BR40" t="str">
        <f ca="1">IF(ISBLANK(INDIRECT("R40"))," ",(INDIRECT("R40")))</f>
        <v xml:space="preserve"> </v>
      </c>
      <c r="BS40" t="str">
        <f ca="1">IF(ISBLANK(INDIRECT("S40"))," ",(INDIRECT("S40")))</f>
        <v xml:space="preserve"> </v>
      </c>
      <c r="BT40" t="str">
        <f t="shared" ca="1" si="0"/>
        <v xml:space="preserve"> </v>
      </c>
      <c r="BU40" t="str">
        <f ca="1">IF(ISBLANK(INDIRECT("T40"))," ",(INDIRECT("T40")))</f>
        <v xml:space="preserve"> </v>
      </c>
      <c r="BV40" t="str">
        <f ca="1">IF(ISBLANK(INDIRECT("U40"))," ",(INDIRECT("U40")))</f>
        <v xml:space="preserve"> </v>
      </c>
      <c r="BW40">
        <f ca="1">IF(ISBLANK(INDIRECT("V40"))," ",(INDIRECT("V40")))</f>
        <v>0</v>
      </c>
      <c r="BX40" t="str">
        <f ca="1">IF(ISBLANK(INDIRECT("W40"))," ",(INDIRECT("W40")))</f>
        <v xml:space="preserve"> </v>
      </c>
      <c r="BY40" t="str">
        <f ca="1">IF(ISBLANK(INDIRECT("X40"))," ",(INDIRECT("X40")))</f>
        <v xml:space="preserve"> </v>
      </c>
    </row>
    <row r="41" spans="1:77" x14ac:dyDescent="0.25">
      <c r="A41" s="170">
        <v>35</v>
      </c>
      <c r="B41" s="259"/>
      <c r="C41" s="119"/>
      <c r="D41" s="119"/>
      <c r="E41" s="120"/>
      <c r="F41" s="19"/>
      <c r="G41" s="119"/>
      <c r="H41" s="120"/>
      <c r="I41" s="19"/>
      <c r="J41" s="120"/>
      <c r="K41" s="19"/>
      <c r="L41" s="19"/>
      <c r="M41" s="136"/>
      <c r="N41" s="137"/>
      <c r="O41" s="136"/>
      <c r="P41" s="19"/>
      <c r="Q41" s="19"/>
      <c r="R41" s="19"/>
      <c r="S41" s="119"/>
      <c r="T41" s="138"/>
      <c r="U41" s="138"/>
      <c r="V41" s="138">
        <f t="shared" si="1"/>
        <v>0</v>
      </c>
      <c r="W41" s="120"/>
      <c r="X41" s="20"/>
      <c r="BA41">
        <f ca="1">IF(ISBLANK(INDIRECT("A41"))," ",(INDIRECT("A41")))</f>
        <v>35</v>
      </c>
      <c r="BB41" t="str">
        <f ca="1">IF(ISBLANK(INDIRECT("B41"))," ",(INDIRECT("B41")))</f>
        <v xml:space="preserve"> </v>
      </c>
      <c r="BC41" t="str">
        <f ca="1">IF(ISBLANK(INDIRECT("C41"))," ",(INDIRECT("C41")))</f>
        <v xml:space="preserve"> </v>
      </c>
      <c r="BD41" t="str">
        <f ca="1">IF(ISBLANK(INDIRECT("D41"))," ",(INDIRECT("D41")))</f>
        <v xml:space="preserve"> </v>
      </c>
      <c r="BE41" t="str">
        <f ca="1">IF(ISBLANK(INDIRECT("E41"))," ",(INDIRECT("E41")))</f>
        <v xml:space="preserve"> </v>
      </c>
      <c r="BF41" t="str">
        <f ca="1">IF(ISBLANK(INDIRECT("F41"))," ",(INDIRECT("F41")))</f>
        <v xml:space="preserve"> </v>
      </c>
      <c r="BG41" t="str">
        <f ca="1">IF(ISBLANK(INDIRECT("G41"))," ",(INDIRECT("G41")))</f>
        <v xml:space="preserve"> </v>
      </c>
      <c r="BH41" t="str">
        <f ca="1">IF(ISBLANK(INDIRECT("H41"))," ",(INDIRECT("H41")))</f>
        <v xml:space="preserve"> </v>
      </c>
      <c r="BI41" t="str">
        <f ca="1">IF(ISBLANK(INDIRECT("I41"))," ",(INDIRECT("I41")))</f>
        <v xml:space="preserve"> </v>
      </c>
      <c r="BJ41" t="str">
        <f ca="1">IF(ISBLANK(INDIRECT("J41"))," ",(INDIRECT("J41")))</f>
        <v xml:space="preserve"> </v>
      </c>
      <c r="BK41" t="str">
        <f ca="1">IF(ISBLANK(INDIRECT("K41"))," ",(INDIRECT("K41")))</f>
        <v xml:space="preserve"> </v>
      </c>
      <c r="BL41" t="str">
        <f ca="1">IF(ISBLANK(INDIRECT("L41"))," ",(INDIRECT("L41")))</f>
        <v xml:space="preserve"> </v>
      </c>
      <c r="BM41" t="str">
        <f ca="1">IF(ISBLANK(INDIRECT("M41"))," ",(INDIRECT("M41")))</f>
        <v xml:space="preserve"> </v>
      </c>
      <c r="BN41" t="str">
        <f ca="1">IF(ISBLANK(INDIRECT("N41"))," ",(INDIRECT("N41")))</f>
        <v xml:space="preserve"> </v>
      </c>
      <c r="BO41" t="str">
        <f ca="1">IF(ISBLANK(INDIRECT("O41"))," ",(INDIRECT("O41")))</f>
        <v xml:space="preserve"> </v>
      </c>
      <c r="BP41" t="str">
        <f ca="1">IF(ISBLANK(INDIRECT("P41"))," ",(INDIRECT("P41")))</f>
        <v xml:space="preserve"> </v>
      </c>
      <c r="BQ41" t="str">
        <f ca="1">IF(ISBLANK(INDIRECT("Q41"))," ",(INDIRECT("Q41")))</f>
        <v xml:space="preserve"> </v>
      </c>
      <c r="BR41" t="str">
        <f ca="1">IF(ISBLANK(INDIRECT("R41"))," ",(INDIRECT("R41")))</f>
        <v xml:space="preserve"> </v>
      </c>
      <c r="BS41" t="str">
        <f ca="1">IF(ISBLANK(INDIRECT("S41"))," ",(INDIRECT("S41")))</f>
        <v xml:space="preserve"> </v>
      </c>
      <c r="BT41" t="str">
        <f t="shared" ca="1" si="0"/>
        <v xml:space="preserve"> </v>
      </c>
      <c r="BU41" t="str">
        <f ca="1">IF(ISBLANK(INDIRECT("T41"))," ",(INDIRECT("T41")))</f>
        <v xml:space="preserve"> </v>
      </c>
      <c r="BV41" t="str">
        <f ca="1">IF(ISBLANK(INDIRECT("U41"))," ",(INDIRECT("U41")))</f>
        <v xml:space="preserve"> </v>
      </c>
      <c r="BW41">
        <f ca="1">IF(ISBLANK(INDIRECT("V41"))," ",(INDIRECT("V41")))</f>
        <v>0</v>
      </c>
      <c r="BX41" t="str">
        <f ca="1">IF(ISBLANK(INDIRECT("W41"))," ",(INDIRECT("W41")))</f>
        <v xml:space="preserve"> </v>
      </c>
      <c r="BY41" t="str">
        <f ca="1">IF(ISBLANK(INDIRECT("X41"))," ",(INDIRECT("X41")))</f>
        <v xml:space="preserve"> </v>
      </c>
    </row>
    <row r="42" spans="1:77" x14ac:dyDescent="0.25">
      <c r="A42" s="170">
        <v>36</v>
      </c>
      <c r="B42" s="259"/>
      <c r="C42" s="119"/>
      <c r="D42" s="119"/>
      <c r="E42" s="120"/>
      <c r="F42" s="19"/>
      <c r="G42" s="119"/>
      <c r="H42" s="120"/>
      <c r="I42" s="19"/>
      <c r="J42" s="120"/>
      <c r="K42" s="19"/>
      <c r="L42" s="19"/>
      <c r="M42" s="136"/>
      <c r="N42" s="137"/>
      <c r="O42" s="136"/>
      <c r="P42" s="19"/>
      <c r="Q42" s="19"/>
      <c r="R42" s="19"/>
      <c r="S42" s="119"/>
      <c r="T42" s="138"/>
      <c r="U42" s="138"/>
      <c r="V42" s="138">
        <f t="shared" si="1"/>
        <v>0</v>
      </c>
      <c r="W42" s="120"/>
      <c r="X42" s="20"/>
      <c r="BA42">
        <f ca="1">IF(ISBLANK(INDIRECT("A42"))," ",(INDIRECT("A42")))</f>
        <v>36</v>
      </c>
      <c r="BB42" t="str">
        <f ca="1">IF(ISBLANK(INDIRECT("B42"))," ",(INDIRECT("B42")))</f>
        <v xml:space="preserve"> </v>
      </c>
      <c r="BC42" t="str">
        <f ca="1">IF(ISBLANK(INDIRECT("C42"))," ",(INDIRECT("C42")))</f>
        <v xml:space="preserve"> </v>
      </c>
      <c r="BD42" t="str">
        <f ca="1">IF(ISBLANK(INDIRECT("D42"))," ",(INDIRECT("D42")))</f>
        <v xml:space="preserve"> </v>
      </c>
      <c r="BE42" t="str">
        <f ca="1">IF(ISBLANK(INDIRECT("E42"))," ",(INDIRECT("E42")))</f>
        <v xml:space="preserve"> </v>
      </c>
      <c r="BF42" t="str">
        <f ca="1">IF(ISBLANK(INDIRECT("F42"))," ",(INDIRECT("F42")))</f>
        <v xml:space="preserve"> </v>
      </c>
      <c r="BG42" t="str">
        <f ca="1">IF(ISBLANK(INDIRECT("G42"))," ",(INDIRECT("G42")))</f>
        <v xml:space="preserve"> </v>
      </c>
      <c r="BH42" t="str">
        <f ca="1">IF(ISBLANK(INDIRECT("H42"))," ",(INDIRECT("H42")))</f>
        <v xml:space="preserve"> </v>
      </c>
      <c r="BI42" t="str">
        <f ca="1">IF(ISBLANK(INDIRECT("I42"))," ",(INDIRECT("I42")))</f>
        <v xml:space="preserve"> </v>
      </c>
      <c r="BJ42" t="str">
        <f ca="1">IF(ISBLANK(INDIRECT("J42"))," ",(INDIRECT("J42")))</f>
        <v xml:space="preserve"> </v>
      </c>
      <c r="BK42" t="str">
        <f ca="1">IF(ISBLANK(INDIRECT("K42"))," ",(INDIRECT("K42")))</f>
        <v xml:space="preserve"> </v>
      </c>
      <c r="BL42" t="str">
        <f ca="1">IF(ISBLANK(INDIRECT("L42"))," ",(INDIRECT("L42")))</f>
        <v xml:space="preserve"> </v>
      </c>
      <c r="BM42" t="str">
        <f ca="1">IF(ISBLANK(INDIRECT("M42"))," ",(INDIRECT("M42")))</f>
        <v xml:space="preserve"> </v>
      </c>
      <c r="BN42" t="str">
        <f ca="1">IF(ISBLANK(INDIRECT("N42"))," ",(INDIRECT("N42")))</f>
        <v xml:space="preserve"> </v>
      </c>
      <c r="BO42" t="str">
        <f ca="1">IF(ISBLANK(INDIRECT("O42"))," ",(INDIRECT("O42")))</f>
        <v xml:space="preserve"> </v>
      </c>
      <c r="BP42" t="str">
        <f ca="1">IF(ISBLANK(INDIRECT("P42"))," ",(INDIRECT("P42")))</f>
        <v xml:space="preserve"> </v>
      </c>
      <c r="BQ42" t="str">
        <f ca="1">IF(ISBLANK(INDIRECT("Q42"))," ",(INDIRECT("Q42")))</f>
        <v xml:space="preserve"> </v>
      </c>
      <c r="BR42" t="str">
        <f ca="1">IF(ISBLANK(INDIRECT("R42"))," ",(INDIRECT("R42")))</f>
        <v xml:space="preserve"> </v>
      </c>
      <c r="BS42" t="str">
        <f ca="1">IF(ISBLANK(INDIRECT("S42"))," ",(INDIRECT("S42")))</f>
        <v xml:space="preserve"> </v>
      </c>
      <c r="BT42" t="str">
        <f t="shared" ca="1" si="0"/>
        <v xml:space="preserve"> </v>
      </c>
      <c r="BU42" t="str">
        <f ca="1">IF(ISBLANK(INDIRECT("T42"))," ",(INDIRECT("T42")))</f>
        <v xml:space="preserve"> </v>
      </c>
      <c r="BV42" t="str">
        <f ca="1">IF(ISBLANK(INDIRECT("U42"))," ",(INDIRECT("U42")))</f>
        <v xml:space="preserve"> </v>
      </c>
      <c r="BW42">
        <f ca="1">IF(ISBLANK(INDIRECT("V42"))," ",(INDIRECT("V42")))</f>
        <v>0</v>
      </c>
      <c r="BX42" t="str">
        <f ca="1">IF(ISBLANK(INDIRECT("W42"))," ",(INDIRECT("W42")))</f>
        <v xml:space="preserve"> </v>
      </c>
      <c r="BY42" t="str">
        <f ca="1">IF(ISBLANK(INDIRECT("X42"))," ",(INDIRECT("X42")))</f>
        <v xml:space="preserve"> </v>
      </c>
    </row>
    <row r="43" spans="1:77" x14ac:dyDescent="0.25">
      <c r="A43" s="170">
        <v>37</v>
      </c>
      <c r="B43" s="259"/>
      <c r="C43" s="119"/>
      <c r="D43" s="119"/>
      <c r="E43" s="120"/>
      <c r="F43" s="19"/>
      <c r="G43" s="119"/>
      <c r="H43" s="120"/>
      <c r="I43" s="19"/>
      <c r="J43" s="120"/>
      <c r="K43" s="19"/>
      <c r="L43" s="19"/>
      <c r="M43" s="136"/>
      <c r="N43" s="137"/>
      <c r="O43" s="136"/>
      <c r="P43" s="19"/>
      <c r="Q43" s="19"/>
      <c r="R43" s="19"/>
      <c r="S43" s="119"/>
      <c r="T43" s="138"/>
      <c r="U43" s="138"/>
      <c r="V43" s="138">
        <f t="shared" si="1"/>
        <v>0</v>
      </c>
      <c r="W43" s="120"/>
      <c r="X43" s="20"/>
      <c r="BA43">
        <f ca="1">IF(ISBLANK(INDIRECT("A43"))," ",(INDIRECT("A43")))</f>
        <v>37</v>
      </c>
      <c r="BB43" t="str">
        <f ca="1">IF(ISBLANK(INDIRECT("B43"))," ",(INDIRECT("B43")))</f>
        <v xml:space="preserve"> </v>
      </c>
      <c r="BC43" t="str">
        <f ca="1">IF(ISBLANK(INDIRECT("C43"))," ",(INDIRECT("C43")))</f>
        <v xml:space="preserve"> </v>
      </c>
      <c r="BD43" t="str">
        <f ca="1">IF(ISBLANK(INDIRECT("D43"))," ",(INDIRECT("D43")))</f>
        <v xml:space="preserve"> </v>
      </c>
      <c r="BE43" t="str">
        <f ca="1">IF(ISBLANK(INDIRECT("E43"))," ",(INDIRECT("E43")))</f>
        <v xml:space="preserve"> </v>
      </c>
      <c r="BF43" t="str">
        <f ca="1">IF(ISBLANK(INDIRECT("F43"))," ",(INDIRECT("F43")))</f>
        <v xml:space="preserve"> </v>
      </c>
      <c r="BG43" t="str">
        <f ca="1">IF(ISBLANK(INDIRECT("G43"))," ",(INDIRECT("G43")))</f>
        <v xml:space="preserve"> </v>
      </c>
      <c r="BH43" t="str">
        <f ca="1">IF(ISBLANK(INDIRECT("H43"))," ",(INDIRECT("H43")))</f>
        <v xml:space="preserve"> </v>
      </c>
      <c r="BI43" t="str">
        <f ca="1">IF(ISBLANK(INDIRECT("I43"))," ",(INDIRECT("I43")))</f>
        <v xml:space="preserve"> </v>
      </c>
      <c r="BJ43" t="str">
        <f ca="1">IF(ISBLANK(INDIRECT("J43"))," ",(INDIRECT("J43")))</f>
        <v xml:space="preserve"> </v>
      </c>
      <c r="BK43" t="str">
        <f ca="1">IF(ISBLANK(INDIRECT("K43"))," ",(INDIRECT("K43")))</f>
        <v xml:space="preserve"> </v>
      </c>
      <c r="BL43" t="str">
        <f ca="1">IF(ISBLANK(INDIRECT("L43"))," ",(INDIRECT("L43")))</f>
        <v xml:space="preserve"> </v>
      </c>
      <c r="BM43" t="str">
        <f ca="1">IF(ISBLANK(INDIRECT("M43"))," ",(INDIRECT("M43")))</f>
        <v xml:space="preserve"> </v>
      </c>
      <c r="BN43" t="str">
        <f ca="1">IF(ISBLANK(INDIRECT("N43"))," ",(INDIRECT("N43")))</f>
        <v xml:space="preserve"> </v>
      </c>
      <c r="BO43" t="str">
        <f ca="1">IF(ISBLANK(INDIRECT("O43"))," ",(INDIRECT("O43")))</f>
        <v xml:space="preserve"> </v>
      </c>
      <c r="BP43" t="str">
        <f ca="1">IF(ISBLANK(INDIRECT("P43"))," ",(INDIRECT("P43")))</f>
        <v xml:space="preserve"> </v>
      </c>
      <c r="BQ43" t="str">
        <f ca="1">IF(ISBLANK(INDIRECT("Q43"))," ",(INDIRECT("Q43")))</f>
        <v xml:space="preserve"> </v>
      </c>
      <c r="BR43" t="str">
        <f ca="1">IF(ISBLANK(INDIRECT("R43"))," ",(INDIRECT("R43")))</f>
        <v xml:space="preserve"> </v>
      </c>
      <c r="BS43" t="str">
        <f ca="1">IF(ISBLANK(INDIRECT("S43"))," ",(INDIRECT("S43")))</f>
        <v xml:space="preserve"> </v>
      </c>
      <c r="BT43" t="str">
        <f t="shared" ca="1" si="0"/>
        <v xml:space="preserve"> </v>
      </c>
      <c r="BU43" t="str">
        <f ca="1">IF(ISBLANK(INDIRECT("T43"))," ",(INDIRECT("T43")))</f>
        <v xml:space="preserve"> </v>
      </c>
      <c r="BV43" t="str">
        <f ca="1">IF(ISBLANK(INDIRECT("U43"))," ",(INDIRECT("U43")))</f>
        <v xml:space="preserve"> </v>
      </c>
      <c r="BW43">
        <f ca="1">IF(ISBLANK(INDIRECT("V43"))," ",(INDIRECT("V43")))</f>
        <v>0</v>
      </c>
      <c r="BX43" t="str">
        <f ca="1">IF(ISBLANK(INDIRECT("W43"))," ",(INDIRECT("W43")))</f>
        <v xml:space="preserve"> </v>
      </c>
      <c r="BY43" t="str">
        <f ca="1">IF(ISBLANK(INDIRECT("X43"))," ",(INDIRECT("X43")))</f>
        <v xml:space="preserve"> </v>
      </c>
    </row>
    <row r="44" spans="1:77" x14ac:dyDescent="0.25">
      <c r="A44" s="170">
        <v>38</v>
      </c>
      <c r="B44" s="259"/>
      <c r="C44" s="119"/>
      <c r="D44" s="119"/>
      <c r="E44" s="120"/>
      <c r="F44" s="19"/>
      <c r="G44" s="119"/>
      <c r="H44" s="120"/>
      <c r="I44" s="19"/>
      <c r="J44" s="120"/>
      <c r="K44" s="19"/>
      <c r="L44" s="19"/>
      <c r="M44" s="136"/>
      <c r="N44" s="137"/>
      <c r="O44" s="136"/>
      <c r="P44" s="19"/>
      <c r="Q44" s="19"/>
      <c r="R44" s="19"/>
      <c r="S44" s="119"/>
      <c r="T44" s="138"/>
      <c r="U44" s="138"/>
      <c r="V44" s="138">
        <f t="shared" si="1"/>
        <v>0</v>
      </c>
      <c r="W44" s="120"/>
      <c r="X44" s="20"/>
      <c r="BA44">
        <f ca="1">IF(ISBLANK(INDIRECT("A44"))," ",(INDIRECT("A44")))</f>
        <v>38</v>
      </c>
      <c r="BB44" t="str">
        <f ca="1">IF(ISBLANK(INDIRECT("B44"))," ",(INDIRECT("B44")))</f>
        <v xml:space="preserve"> </v>
      </c>
      <c r="BC44" t="str">
        <f ca="1">IF(ISBLANK(INDIRECT("C44"))," ",(INDIRECT("C44")))</f>
        <v xml:space="preserve"> </v>
      </c>
      <c r="BD44" t="str">
        <f ca="1">IF(ISBLANK(INDIRECT("D44"))," ",(INDIRECT("D44")))</f>
        <v xml:space="preserve"> </v>
      </c>
      <c r="BE44" t="str">
        <f ca="1">IF(ISBLANK(INDIRECT("E44"))," ",(INDIRECT("E44")))</f>
        <v xml:space="preserve"> </v>
      </c>
      <c r="BF44" t="str">
        <f ca="1">IF(ISBLANK(INDIRECT("F44"))," ",(INDIRECT("F44")))</f>
        <v xml:space="preserve"> </v>
      </c>
      <c r="BG44" t="str">
        <f ca="1">IF(ISBLANK(INDIRECT("G44"))," ",(INDIRECT("G44")))</f>
        <v xml:space="preserve"> </v>
      </c>
      <c r="BH44" t="str">
        <f ca="1">IF(ISBLANK(INDIRECT("H44"))," ",(INDIRECT("H44")))</f>
        <v xml:space="preserve"> </v>
      </c>
      <c r="BI44" t="str">
        <f ca="1">IF(ISBLANK(INDIRECT("I44"))," ",(INDIRECT("I44")))</f>
        <v xml:space="preserve"> </v>
      </c>
      <c r="BJ44" t="str">
        <f ca="1">IF(ISBLANK(INDIRECT("J44"))," ",(INDIRECT("J44")))</f>
        <v xml:space="preserve"> </v>
      </c>
      <c r="BK44" t="str">
        <f ca="1">IF(ISBLANK(INDIRECT("K44"))," ",(INDIRECT("K44")))</f>
        <v xml:space="preserve"> </v>
      </c>
      <c r="BL44" t="str">
        <f ca="1">IF(ISBLANK(INDIRECT("L44"))," ",(INDIRECT("L44")))</f>
        <v xml:space="preserve"> </v>
      </c>
      <c r="BM44" t="str">
        <f ca="1">IF(ISBLANK(INDIRECT("M44"))," ",(INDIRECT("M44")))</f>
        <v xml:space="preserve"> </v>
      </c>
      <c r="BN44" t="str">
        <f ca="1">IF(ISBLANK(INDIRECT("N44"))," ",(INDIRECT("N44")))</f>
        <v xml:space="preserve"> </v>
      </c>
      <c r="BO44" t="str">
        <f ca="1">IF(ISBLANK(INDIRECT("O44"))," ",(INDIRECT("O44")))</f>
        <v xml:space="preserve"> </v>
      </c>
      <c r="BP44" t="str">
        <f ca="1">IF(ISBLANK(INDIRECT("P44"))," ",(INDIRECT("P44")))</f>
        <v xml:space="preserve"> </v>
      </c>
      <c r="BQ44" t="str">
        <f ca="1">IF(ISBLANK(INDIRECT("Q44"))," ",(INDIRECT("Q44")))</f>
        <v xml:space="preserve"> </v>
      </c>
      <c r="BR44" t="str">
        <f ca="1">IF(ISBLANK(INDIRECT("R44"))," ",(INDIRECT("R44")))</f>
        <v xml:space="preserve"> </v>
      </c>
      <c r="BS44" t="str">
        <f ca="1">IF(ISBLANK(INDIRECT("S44"))," ",(INDIRECT("S44")))</f>
        <v xml:space="preserve"> </v>
      </c>
      <c r="BT44" t="str">
        <f t="shared" ca="1" si="0"/>
        <v xml:space="preserve"> </v>
      </c>
      <c r="BU44" t="str">
        <f ca="1">IF(ISBLANK(INDIRECT("T44"))," ",(INDIRECT("T44")))</f>
        <v xml:space="preserve"> </v>
      </c>
      <c r="BV44" t="str">
        <f ca="1">IF(ISBLANK(INDIRECT("U44"))," ",(INDIRECT("U44")))</f>
        <v xml:space="preserve"> </v>
      </c>
      <c r="BW44">
        <f ca="1">IF(ISBLANK(INDIRECT("V44"))," ",(INDIRECT("V44")))</f>
        <v>0</v>
      </c>
      <c r="BX44" t="str">
        <f ca="1">IF(ISBLANK(INDIRECT("W44"))," ",(INDIRECT("W44")))</f>
        <v xml:space="preserve"> </v>
      </c>
      <c r="BY44" t="str">
        <f ca="1">IF(ISBLANK(INDIRECT("X44"))," ",(INDIRECT("X44")))</f>
        <v xml:space="preserve"> </v>
      </c>
    </row>
    <row r="45" spans="1:77" x14ac:dyDescent="0.25">
      <c r="A45" s="170">
        <v>39</v>
      </c>
      <c r="B45" s="259"/>
      <c r="C45" s="119"/>
      <c r="D45" s="119"/>
      <c r="E45" s="120"/>
      <c r="F45" s="19"/>
      <c r="G45" s="119"/>
      <c r="H45" s="120"/>
      <c r="I45" s="19"/>
      <c r="J45" s="120"/>
      <c r="K45" s="19"/>
      <c r="L45" s="19"/>
      <c r="M45" s="136"/>
      <c r="N45" s="137"/>
      <c r="O45" s="136"/>
      <c r="P45" s="19"/>
      <c r="Q45" s="19"/>
      <c r="R45" s="19"/>
      <c r="S45" s="119"/>
      <c r="T45" s="138"/>
      <c r="U45" s="138"/>
      <c r="V45" s="138">
        <f t="shared" si="1"/>
        <v>0</v>
      </c>
      <c r="W45" s="120"/>
      <c r="X45" s="20"/>
      <c r="BA45">
        <f ca="1">IF(ISBLANK(INDIRECT("A45"))," ",(INDIRECT("A45")))</f>
        <v>39</v>
      </c>
      <c r="BB45" t="str">
        <f ca="1">IF(ISBLANK(INDIRECT("B45"))," ",(INDIRECT("B45")))</f>
        <v xml:space="preserve"> </v>
      </c>
      <c r="BC45" t="str">
        <f ca="1">IF(ISBLANK(INDIRECT("C45"))," ",(INDIRECT("C45")))</f>
        <v xml:space="preserve"> </v>
      </c>
      <c r="BD45" t="str">
        <f ca="1">IF(ISBLANK(INDIRECT("D45"))," ",(INDIRECT("D45")))</f>
        <v xml:space="preserve"> </v>
      </c>
      <c r="BE45" t="str">
        <f ca="1">IF(ISBLANK(INDIRECT("E45"))," ",(INDIRECT("E45")))</f>
        <v xml:space="preserve"> </v>
      </c>
      <c r="BF45" t="str">
        <f ca="1">IF(ISBLANK(INDIRECT("F45"))," ",(INDIRECT("F45")))</f>
        <v xml:space="preserve"> </v>
      </c>
      <c r="BG45" t="str">
        <f ca="1">IF(ISBLANK(INDIRECT("G45"))," ",(INDIRECT("G45")))</f>
        <v xml:space="preserve"> </v>
      </c>
      <c r="BH45" t="str">
        <f ca="1">IF(ISBLANK(INDIRECT("H45"))," ",(INDIRECT("H45")))</f>
        <v xml:space="preserve"> </v>
      </c>
      <c r="BI45" t="str">
        <f ca="1">IF(ISBLANK(INDIRECT("I45"))," ",(INDIRECT("I45")))</f>
        <v xml:space="preserve"> </v>
      </c>
      <c r="BJ45" t="str">
        <f ca="1">IF(ISBLANK(INDIRECT("J45"))," ",(INDIRECT("J45")))</f>
        <v xml:space="preserve"> </v>
      </c>
      <c r="BK45" t="str">
        <f ca="1">IF(ISBLANK(INDIRECT("K45"))," ",(INDIRECT("K45")))</f>
        <v xml:space="preserve"> </v>
      </c>
      <c r="BL45" t="str">
        <f ca="1">IF(ISBLANK(INDIRECT("L45"))," ",(INDIRECT("L45")))</f>
        <v xml:space="preserve"> </v>
      </c>
      <c r="BM45" t="str">
        <f ca="1">IF(ISBLANK(INDIRECT("M45"))," ",(INDIRECT("M45")))</f>
        <v xml:space="preserve"> </v>
      </c>
      <c r="BN45" t="str">
        <f ca="1">IF(ISBLANK(INDIRECT("N45"))," ",(INDIRECT("N45")))</f>
        <v xml:space="preserve"> </v>
      </c>
      <c r="BO45" t="str">
        <f ca="1">IF(ISBLANK(INDIRECT("O45"))," ",(INDIRECT("O45")))</f>
        <v xml:space="preserve"> </v>
      </c>
      <c r="BP45" t="str">
        <f ca="1">IF(ISBLANK(INDIRECT("P45"))," ",(INDIRECT("P45")))</f>
        <v xml:space="preserve"> </v>
      </c>
      <c r="BQ45" t="str">
        <f ca="1">IF(ISBLANK(INDIRECT("Q45"))," ",(INDIRECT("Q45")))</f>
        <v xml:space="preserve"> </v>
      </c>
      <c r="BR45" t="str">
        <f ca="1">IF(ISBLANK(INDIRECT("R45"))," ",(INDIRECT("R45")))</f>
        <v xml:space="preserve"> </v>
      </c>
      <c r="BS45" t="str">
        <f ca="1">IF(ISBLANK(INDIRECT("S45"))," ",(INDIRECT("S45")))</f>
        <v xml:space="preserve"> </v>
      </c>
      <c r="BT45" t="str">
        <f t="shared" ca="1" si="0"/>
        <v xml:space="preserve"> </v>
      </c>
      <c r="BU45" t="str">
        <f ca="1">IF(ISBLANK(INDIRECT("T45"))," ",(INDIRECT("T45")))</f>
        <v xml:space="preserve"> </v>
      </c>
      <c r="BV45" t="str">
        <f ca="1">IF(ISBLANK(INDIRECT("U45"))," ",(INDIRECT("U45")))</f>
        <v xml:space="preserve"> </v>
      </c>
      <c r="BW45">
        <f ca="1">IF(ISBLANK(INDIRECT("V45"))," ",(INDIRECT("V45")))</f>
        <v>0</v>
      </c>
      <c r="BX45" t="str">
        <f ca="1">IF(ISBLANK(INDIRECT("W45"))," ",(INDIRECT("W45")))</f>
        <v xml:space="preserve"> </v>
      </c>
      <c r="BY45" t="str">
        <f ca="1">IF(ISBLANK(INDIRECT("X45"))," ",(INDIRECT("X45")))</f>
        <v xml:space="preserve"> </v>
      </c>
    </row>
    <row r="46" spans="1:77" x14ac:dyDescent="0.25">
      <c r="A46" s="170">
        <v>40</v>
      </c>
      <c r="B46" s="259"/>
      <c r="C46" s="119"/>
      <c r="D46" s="119"/>
      <c r="E46" s="120"/>
      <c r="F46" s="19"/>
      <c r="G46" s="119"/>
      <c r="H46" s="120"/>
      <c r="I46" s="19"/>
      <c r="J46" s="120"/>
      <c r="K46" s="19"/>
      <c r="L46" s="19"/>
      <c r="M46" s="136"/>
      <c r="N46" s="137"/>
      <c r="O46" s="136"/>
      <c r="P46" s="19"/>
      <c r="Q46" s="19"/>
      <c r="R46" s="19"/>
      <c r="S46" s="119"/>
      <c r="T46" s="138"/>
      <c r="U46" s="138"/>
      <c r="V46" s="138">
        <f t="shared" si="1"/>
        <v>0</v>
      </c>
      <c r="W46" s="120"/>
      <c r="X46" s="20"/>
      <c r="BA46">
        <f ca="1">IF(ISBLANK(INDIRECT("A46"))," ",(INDIRECT("A46")))</f>
        <v>40</v>
      </c>
      <c r="BB46" t="str">
        <f ca="1">IF(ISBLANK(INDIRECT("B46"))," ",(INDIRECT("B46")))</f>
        <v xml:space="preserve"> </v>
      </c>
      <c r="BC46" t="str">
        <f ca="1">IF(ISBLANK(INDIRECT("C46"))," ",(INDIRECT("C46")))</f>
        <v xml:space="preserve"> </v>
      </c>
      <c r="BD46" t="str">
        <f ca="1">IF(ISBLANK(INDIRECT("D46"))," ",(INDIRECT("D46")))</f>
        <v xml:space="preserve"> </v>
      </c>
      <c r="BE46" t="str">
        <f ca="1">IF(ISBLANK(INDIRECT("E46"))," ",(INDIRECT("E46")))</f>
        <v xml:space="preserve"> </v>
      </c>
      <c r="BF46" t="str">
        <f ca="1">IF(ISBLANK(INDIRECT("F46"))," ",(INDIRECT("F46")))</f>
        <v xml:space="preserve"> </v>
      </c>
      <c r="BG46" t="str">
        <f ca="1">IF(ISBLANK(INDIRECT("G46"))," ",(INDIRECT("G46")))</f>
        <v xml:space="preserve"> </v>
      </c>
      <c r="BH46" t="str">
        <f ca="1">IF(ISBLANK(INDIRECT("H46"))," ",(INDIRECT("H46")))</f>
        <v xml:space="preserve"> </v>
      </c>
      <c r="BI46" t="str">
        <f ca="1">IF(ISBLANK(INDIRECT("I46"))," ",(INDIRECT("I46")))</f>
        <v xml:space="preserve"> </v>
      </c>
      <c r="BJ46" t="str">
        <f ca="1">IF(ISBLANK(INDIRECT("J46"))," ",(INDIRECT("J46")))</f>
        <v xml:space="preserve"> </v>
      </c>
      <c r="BK46" t="str">
        <f ca="1">IF(ISBLANK(INDIRECT("K46"))," ",(INDIRECT("K46")))</f>
        <v xml:space="preserve"> </v>
      </c>
      <c r="BL46" t="str">
        <f ca="1">IF(ISBLANK(INDIRECT("L46"))," ",(INDIRECT("L46")))</f>
        <v xml:space="preserve"> </v>
      </c>
      <c r="BM46" t="str">
        <f ca="1">IF(ISBLANK(INDIRECT("M46"))," ",(INDIRECT("M46")))</f>
        <v xml:space="preserve"> </v>
      </c>
      <c r="BN46" t="str">
        <f ca="1">IF(ISBLANK(INDIRECT("N46"))," ",(INDIRECT("N46")))</f>
        <v xml:space="preserve"> </v>
      </c>
      <c r="BO46" t="str">
        <f ca="1">IF(ISBLANK(INDIRECT("O46"))," ",(INDIRECT("O46")))</f>
        <v xml:space="preserve"> </v>
      </c>
      <c r="BP46" t="str">
        <f ca="1">IF(ISBLANK(INDIRECT("P46"))," ",(INDIRECT("P46")))</f>
        <v xml:space="preserve"> </v>
      </c>
      <c r="BQ46" t="str">
        <f ca="1">IF(ISBLANK(INDIRECT("Q46"))," ",(INDIRECT("Q46")))</f>
        <v xml:space="preserve"> </v>
      </c>
      <c r="BR46" t="str">
        <f ca="1">IF(ISBLANK(INDIRECT("R46"))," ",(INDIRECT("R46")))</f>
        <v xml:space="preserve"> </v>
      </c>
      <c r="BS46" t="str">
        <f ca="1">IF(ISBLANK(INDIRECT("S46"))," ",(INDIRECT("S46")))</f>
        <v xml:space="preserve"> </v>
      </c>
      <c r="BT46" t="str">
        <f t="shared" ca="1" si="0"/>
        <v xml:space="preserve"> </v>
      </c>
      <c r="BU46" t="str">
        <f ca="1">IF(ISBLANK(INDIRECT("T46"))," ",(INDIRECT("T46")))</f>
        <v xml:space="preserve"> </v>
      </c>
      <c r="BV46" t="str">
        <f ca="1">IF(ISBLANK(INDIRECT("U46"))," ",(INDIRECT("U46")))</f>
        <v xml:space="preserve"> </v>
      </c>
      <c r="BW46">
        <f ca="1">IF(ISBLANK(INDIRECT("V46"))," ",(INDIRECT("V46")))</f>
        <v>0</v>
      </c>
      <c r="BX46" t="str">
        <f ca="1">IF(ISBLANK(INDIRECT("W46"))," ",(INDIRECT("W46")))</f>
        <v xml:space="preserve"> </v>
      </c>
      <c r="BY46" t="str">
        <f ca="1">IF(ISBLANK(INDIRECT("X46"))," ",(INDIRECT("X46")))</f>
        <v xml:space="preserve"> </v>
      </c>
    </row>
    <row r="47" spans="1:77" x14ac:dyDescent="0.25">
      <c r="A47" s="170">
        <v>41</v>
      </c>
      <c r="B47" s="259"/>
      <c r="C47" s="119"/>
      <c r="D47" s="119"/>
      <c r="E47" s="120"/>
      <c r="F47" s="19"/>
      <c r="G47" s="119"/>
      <c r="H47" s="120"/>
      <c r="I47" s="19"/>
      <c r="J47" s="120"/>
      <c r="K47" s="19"/>
      <c r="L47" s="19"/>
      <c r="M47" s="136"/>
      <c r="N47" s="137"/>
      <c r="O47" s="136"/>
      <c r="P47" s="19"/>
      <c r="Q47" s="19"/>
      <c r="R47" s="19"/>
      <c r="S47" s="119"/>
      <c r="T47" s="138"/>
      <c r="U47" s="138"/>
      <c r="V47" s="138">
        <f t="shared" si="1"/>
        <v>0</v>
      </c>
      <c r="W47" s="120"/>
      <c r="X47" s="20"/>
      <c r="BA47">
        <f ca="1">IF(ISBLANK(INDIRECT("A47"))," ",(INDIRECT("A47")))</f>
        <v>41</v>
      </c>
      <c r="BB47" t="str">
        <f ca="1">IF(ISBLANK(INDIRECT("B47"))," ",(INDIRECT("B47")))</f>
        <v xml:space="preserve"> </v>
      </c>
      <c r="BC47" t="str">
        <f ca="1">IF(ISBLANK(INDIRECT("C47"))," ",(INDIRECT("C47")))</f>
        <v xml:space="preserve"> </v>
      </c>
      <c r="BD47" t="str">
        <f ca="1">IF(ISBLANK(INDIRECT("D47"))," ",(INDIRECT("D47")))</f>
        <v xml:space="preserve"> </v>
      </c>
      <c r="BE47" t="str">
        <f ca="1">IF(ISBLANK(INDIRECT("E47"))," ",(INDIRECT("E47")))</f>
        <v xml:space="preserve"> </v>
      </c>
      <c r="BF47" t="str">
        <f ca="1">IF(ISBLANK(INDIRECT("F47"))," ",(INDIRECT("F47")))</f>
        <v xml:space="preserve"> </v>
      </c>
      <c r="BG47" t="str">
        <f ca="1">IF(ISBLANK(INDIRECT("G47"))," ",(INDIRECT("G47")))</f>
        <v xml:space="preserve"> </v>
      </c>
      <c r="BH47" t="str">
        <f ca="1">IF(ISBLANK(INDIRECT("H47"))," ",(INDIRECT("H47")))</f>
        <v xml:space="preserve"> </v>
      </c>
      <c r="BI47" t="str">
        <f ca="1">IF(ISBLANK(INDIRECT("I47"))," ",(INDIRECT("I47")))</f>
        <v xml:space="preserve"> </v>
      </c>
      <c r="BJ47" t="str">
        <f ca="1">IF(ISBLANK(INDIRECT("J47"))," ",(INDIRECT("J47")))</f>
        <v xml:space="preserve"> </v>
      </c>
      <c r="BK47" t="str">
        <f ca="1">IF(ISBLANK(INDIRECT("K47"))," ",(INDIRECT("K47")))</f>
        <v xml:space="preserve"> </v>
      </c>
      <c r="BL47" t="str">
        <f ca="1">IF(ISBLANK(INDIRECT("L47"))," ",(INDIRECT("L47")))</f>
        <v xml:space="preserve"> </v>
      </c>
      <c r="BM47" t="str">
        <f ca="1">IF(ISBLANK(INDIRECT("M47"))," ",(INDIRECT("M47")))</f>
        <v xml:space="preserve"> </v>
      </c>
      <c r="BN47" t="str">
        <f ca="1">IF(ISBLANK(INDIRECT("N47"))," ",(INDIRECT("N47")))</f>
        <v xml:space="preserve"> </v>
      </c>
      <c r="BO47" t="str">
        <f ca="1">IF(ISBLANK(INDIRECT("O47"))," ",(INDIRECT("O47")))</f>
        <v xml:space="preserve"> </v>
      </c>
      <c r="BP47" t="str">
        <f ca="1">IF(ISBLANK(INDIRECT("P47"))," ",(INDIRECT("P47")))</f>
        <v xml:space="preserve"> </v>
      </c>
      <c r="BQ47" t="str">
        <f ca="1">IF(ISBLANK(INDIRECT("Q47"))," ",(INDIRECT("Q47")))</f>
        <v xml:space="preserve"> </v>
      </c>
      <c r="BR47" t="str">
        <f ca="1">IF(ISBLANK(INDIRECT("R47"))," ",(INDIRECT("R47")))</f>
        <v xml:space="preserve"> </v>
      </c>
      <c r="BS47" t="str">
        <f ca="1">IF(ISBLANK(INDIRECT("S47"))," ",(INDIRECT("S47")))</f>
        <v xml:space="preserve"> </v>
      </c>
      <c r="BT47" t="str">
        <f t="shared" ca="1" si="0"/>
        <v xml:space="preserve"> </v>
      </c>
      <c r="BU47" t="str">
        <f ca="1">IF(ISBLANK(INDIRECT("T47"))," ",(INDIRECT("T47")))</f>
        <v xml:space="preserve"> </v>
      </c>
      <c r="BV47" t="str">
        <f ca="1">IF(ISBLANK(INDIRECT("U47"))," ",(INDIRECT("U47")))</f>
        <v xml:space="preserve"> </v>
      </c>
      <c r="BW47">
        <f ca="1">IF(ISBLANK(INDIRECT("V47"))," ",(INDIRECT("V47")))</f>
        <v>0</v>
      </c>
      <c r="BX47" t="str">
        <f ca="1">IF(ISBLANK(INDIRECT("W47"))," ",(INDIRECT("W47")))</f>
        <v xml:space="preserve"> </v>
      </c>
      <c r="BY47" t="str">
        <f ca="1">IF(ISBLANK(INDIRECT("X47"))," ",(INDIRECT("X47")))</f>
        <v xml:space="preserve"> </v>
      </c>
    </row>
    <row r="48" spans="1:77" x14ac:dyDescent="0.25">
      <c r="A48" s="170">
        <v>42</v>
      </c>
      <c r="B48" s="259"/>
      <c r="C48" s="119"/>
      <c r="D48" s="119"/>
      <c r="E48" s="120"/>
      <c r="F48" s="19"/>
      <c r="G48" s="119"/>
      <c r="H48" s="120"/>
      <c r="I48" s="19"/>
      <c r="J48" s="120"/>
      <c r="K48" s="19"/>
      <c r="L48" s="19"/>
      <c r="M48" s="136"/>
      <c r="N48" s="137"/>
      <c r="O48" s="136"/>
      <c r="P48" s="19"/>
      <c r="Q48" s="19"/>
      <c r="R48" s="19"/>
      <c r="S48" s="119"/>
      <c r="T48" s="138"/>
      <c r="U48" s="138"/>
      <c r="V48" s="138">
        <f t="shared" si="1"/>
        <v>0</v>
      </c>
      <c r="W48" s="120"/>
      <c r="X48" s="20"/>
      <c r="BA48">
        <f ca="1">IF(ISBLANK(INDIRECT("A48"))," ",(INDIRECT("A48")))</f>
        <v>42</v>
      </c>
      <c r="BB48" t="str">
        <f ca="1">IF(ISBLANK(INDIRECT("B48"))," ",(INDIRECT("B48")))</f>
        <v xml:space="preserve"> </v>
      </c>
      <c r="BC48" t="str">
        <f ca="1">IF(ISBLANK(INDIRECT("C48"))," ",(INDIRECT("C48")))</f>
        <v xml:space="preserve"> </v>
      </c>
      <c r="BD48" t="str">
        <f ca="1">IF(ISBLANK(INDIRECT("D48"))," ",(INDIRECT("D48")))</f>
        <v xml:space="preserve"> </v>
      </c>
      <c r="BE48" t="str">
        <f ca="1">IF(ISBLANK(INDIRECT("E48"))," ",(INDIRECT("E48")))</f>
        <v xml:space="preserve"> </v>
      </c>
      <c r="BF48" t="str">
        <f ca="1">IF(ISBLANK(INDIRECT("F48"))," ",(INDIRECT("F48")))</f>
        <v xml:space="preserve"> </v>
      </c>
      <c r="BG48" t="str">
        <f ca="1">IF(ISBLANK(INDIRECT("G48"))," ",(INDIRECT("G48")))</f>
        <v xml:space="preserve"> </v>
      </c>
      <c r="BH48" t="str">
        <f ca="1">IF(ISBLANK(INDIRECT("H48"))," ",(INDIRECT("H48")))</f>
        <v xml:space="preserve"> </v>
      </c>
      <c r="BI48" t="str">
        <f ca="1">IF(ISBLANK(INDIRECT("I48"))," ",(INDIRECT("I48")))</f>
        <v xml:space="preserve"> </v>
      </c>
      <c r="BJ48" t="str">
        <f ca="1">IF(ISBLANK(INDIRECT("J48"))," ",(INDIRECT("J48")))</f>
        <v xml:space="preserve"> </v>
      </c>
      <c r="BK48" t="str">
        <f ca="1">IF(ISBLANK(INDIRECT("K48"))," ",(INDIRECT("K48")))</f>
        <v xml:space="preserve"> </v>
      </c>
      <c r="BL48" t="str">
        <f ca="1">IF(ISBLANK(INDIRECT("L48"))," ",(INDIRECT("L48")))</f>
        <v xml:space="preserve"> </v>
      </c>
      <c r="BM48" t="str">
        <f ca="1">IF(ISBLANK(INDIRECT("M48"))," ",(INDIRECT("M48")))</f>
        <v xml:space="preserve"> </v>
      </c>
      <c r="BN48" t="str">
        <f ca="1">IF(ISBLANK(INDIRECT("N48"))," ",(INDIRECT("N48")))</f>
        <v xml:space="preserve"> </v>
      </c>
      <c r="BO48" t="str">
        <f ca="1">IF(ISBLANK(INDIRECT("O48"))," ",(INDIRECT("O48")))</f>
        <v xml:space="preserve"> </v>
      </c>
      <c r="BP48" t="str">
        <f ca="1">IF(ISBLANK(INDIRECT("P48"))," ",(INDIRECT("P48")))</f>
        <v xml:space="preserve"> </v>
      </c>
      <c r="BQ48" t="str">
        <f ca="1">IF(ISBLANK(INDIRECT("Q48"))," ",(INDIRECT("Q48")))</f>
        <v xml:space="preserve"> </v>
      </c>
      <c r="BR48" t="str">
        <f ca="1">IF(ISBLANK(INDIRECT("R48"))," ",(INDIRECT("R48")))</f>
        <v xml:space="preserve"> </v>
      </c>
      <c r="BS48" t="str">
        <f ca="1">IF(ISBLANK(INDIRECT("S48"))," ",(INDIRECT("S48")))</f>
        <v xml:space="preserve"> </v>
      </c>
      <c r="BT48" t="str">
        <f t="shared" ca="1" si="0"/>
        <v xml:space="preserve"> </v>
      </c>
      <c r="BU48" t="str">
        <f ca="1">IF(ISBLANK(INDIRECT("T48"))," ",(INDIRECT("T48")))</f>
        <v xml:space="preserve"> </v>
      </c>
      <c r="BV48" t="str">
        <f ca="1">IF(ISBLANK(INDIRECT("U48"))," ",(INDIRECT("U48")))</f>
        <v xml:space="preserve"> </v>
      </c>
      <c r="BW48">
        <f ca="1">IF(ISBLANK(INDIRECT("V48"))," ",(INDIRECT("V48")))</f>
        <v>0</v>
      </c>
      <c r="BX48" t="str">
        <f ca="1">IF(ISBLANK(INDIRECT("W48"))," ",(INDIRECT("W48")))</f>
        <v xml:space="preserve"> </v>
      </c>
      <c r="BY48" t="str">
        <f ca="1">IF(ISBLANK(INDIRECT("X48"))," ",(INDIRECT("X48")))</f>
        <v xml:space="preserve"> </v>
      </c>
    </row>
    <row r="49" spans="1:77" x14ac:dyDescent="0.25">
      <c r="A49" s="170">
        <v>43</v>
      </c>
      <c r="B49" s="259"/>
      <c r="C49" s="119"/>
      <c r="D49" s="119"/>
      <c r="E49" s="120"/>
      <c r="F49" s="19"/>
      <c r="G49" s="119"/>
      <c r="H49" s="120"/>
      <c r="I49" s="19"/>
      <c r="J49" s="120"/>
      <c r="K49" s="19"/>
      <c r="L49" s="19"/>
      <c r="M49" s="136"/>
      <c r="N49" s="137"/>
      <c r="O49" s="136"/>
      <c r="P49" s="19"/>
      <c r="Q49" s="19"/>
      <c r="R49" s="19"/>
      <c r="S49" s="119"/>
      <c r="T49" s="138"/>
      <c r="U49" s="138"/>
      <c r="V49" s="138">
        <f t="shared" si="1"/>
        <v>0</v>
      </c>
      <c r="W49" s="120"/>
      <c r="X49" s="20"/>
      <c r="BA49">
        <f ca="1">IF(ISBLANK(INDIRECT("A49"))," ",(INDIRECT("A49")))</f>
        <v>43</v>
      </c>
      <c r="BB49" t="str">
        <f ca="1">IF(ISBLANK(INDIRECT("B49"))," ",(INDIRECT("B49")))</f>
        <v xml:space="preserve"> </v>
      </c>
      <c r="BC49" t="str">
        <f ca="1">IF(ISBLANK(INDIRECT("C49"))," ",(INDIRECT("C49")))</f>
        <v xml:space="preserve"> </v>
      </c>
      <c r="BD49" t="str">
        <f ca="1">IF(ISBLANK(INDIRECT("D49"))," ",(INDIRECT("D49")))</f>
        <v xml:space="preserve"> </v>
      </c>
      <c r="BE49" t="str">
        <f ca="1">IF(ISBLANK(INDIRECT("E49"))," ",(INDIRECT("E49")))</f>
        <v xml:space="preserve"> </v>
      </c>
      <c r="BF49" t="str">
        <f ca="1">IF(ISBLANK(INDIRECT("F49"))," ",(INDIRECT("F49")))</f>
        <v xml:space="preserve"> </v>
      </c>
      <c r="BG49" t="str">
        <f ca="1">IF(ISBLANK(INDIRECT("G49"))," ",(INDIRECT("G49")))</f>
        <v xml:space="preserve"> </v>
      </c>
      <c r="BH49" t="str">
        <f ca="1">IF(ISBLANK(INDIRECT("H49"))," ",(INDIRECT("H49")))</f>
        <v xml:space="preserve"> </v>
      </c>
      <c r="BI49" t="str">
        <f ca="1">IF(ISBLANK(INDIRECT("I49"))," ",(INDIRECT("I49")))</f>
        <v xml:space="preserve"> </v>
      </c>
      <c r="BJ49" t="str">
        <f ca="1">IF(ISBLANK(INDIRECT("J49"))," ",(INDIRECT("J49")))</f>
        <v xml:space="preserve"> </v>
      </c>
      <c r="BK49" t="str">
        <f ca="1">IF(ISBLANK(INDIRECT("K49"))," ",(INDIRECT("K49")))</f>
        <v xml:space="preserve"> </v>
      </c>
      <c r="BL49" t="str">
        <f ca="1">IF(ISBLANK(INDIRECT("L49"))," ",(INDIRECT("L49")))</f>
        <v xml:space="preserve"> </v>
      </c>
      <c r="BM49" t="str">
        <f ca="1">IF(ISBLANK(INDIRECT("M49"))," ",(INDIRECT("M49")))</f>
        <v xml:space="preserve"> </v>
      </c>
      <c r="BN49" t="str">
        <f ca="1">IF(ISBLANK(INDIRECT("N49"))," ",(INDIRECT("N49")))</f>
        <v xml:space="preserve"> </v>
      </c>
      <c r="BO49" t="str">
        <f ca="1">IF(ISBLANK(INDIRECT("O49"))," ",(INDIRECT("O49")))</f>
        <v xml:space="preserve"> </v>
      </c>
      <c r="BP49" t="str">
        <f ca="1">IF(ISBLANK(INDIRECT("P49"))," ",(INDIRECT("P49")))</f>
        <v xml:space="preserve"> </v>
      </c>
      <c r="BQ49" t="str">
        <f ca="1">IF(ISBLANK(INDIRECT("Q49"))," ",(INDIRECT("Q49")))</f>
        <v xml:space="preserve"> </v>
      </c>
      <c r="BR49" t="str">
        <f ca="1">IF(ISBLANK(INDIRECT("R49"))," ",(INDIRECT("R49")))</f>
        <v xml:space="preserve"> </v>
      </c>
      <c r="BS49" t="str">
        <f ca="1">IF(ISBLANK(INDIRECT("S49"))," ",(INDIRECT("S49")))</f>
        <v xml:space="preserve"> </v>
      </c>
      <c r="BT49" t="str">
        <f t="shared" ca="1" si="0"/>
        <v xml:space="preserve"> </v>
      </c>
      <c r="BU49" t="str">
        <f ca="1">IF(ISBLANK(INDIRECT("T49"))," ",(INDIRECT("T49")))</f>
        <v xml:space="preserve"> </v>
      </c>
      <c r="BV49" t="str">
        <f ca="1">IF(ISBLANK(INDIRECT("U49"))," ",(INDIRECT("U49")))</f>
        <v xml:space="preserve"> </v>
      </c>
      <c r="BW49">
        <f ca="1">IF(ISBLANK(INDIRECT("V49"))," ",(INDIRECT("V49")))</f>
        <v>0</v>
      </c>
      <c r="BX49" t="str">
        <f ca="1">IF(ISBLANK(INDIRECT("W49"))," ",(INDIRECT("W49")))</f>
        <v xml:space="preserve"> </v>
      </c>
      <c r="BY49" t="str">
        <f ca="1">IF(ISBLANK(INDIRECT("X49"))," ",(INDIRECT("X49")))</f>
        <v xml:space="preserve"> </v>
      </c>
    </row>
    <row r="50" spans="1:77" x14ac:dyDescent="0.25">
      <c r="A50" s="170">
        <v>44</v>
      </c>
      <c r="B50" s="259"/>
      <c r="C50" s="119"/>
      <c r="D50" s="119"/>
      <c r="E50" s="120"/>
      <c r="F50" s="19"/>
      <c r="G50" s="119"/>
      <c r="H50" s="120"/>
      <c r="I50" s="19"/>
      <c r="J50" s="120"/>
      <c r="K50" s="19"/>
      <c r="L50" s="19"/>
      <c r="M50" s="136"/>
      <c r="N50" s="137"/>
      <c r="O50" s="136"/>
      <c r="P50" s="19"/>
      <c r="Q50" s="19"/>
      <c r="R50" s="19"/>
      <c r="S50" s="119"/>
      <c r="T50" s="138"/>
      <c r="U50" s="138"/>
      <c r="V50" s="138">
        <f t="shared" si="1"/>
        <v>0</v>
      </c>
      <c r="W50" s="120"/>
      <c r="X50" s="20"/>
      <c r="BA50">
        <f ca="1">IF(ISBLANK(INDIRECT("A50"))," ",(INDIRECT("A50")))</f>
        <v>44</v>
      </c>
      <c r="BB50" t="str">
        <f ca="1">IF(ISBLANK(INDIRECT("B50"))," ",(INDIRECT("B50")))</f>
        <v xml:space="preserve"> </v>
      </c>
      <c r="BC50" t="str">
        <f ca="1">IF(ISBLANK(INDIRECT("C50"))," ",(INDIRECT("C50")))</f>
        <v xml:space="preserve"> </v>
      </c>
      <c r="BD50" t="str">
        <f ca="1">IF(ISBLANK(INDIRECT("D50"))," ",(INDIRECT("D50")))</f>
        <v xml:space="preserve"> </v>
      </c>
      <c r="BE50" t="str">
        <f ca="1">IF(ISBLANK(INDIRECT("E50"))," ",(INDIRECT("E50")))</f>
        <v xml:space="preserve"> </v>
      </c>
      <c r="BF50" t="str">
        <f ca="1">IF(ISBLANK(INDIRECT("F50"))," ",(INDIRECT("F50")))</f>
        <v xml:space="preserve"> </v>
      </c>
      <c r="BG50" t="str">
        <f ca="1">IF(ISBLANK(INDIRECT("G50"))," ",(INDIRECT("G50")))</f>
        <v xml:space="preserve"> </v>
      </c>
      <c r="BH50" t="str">
        <f ca="1">IF(ISBLANK(INDIRECT("H50"))," ",(INDIRECT("H50")))</f>
        <v xml:space="preserve"> </v>
      </c>
      <c r="BI50" t="str">
        <f ca="1">IF(ISBLANK(INDIRECT("I50"))," ",(INDIRECT("I50")))</f>
        <v xml:space="preserve"> </v>
      </c>
      <c r="BJ50" t="str">
        <f ca="1">IF(ISBLANK(INDIRECT("J50"))," ",(INDIRECT("J50")))</f>
        <v xml:space="preserve"> </v>
      </c>
      <c r="BK50" t="str">
        <f ca="1">IF(ISBLANK(INDIRECT("K50"))," ",(INDIRECT("K50")))</f>
        <v xml:space="preserve"> </v>
      </c>
      <c r="BL50" t="str">
        <f ca="1">IF(ISBLANK(INDIRECT("L50"))," ",(INDIRECT("L50")))</f>
        <v xml:space="preserve"> </v>
      </c>
      <c r="BM50" t="str">
        <f ca="1">IF(ISBLANK(INDIRECT("M50"))," ",(INDIRECT("M50")))</f>
        <v xml:space="preserve"> </v>
      </c>
      <c r="BN50" t="str">
        <f ca="1">IF(ISBLANK(INDIRECT("N50"))," ",(INDIRECT("N50")))</f>
        <v xml:space="preserve"> </v>
      </c>
      <c r="BO50" t="str">
        <f ca="1">IF(ISBLANK(INDIRECT("O50"))," ",(INDIRECT("O50")))</f>
        <v xml:space="preserve"> </v>
      </c>
      <c r="BP50" t="str">
        <f ca="1">IF(ISBLANK(INDIRECT("P50"))," ",(INDIRECT("P50")))</f>
        <v xml:space="preserve"> </v>
      </c>
      <c r="BQ50" t="str">
        <f ca="1">IF(ISBLANK(INDIRECT("Q50"))," ",(INDIRECT("Q50")))</f>
        <v xml:space="preserve"> </v>
      </c>
      <c r="BR50" t="str">
        <f ca="1">IF(ISBLANK(INDIRECT("R50"))," ",(INDIRECT("R50")))</f>
        <v xml:space="preserve"> </v>
      </c>
      <c r="BS50" t="str">
        <f ca="1">IF(ISBLANK(INDIRECT("S50"))," ",(INDIRECT("S50")))</f>
        <v xml:space="preserve"> </v>
      </c>
      <c r="BT50" t="str">
        <f t="shared" ca="1" si="0"/>
        <v xml:space="preserve"> </v>
      </c>
      <c r="BU50" t="str">
        <f ca="1">IF(ISBLANK(INDIRECT("T50"))," ",(INDIRECT("T50")))</f>
        <v xml:space="preserve"> </v>
      </c>
      <c r="BV50" t="str">
        <f ca="1">IF(ISBLANK(INDIRECT("U50"))," ",(INDIRECT("U50")))</f>
        <v xml:space="preserve"> </v>
      </c>
      <c r="BW50">
        <f ca="1">IF(ISBLANK(INDIRECT("V50"))," ",(INDIRECT("V50")))</f>
        <v>0</v>
      </c>
      <c r="BX50" t="str">
        <f ca="1">IF(ISBLANK(INDIRECT("W50"))," ",(INDIRECT("W50")))</f>
        <v xml:space="preserve"> </v>
      </c>
      <c r="BY50" t="str">
        <f ca="1">IF(ISBLANK(INDIRECT("X50"))," ",(INDIRECT("X50")))</f>
        <v xml:space="preserve"> </v>
      </c>
    </row>
    <row r="51" spans="1:77" x14ac:dyDescent="0.25">
      <c r="A51" s="170">
        <v>45</v>
      </c>
      <c r="B51" s="259"/>
      <c r="C51" s="119"/>
      <c r="D51" s="119"/>
      <c r="E51" s="120"/>
      <c r="F51" s="19"/>
      <c r="G51" s="119"/>
      <c r="H51" s="120"/>
      <c r="I51" s="19"/>
      <c r="J51" s="120"/>
      <c r="K51" s="19"/>
      <c r="L51" s="19"/>
      <c r="M51" s="136"/>
      <c r="N51" s="137"/>
      <c r="O51" s="136"/>
      <c r="P51" s="19"/>
      <c r="Q51" s="19"/>
      <c r="R51" s="19"/>
      <c r="S51" s="119"/>
      <c r="T51" s="138"/>
      <c r="U51" s="138"/>
      <c r="V51" s="138">
        <f t="shared" si="1"/>
        <v>0</v>
      </c>
      <c r="W51" s="120"/>
      <c r="X51" s="20"/>
      <c r="BA51">
        <f ca="1">IF(ISBLANK(INDIRECT("A51"))," ",(INDIRECT("A51")))</f>
        <v>45</v>
      </c>
      <c r="BB51" t="str">
        <f ca="1">IF(ISBLANK(INDIRECT("B51"))," ",(INDIRECT("B51")))</f>
        <v xml:space="preserve"> </v>
      </c>
      <c r="BC51" t="str">
        <f ca="1">IF(ISBLANK(INDIRECT("C51"))," ",(INDIRECT("C51")))</f>
        <v xml:space="preserve"> </v>
      </c>
      <c r="BD51" t="str">
        <f ca="1">IF(ISBLANK(INDIRECT("D51"))," ",(INDIRECT("D51")))</f>
        <v xml:space="preserve"> </v>
      </c>
      <c r="BE51" t="str">
        <f ca="1">IF(ISBLANK(INDIRECT("E51"))," ",(INDIRECT("E51")))</f>
        <v xml:space="preserve"> </v>
      </c>
      <c r="BF51" t="str">
        <f ca="1">IF(ISBLANK(INDIRECT("F51"))," ",(INDIRECT("F51")))</f>
        <v xml:space="preserve"> </v>
      </c>
      <c r="BG51" t="str">
        <f ca="1">IF(ISBLANK(INDIRECT("G51"))," ",(INDIRECT("G51")))</f>
        <v xml:space="preserve"> </v>
      </c>
      <c r="BH51" t="str">
        <f ca="1">IF(ISBLANK(INDIRECT("H51"))," ",(INDIRECT("H51")))</f>
        <v xml:space="preserve"> </v>
      </c>
      <c r="BI51" t="str">
        <f ca="1">IF(ISBLANK(INDIRECT("I51"))," ",(INDIRECT("I51")))</f>
        <v xml:space="preserve"> </v>
      </c>
      <c r="BJ51" t="str">
        <f ca="1">IF(ISBLANK(INDIRECT("J51"))," ",(INDIRECT("J51")))</f>
        <v xml:space="preserve"> </v>
      </c>
      <c r="BK51" t="str">
        <f ca="1">IF(ISBLANK(INDIRECT("K51"))," ",(INDIRECT("K51")))</f>
        <v xml:space="preserve"> </v>
      </c>
      <c r="BL51" t="str">
        <f ca="1">IF(ISBLANK(INDIRECT("L51"))," ",(INDIRECT("L51")))</f>
        <v xml:space="preserve"> </v>
      </c>
      <c r="BM51" t="str">
        <f ca="1">IF(ISBLANK(INDIRECT("M51"))," ",(INDIRECT("M51")))</f>
        <v xml:space="preserve"> </v>
      </c>
      <c r="BN51" t="str">
        <f ca="1">IF(ISBLANK(INDIRECT("N51"))," ",(INDIRECT("N51")))</f>
        <v xml:space="preserve"> </v>
      </c>
      <c r="BO51" t="str">
        <f ca="1">IF(ISBLANK(INDIRECT("O51"))," ",(INDIRECT("O51")))</f>
        <v xml:space="preserve"> </v>
      </c>
      <c r="BP51" t="str">
        <f ca="1">IF(ISBLANK(INDIRECT("P51"))," ",(INDIRECT("P51")))</f>
        <v xml:space="preserve"> </v>
      </c>
      <c r="BQ51" t="str">
        <f ca="1">IF(ISBLANK(INDIRECT("Q51"))," ",(INDIRECT("Q51")))</f>
        <v xml:space="preserve"> </v>
      </c>
      <c r="BR51" t="str">
        <f ca="1">IF(ISBLANK(INDIRECT("R51"))," ",(INDIRECT("R51")))</f>
        <v xml:space="preserve"> </v>
      </c>
      <c r="BS51" t="str">
        <f ca="1">IF(ISBLANK(INDIRECT("S51"))," ",(INDIRECT("S51")))</f>
        <v xml:space="preserve"> </v>
      </c>
      <c r="BT51" t="str">
        <f t="shared" ca="1" si="0"/>
        <v xml:space="preserve"> </v>
      </c>
      <c r="BU51" t="str">
        <f ca="1">IF(ISBLANK(INDIRECT("T51"))," ",(INDIRECT("T51")))</f>
        <v xml:space="preserve"> </v>
      </c>
      <c r="BV51" t="str">
        <f ca="1">IF(ISBLANK(INDIRECT("U51"))," ",(INDIRECT("U51")))</f>
        <v xml:space="preserve"> </v>
      </c>
      <c r="BW51">
        <f ca="1">IF(ISBLANK(INDIRECT("V51"))," ",(INDIRECT("V51")))</f>
        <v>0</v>
      </c>
      <c r="BX51" t="str">
        <f ca="1">IF(ISBLANK(INDIRECT("W51"))," ",(INDIRECT("W51")))</f>
        <v xml:space="preserve"> </v>
      </c>
      <c r="BY51" t="str">
        <f ca="1">IF(ISBLANK(INDIRECT("X51"))," ",(INDIRECT("X51")))</f>
        <v xml:space="preserve"> </v>
      </c>
    </row>
    <row r="52" spans="1:77" x14ac:dyDescent="0.25">
      <c r="A52" s="170">
        <v>46</v>
      </c>
      <c r="B52" s="259"/>
      <c r="C52" s="119"/>
      <c r="D52" s="119"/>
      <c r="E52" s="120"/>
      <c r="F52" s="19"/>
      <c r="G52" s="119"/>
      <c r="H52" s="120"/>
      <c r="I52" s="19"/>
      <c r="J52" s="120"/>
      <c r="K52" s="19"/>
      <c r="L52" s="19"/>
      <c r="M52" s="136"/>
      <c r="N52" s="137"/>
      <c r="O52" s="136"/>
      <c r="P52" s="19"/>
      <c r="Q52" s="19"/>
      <c r="R52" s="19"/>
      <c r="S52" s="119"/>
      <c r="T52" s="138"/>
      <c r="U52" s="138"/>
      <c r="V52" s="138">
        <f t="shared" si="1"/>
        <v>0</v>
      </c>
      <c r="W52" s="120"/>
      <c r="X52" s="20"/>
      <c r="BA52">
        <f ca="1">IF(ISBLANK(INDIRECT("A52"))," ",(INDIRECT("A52")))</f>
        <v>46</v>
      </c>
      <c r="BB52" t="str">
        <f ca="1">IF(ISBLANK(INDIRECT("B52"))," ",(INDIRECT("B52")))</f>
        <v xml:space="preserve"> </v>
      </c>
      <c r="BC52" t="str">
        <f ca="1">IF(ISBLANK(INDIRECT("C52"))," ",(INDIRECT("C52")))</f>
        <v xml:space="preserve"> </v>
      </c>
      <c r="BD52" t="str">
        <f ca="1">IF(ISBLANK(INDIRECT("D52"))," ",(INDIRECT("D52")))</f>
        <v xml:space="preserve"> </v>
      </c>
      <c r="BE52" t="str">
        <f ca="1">IF(ISBLANK(INDIRECT("E52"))," ",(INDIRECT("E52")))</f>
        <v xml:space="preserve"> </v>
      </c>
      <c r="BF52" t="str">
        <f ca="1">IF(ISBLANK(INDIRECT("F52"))," ",(INDIRECT("F52")))</f>
        <v xml:space="preserve"> </v>
      </c>
      <c r="BG52" t="str">
        <f ca="1">IF(ISBLANK(INDIRECT("G52"))," ",(INDIRECT("G52")))</f>
        <v xml:space="preserve"> </v>
      </c>
      <c r="BH52" t="str">
        <f ca="1">IF(ISBLANK(INDIRECT("H52"))," ",(INDIRECT("H52")))</f>
        <v xml:space="preserve"> </v>
      </c>
      <c r="BI52" t="str">
        <f ca="1">IF(ISBLANK(INDIRECT("I52"))," ",(INDIRECT("I52")))</f>
        <v xml:space="preserve"> </v>
      </c>
      <c r="BJ52" t="str">
        <f ca="1">IF(ISBLANK(INDIRECT("J52"))," ",(INDIRECT("J52")))</f>
        <v xml:space="preserve"> </v>
      </c>
      <c r="BK52" t="str">
        <f ca="1">IF(ISBLANK(INDIRECT("K52"))," ",(INDIRECT("K52")))</f>
        <v xml:space="preserve"> </v>
      </c>
      <c r="BL52" t="str">
        <f ca="1">IF(ISBLANK(INDIRECT("L52"))," ",(INDIRECT("L52")))</f>
        <v xml:space="preserve"> </v>
      </c>
      <c r="BM52" t="str">
        <f ca="1">IF(ISBLANK(INDIRECT("M52"))," ",(INDIRECT("M52")))</f>
        <v xml:space="preserve"> </v>
      </c>
      <c r="BN52" t="str">
        <f ca="1">IF(ISBLANK(INDIRECT("N52"))," ",(INDIRECT("N52")))</f>
        <v xml:space="preserve"> </v>
      </c>
      <c r="BO52" t="str">
        <f ca="1">IF(ISBLANK(INDIRECT("O52"))," ",(INDIRECT("O52")))</f>
        <v xml:space="preserve"> </v>
      </c>
      <c r="BP52" t="str">
        <f ca="1">IF(ISBLANK(INDIRECT("P52"))," ",(INDIRECT("P52")))</f>
        <v xml:space="preserve"> </v>
      </c>
      <c r="BQ52" t="str">
        <f ca="1">IF(ISBLANK(INDIRECT("Q52"))," ",(INDIRECT("Q52")))</f>
        <v xml:space="preserve"> </v>
      </c>
      <c r="BR52" t="str">
        <f ca="1">IF(ISBLANK(INDIRECT("R52"))," ",(INDIRECT("R52")))</f>
        <v xml:space="preserve"> </v>
      </c>
      <c r="BS52" t="str">
        <f ca="1">IF(ISBLANK(INDIRECT("S52"))," ",(INDIRECT("S52")))</f>
        <v xml:space="preserve"> </v>
      </c>
      <c r="BT52" t="str">
        <f t="shared" ca="1" si="0"/>
        <v xml:space="preserve"> </v>
      </c>
      <c r="BU52" t="str">
        <f ca="1">IF(ISBLANK(INDIRECT("T52"))," ",(INDIRECT("T52")))</f>
        <v xml:space="preserve"> </v>
      </c>
      <c r="BV52" t="str">
        <f ca="1">IF(ISBLANK(INDIRECT("U52"))," ",(INDIRECT("U52")))</f>
        <v xml:space="preserve"> </v>
      </c>
      <c r="BW52">
        <f ca="1">IF(ISBLANK(INDIRECT("V52"))," ",(INDIRECT("V52")))</f>
        <v>0</v>
      </c>
      <c r="BX52" t="str">
        <f ca="1">IF(ISBLANK(INDIRECT("W52"))," ",(INDIRECT("W52")))</f>
        <v xml:space="preserve"> </v>
      </c>
      <c r="BY52" t="str">
        <f ca="1">IF(ISBLANK(INDIRECT("X52"))," ",(INDIRECT("X52")))</f>
        <v xml:space="preserve"> </v>
      </c>
    </row>
    <row r="53" spans="1:77" x14ac:dyDescent="0.25">
      <c r="A53" s="170">
        <v>47</v>
      </c>
      <c r="B53" s="259"/>
      <c r="C53" s="119"/>
      <c r="D53" s="119"/>
      <c r="E53" s="120"/>
      <c r="F53" s="19"/>
      <c r="G53" s="119"/>
      <c r="H53" s="120"/>
      <c r="I53" s="19"/>
      <c r="J53" s="120"/>
      <c r="K53" s="19"/>
      <c r="L53" s="19"/>
      <c r="M53" s="136"/>
      <c r="N53" s="137"/>
      <c r="O53" s="136"/>
      <c r="P53" s="19"/>
      <c r="Q53" s="19"/>
      <c r="R53" s="19"/>
      <c r="S53" s="119"/>
      <c r="T53" s="138"/>
      <c r="U53" s="138"/>
      <c r="V53" s="138">
        <f t="shared" si="1"/>
        <v>0</v>
      </c>
      <c r="W53" s="120"/>
      <c r="X53" s="20"/>
      <c r="BA53">
        <f ca="1">IF(ISBLANK(INDIRECT("A53"))," ",(INDIRECT("A53")))</f>
        <v>47</v>
      </c>
      <c r="BB53" t="str">
        <f ca="1">IF(ISBLANK(INDIRECT("B53"))," ",(INDIRECT("B53")))</f>
        <v xml:space="preserve"> </v>
      </c>
      <c r="BC53" t="str">
        <f ca="1">IF(ISBLANK(INDIRECT("C53"))," ",(INDIRECT("C53")))</f>
        <v xml:space="preserve"> </v>
      </c>
      <c r="BD53" t="str">
        <f ca="1">IF(ISBLANK(INDIRECT("D53"))," ",(INDIRECT("D53")))</f>
        <v xml:space="preserve"> </v>
      </c>
      <c r="BE53" t="str">
        <f ca="1">IF(ISBLANK(INDIRECT("E53"))," ",(INDIRECT("E53")))</f>
        <v xml:space="preserve"> </v>
      </c>
      <c r="BF53" t="str">
        <f ca="1">IF(ISBLANK(INDIRECT("F53"))," ",(INDIRECT("F53")))</f>
        <v xml:space="preserve"> </v>
      </c>
      <c r="BG53" t="str">
        <f ca="1">IF(ISBLANK(INDIRECT("G53"))," ",(INDIRECT("G53")))</f>
        <v xml:space="preserve"> </v>
      </c>
      <c r="BH53" t="str">
        <f ca="1">IF(ISBLANK(INDIRECT("H53"))," ",(INDIRECT("H53")))</f>
        <v xml:space="preserve"> </v>
      </c>
      <c r="BI53" t="str">
        <f ca="1">IF(ISBLANK(INDIRECT("I53"))," ",(INDIRECT("I53")))</f>
        <v xml:space="preserve"> </v>
      </c>
      <c r="BJ53" t="str">
        <f ca="1">IF(ISBLANK(INDIRECT("J53"))," ",(INDIRECT("J53")))</f>
        <v xml:space="preserve"> </v>
      </c>
      <c r="BK53" t="str">
        <f ca="1">IF(ISBLANK(INDIRECT("K53"))," ",(INDIRECT("K53")))</f>
        <v xml:space="preserve"> </v>
      </c>
      <c r="BL53" t="str">
        <f ca="1">IF(ISBLANK(INDIRECT("L53"))," ",(INDIRECT("L53")))</f>
        <v xml:space="preserve"> </v>
      </c>
      <c r="BM53" t="str">
        <f ca="1">IF(ISBLANK(INDIRECT("M53"))," ",(INDIRECT("M53")))</f>
        <v xml:space="preserve"> </v>
      </c>
      <c r="BN53" t="str">
        <f ca="1">IF(ISBLANK(INDIRECT("N53"))," ",(INDIRECT("N53")))</f>
        <v xml:space="preserve"> </v>
      </c>
      <c r="BO53" t="str">
        <f ca="1">IF(ISBLANK(INDIRECT("O53"))," ",(INDIRECT("O53")))</f>
        <v xml:space="preserve"> </v>
      </c>
      <c r="BP53" t="str">
        <f ca="1">IF(ISBLANK(INDIRECT("P53"))," ",(INDIRECT("P53")))</f>
        <v xml:space="preserve"> </v>
      </c>
      <c r="BQ53" t="str">
        <f ca="1">IF(ISBLANK(INDIRECT("Q53"))," ",(INDIRECT("Q53")))</f>
        <v xml:space="preserve"> </v>
      </c>
      <c r="BR53" t="str">
        <f ca="1">IF(ISBLANK(INDIRECT("R53"))," ",(INDIRECT("R53")))</f>
        <v xml:space="preserve"> </v>
      </c>
      <c r="BS53" t="str">
        <f ca="1">IF(ISBLANK(INDIRECT("S53"))," ",(INDIRECT("S53")))</f>
        <v xml:space="preserve"> </v>
      </c>
      <c r="BT53" t="str">
        <f t="shared" ca="1" si="0"/>
        <v xml:space="preserve"> </v>
      </c>
      <c r="BU53" t="str">
        <f ca="1">IF(ISBLANK(INDIRECT("T53"))," ",(INDIRECT("T53")))</f>
        <v xml:space="preserve"> </v>
      </c>
      <c r="BV53" t="str">
        <f ca="1">IF(ISBLANK(INDIRECT("U53"))," ",(INDIRECT("U53")))</f>
        <v xml:space="preserve"> </v>
      </c>
      <c r="BW53">
        <f ca="1">IF(ISBLANK(INDIRECT("V53"))," ",(INDIRECT("V53")))</f>
        <v>0</v>
      </c>
      <c r="BX53" t="str">
        <f ca="1">IF(ISBLANK(INDIRECT("W53"))," ",(INDIRECT("W53")))</f>
        <v xml:space="preserve"> </v>
      </c>
      <c r="BY53" t="str">
        <f ca="1">IF(ISBLANK(INDIRECT("X53"))," ",(INDIRECT("X53")))</f>
        <v xml:space="preserve"> </v>
      </c>
    </row>
    <row r="54" spans="1:77" x14ac:dyDescent="0.25">
      <c r="A54" s="170">
        <v>48</v>
      </c>
      <c r="B54" s="259"/>
      <c r="C54" s="119"/>
      <c r="D54" s="119"/>
      <c r="E54" s="120"/>
      <c r="F54" s="19"/>
      <c r="G54" s="119"/>
      <c r="H54" s="120"/>
      <c r="I54" s="19"/>
      <c r="J54" s="120"/>
      <c r="K54" s="19"/>
      <c r="L54" s="19"/>
      <c r="M54" s="136"/>
      <c r="N54" s="137"/>
      <c r="O54" s="136"/>
      <c r="P54" s="19"/>
      <c r="Q54" s="19"/>
      <c r="R54" s="19"/>
      <c r="S54" s="119"/>
      <c r="T54" s="138"/>
      <c r="U54" s="138"/>
      <c r="V54" s="138">
        <f t="shared" si="1"/>
        <v>0</v>
      </c>
      <c r="W54" s="120"/>
      <c r="X54" s="20"/>
      <c r="BA54">
        <f ca="1">IF(ISBLANK(INDIRECT("A54"))," ",(INDIRECT("A54")))</f>
        <v>48</v>
      </c>
      <c r="BB54" t="str">
        <f ca="1">IF(ISBLANK(INDIRECT("B54"))," ",(INDIRECT("B54")))</f>
        <v xml:space="preserve"> </v>
      </c>
      <c r="BC54" t="str">
        <f ca="1">IF(ISBLANK(INDIRECT("C54"))," ",(INDIRECT("C54")))</f>
        <v xml:space="preserve"> </v>
      </c>
      <c r="BD54" t="str">
        <f ca="1">IF(ISBLANK(INDIRECT("D54"))," ",(INDIRECT("D54")))</f>
        <v xml:space="preserve"> </v>
      </c>
      <c r="BE54" t="str">
        <f ca="1">IF(ISBLANK(INDIRECT("E54"))," ",(INDIRECT("E54")))</f>
        <v xml:space="preserve"> </v>
      </c>
      <c r="BF54" t="str">
        <f ca="1">IF(ISBLANK(INDIRECT("F54"))," ",(INDIRECT("F54")))</f>
        <v xml:space="preserve"> </v>
      </c>
      <c r="BG54" t="str">
        <f ca="1">IF(ISBLANK(INDIRECT("G54"))," ",(INDIRECT("G54")))</f>
        <v xml:space="preserve"> </v>
      </c>
      <c r="BH54" t="str">
        <f ca="1">IF(ISBLANK(INDIRECT("H54"))," ",(INDIRECT("H54")))</f>
        <v xml:space="preserve"> </v>
      </c>
      <c r="BI54" t="str">
        <f ca="1">IF(ISBLANK(INDIRECT("I54"))," ",(INDIRECT("I54")))</f>
        <v xml:space="preserve"> </v>
      </c>
      <c r="BJ54" t="str">
        <f ca="1">IF(ISBLANK(INDIRECT("J54"))," ",(INDIRECT("J54")))</f>
        <v xml:space="preserve"> </v>
      </c>
      <c r="BK54" t="str">
        <f ca="1">IF(ISBLANK(INDIRECT("K54"))," ",(INDIRECT("K54")))</f>
        <v xml:space="preserve"> </v>
      </c>
      <c r="BL54" t="str">
        <f ca="1">IF(ISBLANK(INDIRECT("L54"))," ",(INDIRECT("L54")))</f>
        <v xml:space="preserve"> </v>
      </c>
      <c r="BM54" t="str">
        <f ca="1">IF(ISBLANK(INDIRECT("M54"))," ",(INDIRECT("M54")))</f>
        <v xml:space="preserve"> </v>
      </c>
      <c r="BN54" t="str">
        <f ca="1">IF(ISBLANK(INDIRECT("N54"))," ",(INDIRECT("N54")))</f>
        <v xml:space="preserve"> </v>
      </c>
      <c r="BO54" t="str">
        <f ca="1">IF(ISBLANK(INDIRECT("O54"))," ",(INDIRECT("O54")))</f>
        <v xml:space="preserve"> </v>
      </c>
      <c r="BP54" t="str">
        <f ca="1">IF(ISBLANK(INDIRECT("P54"))," ",(INDIRECT("P54")))</f>
        <v xml:space="preserve"> </v>
      </c>
      <c r="BQ54" t="str">
        <f ca="1">IF(ISBLANK(INDIRECT("Q54"))," ",(INDIRECT("Q54")))</f>
        <v xml:space="preserve"> </v>
      </c>
      <c r="BR54" t="str">
        <f ca="1">IF(ISBLANK(INDIRECT("R54"))," ",(INDIRECT("R54")))</f>
        <v xml:space="preserve"> </v>
      </c>
      <c r="BS54" t="str">
        <f ca="1">IF(ISBLANK(INDIRECT("S54"))," ",(INDIRECT("S54")))</f>
        <v xml:space="preserve"> </v>
      </c>
      <c r="BT54" t="str">
        <f t="shared" ca="1" si="0"/>
        <v xml:space="preserve"> </v>
      </c>
      <c r="BU54" t="str">
        <f ca="1">IF(ISBLANK(INDIRECT("T54"))," ",(INDIRECT("T54")))</f>
        <v xml:space="preserve"> </v>
      </c>
      <c r="BV54" t="str">
        <f ca="1">IF(ISBLANK(INDIRECT("U54"))," ",(INDIRECT("U54")))</f>
        <v xml:space="preserve"> </v>
      </c>
      <c r="BW54">
        <f ca="1">IF(ISBLANK(INDIRECT("V54"))," ",(INDIRECT("V54")))</f>
        <v>0</v>
      </c>
      <c r="BX54" t="str">
        <f ca="1">IF(ISBLANK(INDIRECT("W54"))," ",(INDIRECT("W54")))</f>
        <v xml:space="preserve"> </v>
      </c>
      <c r="BY54" t="str">
        <f ca="1">IF(ISBLANK(INDIRECT("X54"))," ",(INDIRECT("X54")))</f>
        <v xml:space="preserve"> </v>
      </c>
    </row>
    <row r="55" spans="1:77" x14ac:dyDescent="0.25">
      <c r="A55" s="170">
        <v>49</v>
      </c>
      <c r="B55" s="259"/>
      <c r="C55" s="119"/>
      <c r="D55" s="119"/>
      <c r="E55" s="120"/>
      <c r="F55" s="19"/>
      <c r="G55" s="119"/>
      <c r="H55" s="120"/>
      <c r="I55" s="19"/>
      <c r="J55" s="120"/>
      <c r="K55" s="19"/>
      <c r="L55" s="19"/>
      <c r="M55" s="136"/>
      <c r="N55" s="137"/>
      <c r="O55" s="136"/>
      <c r="P55" s="19"/>
      <c r="Q55" s="19"/>
      <c r="R55" s="19"/>
      <c r="S55" s="119"/>
      <c r="T55" s="138"/>
      <c r="U55" s="138"/>
      <c r="V55" s="138">
        <f t="shared" si="1"/>
        <v>0</v>
      </c>
      <c r="W55" s="120"/>
      <c r="X55" s="20"/>
      <c r="BA55">
        <f ca="1">IF(ISBLANK(INDIRECT("A55"))," ",(INDIRECT("A55")))</f>
        <v>49</v>
      </c>
      <c r="BB55" t="str">
        <f ca="1">IF(ISBLANK(INDIRECT("B55"))," ",(INDIRECT("B55")))</f>
        <v xml:space="preserve"> </v>
      </c>
      <c r="BC55" t="str">
        <f ca="1">IF(ISBLANK(INDIRECT("C55"))," ",(INDIRECT("C55")))</f>
        <v xml:space="preserve"> </v>
      </c>
      <c r="BD55" t="str">
        <f ca="1">IF(ISBLANK(INDIRECT("D55"))," ",(INDIRECT("D55")))</f>
        <v xml:space="preserve"> </v>
      </c>
      <c r="BE55" t="str">
        <f ca="1">IF(ISBLANK(INDIRECT("E55"))," ",(INDIRECT("E55")))</f>
        <v xml:space="preserve"> </v>
      </c>
      <c r="BF55" t="str">
        <f ca="1">IF(ISBLANK(INDIRECT("F55"))," ",(INDIRECT("F55")))</f>
        <v xml:space="preserve"> </v>
      </c>
      <c r="BG55" t="str">
        <f ca="1">IF(ISBLANK(INDIRECT("G55"))," ",(INDIRECT("G55")))</f>
        <v xml:space="preserve"> </v>
      </c>
      <c r="BH55" t="str">
        <f ca="1">IF(ISBLANK(INDIRECT("H55"))," ",(INDIRECT("H55")))</f>
        <v xml:space="preserve"> </v>
      </c>
      <c r="BI55" t="str">
        <f ca="1">IF(ISBLANK(INDIRECT("I55"))," ",(INDIRECT("I55")))</f>
        <v xml:space="preserve"> </v>
      </c>
      <c r="BJ55" t="str">
        <f ca="1">IF(ISBLANK(INDIRECT("J55"))," ",(INDIRECT("J55")))</f>
        <v xml:space="preserve"> </v>
      </c>
      <c r="BK55" t="str">
        <f ca="1">IF(ISBLANK(INDIRECT("K55"))," ",(INDIRECT("K55")))</f>
        <v xml:space="preserve"> </v>
      </c>
      <c r="BL55" t="str">
        <f ca="1">IF(ISBLANK(INDIRECT("L55"))," ",(INDIRECT("L55")))</f>
        <v xml:space="preserve"> </v>
      </c>
      <c r="BM55" t="str">
        <f ca="1">IF(ISBLANK(INDIRECT("M55"))," ",(INDIRECT("M55")))</f>
        <v xml:space="preserve"> </v>
      </c>
      <c r="BN55" t="str">
        <f ca="1">IF(ISBLANK(INDIRECT("N55"))," ",(INDIRECT("N55")))</f>
        <v xml:space="preserve"> </v>
      </c>
      <c r="BO55" t="str">
        <f ca="1">IF(ISBLANK(INDIRECT("O55"))," ",(INDIRECT("O55")))</f>
        <v xml:space="preserve"> </v>
      </c>
      <c r="BP55" t="str">
        <f ca="1">IF(ISBLANK(INDIRECT("P55"))," ",(INDIRECT("P55")))</f>
        <v xml:space="preserve"> </v>
      </c>
      <c r="BQ55" t="str">
        <f ca="1">IF(ISBLANK(INDIRECT("Q55"))," ",(INDIRECT("Q55")))</f>
        <v xml:space="preserve"> </v>
      </c>
      <c r="BR55" t="str">
        <f ca="1">IF(ISBLANK(INDIRECT("R55"))," ",(INDIRECT("R55")))</f>
        <v xml:space="preserve"> </v>
      </c>
      <c r="BS55" t="str">
        <f ca="1">IF(ISBLANK(INDIRECT("S55"))," ",(INDIRECT("S55")))</f>
        <v xml:space="preserve"> </v>
      </c>
      <c r="BT55" t="str">
        <f t="shared" ca="1" si="0"/>
        <v xml:space="preserve"> </v>
      </c>
      <c r="BU55" t="str">
        <f ca="1">IF(ISBLANK(INDIRECT("T55"))," ",(INDIRECT("T55")))</f>
        <v xml:space="preserve"> </v>
      </c>
      <c r="BV55" t="str">
        <f ca="1">IF(ISBLANK(INDIRECT("U55"))," ",(INDIRECT("U55")))</f>
        <v xml:space="preserve"> </v>
      </c>
      <c r="BW55">
        <f ca="1">IF(ISBLANK(INDIRECT("V55"))," ",(INDIRECT("V55")))</f>
        <v>0</v>
      </c>
      <c r="BX55" t="str">
        <f ca="1">IF(ISBLANK(INDIRECT("W55"))," ",(INDIRECT("W55")))</f>
        <v xml:space="preserve"> </v>
      </c>
      <c r="BY55" t="str">
        <f ca="1">IF(ISBLANK(INDIRECT("X55"))," ",(INDIRECT("X55")))</f>
        <v xml:space="preserve"> </v>
      </c>
    </row>
    <row r="56" spans="1:77" x14ac:dyDescent="0.25">
      <c r="A56" s="170">
        <v>50</v>
      </c>
      <c r="B56" s="259"/>
      <c r="C56" s="119"/>
      <c r="D56" s="119"/>
      <c r="E56" s="120"/>
      <c r="F56" s="19"/>
      <c r="G56" s="119"/>
      <c r="H56" s="120"/>
      <c r="I56" s="19"/>
      <c r="J56" s="120"/>
      <c r="K56" s="19"/>
      <c r="L56" s="19"/>
      <c r="M56" s="136"/>
      <c r="N56" s="137"/>
      <c r="O56" s="136"/>
      <c r="P56" s="19"/>
      <c r="Q56" s="19"/>
      <c r="R56" s="19"/>
      <c r="S56" s="119"/>
      <c r="T56" s="138"/>
      <c r="U56" s="138"/>
      <c r="V56" s="138">
        <f t="shared" si="1"/>
        <v>0</v>
      </c>
      <c r="W56" s="120"/>
      <c r="X56" s="20"/>
      <c r="BA56">
        <f ca="1">IF(ISBLANK(INDIRECT("A56"))," ",(INDIRECT("A56")))</f>
        <v>50</v>
      </c>
      <c r="BB56" t="str">
        <f ca="1">IF(ISBLANK(INDIRECT("B56"))," ",(INDIRECT("B56")))</f>
        <v xml:space="preserve"> </v>
      </c>
      <c r="BC56" t="str">
        <f ca="1">IF(ISBLANK(INDIRECT("C56"))," ",(INDIRECT("C56")))</f>
        <v xml:space="preserve"> </v>
      </c>
      <c r="BD56" t="str">
        <f ca="1">IF(ISBLANK(INDIRECT("D56"))," ",(INDIRECT("D56")))</f>
        <v xml:space="preserve"> </v>
      </c>
      <c r="BE56" t="str">
        <f ca="1">IF(ISBLANK(INDIRECT("E56"))," ",(INDIRECT("E56")))</f>
        <v xml:space="preserve"> </v>
      </c>
      <c r="BF56" t="str">
        <f ca="1">IF(ISBLANK(INDIRECT("F56"))," ",(INDIRECT("F56")))</f>
        <v xml:space="preserve"> </v>
      </c>
      <c r="BG56" t="str">
        <f ca="1">IF(ISBLANK(INDIRECT("G56"))," ",(INDIRECT("G56")))</f>
        <v xml:space="preserve"> </v>
      </c>
      <c r="BH56" t="str">
        <f ca="1">IF(ISBLANK(INDIRECT("H56"))," ",(INDIRECT("H56")))</f>
        <v xml:space="preserve"> </v>
      </c>
      <c r="BI56" t="str">
        <f ca="1">IF(ISBLANK(INDIRECT("I56"))," ",(INDIRECT("I56")))</f>
        <v xml:space="preserve"> </v>
      </c>
      <c r="BJ56" t="str">
        <f ca="1">IF(ISBLANK(INDIRECT("J56"))," ",(INDIRECT("J56")))</f>
        <v xml:space="preserve"> </v>
      </c>
      <c r="BK56" t="str">
        <f ca="1">IF(ISBLANK(INDIRECT("K56"))," ",(INDIRECT("K56")))</f>
        <v xml:space="preserve"> </v>
      </c>
      <c r="BL56" t="str">
        <f ca="1">IF(ISBLANK(INDIRECT("L56"))," ",(INDIRECT("L56")))</f>
        <v xml:space="preserve"> </v>
      </c>
      <c r="BM56" t="str">
        <f ca="1">IF(ISBLANK(INDIRECT("M56"))," ",(INDIRECT("M56")))</f>
        <v xml:space="preserve"> </v>
      </c>
      <c r="BN56" t="str">
        <f ca="1">IF(ISBLANK(INDIRECT("N56"))," ",(INDIRECT("N56")))</f>
        <v xml:space="preserve"> </v>
      </c>
      <c r="BO56" t="str">
        <f ca="1">IF(ISBLANK(INDIRECT("O56"))," ",(INDIRECT("O56")))</f>
        <v xml:space="preserve"> </v>
      </c>
      <c r="BP56" t="str">
        <f ca="1">IF(ISBLANK(INDIRECT("P56"))," ",(INDIRECT("P56")))</f>
        <v xml:space="preserve"> </v>
      </c>
      <c r="BQ56" t="str">
        <f ca="1">IF(ISBLANK(INDIRECT("Q56"))," ",(INDIRECT("Q56")))</f>
        <v xml:space="preserve"> </v>
      </c>
      <c r="BR56" t="str">
        <f ca="1">IF(ISBLANK(INDIRECT("R56"))," ",(INDIRECT("R56")))</f>
        <v xml:space="preserve"> </v>
      </c>
      <c r="BS56" t="str">
        <f ca="1">IF(ISBLANK(INDIRECT("S56"))," ",(INDIRECT("S56")))</f>
        <v xml:space="preserve"> </v>
      </c>
      <c r="BT56" t="str">
        <f t="shared" ca="1" si="0"/>
        <v xml:space="preserve"> </v>
      </c>
      <c r="BU56" t="str">
        <f ca="1">IF(ISBLANK(INDIRECT("T56"))," ",(INDIRECT("T56")))</f>
        <v xml:space="preserve"> </v>
      </c>
      <c r="BV56" t="str">
        <f ca="1">IF(ISBLANK(INDIRECT("U56"))," ",(INDIRECT("U56")))</f>
        <v xml:space="preserve"> </v>
      </c>
      <c r="BW56">
        <f ca="1">IF(ISBLANK(INDIRECT("V56"))," ",(INDIRECT("V56")))</f>
        <v>0</v>
      </c>
      <c r="BX56" t="str">
        <f ca="1">IF(ISBLANK(INDIRECT("W56"))," ",(INDIRECT("W56")))</f>
        <v xml:space="preserve"> </v>
      </c>
      <c r="BY56" t="str">
        <f ca="1">IF(ISBLANK(INDIRECT("X56"))," ",(INDIRECT("X56")))</f>
        <v xml:space="preserve"> </v>
      </c>
    </row>
    <row r="57" spans="1:77" x14ac:dyDescent="0.25">
      <c r="A57" s="170">
        <v>51</v>
      </c>
      <c r="B57" s="259"/>
      <c r="C57" s="119"/>
      <c r="D57" s="119"/>
      <c r="E57" s="120"/>
      <c r="F57" s="19"/>
      <c r="G57" s="119"/>
      <c r="H57" s="120"/>
      <c r="I57" s="19"/>
      <c r="J57" s="120"/>
      <c r="K57" s="19"/>
      <c r="L57" s="19"/>
      <c r="M57" s="136"/>
      <c r="N57" s="137"/>
      <c r="O57" s="136"/>
      <c r="P57" s="19"/>
      <c r="Q57" s="19"/>
      <c r="R57" s="19"/>
      <c r="S57" s="119"/>
      <c r="T57" s="138"/>
      <c r="U57" s="138"/>
      <c r="V57" s="138">
        <f t="shared" si="1"/>
        <v>0</v>
      </c>
      <c r="W57" s="120"/>
      <c r="X57" s="20"/>
      <c r="BA57">
        <f ca="1">IF(ISBLANK(INDIRECT("A57"))," ",(INDIRECT("A57")))</f>
        <v>51</v>
      </c>
      <c r="BB57" t="str">
        <f ca="1">IF(ISBLANK(INDIRECT("B57"))," ",(INDIRECT("B57")))</f>
        <v xml:space="preserve"> </v>
      </c>
      <c r="BC57" t="str">
        <f ca="1">IF(ISBLANK(INDIRECT("C57"))," ",(INDIRECT("C57")))</f>
        <v xml:space="preserve"> </v>
      </c>
      <c r="BD57" t="str">
        <f ca="1">IF(ISBLANK(INDIRECT("D57"))," ",(INDIRECT("D57")))</f>
        <v xml:space="preserve"> </v>
      </c>
      <c r="BE57" t="str">
        <f ca="1">IF(ISBLANK(INDIRECT("E57"))," ",(INDIRECT("E57")))</f>
        <v xml:space="preserve"> </v>
      </c>
      <c r="BF57" t="str">
        <f ca="1">IF(ISBLANK(INDIRECT("F57"))," ",(INDIRECT("F57")))</f>
        <v xml:space="preserve"> </v>
      </c>
      <c r="BG57" t="str">
        <f ca="1">IF(ISBLANK(INDIRECT("G57"))," ",(INDIRECT("G57")))</f>
        <v xml:space="preserve"> </v>
      </c>
      <c r="BH57" t="str">
        <f ca="1">IF(ISBLANK(INDIRECT("H57"))," ",(INDIRECT("H57")))</f>
        <v xml:space="preserve"> </v>
      </c>
      <c r="BI57" t="str">
        <f ca="1">IF(ISBLANK(INDIRECT("I57"))," ",(INDIRECT("I57")))</f>
        <v xml:space="preserve"> </v>
      </c>
      <c r="BJ57" t="str">
        <f ca="1">IF(ISBLANK(INDIRECT("J57"))," ",(INDIRECT("J57")))</f>
        <v xml:space="preserve"> </v>
      </c>
      <c r="BK57" t="str">
        <f ca="1">IF(ISBLANK(INDIRECT("K57"))," ",(INDIRECT("K57")))</f>
        <v xml:space="preserve"> </v>
      </c>
      <c r="BL57" t="str">
        <f ca="1">IF(ISBLANK(INDIRECT("L57"))," ",(INDIRECT("L57")))</f>
        <v xml:space="preserve"> </v>
      </c>
      <c r="BM57" t="str">
        <f ca="1">IF(ISBLANK(INDIRECT("M57"))," ",(INDIRECT("M57")))</f>
        <v xml:space="preserve"> </v>
      </c>
      <c r="BN57" t="str">
        <f ca="1">IF(ISBLANK(INDIRECT("N57"))," ",(INDIRECT("N57")))</f>
        <v xml:space="preserve"> </v>
      </c>
      <c r="BO57" t="str">
        <f ca="1">IF(ISBLANK(INDIRECT("O57"))," ",(INDIRECT("O57")))</f>
        <v xml:space="preserve"> </v>
      </c>
      <c r="BP57" t="str">
        <f ca="1">IF(ISBLANK(INDIRECT("P57"))," ",(INDIRECT("P57")))</f>
        <v xml:space="preserve"> </v>
      </c>
      <c r="BQ57" t="str">
        <f ca="1">IF(ISBLANK(INDIRECT("Q57"))," ",(INDIRECT("Q57")))</f>
        <v xml:space="preserve"> </v>
      </c>
      <c r="BR57" t="str">
        <f ca="1">IF(ISBLANK(INDIRECT("R57"))," ",(INDIRECT("R57")))</f>
        <v xml:space="preserve"> </v>
      </c>
      <c r="BS57" t="str">
        <f ca="1">IF(ISBLANK(INDIRECT("S57"))," ",(INDIRECT("S57")))</f>
        <v xml:space="preserve"> </v>
      </c>
      <c r="BT57" t="str">
        <f t="shared" ca="1" si="0"/>
        <v xml:space="preserve"> </v>
      </c>
      <c r="BU57" t="str">
        <f ca="1">IF(ISBLANK(INDIRECT("T57"))," ",(INDIRECT("T57")))</f>
        <v xml:space="preserve"> </v>
      </c>
      <c r="BV57" t="str">
        <f ca="1">IF(ISBLANK(INDIRECT("U57"))," ",(INDIRECT("U57")))</f>
        <v xml:space="preserve"> </v>
      </c>
      <c r="BW57">
        <f ca="1">IF(ISBLANK(INDIRECT("V57"))," ",(INDIRECT("V57")))</f>
        <v>0</v>
      </c>
      <c r="BX57" t="str">
        <f ca="1">IF(ISBLANK(INDIRECT("W57"))," ",(INDIRECT("W57")))</f>
        <v xml:space="preserve"> </v>
      </c>
      <c r="BY57" t="str">
        <f ca="1">IF(ISBLANK(INDIRECT("X57"))," ",(INDIRECT("X57")))</f>
        <v xml:space="preserve"> </v>
      </c>
    </row>
    <row r="58" spans="1:77" x14ac:dyDescent="0.25">
      <c r="A58" s="170">
        <v>52</v>
      </c>
      <c r="B58" s="259"/>
      <c r="C58" s="119"/>
      <c r="D58" s="119"/>
      <c r="E58" s="120"/>
      <c r="F58" s="19"/>
      <c r="G58" s="119"/>
      <c r="H58" s="120"/>
      <c r="I58" s="19"/>
      <c r="J58" s="120"/>
      <c r="K58" s="19"/>
      <c r="L58" s="19"/>
      <c r="M58" s="136"/>
      <c r="N58" s="137"/>
      <c r="O58" s="136"/>
      <c r="P58" s="19"/>
      <c r="Q58" s="19"/>
      <c r="R58" s="19"/>
      <c r="S58" s="119"/>
      <c r="T58" s="138"/>
      <c r="U58" s="138"/>
      <c r="V58" s="138">
        <f t="shared" si="1"/>
        <v>0</v>
      </c>
      <c r="W58" s="120"/>
      <c r="X58" s="20"/>
      <c r="BA58">
        <f ca="1">IF(ISBLANK(INDIRECT("A58"))," ",(INDIRECT("A58")))</f>
        <v>52</v>
      </c>
      <c r="BB58" t="str">
        <f ca="1">IF(ISBLANK(INDIRECT("B58"))," ",(INDIRECT("B58")))</f>
        <v xml:space="preserve"> </v>
      </c>
      <c r="BC58" t="str">
        <f ca="1">IF(ISBLANK(INDIRECT("C58"))," ",(INDIRECT("C58")))</f>
        <v xml:space="preserve"> </v>
      </c>
      <c r="BD58" t="str">
        <f ca="1">IF(ISBLANK(INDIRECT("D58"))," ",(INDIRECT("D58")))</f>
        <v xml:space="preserve"> </v>
      </c>
      <c r="BE58" t="str">
        <f ca="1">IF(ISBLANK(INDIRECT("E58"))," ",(INDIRECT("E58")))</f>
        <v xml:space="preserve"> </v>
      </c>
      <c r="BF58" t="str">
        <f ca="1">IF(ISBLANK(INDIRECT("F58"))," ",(INDIRECT("F58")))</f>
        <v xml:space="preserve"> </v>
      </c>
      <c r="BG58" t="str">
        <f ca="1">IF(ISBLANK(INDIRECT("G58"))," ",(INDIRECT("G58")))</f>
        <v xml:space="preserve"> </v>
      </c>
      <c r="BH58" t="str">
        <f ca="1">IF(ISBLANK(INDIRECT("H58"))," ",(INDIRECT("H58")))</f>
        <v xml:space="preserve"> </v>
      </c>
      <c r="BI58" t="str">
        <f ca="1">IF(ISBLANK(INDIRECT("I58"))," ",(INDIRECT("I58")))</f>
        <v xml:space="preserve"> </v>
      </c>
      <c r="BJ58" t="str">
        <f ca="1">IF(ISBLANK(INDIRECT("J58"))," ",(INDIRECT("J58")))</f>
        <v xml:space="preserve"> </v>
      </c>
      <c r="BK58" t="str">
        <f ca="1">IF(ISBLANK(INDIRECT("K58"))," ",(INDIRECT("K58")))</f>
        <v xml:space="preserve"> </v>
      </c>
      <c r="BL58" t="str">
        <f ca="1">IF(ISBLANK(INDIRECT("L58"))," ",(INDIRECT("L58")))</f>
        <v xml:space="preserve"> </v>
      </c>
      <c r="BM58" t="str">
        <f ca="1">IF(ISBLANK(INDIRECT("M58"))," ",(INDIRECT("M58")))</f>
        <v xml:space="preserve"> </v>
      </c>
      <c r="BN58" t="str">
        <f ca="1">IF(ISBLANK(INDIRECT("N58"))," ",(INDIRECT("N58")))</f>
        <v xml:space="preserve"> </v>
      </c>
      <c r="BO58" t="str">
        <f ca="1">IF(ISBLANK(INDIRECT("O58"))," ",(INDIRECT("O58")))</f>
        <v xml:space="preserve"> </v>
      </c>
      <c r="BP58" t="str">
        <f ca="1">IF(ISBLANK(INDIRECT("P58"))," ",(INDIRECT("P58")))</f>
        <v xml:space="preserve"> </v>
      </c>
      <c r="BQ58" t="str">
        <f ca="1">IF(ISBLANK(INDIRECT("Q58"))," ",(INDIRECT("Q58")))</f>
        <v xml:space="preserve"> </v>
      </c>
      <c r="BR58" t="str">
        <f ca="1">IF(ISBLANK(INDIRECT("R58"))," ",(INDIRECT("R58")))</f>
        <v xml:space="preserve"> </v>
      </c>
      <c r="BS58" t="str">
        <f ca="1">IF(ISBLANK(INDIRECT("S58"))," ",(INDIRECT("S58")))</f>
        <v xml:space="preserve"> </v>
      </c>
      <c r="BT58" t="str">
        <f t="shared" ca="1" si="0"/>
        <v xml:space="preserve"> </v>
      </c>
      <c r="BU58" t="str">
        <f ca="1">IF(ISBLANK(INDIRECT("T58"))," ",(INDIRECT("T58")))</f>
        <v xml:space="preserve"> </v>
      </c>
      <c r="BV58" t="str">
        <f ca="1">IF(ISBLANK(INDIRECT("U58"))," ",(INDIRECT("U58")))</f>
        <v xml:space="preserve"> </v>
      </c>
      <c r="BW58">
        <f ca="1">IF(ISBLANK(INDIRECT("V58"))," ",(INDIRECT("V58")))</f>
        <v>0</v>
      </c>
      <c r="BX58" t="str">
        <f ca="1">IF(ISBLANK(INDIRECT("W58"))," ",(INDIRECT("W58")))</f>
        <v xml:space="preserve"> </v>
      </c>
      <c r="BY58" t="str">
        <f ca="1">IF(ISBLANK(INDIRECT("X58"))," ",(INDIRECT("X58")))</f>
        <v xml:space="preserve"> </v>
      </c>
    </row>
    <row r="59" spans="1:77" x14ac:dyDescent="0.25">
      <c r="A59" s="170">
        <v>53</v>
      </c>
      <c r="B59" s="259"/>
      <c r="C59" s="119"/>
      <c r="D59" s="119"/>
      <c r="E59" s="120"/>
      <c r="F59" s="19"/>
      <c r="G59" s="119"/>
      <c r="H59" s="120"/>
      <c r="I59" s="19"/>
      <c r="J59" s="120"/>
      <c r="K59" s="19"/>
      <c r="L59" s="19"/>
      <c r="M59" s="136"/>
      <c r="N59" s="137"/>
      <c r="O59" s="136"/>
      <c r="P59" s="19"/>
      <c r="Q59" s="19"/>
      <c r="R59" s="19"/>
      <c r="S59" s="119"/>
      <c r="T59" s="138"/>
      <c r="U59" s="138"/>
      <c r="V59" s="138">
        <f t="shared" si="1"/>
        <v>0</v>
      </c>
      <c r="W59" s="120"/>
      <c r="X59" s="20"/>
      <c r="BA59">
        <f ca="1">IF(ISBLANK(INDIRECT("A59"))," ",(INDIRECT("A59")))</f>
        <v>53</v>
      </c>
      <c r="BB59" t="str">
        <f ca="1">IF(ISBLANK(INDIRECT("B59"))," ",(INDIRECT("B59")))</f>
        <v xml:space="preserve"> </v>
      </c>
      <c r="BC59" t="str">
        <f ca="1">IF(ISBLANK(INDIRECT("C59"))," ",(INDIRECT("C59")))</f>
        <v xml:space="preserve"> </v>
      </c>
      <c r="BD59" t="str">
        <f ca="1">IF(ISBLANK(INDIRECT("D59"))," ",(INDIRECT("D59")))</f>
        <v xml:space="preserve"> </v>
      </c>
      <c r="BE59" t="str">
        <f ca="1">IF(ISBLANK(INDIRECT("E59"))," ",(INDIRECT("E59")))</f>
        <v xml:space="preserve"> </v>
      </c>
      <c r="BF59" t="str">
        <f ca="1">IF(ISBLANK(INDIRECT("F59"))," ",(INDIRECT("F59")))</f>
        <v xml:space="preserve"> </v>
      </c>
      <c r="BG59" t="str">
        <f ca="1">IF(ISBLANK(INDIRECT("G59"))," ",(INDIRECT("G59")))</f>
        <v xml:space="preserve"> </v>
      </c>
      <c r="BH59" t="str">
        <f ca="1">IF(ISBLANK(INDIRECT("H59"))," ",(INDIRECT("H59")))</f>
        <v xml:space="preserve"> </v>
      </c>
      <c r="BI59" t="str">
        <f ca="1">IF(ISBLANK(INDIRECT("I59"))," ",(INDIRECT("I59")))</f>
        <v xml:space="preserve"> </v>
      </c>
      <c r="BJ59" t="str">
        <f ca="1">IF(ISBLANK(INDIRECT("J59"))," ",(INDIRECT("J59")))</f>
        <v xml:space="preserve"> </v>
      </c>
      <c r="BK59" t="str">
        <f ca="1">IF(ISBLANK(INDIRECT("K59"))," ",(INDIRECT("K59")))</f>
        <v xml:space="preserve"> </v>
      </c>
      <c r="BL59" t="str">
        <f ca="1">IF(ISBLANK(INDIRECT("L59"))," ",(INDIRECT("L59")))</f>
        <v xml:space="preserve"> </v>
      </c>
      <c r="BM59" t="str">
        <f ca="1">IF(ISBLANK(INDIRECT("M59"))," ",(INDIRECT("M59")))</f>
        <v xml:space="preserve"> </v>
      </c>
      <c r="BN59" t="str">
        <f ca="1">IF(ISBLANK(INDIRECT("N59"))," ",(INDIRECT("N59")))</f>
        <v xml:space="preserve"> </v>
      </c>
      <c r="BO59" t="str">
        <f ca="1">IF(ISBLANK(INDIRECT("O59"))," ",(INDIRECT("O59")))</f>
        <v xml:space="preserve"> </v>
      </c>
      <c r="BP59" t="str">
        <f ca="1">IF(ISBLANK(INDIRECT("P59"))," ",(INDIRECT("P59")))</f>
        <v xml:space="preserve"> </v>
      </c>
      <c r="BQ59" t="str">
        <f ca="1">IF(ISBLANK(INDIRECT("Q59"))," ",(INDIRECT("Q59")))</f>
        <v xml:space="preserve"> </v>
      </c>
      <c r="BR59" t="str">
        <f ca="1">IF(ISBLANK(INDIRECT("R59"))," ",(INDIRECT("R59")))</f>
        <v xml:space="preserve"> </v>
      </c>
      <c r="BS59" t="str">
        <f ca="1">IF(ISBLANK(INDIRECT("S59"))," ",(INDIRECT("S59")))</f>
        <v xml:space="preserve"> </v>
      </c>
      <c r="BT59" t="str">
        <f t="shared" ca="1" si="0"/>
        <v xml:space="preserve"> </v>
      </c>
      <c r="BU59" t="str">
        <f ca="1">IF(ISBLANK(INDIRECT("T59"))," ",(INDIRECT("T59")))</f>
        <v xml:space="preserve"> </v>
      </c>
      <c r="BV59" t="str">
        <f ca="1">IF(ISBLANK(INDIRECT("U59"))," ",(INDIRECT("U59")))</f>
        <v xml:space="preserve"> </v>
      </c>
      <c r="BW59">
        <f ca="1">IF(ISBLANK(INDIRECT("V59"))," ",(INDIRECT("V59")))</f>
        <v>0</v>
      </c>
      <c r="BX59" t="str">
        <f ca="1">IF(ISBLANK(INDIRECT("W59"))," ",(INDIRECT("W59")))</f>
        <v xml:space="preserve"> </v>
      </c>
      <c r="BY59" t="str">
        <f ca="1">IF(ISBLANK(INDIRECT("X59"))," ",(INDIRECT("X59")))</f>
        <v xml:space="preserve"> </v>
      </c>
    </row>
    <row r="60" spans="1:77" x14ac:dyDescent="0.25">
      <c r="A60" s="170">
        <v>54</v>
      </c>
      <c r="B60" s="259"/>
      <c r="C60" s="119"/>
      <c r="D60" s="119"/>
      <c r="E60" s="120"/>
      <c r="F60" s="19"/>
      <c r="G60" s="119"/>
      <c r="H60" s="120"/>
      <c r="I60" s="19"/>
      <c r="J60" s="120"/>
      <c r="K60" s="19"/>
      <c r="L60" s="19"/>
      <c r="M60" s="136"/>
      <c r="N60" s="137"/>
      <c r="O60" s="136"/>
      <c r="P60" s="19"/>
      <c r="Q60" s="19"/>
      <c r="R60" s="19"/>
      <c r="S60" s="119"/>
      <c r="T60" s="138"/>
      <c r="U60" s="138"/>
      <c r="V60" s="138">
        <f t="shared" si="1"/>
        <v>0</v>
      </c>
      <c r="W60" s="120"/>
      <c r="X60" s="20"/>
      <c r="BA60">
        <f ca="1">IF(ISBLANK(INDIRECT("A60"))," ",(INDIRECT("A60")))</f>
        <v>54</v>
      </c>
      <c r="BB60" t="str">
        <f ca="1">IF(ISBLANK(INDIRECT("B60"))," ",(INDIRECT("B60")))</f>
        <v xml:space="preserve"> </v>
      </c>
      <c r="BC60" t="str">
        <f ca="1">IF(ISBLANK(INDIRECT("C60"))," ",(INDIRECT("C60")))</f>
        <v xml:space="preserve"> </v>
      </c>
      <c r="BD60" t="str">
        <f ca="1">IF(ISBLANK(INDIRECT("D60"))," ",(INDIRECT("D60")))</f>
        <v xml:space="preserve"> </v>
      </c>
      <c r="BE60" t="str">
        <f ca="1">IF(ISBLANK(INDIRECT("E60"))," ",(INDIRECT("E60")))</f>
        <v xml:space="preserve"> </v>
      </c>
      <c r="BF60" t="str">
        <f ca="1">IF(ISBLANK(INDIRECT("F60"))," ",(INDIRECT("F60")))</f>
        <v xml:space="preserve"> </v>
      </c>
      <c r="BG60" t="str">
        <f ca="1">IF(ISBLANK(INDIRECT("G60"))," ",(INDIRECT("G60")))</f>
        <v xml:space="preserve"> </v>
      </c>
      <c r="BH60" t="str">
        <f ca="1">IF(ISBLANK(INDIRECT("H60"))," ",(INDIRECT("H60")))</f>
        <v xml:space="preserve"> </v>
      </c>
      <c r="BI60" t="str">
        <f ca="1">IF(ISBLANK(INDIRECT("I60"))," ",(INDIRECT("I60")))</f>
        <v xml:space="preserve"> </v>
      </c>
      <c r="BJ60" t="str">
        <f ca="1">IF(ISBLANK(INDIRECT("J60"))," ",(INDIRECT("J60")))</f>
        <v xml:space="preserve"> </v>
      </c>
      <c r="BK60" t="str">
        <f ca="1">IF(ISBLANK(INDIRECT("K60"))," ",(INDIRECT("K60")))</f>
        <v xml:space="preserve"> </v>
      </c>
      <c r="BL60" t="str">
        <f ca="1">IF(ISBLANK(INDIRECT("L60"))," ",(INDIRECT("L60")))</f>
        <v xml:space="preserve"> </v>
      </c>
      <c r="BM60" t="str">
        <f ca="1">IF(ISBLANK(INDIRECT("M60"))," ",(INDIRECT("M60")))</f>
        <v xml:space="preserve"> </v>
      </c>
      <c r="BN60" t="str">
        <f ca="1">IF(ISBLANK(INDIRECT("N60"))," ",(INDIRECT("N60")))</f>
        <v xml:space="preserve"> </v>
      </c>
      <c r="BO60" t="str">
        <f ca="1">IF(ISBLANK(INDIRECT("O60"))," ",(INDIRECT("O60")))</f>
        <v xml:space="preserve"> </v>
      </c>
      <c r="BP60" t="str">
        <f ca="1">IF(ISBLANK(INDIRECT("P60"))," ",(INDIRECT("P60")))</f>
        <v xml:space="preserve"> </v>
      </c>
      <c r="BQ60" t="str">
        <f ca="1">IF(ISBLANK(INDIRECT("Q60"))," ",(INDIRECT("Q60")))</f>
        <v xml:space="preserve"> </v>
      </c>
      <c r="BR60" t="str">
        <f ca="1">IF(ISBLANK(INDIRECT("R60"))," ",(INDIRECT("R60")))</f>
        <v xml:space="preserve"> </v>
      </c>
      <c r="BS60" t="str">
        <f ca="1">IF(ISBLANK(INDIRECT("S60"))," ",(INDIRECT("S60")))</f>
        <v xml:space="preserve"> </v>
      </c>
      <c r="BT60" t="str">
        <f t="shared" ca="1" si="0"/>
        <v xml:space="preserve"> </v>
      </c>
      <c r="BU60" t="str">
        <f ca="1">IF(ISBLANK(INDIRECT("T60"))," ",(INDIRECT("T60")))</f>
        <v xml:space="preserve"> </v>
      </c>
      <c r="BV60" t="str">
        <f ca="1">IF(ISBLANK(INDIRECT("U60"))," ",(INDIRECT("U60")))</f>
        <v xml:space="preserve"> </v>
      </c>
      <c r="BW60">
        <f ca="1">IF(ISBLANK(INDIRECT("V60"))," ",(INDIRECT("V60")))</f>
        <v>0</v>
      </c>
      <c r="BX60" t="str">
        <f ca="1">IF(ISBLANK(INDIRECT("W60"))," ",(INDIRECT("W60")))</f>
        <v xml:space="preserve"> </v>
      </c>
      <c r="BY60" t="str">
        <f ca="1">IF(ISBLANK(INDIRECT("X60"))," ",(INDIRECT("X60")))</f>
        <v xml:space="preserve"> </v>
      </c>
    </row>
    <row r="61" spans="1:77" x14ac:dyDescent="0.25">
      <c r="A61" s="170">
        <v>55</v>
      </c>
      <c r="B61" s="259"/>
      <c r="C61" s="119"/>
      <c r="D61" s="119"/>
      <c r="E61" s="120"/>
      <c r="F61" s="19"/>
      <c r="G61" s="119"/>
      <c r="H61" s="120"/>
      <c r="I61" s="19"/>
      <c r="J61" s="120"/>
      <c r="K61" s="19"/>
      <c r="L61" s="19"/>
      <c r="M61" s="136"/>
      <c r="N61" s="137"/>
      <c r="O61" s="136"/>
      <c r="P61" s="19"/>
      <c r="Q61" s="19"/>
      <c r="R61" s="19"/>
      <c r="S61" s="119"/>
      <c r="T61" s="138"/>
      <c r="U61" s="138"/>
      <c r="V61" s="138">
        <f t="shared" si="1"/>
        <v>0</v>
      </c>
      <c r="W61" s="120"/>
      <c r="X61" s="20"/>
      <c r="BA61">
        <f ca="1">IF(ISBLANK(INDIRECT("A61"))," ",(INDIRECT("A61")))</f>
        <v>55</v>
      </c>
      <c r="BB61" t="str">
        <f ca="1">IF(ISBLANK(INDIRECT("B61"))," ",(INDIRECT("B61")))</f>
        <v xml:space="preserve"> </v>
      </c>
      <c r="BC61" t="str">
        <f ca="1">IF(ISBLANK(INDIRECT("C61"))," ",(INDIRECT("C61")))</f>
        <v xml:space="preserve"> </v>
      </c>
      <c r="BD61" t="str">
        <f ca="1">IF(ISBLANK(INDIRECT("D61"))," ",(INDIRECT("D61")))</f>
        <v xml:space="preserve"> </v>
      </c>
      <c r="BE61" t="str">
        <f ca="1">IF(ISBLANK(INDIRECT("E61"))," ",(INDIRECT("E61")))</f>
        <v xml:space="preserve"> </v>
      </c>
      <c r="BF61" t="str">
        <f ca="1">IF(ISBLANK(INDIRECT("F61"))," ",(INDIRECT("F61")))</f>
        <v xml:space="preserve"> </v>
      </c>
      <c r="BG61" t="str">
        <f ca="1">IF(ISBLANK(INDIRECT("G61"))," ",(INDIRECT("G61")))</f>
        <v xml:space="preserve"> </v>
      </c>
      <c r="BH61" t="str">
        <f ca="1">IF(ISBLANK(INDIRECT("H61"))," ",(INDIRECT("H61")))</f>
        <v xml:space="preserve"> </v>
      </c>
      <c r="BI61" t="str">
        <f ca="1">IF(ISBLANK(INDIRECT("I61"))," ",(INDIRECT("I61")))</f>
        <v xml:space="preserve"> </v>
      </c>
      <c r="BJ61" t="str">
        <f ca="1">IF(ISBLANK(INDIRECT("J61"))," ",(INDIRECT("J61")))</f>
        <v xml:space="preserve"> </v>
      </c>
      <c r="BK61" t="str">
        <f ca="1">IF(ISBLANK(INDIRECT("K61"))," ",(INDIRECT("K61")))</f>
        <v xml:space="preserve"> </v>
      </c>
      <c r="BL61" t="str">
        <f ca="1">IF(ISBLANK(INDIRECT("L61"))," ",(INDIRECT("L61")))</f>
        <v xml:space="preserve"> </v>
      </c>
      <c r="BM61" t="str">
        <f ca="1">IF(ISBLANK(INDIRECT("M61"))," ",(INDIRECT("M61")))</f>
        <v xml:space="preserve"> </v>
      </c>
      <c r="BN61" t="str">
        <f ca="1">IF(ISBLANK(INDIRECT("N61"))," ",(INDIRECT("N61")))</f>
        <v xml:space="preserve"> </v>
      </c>
      <c r="BO61" t="str">
        <f ca="1">IF(ISBLANK(INDIRECT("O61"))," ",(INDIRECT("O61")))</f>
        <v xml:space="preserve"> </v>
      </c>
      <c r="BP61" t="str">
        <f ca="1">IF(ISBLANK(INDIRECT("P61"))," ",(INDIRECT("P61")))</f>
        <v xml:space="preserve"> </v>
      </c>
      <c r="BQ61" t="str">
        <f ca="1">IF(ISBLANK(INDIRECT("Q61"))," ",(INDIRECT("Q61")))</f>
        <v xml:space="preserve"> </v>
      </c>
      <c r="BR61" t="str">
        <f ca="1">IF(ISBLANK(INDIRECT("R61"))," ",(INDIRECT("R61")))</f>
        <v xml:space="preserve"> </v>
      </c>
      <c r="BS61" t="str">
        <f ca="1">IF(ISBLANK(INDIRECT("S61"))," ",(INDIRECT("S61")))</f>
        <v xml:space="preserve"> </v>
      </c>
      <c r="BT61" t="str">
        <f t="shared" ca="1" si="0"/>
        <v xml:space="preserve"> </v>
      </c>
      <c r="BU61" t="str">
        <f ca="1">IF(ISBLANK(INDIRECT("T61"))," ",(INDIRECT("T61")))</f>
        <v xml:space="preserve"> </v>
      </c>
      <c r="BV61" t="str">
        <f ca="1">IF(ISBLANK(INDIRECT("U61"))," ",(INDIRECT("U61")))</f>
        <v xml:space="preserve"> </v>
      </c>
      <c r="BW61">
        <f ca="1">IF(ISBLANK(INDIRECT("V61"))," ",(INDIRECT("V61")))</f>
        <v>0</v>
      </c>
      <c r="BX61" t="str">
        <f ca="1">IF(ISBLANK(INDIRECT("W61"))," ",(INDIRECT("W61")))</f>
        <v xml:space="preserve"> </v>
      </c>
      <c r="BY61" t="str">
        <f ca="1">IF(ISBLANK(INDIRECT("X61"))," ",(INDIRECT("X61")))</f>
        <v xml:space="preserve"> </v>
      </c>
    </row>
    <row r="62" spans="1:77" x14ac:dyDescent="0.25">
      <c r="A62" s="170">
        <v>56</v>
      </c>
      <c r="B62" s="259"/>
      <c r="C62" s="119"/>
      <c r="D62" s="119"/>
      <c r="E62" s="120"/>
      <c r="F62" s="19"/>
      <c r="G62" s="119"/>
      <c r="H62" s="120"/>
      <c r="I62" s="19"/>
      <c r="J62" s="120"/>
      <c r="K62" s="19"/>
      <c r="L62" s="19"/>
      <c r="M62" s="136"/>
      <c r="N62" s="137"/>
      <c r="O62" s="136"/>
      <c r="P62" s="19"/>
      <c r="Q62" s="19"/>
      <c r="R62" s="19"/>
      <c r="S62" s="119"/>
      <c r="T62" s="138"/>
      <c r="U62" s="138"/>
      <c r="V62" s="138">
        <f t="shared" si="1"/>
        <v>0</v>
      </c>
      <c r="W62" s="120"/>
      <c r="X62" s="20"/>
      <c r="BA62">
        <f ca="1">IF(ISBLANK(INDIRECT("A62"))," ",(INDIRECT("A62")))</f>
        <v>56</v>
      </c>
      <c r="BB62" t="str">
        <f ca="1">IF(ISBLANK(INDIRECT("B62"))," ",(INDIRECT("B62")))</f>
        <v xml:space="preserve"> </v>
      </c>
      <c r="BC62" t="str">
        <f ca="1">IF(ISBLANK(INDIRECT("C62"))," ",(INDIRECT("C62")))</f>
        <v xml:space="preserve"> </v>
      </c>
      <c r="BD62" t="str">
        <f ca="1">IF(ISBLANK(INDIRECT("D62"))," ",(INDIRECT("D62")))</f>
        <v xml:space="preserve"> </v>
      </c>
      <c r="BE62" t="str">
        <f ca="1">IF(ISBLANK(INDIRECT("E62"))," ",(INDIRECT("E62")))</f>
        <v xml:space="preserve"> </v>
      </c>
      <c r="BF62" t="str">
        <f ca="1">IF(ISBLANK(INDIRECT("F62"))," ",(INDIRECT("F62")))</f>
        <v xml:space="preserve"> </v>
      </c>
      <c r="BG62" t="str">
        <f ca="1">IF(ISBLANK(INDIRECT("G62"))," ",(INDIRECT("G62")))</f>
        <v xml:space="preserve"> </v>
      </c>
      <c r="BH62" t="str">
        <f ca="1">IF(ISBLANK(INDIRECT("H62"))," ",(INDIRECT("H62")))</f>
        <v xml:space="preserve"> </v>
      </c>
      <c r="BI62" t="str">
        <f ca="1">IF(ISBLANK(INDIRECT("I62"))," ",(INDIRECT("I62")))</f>
        <v xml:space="preserve"> </v>
      </c>
      <c r="BJ62" t="str">
        <f ca="1">IF(ISBLANK(INDIRECT("J62"))," ",(INDIRECT("J62")))</f>
        <v xml:space="preserve"> </v>
      </c>
      <c r="BK62" t="str">
        <f ca="1">IF(ISBLANK(INDIRECT("K62"))," ",(INDIRECT("K62")))</f>
        <v xml:space="preserve"> </v>
      </c>
      <c r="BL62" t="str">
        <f ca="1">IF(ISBLANK(INDIRECT("L62"))," ",(INDIRECT("L62")))</f>
        <v xml:space="preserve"> </v>
      </c>
      <c r="BM62" t="str">
        <f ca="1">IF(ISBLANK(INDIRECT("M62"))," ",(INDIRECT("M62")))</f>
        <v xml:space="preserve"> </v>
      </c>
      <c r="BN62" t="str">
        <f ca="1">IF(ISBLANK(INDIRECT("N62"))," ",(INDIRECT("N62")))</f>
        <v xml:space="preserve"> </v>
      </c>
      <c r="BO62" t="str">
        <f ca="1">IF(ISBLANK(INDIRECT("O62"))," ",(INDIRECT("O62")))</f>
        <v xml:space="preserve"> </v>
      </c>
      <c r="BP62" t="str">
        <f ca="1">IF(ISBLANK(INDIRECT("P62"))," ",(INDIRECT("P62")))</f>
        <v xml:space="preserve"> </v>
      </c>
      <c r="BQ62" t="str">
        <f ca="1">IF(ISBLANK(INDIRECT("Q62"))," ",(INDIRECT("Q62")))</f>
        <v xml:space="preserve"> </v>
      </c>
      <c r="BR62" t="str">
        <f ca="1">IF(ISBLANK(INDIRECT("R62"))," ",(INDIRECT("R62")))</f>
        <v xml:space="preserve"> </v>
      </c>
      <c r="BS62" t="str">
        <f ca="1">IF(ISBLANK(INDIRECT("S62"))," ",(INDIRECT("S62")))</f>
        <v xml:space="preserve"> </v>
      </c>
      <c r="BT62" t="str">
        <f t="shared" ca="1" si="0"/>
        <v xml:space="preserve"> </v>
      </c>
      <c r="BU62" t="str">
        <f ca="1">IF(ISBLANK(INDIRECT("T62"))," ",(INDIRECT("T62")))</f>
        <v xml:space="preserve"> </v>
      </c>
      <c r="BV62" t="str">
        <f ca="1">IF(ISBLANK(INDIRECT("U62"))," ",(INDIRECT("U62")))</f>
        <v xml:space="preserve"> </v>
      </c>
      <c r="BW62">
        <f ca="1">IF(ISBLANK(INDIRECT("V62"))," ",(INDIRECT("V62")))</f>
        <v>0</v>
      </c>
      <c r="BX62" t="str">
        <f ca="1">IF(ISBLANK(INDIRECT("W62"))," ",(INDIRECT("W62")))</f>
        <v xml:space="preserve"> </v>
      </c>
      <c r="BY62" t="str">
        <f ca="1">IF(ISBLANK(INDIRECT("X62"))," ",(INDIRECT("X62")))</f>
        <v xml:space="preserve"> </v>
      </c>
    </row>
    <row r="63" spans="1:77" x14ac:dyDescent="0.25">
      <c r="A63" s="170">
        <v>57</v>
      </c>
      <c r="B63" s="259"/>
      <c r="C63" s="119"/>
      <c r="D63" s="119"/>
      <c r="E63" s="120"/>
      <c r="F63" s="19"/>
      <c r="G63" s="119"/>
      <c r="H63" s="120"/>
      <c r="I63" s="19"/>
      <c r="J63" s="120"/>
      <c r="K63" s="19"/>
      <c r="L63" s="19"/>
      <c r="M63" s="136"/>
      <c r="N63" s="137"/>
      <c r="O63" s="136"/>
      <c r="P63" s="19"/>
      <c r="Q63" s="19"/>
      <c r="R63" s="19"/>
      <c r="S63" s="119"/>
      <c r="T63" s="138"/>
      <c r="U63" s="138"/>
      <c r="V63" s="138">
        <f t="shared" si="1"/>
        <v>0</v>
      </c>
      <c r="W63" s="120"/>
      <c r="X63" s="20"/>
      <c r="BA63">
        <f ca="1">IF(ISBLANK(INDIRECT("A63"))," ",(INDIRECT("A63")))</f>
        <v>57</v>
      </c>
      <c r="BB63" t="str">
        <f ca="1">IF(ISBLANK(INDIRECT("B63"))," ",(INDIRECT("B63")))</f>
        <v xml:space="preserve"> </v>
      </c>
      <c r="BC63" t="str">
        <f ca="1">IF(ISBLANK(INDIRECT("C63"))," ",(INDIRECT("C63")))</f>
        <v xml:space="preserve"> </v>
      </c>
      <c r="BD63" t="str">
        <f ca="1">IF(ISBLANK(INDIRECT("D63"))," ",(INDIRECT("D63")))</f>
        <v xml:space="preserve"> </v>
      </c>
      <c r="BE63" t="str">
        <f ca="1">IF(ISBLANK(INDIRECT("E63"))," ",(INDIRECT("E63")))</f>
        <v xml:space="preserve"> </v>
      </c>
      <c r="BF63" t="str">
        <f ca="1">IF(ISBLANK(INDIRECT("F63"))," ",(INDIRECT("F63")))</f>
        <v xml:space="preserve"> </v>
      </c>
      <c r="BG63" t="str">
        <f ca="1">IF(ISBLANK(INDIRECT("G63"))," ",(INDIRECT("G63")))</f>
        <v xml:space="preserve"> </v>
      </c>
      <c r="BH63" t="str">
        <f ca="1">IF(ISBLANK(INDIRECT("H63"))," ",(INDIRECT("H63")))</f>
        <v xml:space="preserve"> </v>
      </c>
      <c r="BI63" t="str">
        <f ca="1">IF(ISBLANK(INDIRECT("I63"))," ",(INDIRECT("I63")))</f>
        <v xml:space="preserve"> </v>
      </c>
      <c r="BJ63" t="str">
        <f ca="1">IF(ISBLANK(INDIRECT("J63"))," ",(INDIRECT("J63")))</f>
        <v xml:space="preserve"> </v>
      </c>
      <c r="BK63" t="str">
        <f ca="1">IF(ISBLANK(INDIRECT("K63"))," ",(INDIRECT("K63")))</f>
        <v xml:space="preserve"> </v>
      </c>
      <c r="BL63" t="str">
        <f ca="1">IF(ISBLANK(INDIRECT("L63"))," ",(INDIRECT("L63")))</f>
        <v xml:space="preserve"> </v>
      </c>
      <c r="BM63" t="str">
        <f ca="1">IF(ISBLANK(INDIRECT("M63"))," ",(INDIRECT("M63")))</f>
        <v xml:space="preserve"> </v>
      </c>
      <c r="BN63" t="str">
        <f ca="1">IF(ISBLANK(INDIRECT("N63"))," ",(INDIRECT("N63")))</f>
        <v xml:space="preserve"> </v>
      </c>
      <c r="BO63" t="str">
        <f ca="1">IF(ISBLANK(INDIRECT("O63"))," ",(INDIRECT("O63")))</f>
        <v xml:space="preserve"> </v>
      </c>
      <c r="BP63" t="str">
        <f ca="1">IF(ISBLANK(INDIRECT("P63"))," ",(INDIRECT("P63")))</f>
        <v xml:space="preserve"> </v>
      </c>
      <c r="BQ63" t="str">
        <f ca="1">IF(ISBLANK(INDIRECT("Q63"))," ",(INDIRECT("Q63")))</f>
        <v xml:space="preserve"> </v>
      </c>
      <c r="BR63" t="str">
        <f ca="1">IF(ISBLANK(INDIRECT("R63"))," ",(INDIRECT("R63")))</f>
        <v xml:space="preserve"> </v>
      </c>
      <c r="BS63" t="str">
        <f ca="1">IF(ISBLANK(INDIRECT("S63"))," ",(INDIRECT("S63")))</f>
        <v xml:space="preserve"> </v>
      </c>
      <c r="BT63" t="str">
        <f t="shared" ca="1" si="0"/>
        <v xml:space="preserve"> </v>
      </c>
      <c r="BU63" t="str">
        <f ca="1">IF(ISBLANK(INDIRECT("T63"))," ",(INDIRECT("T63")))</f>
        <v xml:space="preserve"> </v>
      </c>
      <c r="BV63" t="str">
        <f ca="1">IF(ISBLANK(INDIRECT("U63"))," ",(INDIRECT("U63")))</f>
        <v xml:space="preserve"> </v>
      </c>
      <c r="BW63">
        <f ca="1">IF(ISBLANK(INDIRECT("V63"))," ",(INDIRECT("V63")))</f>
        <v>0</v>
      </c>
      <c r="BX63" t="str">
        <f ca="1">IF(ISBLANK(INDIRECT("W63"))," ",(INDIRECT("W63")))</f>
        <v xml:space="preserve"> </v>
      </c>
      <c r="BY63" t="str">
        <f ca="1">IF(ISBLANK(INDIRECT("X63"))," ",(INDIRECT("X63")))</f>
        <v xml:space="preserve"> </v>
      </c>
    </row>
    <row r="64" spans="1:77" x14ac:dyDescent="0.25">
      <c r="A64" s="170">
        <v>58</v>
      </c>
      <c r="B64" s="259"/>
      <c r="C64" s="119"/>
      <c r="D64" s="119"/>
      <c r="E64" s="120"/>
      <c r="F64" s="19"/>
      <c r="G64" s="119"/>
      <c r="H64" s="120"/>
      <c r="I64" s="19"/>
      <c r="J64" s="120"/>
      <c r="K64" s="19"/>
      <c r="L64" s="19"/>
      <c r="M64" s="136"/>
      <c r="N64" s="137"/>
      <c r="O64" s="136"/>
      <c r="P64" s="19"/>
      <c r="Q64" s="19"/>
      <c r="R64" s="19"/>
      <c r="S64" s="119"/>
      <c r="T64" s="138"/>
      <c r="U64" s="138"/>
      <c r="V64" s="138">
        <f t="shared" si="1"/>
        <v>0</v>
      </c>
      <c r="W64" s="120"/>
      <c r="X64" s="20"/>
      <c r="BA64">
        <f ca="1">IF(ISBLANK(INDIRECT("A64"))," ",(INDIRECT("A64")))</f>
        <v>58</v>
      </c>
      <c r="BB64" t="str">
        <f ca="1">IF(ISBLANK(INDIRECT("B64"))," ",(INDIRECT("B64")))</f>
        <v xml:space="preserve"> </v>
      </c>
      <c r="BC64" t="str">
        <f ca="1">IF(ISBLANK(INDIRECT("C64"))," ",(INDIRECT("C64")))</f>
        <v xml:space="preserve"> </v>
      </c>
      <c r="BD64" t="str">
        <f ca="1">IF(ISBLANK(INDIRECT("D64"))," ",(INDIRECT("D64")))</f>
        <v xml:space="preserve"> </v>
      </c>
      <c r="BE64" t="str">
        <f ca="1">IF(ISBLANK(INDIRECT("E64"))," ",(INDIRECT("E64")))</f>
        <v xml:space="preserve"> </v>
      </c>
      <c r="BF64" t="str">
        <f ca="1">IF(ISBLANK(INDIRECT("F64"))," ",(INDIRECT("F64")))</f>
        <v xml:space="preserve"> </v>
      </c>
      <c r="BG64" t="str">
        <f ca="1">IF(ISBLANK(INDIRECT("G64"))," ",(INDIRECT("G64")))</f>
        <v xml:space="preserve"> </v>
      </c>
      <c r="BH64" t="str">
        <f ca="1">IF(ISBLANK(INDIRECT("H64"))," ",(INDIRECT("H64")))</f>
        <v xml:space="preserve"> </v>
      </c>
      <c r="BI64" t="str">
        <f ca="1">IF(ISBLANK(INDIRECT("I64"))," ",(INDIRECT("I64")))</f>
        <v xml:space="preserve"> </v>
      </c>
      <c r="BJ64" t="str">
        <f ca="1">IF(ISBLANK(INDIRECT("J64"))," ",(INDIRECT("J64")))</f>
        <v xml:space="preserve"> </v>
      </c>
      <c r="BK64" t="str">
        <f ca="1">IF(ISBLANK(INDIRECT("K64"))," ",(INDIRECT("K64")))</f>
        <v xml:space="preserve"> </v>
      </c>
      <c r="BL64" t="str">
        <f ca="1">IF(ISBLANK(INDIRECT("L64"))," ",(INDIRECT("L64")))</f>
        <v xml:space="preserve"> </v>
      </c>
      <c r="BM64" t="str">
        <f ca="1">IF(ISBLANK(INDIRECT("M64"))," ",(INDIRECT("M64")))</f>
        <v xml:space="preserve"> </v>
      </c>
      <c r="BN64" t="str">
        <f ca="1">IF(ISBLANK(INDIRECT("N64"))," ",(INDIRECT("N64")))</f>
        <v xml:space="preserve"> </v>
      </c>
      <c r="BO64" t="str">
        <f ca="1">IF(ISBLANK(INDIRECT("O64"))," ",(INDIRECT("O64")))</f>
        <v xml:space="preserve"> </v>
      </c>
      <c r="BP64" t="str">
        <f ca="1">IF(ISBLANK(INDIRECT("P64"))," ",(INDIRECT("P64")))</f>
        <v xml:space="preserve"> </v>
      </c>
      <c r="BQ64" t="str">
        <f ca="1">IF(ISBLANK(INDIRECT("Q64"))," ",(INDIRECT("Q64")))</f>
        <v xml:space="preserve"> </v>
      </c>
      <c r="BR64" t="str">
        <f ca="1">IF(ISBLANK(INDIRECT("R64"))," ",(INDIRECT("R64")))</f>
        <v xml:space="preserve"> </v>
      </c>
      <c r="BS64" t="str">
        <f ca="1">IF(ISBLANK(INDIRECT("S64"))," ",(INDIRECT("S64")))</f>
        <v xml:space="preserve"> </v>
      </c>
      <c r="BT64" t="str">
        <f t="shared" ca="1" si="0"/>
        <v xml:space="preserve"> </v>
      </c>
      <c r="BU64" t="str">
        <f ca="1">IF(ISBLANK(INDIRECT("T64"))," ",(INDIRECT("T64")))</f>
        <v xml:space="preserve"> </v>
      </c>
      <c r="BV64" t="str">
        <f ca="1">IF(ISBLANK(INDIRECT("U64"))," ",(INDIRECT("U64")))</f>
        <v xml:space="preserve"> </v>
      </c>
      <c r="BW64">
        <f ca="1">IF(ISBLANK(INDIRECT("V64"))," ",(INDIRECT("V64")))</f>
        <v>0</v>
      </c>
      <c r="BX64" t="str">
        <f ca="1">IF(ISBLANK(INDIRECT("W64"))," ",(INDIRECT("W64")))</f>
        <v xml:space="preserve"> </v>
      </c>
      <c r="BY64" t="str">
        <f ca="1">IF(ISBLANK(INDIRECT("X64"))," ",(INDIRECT("X64")))</f>
        <v xml:space="preserve"> </v>
      </c>
    </row>
    <row r="65" spans="1:77" x14ac:dyDescent="0.25">
      <c r="A65" s="170">
        <v>59</v>
      </c>
      <c r="B65" s="259"/>
      <c r="C65" s="119"/>
      <c r="D65" s="119"/>
      <c r="E65" s="120"/>
      <c r="F65" s="19"/>
      <c r="G65" s="119"/>
      <c r="H65" s="120"/>
      <c r="I65" s="19"/>
      <c r="J65" s="120"/>
      <c r="K65" s="19"/>
      <c r="L65" s="19"/>
      <c r="M65" s="136"/>
      <c r="N65" s="137"/>
      <c r="O65" s="136"/>
      <c r="P65" s="19"/>
      <c r="Q65" s="19"/>
      <c r="R65" s="19"/>
      <c r="S65" s="119"/>
      <c r="T65" s="138"/>
      <c r="U65" s="138"/>
      <c r="V65" s="138">
        <f t="shared" si="1"/>
        <v>0</v>
      </c>
      <c r="W65" s="120"/>
      <c r="X65" s="20"/>
      <c r="BA65">
        <f ca="1">IF(ISBLANK(INDIRECT("A65"))," ",(INDIRECT("A65")))</f>
        <v>59</v>
      </c>
      <c r="BB65" t="str">
        <f ca="1">IF(ISBLANK(INDIRECT("B65"))," ",(INDIRECT("B65")))</f>
        <v xml:space="preserve"> </v>
      </c>
      <c r="BC65" t="str">
        <f ca="1">IF(ISBLANK(INDIRECT("C65"))," ",(INDIRECT("C65")))</f>
        <v xml:space="preserve"> </v>
      </c>
      <c r="BD65" t="str">
        <f ca="1">IF(ISBLANK(INDIRECT("D65"))," ",(INDIRECT("D65")))</f>
        <v xml:space="preserve"> </v>
      </c>
      <c r="BE65" t="str">
        <f ca="1">IF(ISBLANK(INDIRECT("E65"))," ",(INDIRECT("E65")))</f>
        <v xml:space="preserve"> </v>
      </c>
      <c r="BF65" t="str">
        <f ca="1">IF(ISBLANK(INDIRECT("F65"))," ",(INDIRECT("F65")))</f>
        <v xml:space="preserve"> </v>
      </c>
      <c r="BG65" t="str">
        <f ca="1">IF(ISBLANK(INDIRECT("G65"))," ",(INDIRECT("G65")))</f>
        <v xml:space="preserve"> </v>
      </c>
      <c r="BH65" t="str">
        <f ca="1">IF(ISBLANK(INDIRECT("H65"))," ",(INDIRECT("H65")))</f>
        <v xml:space="preserve"> </v>
      </c>
      <c r="BI65" t="str">
        <f ca="1">IF(ISBLANK(INDIRECT("I65"))," ",(INDIRECT("I65")))</f>
        <v xml:space="preserve"> </v>
      </c>
      <c r="BJ65" t="str">
        <f ca="1">IF(ISBLANK(INDIRECT("J65"))," ",(INDIRECT("J65")))</f>
        <v xml:space="preserve"> </v>
      </c>
      <c r="BK65" t="str">
        <f ca="1">IF(ISBLANK(INDIRECT("K65"))," ",(INDIRECT("K65")))</f>
        <v xml:space="preserve"> </v>
      </c>
      <c r="BL65" t="str">
        <f ca="1">IF(ISBLANK(INDIRECT("L65"))," ",(INDIRECT("L65")))</f>
        <v xml:space="preserve"> </v>
      </c>
      <c r="BM65" t="str">
        <f ca="1">IF(ISBLANK(INDIRECT("M65"))," ",(INDIRECT("M65")))</f>
        <v xml:space="preserve"> </v>
      </c>
      <c r="BN65" t="str">
        <f ca="1">IF(ISBLANK(INDIRECT("N65"))," ",(INDIRECT("N65")))</f>
        <v xml:space="preserve"> </v>
      </c>
      <c r="BO65" t="str">
        <f ca="1">IF(ISBLANK(INDIRECT("O65"))," ",(INDIRECT("O65")))</f>
        <v xml:space="preserve"> </v>
      </c>
      <c r="BP65" t="str">
        <f ca="1">IF(ISBLANK(INDIRECT("P65"))," ",(INDIRECT("P65")))</f>
        <v xml:space="preserve"> </v>
      </c>
      <c r="BQ65" t="str">
        <f ca="1">IF(ISBLANK(INDIRECT("Q65"))," ",(INDIRECT("Q65")))</f>
        <v xml:space="preserve"> </v>
      </c>
      <c r="BR65" t="str">
        <f ca="1">IF(ISBLANK(INDIRECT("R65"))," ",(INDIRECT("R65")))</f>
        <v xml:space="preserve"> </v>
      </c>
      <c r="BS65" t="str">
        <f ca="1">IF(ISBLANK(INDIRECT("S65"))," ",(INDIRECT("S65")))</f>
        <v xml:space="preserve"> </v>
      </c>
      <c r="BT65" t="str">
        <f t="shared" ca="1" si="0"/>
        <v xml:space="preserve"> </v>
      </c>
      <c r="BU65" t="str">
        <f ca="1">IF(ISBLANK(INDIRECT("T65"))," ",(INDIRECT("T65")))</f>
        <v xml:space="preserve"> </v>
      </c>
      <c r="BV65" t="str">
        <f ca="1">IF(ISBLANK(INDIRECT("U65"))," ",(INDIRECT("U65")))</f>
        <v xml:space="preserve"> </v>
      </c>
      <c r="BW65">
        <f ca="1">IF(ISBLANK(INDIRECT("V65"))," ",(INDIRECT("V65")))</f>
        <v>0</v>
      </c>
      <c r="BX65" t="str">
        <f ca="1">IF(ISBLANK(INDIRECT("W65"))," ",(INDIRECT("W65")))</f>
        <v xml:space="preserve"> </v>
      </c>
      <c r="BY65" t="str">
        <f ca="1">IF(ISBLANK(INDIRECT("X65"))," ",(INDIRECT("X65")))</f>
        <v xml:space="preserve"> </v>
      </c>
    </row>
    <row r="66" spans="1:77" x14ac:dyDescent="0.25">
      <c r="A66" s="170">
        <v>60</v>
      </c>
      <c r="B66" s="259"/>
      <c r="C66" s="119"/>
      <c r="D66" s="119"/>
      <c r="E66" s="120"/>
      <c r="F66" s="19"/>
      <c r="G66" s="119"/>
      <c r="H66" s="120"/>
      <c r="I66" s="19"/>
      <c r="J66" s="120"/>
      <c r="K66" s="19"/>
      <c r="L66" s="19"/>
      <c r="M66" s="136"/>
      <c r="N66" s="137"/>
      <c r="O66" s="136"/>
      <c r="P66" s="19"/>
      <c r="Q66" s="19"/>
      <c r="R66" s="19"/>
      <c r="S66" s="119"/>
      <c r="T66" s="138"/>
      <c r="U66" s="138"/>
      <c r="V66" s="138">
        <f t="shared" si="1"/>
        <v>0</v>
      </c>
      <c r="W66" s="120"/>
      <c r="X66" s="20"/>
      <c r="BA66">
        <f ca="1">IF(ISBLANK(INDIRECT("A66"))," ",(INDIRECT("A66")))</f>
        <v>60</v>
      </c>
      <c r="BB66" t="str">
        <f ca="1">IF(ISBLANK(INDIRECT("B66"))," ",(INDIRECT("B66")))</f>
        <v xml:space="preserve"> </v>
      </c>
      <c r="BC66" t="str">
        <f ca="1">IF(ISBLANK(INDIRECT("C66"))," ",(INDIRECT("C66")))</f>
        <v xml:space="preserve"> </v>
      </c>
      <c r="BD66" t="str">
        <f ca="1">IF(ISBLANK(INDIRECT("D66"))," ",(INDIRECT("D66")))</f>
        <v xml:space="preserve"> </v>
      </c>
      <c r="BE66" t="str">
        <f ca="1">IF(ISBLANK(INDIRECT("E66"))," ",(INDIRECT("E66")))</f>
        <v xml:space="preserve"> </v>
      </c>
      <c r="BF66" t="str">
        <f ca="1">IF(ISBLANK(INDIRECT("F66"))," ",(INDIRECT("F66")))</f>
        <v xml:space="preserve"> </v>
      </c>
      <c r="BG66" t="str">
        <f ca="1">IF(ISBLANK(INDIRECT("G66"))," ",(INDIRECT("G66")))</f>
        <v xml:space="preserve"> </v>
      </c>
      <c r="BH66" t="str">
        <f ca="1">IF(ISBLANK(INDIRECT("H66"))," ",(INDIRECT("H66")))</f>
        <v xml:space="preserve"> </v>
      </c>
      <c r="BI66" t="str">
        <f ca="1">IF(ISBLANK(INDIRECT("I66"))," ",(INDIRECT("I66")))</f>
        <v xml:space="preserve"> </v>
      </c>
      <c r="BJ66" t="str">
        <f ca="1">IF(ISBLANK(INDIRECT("J66"))," ",(INDIRECT("J66")))</f>
        <v xml:space="preserve"> </v>
      </c>
      <c r="BK66" t="str">
        <f ca="1">IF(ISBLANK(INDIRECT("K66"))," ",(INDIRECT("K66")))</f>
        <v xml:space="preserve"> </v>
      </c>
      <c r="BL66" t="str">
        <f ca="1">IF(ISBLANK(INDIRECT("L66"))," ",(INDIRECT("L66")))</f>
        <v xml:space="preserve"> </v>
      </c>
      <c r="BM66" t="str">
        <f ca="1">IF(ISBLANK(INDIRECT("M66"))," ",(INDIRECT("M66")))</f>
        <v xml:space="preserve"> </v>
      </c>
      <c r="BN66" t="str">
        <f ca="1">IF(ISBLANK(INDIRECT("N66"))," ",(INDIRECT("N66")))</f>
        <v xml:space="preserve"> </v>
      </c>
      <c r="BO66" t="str">
        <f ca="1">IF(ISBLANK(INDIRECT("O66"))," ",(INDIRECT("O66")))</f>
        <v xml:space="preserve"> </v>
      </c>
      <c r="BP66" t="str">
        <f ca="1">IF(ISBLANK(INDIRECT("P66"))," ",(INDIRECT("P66")))</f>
        <v xml:space="preserve"> </v>
      </c>
      <c r="BQ66" t="str">
        <f ca="1">IF(ISBLANK(INDIRECT("Q66"))," ",(INDIRECT("Q66")))</f>
        <v xml:space="preserve"> </v>
      </c>
      <c r="BR66" t="str">
        <f ca="1">IF(ISBLANK(INDIRECT("R66"))," ",(INDIRECT("R66")))</f>
        <v xml:space="preserve"> </v>
      </c>
      <c r="BS66" t="str">
        <f ca="1">IF(ISBLANK(INDIRECT("S66"))," ",(INDIRECT("S66")))</f>
        <v xml:space="preserve"> </v>
      </c>
      <c r="BT66" t="str">
        <f t="shared" ca="1" si="0"/>
        <v xml:space="preserve"> </v>
      </c>
      <c r="BU66" t="str">
        <f ca="1">IF(ISBLANK(INDIRECT("T66"))," ",(INDIRECT("T66")))</f>
        <v xml:space="preserve"> </v>
      </c>
      <c r="BV66" t="str">
        <f ca="1">IF(ISBLANK(INDIRECT("U66"))," ",(INDIRECT("U66")))</f>
        <v xml:space="preserve"> </v>
      </c>
      <c r="BW66">
        <f ca="1">IF(ISBLANK(INDIRECT("V66"))," ",(INDIRECT("V66")))</f>
        <v>0</v>
      </c>
      <c r="BX66" t="str">
        <f ca="1">IF(ISBLANK(INDIRECT("W66"))," ",(INDIRECT("W66")))</f>
        <v xml:space="preserve"> </v>
      </c>
      <c r="BY66" t="str">
        <f ca="1">IF(ISBLANK(INDIRECT("X66"))," ",(INDIRECT("X66")))</f>
        <v xml:space="preserve"> </v>
      </c>
    </row>
    <row r="67" spans="1:77" x14ac:dyDescent="0.25">
      <c r="A67" s="170">
        <v>61</v>
      </c>
      <c r="B67" s="259"/>
      <c r="C67" s="119"/>
      <c r="D67" s="119"/>
      <c r="E67" s="120"/>
      <c r="F67" s="19"/>
      <c r="G67" s="119"/>
      <c r="H67" s="120"/>
      <c r="I67" s="19"/>
      <c r="J67" s="120"/>
      <c r="K67" s="19"/>
      <c r="L67" s="19"/>
      <c r="M67" s="136"/>
      <c r="N67" s="137"/>
      <c r="O67" s="136"/>
      <c r="P67" s="19"/>
      <c r="Q67" s="19"/>
      <c r="R67" s="19"/>
      <c r="S67" s="119"/>
      <c r="T67" s="138"/>
      <c r="U67" s="138"/>
      <c r="V67" s="138">
        <f t="shared" si="1"/>
        <v>0</v>
      </c>
      <c r="W67" s="120"/>
      <c r="X67" s="20"/>
      <c r="BA67">
        <f ca="1">IF(ISBLANK(INDIRECT("A67"))," ",(INDIRECT("A67")))</f>
        <v>61</v>
      </c>
      <c r="BB67" t="str">
        <f ca="1">IF(ISBLANK(INDIRECT("B67"))," ",(INDIRECT("B67")))</f>
        <v xml:space="preserve"> </v>
      </c>
      <c r="BC67" t="str">
        <f ca="1">IF(ISBLANK(INDIRECT("C67"))," ",(INDIRECT("C67")))</f>
        <v xml:space="preserve"> </v>
      </c>
      <c r="BD67" t="str">
        <f ca="1">IF(ISBLANK(INDIRECT("D67"))," ",(INDIRECT("D67")))</f>
        <v xml:space="preserve"> </v>
      </c>
      <c r="BE67" t="str">
        <f ca="1">IF(ISBLANK(INDIRECT("E67"))," ",(INDIRECT("E67")))</f>
        <v xml:space="preserve"> </v>
      </c>
      <c r="BF67" t="str">
        <f ca="1">IF(ISBLANK(INDIRECT("F67"))," ",(INDIRECT("F67")))</f>
        <v xml:space="preserve"> </v>
      </c>
      <c r="BG67" t="str">
        <f ca="1">IF(ISBLANK(INDIRECT("G67"))," ",(INDIRECT("G67")))</f>
        <v xml:space="preserve"> </v>
      </c>
      <c r="BH67" t="str">
        <f ca="1">IF(ISBLANK(INDIRECT("H67"))," ",(INDIRECT("H67")))</f>
        <v xml:space="preserve"> </v>
      </c>
      <c r="BI67" t="str">
        <f ca="1">IF(ISBLANK(INDIRECT("I67"))," ",(INDIRECT("I67")))</f>
        <v xml:space="preserve"> </v>
      </c>
      <c r="BJ67" t="str">
        <f ca="1">IF(ISBLANK(INDIRECT("J67"))," ",(INDIRECT("J67")))</f>
        <v xml:space="preserve"> </v>
      </c>
      <c r="BK67" t="str">
        <f ca="1">IF(ISBLANK(INDIRECT("K67"))," ",(INDIRECT("K67")))</f>
        <v xml:space="preserve"> </v>
      </c>
      <c r="BL67" t="str">
        <f ca="1">IF(ISBLANK(INDIRECT("L67"))," ",(INDIRECT("L67")))</f>
        <v xml:space="preserve"> </v>
      </c>
      <c r="BM67" t="str">
        <f ca="1">IF(ISBLANK(INDIRECT("M67"))," ",(INDIRECT("M67")))</f>
        <v xml:space="preserve"> </v>
      </c>
      <c r="BN67" t="str">
        <f ca="1">IF(ISBLANK(INDIRECT("N67"))," ",(INDIRECT("N67")))</f>
        <v xml:space="preserve"> </v>
      </c>
      <c r="BO67" t="str">
        <f ca="1">IF(ISBLANK(INDIRECT("O67"))," ",(INDIRECT("O67")))</f>
        <v xml:space="preserve"> </v>
      </c>
      <c r="BP67" t="str">
        <f ca="1">IF(ISBLANK(INDIRECT("P67"))," ",(INDIRECT("P67")))</f>
        <v xml:space="preserve"> </v>
      </c>
      <c r="BQ67" t="str">
        <f ca="1">IF(ISBLANK(INDIRECT("Q67"))," ",(INDIRECT("Q67")))</f>
        <v xml:space="preserve"> </v>
      </c>
      <c r="BR67" t="str">
        <f ca="1">IF(ISBLANK(INDIRECT("R67"))," ",(INDIRECT("R67")))</f>
        <v xml:space="preserve"> </v>
      </c>
      <c r="BS67" t="str">
        <f ca="1">IF(ISBLANK(INDIRECT("S67"))," ",(INDIRECT("S67")))</f>
        <v xml:space="preserve"> </v>
      </c>
      <c r="BT67" t="str">
        <f t="shared" ca="1" si="0"/>
        <v xml:space="preserve"> </v>
      </c>
      <c r="BU67" t="str">
        <f ca="1">IF(ISBLANK(INDIRECT("T67"))," ",(INDIRECT("T67")))</f>
        <v xml:space="preserve"> </v>
      </c>
      <c r="BV67" t="str">
        <f ca="1">IF(ISBLANK(INDIRECT("U67"))," ",(INDIRECT("U67")))</f>
        <v xml:space="preserve"> </v>
      </c>
      <c r="BW67">
        <f ca="1">IF(ISBLANK(INDIRECT("V67"))," ",(INDIRECT("V67")))</f>
        <v>0</v>
      </c>
      <c r="BX67" t="str">
        <f ca="1">IF(ISBLANK(INDIRECT("W67"))," ",(INDIRECT("W67")))</f>
        <v xml:space="preserve"> </v>
      </c>
      <c r="BY67" t="str">
        <f ca="1">IF(ISBLANK(INDIRECT("X67"))," ",(INDIRECT("X67")))</f>
        <v xml:space="preserve"> </v>
      </c>
    </row>
    <row r="68" spans="1:77" x14ac:dyDescent="0.25">
      <c r="A68" s="170">
        <v>62</v>
      </c>
      <c r="B68" s="259"/>
      <c r="C68" s="119"/>
      <c r="D68" s="119"/>
      <c r="E68" s="120"/>
      <c r="F68" s="19"/>
      <c r="G68" s="119"/>
      <c r="H68" s="120"/>
      <c r="I68" s="19"/>
      <c r="J68" s="120"/>
      <c r="K68" s="19"/>
      <c r="L68" s="19"/>
      <c r="M68" s="136"/>
      <c r="N68" s="137"/>
      <c r="O68" s="136"/>
      <c r="P68" s="19"/>
      <c r="Q68" s="19"/>
      <c r="R68" s="19"/>
      <c r="S68" s="119"/>
      <c r="T68" s="138"/>
      <c r="U68" s="138"/>
      <c r="V68" s="138">
        <f t="shared" si="1"/>
        <v>0</v>
      </c>
      <c r="W68" s="120"/>
      <c r="X68" s="20"/>
      <c r="BA68">
        <f ca="1">IF(ISBLANK(INDIRECT("A68"))," ",(INDIRECT("A68")))</f>
        <v>62</v>
      </c>
      <c r="BB68" t="str">
        <f ca="1">IF(ISBLANK(INDIRECT("B68"))," ",(INDIRECT("B68")))</f>
        <v xml:space="preserve"> </v>
      </c>
      <c r="BC68" t="str">
        <f ca="1">IF(ISBLANK(INDIRECT("C68"))," ",(INDIRECT("C68")))</f>
        <v xml:space="preserve"> </v>
      </c>
      <c r="BD68" t="str">
        <f ca="1">IF(ISBLANK(INDIRECT("D68"))," ",(INDIRECT("D68")))</f>
        <v xml:space="preserve"> </v>
      </c>
      <c r="BE68" t="str">
        <f ca="1">IF(ISBLANK(INDIRECT("E68"))," ",(INDIRECT("E68")))</f>
        <v xml:space="preserve"> </v>
      </c>
      <c r="BF68" t="str">
        <f ca="1">IF(ISBLANK(INDIRECT("F68"))," ",(INDIRECT("F68")))</f>
        <v xml:space="preserve"> </v>
      </c>
      <c r="BG68" t="str">
        <f ca="1">IF(ISBLANK(INDIRECT("G68"))," ",(INDIRECT("G68")))</f>
        <v xml:space="preserve"> </v>
      </c>
      <c r="BH68" t="str">
        <f ca="1">IF(ISBLANK(INDIRECT("H68"))," ",(INDIRECT("H68")))</f>
        <v xml:space="preserve"> </v>
      </c>
      <c r="BI68" t="str">
        <f ca="1">IF(ISBLANK(INDIRECT("I68"))," ",(INDIRECT("I68")))</f>
        <v xml:space="preserve"> </v>
      </c>
      <c r="BJ68" t="str">
        <f ca="1">IF(ISBLANK(INDIRECT("J68"))," ",(INDIRECT("J68")))</f>
        <v xml:space="preserve"> </v>
      </c>
      <c r="BK68" t="str">
        <f ca="1">IF(ISBLANK(INDIRECT("K68"))," ",(INDIRECT("K68")))</f>
        <v xml:space="preserve"> </v>
      </c>
      <c r="BL68" t="str">
        <f ca="1">IF(ISBLANK(INDIRECT("L68"))," ",(INDIRECT("L68")))</f>
        <v xml:space="preserve"> </v>
      </c>
      <c r="BM68" t="str">
        <f ca="1">IF(ISBLANK(INDIRECT("M68"))," ",(INDIRECT("M68")))</f>
        <v xml:space="preserve"> </v>
      </c>
      <c r="BN68" t="str">
        <f ca="1">IF(ISBLANK(INDIRECT("N68"))," ",(INDIRECT("N68")))</f>
        <v xml:space="preserve"> </v>
      </c>
      <c r="BO68" t="str">
        <f ca="1">IF(ISBLANK(INDIRECT("O68"))," ",(INDIRECT("O68")))</f>
        <v xml:space="preserve"> </v>
      </c>
      <c r="BP68" t="str">
        <f ca="1">IF(ISBLANK(INDIRECT("P68"))," ",(INDIRECT("P68")))</f>
        <v xml:space="preserve"> </v>
      </c>
      <c r="BQ68" t="str">
        <f ca="1">IF(ISBLANK(INDIRECT("Q68"))," ",(INDIRECT("Q68")))</f>
        <v xml:space="preserve"> </v>
      </c>
      <c r="BR68" t="str">
        <f ca="1">IF(ISBLANK(INDIRECT("R68"))," ",(INDIRECT("R68")))</f>
        <v xml:space="preserve"> </v>
      </c>
      <c r="BS68" t="str">
        <f ca="1">IF(ISBLANK(INDIRECT("S68"))," ",(INDIRECT("S68")))</f>
        <v xml:space="preserve"> </v>
      </c>
      <c r="BT68" t="str">
        <f t="shared" ca="1" si="0"/>
        <v xml:space="preserve"> </v>
      </c>
      <c r="BU68" t="str">
        <f ca="1">IF(ISBLANK(INDIRECT("T68"))," ",(INDIRECT("T68")))</f>
        <v xml:space="preserve"> </v>
      </c>
      <c r="BV68" t="str">
        <f ca="1">IF(ISBLANK(INDIRECT("U68"))," ",(INDIRECT("U68")))</f>
        <v xml:space="preserve"> </v>
      </c>
      <c r="BW68">
        <f ca="1">IF(ISBLANK(INDIRECT("V68"))," ",(INDIRECT("V68")))</f>
        <v>0</v>
      </c>
      <c r="BX68" t="str">
        <f ca="1">IF(ISBLANK(INDIRECT("W68"))," ",(INDIRECT("W68")))</f>
        <v xml:space="preserve"> </v>
      </c>
      <c r="BY68" t="str">
        <f ca="1">IF(ISBLANK(INDIRECT("X68"))," ",(INDIRECT("X68")))</f>
        <v xml:space="preserve"> </v>
      </c>
    </row>
    <row r="69" spans="1:77" x14ac:dyDescent="0.25">
      <c r="A69" s="170">
        <v>63</v>
      </c>
      <c r="B69" s="259"/>
      <c r="C69" s="119"/>
      <c r="D69" s="119"/>
      <c r="E69" s="120"/>
      <c r="F69" s="19"/>
      <c r="G69" s="119"/>
      <c r="H69" s="120"/>
      <c r="I69" s="19"/>
      <c r="J69" s="120"/>
      <c r="K69" s="19"/>
      <c r="L69" s="19"/>
      <c r="M69" s="136"/>
      <c r="N69" s="137"/>
      <c r="O69" s="136"/>
      <c r="P69" s="19"/>
      <c r="Q69" s="19"/>
      <c r="R69" s="19"/>
      <c r="S69" s="119"/>
      <c r="T69" s="138"/>
      <c r="U69" s="138"/>
      <c r="V69" s="138">
        <f t="shared" si="1"/>
        <v>0</v>
      </c>
      <c r="W69" s="120"/>
      <c r="X69" s="20"/>
      <c r="BA69">
        <f ca="1">IF(ISBLANK(INDIRECT("A69"))," ",(INDIRECT("A69")))</f>
        <v>63</v>
      </c>
      <c r="BB69" t="str">
        <f ca="1">IF(ISBLANK(INDIRECT("B69"))," ",(INDIRECT("B69")))</f>
        <v xml:space="preserve"> </v>
      </c>
      <c r="BC69" t="str">
        <f ca="1">IF(ISBLANK(INDIRECT("C69"))," ",(INDIRECT("C69")))</f>
        <v xml:space="preserve"> </v>
      </c>
      <c r="BD69" t="str">
        <f ca="1">IF(ISBLANK(INDIRECT("D69"))," ",(INDIRECT("D69")))</f>
        <v xml:space="preserve"> </v>
      </c>
      <c r="BE69" t="str">
        <f ca="1">IF(ISBLANK(INDIRECT("E69"))," ",(INDIRECT("E69")))</f>
        <v xml:space="preserve"> </v>
      </c>
      <c r="BF69" t="str">
        <f ca="1">IF(ISBLANK(INDIRECT("F69"))," ",(INDIRECT("F69")))</f>
        <v xml:space="preserve"> </v>
      </c>
      <c r="BG69" t="str">
        <f ca="1">IF(ISBLANK(INDIRECT("G69"))," ",(INDIRECT("G69")))</f>
        <v xml:space="preserve"> </v>
      </c>
      <c r="BH69" t="str">
        <f ca="1">IF(ISBLANK(INDIRECT("H69"))," ",(INDIRECT("H69")))</f>
        <v xml:space="preserve"> </v>
      </c>
      <c r="BI69" t="str">
        <f ca="1">IF(ISBLANK(INDIRECT("I69"))," ",(INDIRECT("I69")))</f>
        <v xml:space="preserve"> </v>
      </c>
      <c r="BJ69" t="str">
        <f ca="1">IF(ISBLANK(INDIRECT("J69"))," ",(INDIRECT("J69")))</f>
        <v xml:space="preserve"> </v>
      </c>
      <c r="BK69" t="str">
        <f ca="1">IF(ISBLANK(INDIRECT("K69"))," ",(INDIRECT("K69")))</f>
        <v xml:space="preserve"> </v>
      </c>
      <c r="BL69" t="str">
        <f ca="1">IF(ISBLANK(INDIRECT("L69"))," ",(INDIRECT("L69")))</f>
        <v xml:space="preserve"> </v>
      </c>
      <c r="BM69" t="str">
        <f ca="1">IF(ISBLANK(INDIRECT("M69"))," ",(INDIRECT("M69")))</f>
        <v xml:space="preserve"> </v>
      </c>
      <c r="BN69" t="str">
        <f ca="1">IF(ISBLANK(INDIRECT("N69"))," ",(INDIRECT("N69")))</f>
        <v xml:space="preserve"> </v>
      </c>
      <c r="BO69" t="str">
        <f ca="1">IF(ISBLANK(INDIRECT("O69"))," ",(INDIRECT("O69")))</f>
        <v xml:space="preserve"> </v>
      </c>
      <c r="BP69" t="str">
        <f ca="1">IF(ISBLANK(INDIRECT("P69"))," ",(INDIRECT("P69")))</f>
        <v xml:space="preserve"> </v>
      </c>
      <c r="BQ69" t="str">
        <f ca="1">IF(ISBLANK(INDIRECT("Q69"))," ",(INDIRECT("Q69")))</f>
        <v xml:space="preserve"> </v>
      </c>
      <c r="BR69" t="str">
        <f ca="1">IF(ISBLANK(INDIRECT("R69"))," ",(INDIRECT("R69")))</f>
        <v xml:space="preserve"> </v>
      </c>
      <c r="BS69" t="str">
        <f ca="1">IF(ISBLANK(INDIRECT("S69"))," ",(INDIRECT("S69")))</f>
        <v xml:space="preserve"> </v>
      </c>
      <c r="BT69" t="str">
        <f t="shared" ca="1" si="0"/>
        <v xml:space="preserve"> </v>
      </c>
      <c r="BU69" t="str">
        <f ca="1">IF(ISBLANK(INDIRECT("T69"))," ",(INDIRECT("T69")))</f>
        <v xml:space="preserve"> </v>
      </c>
      <c r="BV69" t="str">
        <f ca="1">IF(ISBLANK(INDIRECT("U69"))," ",(INDIRECT("U69")))</f>
        <v xml:space="preserve"> </v>
      </c>
      <c r="BW69">
        <f ca="1">IF(ISBLANK(INDIRECT("V69"))," ",(INDIRECT("V69")))</f>
        <v>0</v>
      </c>
      <c r="BX69" t="str">
        <f ca="1">IF(ISBLANK(INDIRECT("W69"))," ",(INDIRECT("W69")))</f>
        <v xml:space="preserve"> </v>
      </c>
      <c r="BY69" t="str">
        <f ca="1">IF(ISBLANK(INDIRECT("X69"))," ",(INDIRECT("X69")))</f>
        <v xml:space="preserve"> </v>
      </c>
    </row>
    <row r="70" spans="1:77" x14ac:dyDescent="0.25">
      <c r="A70" s="170">
        <v>64</v>
      </c>
      <c r="B70" s="259"/>
      <c r="C70" s="119"/>
      <c r="D70" s="119"/>
      <c r="E70" s="120"/>
      <c r="F70" s="19"/>
      <c r="G70" s="119"/>
      <c r="H70" s="120"/>
      <c r="I70" s="19"/>
      <c r="J70" s="120"/>
      <c r="K70" s="19"/>
      <c r="L70" s="19"/>
      <c r="M70" s="136"/>
      <c r="N70" s="137"/>
      <c r="O70" s="136"/>
      <c r="P70" s="19"/>
      <c r="Q70" s="19"/>
      <c r="R70" s="19"/>
      <c r="S70" s="119"/>
      <c r="T70" s="138"/>
      <c r="U70" s="138"/>
      <c r="V70" s="138">
        <f t="shared" si="1"/>
        <v>0</v>
      </c>
      <c r="W70" s="120"/>
      <c r="X70" s="20"/>
      <c r="BA70">
        <f ca="1">IF(ISBLANK(INDIRECT("A70"))," ",(INDIRECT("A70")))</f>
        <v>64</v>
      </c>
      <c r="BB70" t="str">
        <f ca="1">IF(ISBLANK(INDIRECT("B70"))," ",(INDIRECT("B70")))</f>
        <v xml:space="preserve"> </v>
      </c>
      <c r="BC70" t="str">
        <f ca="1">IF(ISBLANK(INDIRECT("C70"))," ",(INDIRECT("C70")))</f>
        <v xml:space="preserve"> </v>
      </c>
      <c r="BD70" t="str">
        <f ca="1">IF(ISBLANK(INDIRECT("D70"))," ",(INDIRECT("D70")))</f>
        <v xml:space="preserve"> </v>
      </c>
      <c r="BE70" t="str">
        <f ca="1">IF(ISBLANK(INDIRECT("E70"))," ",(INDIRECT("E70")))</f>
        <v xml:space="preserve"> </v>
      </c>
      <c r="BF70" t="str">
        <f ca="1">IF(ISBLANK(INDIRECT("F70"))," ",(INDIRECT("F70")))</f>
        <v xml:space="preserve"> </v>
      </c>
      <c r="BG70" t="str">
        <f ca="1">IF(ISBLANK(INDIRECT("G70"))," ",(INDIRECT("G70")))</f>
        <v xml:space="preserve"> </v>
      </c>
      <c r="BH70" t="str">
        <f ca="1">IF(ISBLANK(INDIRECT("H70"))," ",(INDIRECT("H70")))</f>
        <v xml:space="preserve"> </v>
      </c>
      <c r="BI70" t="str">
        <f ca="1">IF(ISBLANK(INDIRECT("I70"))," ",(INDIRECT("I70")))</f>
        <v xml:space="preserve"> </v>
      </c>
      <c r="BJ70" t="str">
        <f ca="1">IF(ISBLANK(INDIRECT("J70"))," ",(INDIRECT("J70")))</f>
        <v xml:space="preserve"> </v>
      </c>
      <c r="BK70" t="str">
        <f ca="1">IF(ISBLANK(INDIRECT("K70"))," ",(INDIRECT("K70")))</f>
        <v xml:space="preserve"> </v>
      </c>
      <c r="BL70" t="str">
        <f ca="1">IF(ISBLANK(INDIRECT("L70"))," ",(INDIRECT("L70")))</f>
        <v xml:space="preserve"> </v>
      </c>
      <c r="BM70" t="str">
        <f ca="1">IF(ISBLANK(INDIRECT("M70"))," ",(INDIRECT("M70")))</f>
        <v xml:space="preserve"> </v>
      </c>
      <c r="BN70" t="str">
        <f ca="1">IF(ISBLANK(INDIRECT("N70"))," ",(INDIRECT("N70")))</f>
        <v xml:space="preserve"> </v>
      </c>
      <c r="BO70" t="str">
        <f ca="1">IF(ISBLANK(INDIRECT("O70"))," ",(INDIRECT("O70")))</f>
        <v xml:space="preserve"> </v>
      </c>
      <c r="BP70" t="str">
        <f ca="1">IF(ISBLANK(INDIRECT("P70"))," ",(INDIRECT("P70")))</f>
        <v xml:space="preserve"> </v>
      </c>
      <c r="BQ70" t="str">
        <f ca="1">IF(ISBLANK(INDIRECT("Q70"))," ",(INDIRECT("Q70")))</f>
        <v xml:space="preserve"> </v>
      </c>
      <c r="BR70" t="str">
        <f ca="1">IF(ISBLANK(INDIRECT("R70"))," ",(INDIRECT("R70")))</f>
        <v xml:space="preserve"> </v>
      </c>
      <c r="BS70" t="str">
        <f ca="1">IF(ISBLANK(INDIRECT("S70"))," ",(INDIRECT("S70")))</f>
        <v xml:space="preserve"> </v>
      </c>
      <c r="BT70" t="str">
        <f t="shared" ref="BT70:BT133" ca="1" si="2">IF((CONCATENATE(" ",BI70,", ",BJ70,", ",BK70," region,",BL70," district, ",BM70," ",BN70,", ",BO70,"  ",BP70,", bldg",BQ70,", apt. ",BR70," (",BS70,")"))=$BT$4,"-",IF((CONCATENATE(" ",BI70,", ",BJ70,", ",BK70," region,",BL70," district, ",BM70," ",BN70,", ",BO70,"  ",BP70,", bldg",BQ70,", apt. ",BR70," (",BS70,")"))=$BT$5," ",IF((CONCATENATE(" ",BI70,", ",BJ70,", ",BK70," region,",BL70," district, ",BM70," ",BN70,", ",BO70,"  ",BP70,", bldg",BQ70,", apt. ",BR70," (",BS70,")"))=$BT$3," ",CONCATENATE(" ",BI70,", ",BJ70,", ",BK70," region,",BL70," district, ",BM70," ",BN70,", ",BO70,"  ",BP70,", bldg",BQ70,", apt. ",BR70," (",BS70,")"))))</f>
        <v xml:space="preserve"> </v>
      </c>
      <c r="BU70" t="str">
        <f ca="1">IF(ISBLANK(INDIRECT("T70"))," ",(INDIRECT("T70")))</f>
        <v xml:space="preserve"> </v>
      </c>
      <c r="BV70" t="str">
        <f ca="1">IF(ISBLANK(INDIRECT("U70"))," ",(INDIRECT("U70")))</f>
        <v xml:space="preserve"> </v>
      </c>
      <c r="BW70">
        <f ca="1">IF(ISBLANK(INDIRECT("V70"))," ",(INDIRECT("V70")))</f>
        <v>0</v>
      </c>
      <c r="BX70" t="str">
        <f ca="1">IF(ISBLANK(INDIRECT("W70"))," ",(INDIRECT("W70")))</f>
        <v xml:space="preserve"> </v>
      </c>
      <c r="BY70" t="str">
        <f ca="1">IF(ISBLANK(INDIRECT("X70"))," ",(INDIRECT("X70")))</f>
        <v xml:space="preserve"> </v>
      </c>
    </row>
    <row r="71" spans="1:77" x14ac:dyDescent="0.25">
      <c r="A71" s="170">
        <v>65</v>
      </c>
      <c r="B71" s="259"/>
      <c r="C71" s="119"/>
      <c r="D71" s="119"/>
      <c r="E71" s="120"/>
      <c r="F71" s="19"/>
      <c r="G71" s="119"/>
      <c r="H71" s="120"/>
      <c r="I71" s="19"/>
      <c r="J71" s="120"/>
      <c r="K71" s="19"/>
      <c r="L71" s="19"/>
      <c r="M71" s="136"/>
      <c r="N71" s="137"/>
      <c r="O71" s="136"/>
      <c r="P71" s="19"/>
      <c r="Q71" s="19"/>
      <c r="R71" s="19"/>
      <c r="S71" s="119"/>
      <c r="T71" s="138"/>
      <c r="U71" s="138"/>
      <c r="V71" s="138">
        <f t="shared" si="1"/>
        <v>0</v>
      </c>
      <c r="W71" s="120"/>
      <c r="X71" s="20"/>
      <c r="BA71">
        <f ca="1">IF(ISBLANK(INDIRECT("A71"))," ",(INDIRECT("A71")))</f>
        <v>65</v>
      </c>
      <c r="BB71" t="str">
        <f ca="1">IF(ISBLANK(INDIRECT("B71"))," ",(INDIRECT("B71")))</f>
        <v xml:space="preserve"> </v>
      </c>
      <c r="BC71" t="str">
        <f ca="1">IF(ISBLANK(INDIRECT("C71"))," ",(INDIRECT("C71")))</f>
        <v xml:space="preserve"> </v>
      </c>
      <c r="BD71" t="str">
        <f ca="1">IF(ISBLANK(INDIRECT("D71"))," ",(INDIRECT("D71")))</f>
        <v xml:space="preserve"> </v>
      </c>
      <c r="BE71" t="str">
        <f ca="1">IF(ISBLANK(INDIRECT("E71"))," ",(INDIRECT("E71")))</f>
        <v xml:space="preserve"> </v>
      </c>
      <c r="BF71" t="str">
        <f ca="1">IF(ISBLANK(INDIRECT("F71"))," ",(INDIRECT("F71")))</f>
        <v xml:space="preserve"> </v>
      </c>
      <c r="BG71" t="str">
        <f ca="1">IF(ISBLANK(INDIRECT("G71"))," ",(INDIRECT("G71")))</f>
        <v xml:space="preserve"> </v>
      </c>
      <c r="BH71" t="str">
        <f ca="1">IF(ISBLANK(INDIRECT("H71"))," ",(INDIRECT("H71")))</f>
        <v xml:space="preserve"> </v>
      </c>
      <c r="BI71" t="str">
        <f ca="1">IF(ISBLANK(INDIRECT("I71"))," ",(INDIRECT("I71")))</f>
        <v xml:space="preserve"> </v>
      </c>
      <c r="BJ71" t="str">
        <f ca="1">IF(ISBLANK(INDIRECT("J71"))," ",(INDIRECT("J71")))</f>
        <v xml:space="preserve"> </v>
      </c>
      <c r="BK71" t="str">
        <f ca="1">IF(ISBLANK(INDIRECT("K71"))," ",(INDIRECT("K71")))</f>
        <v xml:space="preserve"> </v>
      </c>
      <c r="BL71" t="str">
        <f ca="1">IF(ISBLANK(INDIRECT("L71"))," ",(INDIRECT("L71")))</f>
        <v xml:space="preserve"> </v>
      </c>
      <c r="BM71" t="str">
        <f ca="1">IF(ISBLANK(INDIRECT("M71"))," ",(INDIRECT("M71")))</f>
        <v xml:space="preserve"> </v>
      </c>
      <c r="BN71" t="str">
        <f ca="1">IF(ISBLANK(INDIRECT("N71"))," ",(INDIRECT("N71")))</f>
        <v xml:space="preserve"> </v>
      </c>
      <c r="BO71" t="str">
        <f ca="1">IF(ISBLANK(INDIRECT("O71"))," ",(INDIRECT("O71")))</f>
        <v xml:space="preserve"> </v>
      </c>
      <c r="BP71" t="str">
        <f ca="1">IF(ISBLANK(INDIRECT("P71"))," ",(INDIRECT("P71")))</f>
        <v xml:space="preserve"> </v>
      </c>
      <c r="BQ71" t="str">
        <f ca="1">IF(ISBLANK(INDIRECT("Q71"))," ",(INDIRECT("Q71")))</f>
        <v xml:space="preserve"> </v>
      </c>
      <c r="BR71" t="str">
        <f ca="1">IF(ISBLANK(INDIRECT("R71"))," ",(INDIRECT("R71")))</f>
        <v xml:space="preserve"> </v>
      </c>
      <c r="BS71" t="str">
        <f ca="1">IF(ISBLANK(INDIRECT("S71"))," ",(INDIRECT("S71")))</f>
        <v xml:space="preserve"> </v>
      </c>
      <c r="BT71" t="str">
        <f t="shared" ca="1" si="2"/>
        <v xml:space="preserve"> </v>
      </c>
      <c r="BU71" t="str">
        <f ca="1">IF(ISBLANK(INDIRECT("T71"))," ",(INDIRECT("T71")))</f>
        <v xml:space="preserve"> </v>
      </c>
      <c r="BV71" t="str">
        <f ca="1">IF(ISBLANK(INDIRECT("U71"))," ",(INDIRECT("U71")))</f>
        <v xml:space="preserve"> </v>
      </c>
      <c r="BW71">
        <f ca="1">IF(ISBLANK(INDIRECT("V71"))," ",(INDIRECT("V71")))</f>
        <v>0</v>
      </c>
      <c r="BX71" t="str">
        <f ca="1">IF(ISBLANK(INDIRECT("W71"))," ",(INDIRECT("W71")))</f>
        <v xml:space="preserve"> </v>
      </c>
      <c r="BY71" t="str">
        <f ca="1">IF(ISBLANK(INDIRECT("X71"))," ",(INDIRECT("X71")))</f>
        <v xml:space="preserve"> </v>
      </c>
    </row>
    <row r="72" spans="1:77" x14ac:dyDescent="0.25">
      <c r="A72" s="170">
        <v>66</v>
      </c>
      <c r="B72" s="259"/>
      <c r="C72" s="119"/>
      <c r="D72" s="119"/>
      <c r="E72" s="120"/>
      <c r="F72" s="19"/>
      <c r="G72" s="119"/>
      <c r="H72" s="120"/>
      <c r="I72" s="19"/>
      <c r="J72" s="120"/>
      <c r="K72" s="19"/>
      <c r="L72" s="19"/>
      <c r="M72" s="136"/>
      <c r="N72" s="137"/>
      <c r="O72" s="136"/>
      <c r="P72" s="19"/>
      <c r="Q72" s="19"/>
      <c r="R72" s="19"/>
      <c r="S72" s="119"/>
      <c r="T72" s="138"/>
      <c r="U72" s="138"/>
      <c r="V72" s="138">
        <f t="shared" si="1"/>
        <v>0</v>
      </c>
      <c r="W72" s="120"/>
      <c r="X72" s="20"/>
      <c r="BA72">
        <f ca="1">IF(ISBLANK(INDIRECT("A72"))," ",(INDIRECT("A72")))</f>
        <v>66</v>
      </c>
      <c r="BB72" t="str">
        <f ca="1">IF(ISBLANK(INDIRECT("B72"))," ",(INDIRECT("B72")))</f>
        <v xml:space="preserve"> </v>
      </c>
      <c r="BC72" t="str">
        <f ca="1">IF(ISBLANK(INDIRECT("C72"))," ",(INDIRECT("C72")))</f>
        <v xml:space="preserve"> </v>
      </c>
      <c r="BD72" t="str">
        <f ca="1">IF(ISBLANK(INDIRECT("D72"))," ",(INDIRECT("D72")))</f>
        <v xml:space="preserve"> </v>
      </c>
      <c r="BE72" t="str">
        <f ca="1">IF(ISBLANK(INDIRECT("E72"))," ",(INDIRECT("E72")))</f>
        <v xml:space="preserve"> </v>
      </c>
      <c r="BF72" t="str">
        <f ca="1">IF(ISBLANK(INDIRECT("F72"))," ",(INDIRECT("F72")))</f>
        <v xml:space="preserve"> </v>
      </c>
      <c r="BG72" t="str">
        <f ca="1">IF(ISBLANK(INDIRECT("G72"))," ",(INDIRECT("G72")))</f>
        <v xml:space="preserve"> </v>
      </c>
      <c r="BH72" t="str">
        <f ca="1">IF(ISBLANK(INDIRECT("H72"))," ",(INDIRECT("H72")))</f>
        <v xml:space="preserve"> </v>
      </c>
      <c r="BI72" t="str">
        <f ca="1">IF(ISBLANK(INDIRECT("I72"))," ",(INDIRECT("I72")))</f>
        <v xml:space="preserve"> </v>
      </c>
      <c r="BJ72" t="str">
        <f ca="1">IF(ISBLANK(INDIRECT("J72"))," ",(INDIRECT("J72")))</f>
        <v xml:space="preserve"> </v>
      </c>
      <c r="BK72" t="str">
        <f ca="1">IF(ISBLANK(INDIRECT("K72"))," ",(INDIRECT("K72")))</f>
        <v xml:space="preserve"> </v>
      </c>
      <c r="BL72" t="str">
        <f ca="1">IF(ISBLANK(INDIRECT("L72"))," ",(INDIRECT("L72")))</f>
        <v xml:space="preserve"> </v>
      </c>
      <c r="BM72" t="str">
        <f ca="1">IF(ISBLANK(INDIRECT("M72"))," ",(INDIRECT("M72")))</f>
        <v xml:space="preserve"> </v>
      </c>
      <c r="BN72" t="str">
        <f ca="1">IF(ISBLANK(INDIRECT("N72"))," ",(INDIRECT("N72")))</f>
        <v xml:space="preserve"> </v>
      </c>
      <c r="BO72" t="str">
        <f ca="1">IF(ISBLANK(INDIRECT("O72"))," ",(INDIRECT("O72")))</f>
        <v xml:space="preserve"> </v>
      </c>
      <c r="BP72" t="str">
        <f ca="1">IF(ISBLANK(INDIRECT("P72"))," ",(INDIRECT("P72")))</f>
        <v xml:space="preserve"> </v>
      </c>
      <c r="BQ72" t="str">
        <f ca="1">IF(ISBLANK(INDIRECT("Q72"))," ",(INDIRECT("Q72")))</f>
        <v xml:space="preserve"> </v>
      </c>
      <c r="BR72" t="str">
        <f ca="1">IF(ISBLANK(INDIRECT("R72"))," ",(INDIRECT("R72")))</f>
        <v xml:space="preserve"> </v>
      </c>
      <c r="BS72" t="str">
        <f ca="1">IF(ISBLANK(INDIRECT("S72"))," ",(INDIRECT("S72")))</f>
        <v xml:space="preserve"> </v>
      </c>
      <c r="BT72" t="str">
        <f t="shared" ca="1" si="2"/>
        <v xml:space="preserve"> </v>
      </c>
      <c r="BU72" t="str">
        <f ca="1">IF(ISBLANK(INDIRECT("T72"))," ",(INDIRECT("T72")))</f>
        <v xml:space="preserve"> </v>
      </c>
      <c r="BV72" t="str">
        <f ca="1">IF(ISBLANK(INDIRECT("U72"))," ",(INDIRECT("U72")))</f>
        <v xml:space="preserve"> </v>
      </c>
      <c r="BW72">
        <f ca="1">IF(ISBLANK(INDIRECT("V72"))," ",(INDIRECT("V72")))</f>
        <v>0</v>
      </c>
      <c r="BX72" t="str">
        <f ca="1">IF(ISBLANK(INDIRECT("W72"))," ",(INDIRECT("W72")))</f>
        <v xml:space="preserve"> </v>
      </c>
      <c r="BY72" t="str">
        <f ca="1">IF(ISBLANK(INDIRECT("X72"))," ",(INDIRECT("X72")))</f>
        <v xml:space="preserve"> </v>
      </c>
    </row>
    <row r="73" spans="1:77" x14ac:dyDescent="0.25">
      <c r="A73" s="170">
        <v>67</v>
      </c>
      <c r="B73" s="259"/>
      <c r="C73" s="119"/>
      <c r="D73" s="119"/>
      <c r="E73" s="120"/>
      <c r="F73" s="19"/>
      <c r="G73" s="119"/>
      <c r="H73" s="120"/>
      <c r="I73" s="19"/>
      <c r="J73" s="120"/>
      <c r="K73" s="19"/>
      <c r="L73" s="19"/>
      <c r="M73" s="136"/>
      <c r="N73" s="137"/>
      <c r="O73" s="136"/>
      <c r="P73" s="19"/>
      <c r="Q73" s="19"/>
      <c r="R73" s="19"/>
      <c r="S73" s="119"/>
      <c r="T73" s="138"/>
      <c r="U73" s="138"/>
      <c r="V73" s="138">
        <f t="shared" ref="V73:V136" si="3">T73+U73</f>
        <v>0</v>
      </c>
      <c r="W73" s="120"/>
      <c r="X73" s="20"/>
      <c r="BA73">
        <f ca="1">IF(ISBLANK(INDIRECT("A73"))," ",(INDIRECT("A73")))</f>
        <v>67</v>
      </c>
      <c r="BB73" t="str">
        <f ca="1">IF(ISBLANK(INDIRECT("B73"))," ",(INDIRECT("B73")))</f>
        <v xml:space="preserve"> </v>
      </c>
      <c r="BC73" t="str">
        <f ca="1">IF(ISBLANK(INDIRECT("C73"))," ",(INDIRECT("C73")))</f>
        <v xml:space="preserve"> </v>
      </c>
      <c r="BD73" t="str">
        <f ca="1">IF(ISBLANK(INDIRECT("D73"))," ",(INDIRECT("D73")))</f>
        <v xml:space="preserve"> </v>
      </c>
      <c r="BE73" t="str">
        <f ca="1">IF(ISBLANK(INDIRECT("E73"))," ",(INDIRECT("E73")))</f>
        <v xml:space="preserve"> </v>
      </c>
      <c r="BF73" t="str">
        <f ca="1">IF(ISBLANK(INDIRECT("F73"))," ",(INDIRECT("F73")))</f>
        <v xml:space="preserve"> </v>
      </c>
      <c r="BG73" t="str">
        <f ca="1">IF(ISBLANK(INDIRECT("G73"))," ",(INDIRECT("G73")))</f>
        <v xml:space="preserve"> </v>
      </c>
      <c r="BH73" t="str">
        <f ca="1">IF(ISBLANK(INDIRECT("H73"))," ",(INDIRECT("H73")))</f>
        <v xml:space="preserve"> </v>
      </c>
      <c r="BI73" t="str">
        <f ca="1">IF(ISBLANK(INDIRECT("I73"))," ",(INDIRECT("I73")))</f>
        <v xml:space="preserve"> </v>
      </c>
      <c r="BJ73" t="str">
        <f ca="1">IF(ISBLANK(INDIRECT("J73"))," ",(INDIRECT("J73")))</f>
        <v xml:space="preserve"> </v>
      </c>
      <c r="BK73" t="str">
        <f ca="1">IF(ISBLANK(INDIRECT("K73"))," ",(INDIRECT("K73")))</f>
        <v xml:space="preserve"> </v>
      </c>
      <c r="BL73" t="str">
        <f ca="1">IF(ISBLANK(INDIRECT("L73"))," ",(INDIRECT("L73")))</f>
        <v xml:space="preserve"> </v>
      </c>
      <c r="BM73" t="str">
        <f ca="1">IF(ISBLANK(INDIRECT("M73"))," ",(INDIRECT("M73")))</f>
        <v xml:space="preserve"> </v>
      </c>
      <c r="BN73" t="str">
        <f ca="1">IF(ISBLANK(INDIRECT("N73"))," ",(INDIRECT("N73")))</f>
        <v xml:space="preserve"> </v>
      </c>
      <c r="BO73" t="str">
        <f ca="1">IF(ISBLANK(INDIRECT("O73"))," ",(INDIRECT("O73")))</f>
        <v xml:space="preserve"> </v>
      </c>
      <c r="BP73" t="str">
        <f ca="1">IF(ISBLANK(INDIRECT("P73"))," ",(INDIRECT("P73")))</f>
        <v xml:space="preserve"> </v>
      </c>
      <c r="BQ73" t="str">
        <f ca="1">IF(ISBLANK(INDIRECT("Q73"))," ",(INDIRECT("Q73")))</f>
        <v xml:space="preserve"> </v>
      </c>
      <c r="BR73" t="str">
        <f ca="1">IF(ISBLANK(INDIRECT("R73"))," ",(INDIRECT("R73")))</f>
        <v xml:space="preserve"> </v>
      </c>
      <c r="BS73" t="str">
        <f ca="1">IF(ISBLANK(INDIRECT("S73"))," ",(INDIRECT("S73")))</f>
        <v xml:space="preserve"> </v>
      </c>
      <c r="BT73" t="str">
        <f t="shared" ca="1" si="2"/>
        <v xml:space="preserve"> </v>
      </c>
      <c r="BU73" t="str">
        <f ca="1">IF(ISBLANK(INDIRECT("T73"))," ",(INDIRECT("T73")))</f>
        <v xml:space="preserve"> </v>
      </c>
      <c r="BV73" t="str">
        <f ca="1">IF(ISBLANK(INDIRECT("U73"))," ",(INDIRECT("U73")))</f>
        <v xml:space="preserve"> </v>
      </c>
      <c r="BW73">
        <f ca="1">IF(ISBLANK(INDIRECT("V73"))," ",(INDIRECT("V73")))</f>
        <v>0</v>
      </c>
      <c r="BX73" t="str">
        <f ca="1">IF(ISBLANK(INDIRECT("W73"))," ",(INDIRECT("W73")))</f>
        <v xml:space="preserve"> </v>
      </c>
      <c r="BY73" t="str">
        <f ca="1">IF(ISBLANK(INDIRECT("X73"))," ",(INDIRECT("X73")))</f>
        <v xml:space="preserve"> </v>
      </c>
    </row>
    <row r="74" spans="1:77" x14ac:dyDescent="0.25">
      <c r="A74" s="170">
        <v>68</v>
      </c>
      <c r="B74" s="259"/>
      <c r="C74" s="119"/>
      <c r="D74" s="119"/>
      <c r="E74" s="120"/>
      <c r="F74" s="19"/>
      <c r="G74" s="119"/>
      <c r="H74" s="120"/>
      <c r="I74" s="19"/>
      <c r="J74" s="120"/>
      <c r="K74" s="19"/>
      <c r="L74" s="19"/>
      <c r="M74" s="136"/>
      <c r="N74" s="137"/>
      <c r="O74" s="136"/>
      <c r="P74" s="19"/>
      <c r="Q74" s="19"/>
      <c r="R74" s="19"/>
      <c r="S74" s="119"/>
      <c r="T74" s="138"/>
      <c r="U74" s="138"/>
      <c r="V74" s="138">
        <f t="shared" si="3"/>
        <v>0</v>
      </c>
      <c r="W74" s="120"/>
      <c r="X74" s="20"/>
      <c r="BA74">
        <f ca="1">IF(ISBLANK(INDIRECT("A74"))," ",(INDIRECT("A74")))</f>
        <v>68</v>
      </c>
      <c r="BB74" t="str">
        <f ca="1">IF(ISBLANK(INDIRECT("B74"))," ",(INDIRECT("B74")))</f>
        <v xml:space="preserve"> </v>
      </c>
      <c r="BC74" t="str">
        <f ca="1">IF(ISBLANK(INDIRECT("C74"))," ",(INDIRECT("C74")))</f>
        <v xml:space="preserve"> </v>
      </c>
      <c r="BD74" t="str">
        <f ca="1">IF(ISBLANK(INDIRECT("D74"))," ",(INDIRECT("D74")))</f>
        <v xml:space="preserve"> </v>
      </c>
      <c r="BE74" t="str">
        <f ca="1">IF(ISBLANK(INDIRECT("E74"))," ",(INDIRECT("E74")))</f>
        <v xml:space="preserve"> </v>
      </c>
      <c r="BF74" t="str">
        <f ca="1">IF(ISBLANK(INDIRECT("F74"))," ",(INDIRECT("F74")))</f>
        <v xml:space="preserve"> </v>
      </c>
      <c r="BG74" t="str">
        <f ca="1">IF(ISBLANK(INDIRECT("G74"))," ",(INDIRECT("G74")))</f>
        <v xml:space="preserve"> </v>
      </c>
      <c r="BH74" t="str">
        <f ca="1">IF(ISBLANK(INDIRECT("H74"))," ",(INDIRECT("H74")))</f>
        <v xml:space="preserve"> </v>
      </c>
      <c r="BI74" t="str">
        <f ca="1">IF(ISBLANK(INDIRECT("I74"))," ",(INDIRECT("I74")))</f>
        <v xml:space="preserve"> </v>
      </c>
      <c r="BJ74" t="str">
        <f ca="1">IF(ISBLANK(INDIRECT("J74"))," ",(INDIRECT("J74")))</f>
        <v xml:space="preserve"> </v>
      </c>
      <c r="BK74" t="str">
        <f ca="1">IF(ISBLANK(INDIRECT("K74"))," ",(INDIRECT("K74")))</f>
        <v xml:space="preserve"> </v>
      </c>
      <c r="BL74" t="str">
        <f ca="1">IF(ISBLANK(INDIRECT("L74"))," ",(INDIRECT("L74")))</f>
        <v xml:space="preserve"> </v>
      </c>
      <c r="BM74" t="str">
        <f ca="1">IF(ISBLANK(INDIRECT("M74"))," ",(INDIRECT("M74")))</f>
        <v xml:space="preserve"> </v>
      </c>
      <c r="BN74" t="str">
        <f ca="1">IF(ISBLANK(INDIRECT("N74"))," ",(INDIRECT("N74")))</f>
        <v xml:space="preserve"> </v>
      </c>
      <c r="BO74" t="str">
        <f ca="1">IF(ISBLANK(INDIRECT("O74"))," ",(INDIRECT("O74")))</f>
        <v xml:space="preserve"> </v>
      </c>
      <c r="BP74" t="str">
        <f ca="1">IF(ISBLANK(INDIRECT("P74"))," ",(INDIRECT("P74")))</f>
        <v xml:space="preserve"> </v>
      </c>
      <c r="BQ74" t="str">
        <f ca="1">IF(ISBLANK(INDIRECT("Q74"))," ",(INDIRECT("Q74")))</f>
        <v xml:space="preserve"> </v>
      </c>
      <c r="BR74" t="str">
        <f ca="1">IF(ISBLANK(INDIRECT("R74"))," ",(INDIRECT("R74")))</f>
        <v xml:space="preserve"> </v>
      </c>
      <c r="BS74" t="str">
        <f ca="1">IF(ISBLANK(INDIRECT("S74"))," ",(INDIRECT("S74")))</f>
        <v xml:space="preserve"> </v>
      </c>
      <c r="BT74" t="str">
        <f t="shared" ca="1" si="2"/>
        <v xml:space="preserve"> </v>
      </c>
      <c r="BU74" t="str">
        <f ca="1">IF(ISBLANK(INDIRECT("T74"))," ",(INDIRECT("T74")))</f>
        <v xml:space="preserve"> </v>
      </c>
      <c r="BV74" t="str">
        <f ca="1">IF(ISBLANK(INDIRECT("U74"))," ",(INDIRECT("U74")))</f>
        <v xml:space="preserve"> </v>
      </c>
      <c r="BW74">
        <f ca="1">IF(ISBLANK(INDIRECT("V74"))," ",(INDIRECT("V74")))</f>
        <v>0</v>
      </c>
      <c r="BX74" t="str">
        <f ca="1">IF(ISBLANK(INDIRECT("W74"))," ",(INDIRECT("W74")))</f>
        <v xml:space="preserve"> </v>
      </c>
      <c r="BY74" t="str">
        <f ca="1">IF(ISBLANK(INDIRECT("X74"))," ",(INDIRECT("X74")))</f>
        <v xml:space="preserve"> </v>
      </c>
    </row>
    <row r="75" spans="1:77" x14ac:dyDescent="0.25">
      <c r="A75" s="170">
        <v>69</v>
      </c>
      <c r="B75" s="259"/>
      <c r="C75" s="119"/>
      <c r="D75" s="119"/>
      <c r="E75" s="120"/>
      <c r="F75" s="19"/>
      <c r="G75" s="119"/>
      <c r="H75" s="120"/>
      <c r="I75" s="19"/>
      <c r="J75" s="120"/>
      <c r="K75" s="19"/>
      <c r="L75" s="19"/>
      <c r="M75" s="136"/>
      <c r="N75" s="137"/>
      <c r="O75" s="136"/>
      <c r="P75" s="19"/>
      <c r="Q75" s="19"/>
      <c r="R75" s="19"/>
      <c r="S75" s="119"/>
      <c r="T75" s="138"/>
      <c r="U75" s="138"/>
      <c r="V75" s="138">
        <f t="shared" si="3"/>
        <v>0</v>
      </c>
      <c r="W75" s="120"/>
      <c r="X75" s="20"/>
      <c r="BA75">
        <f ca="1">IF(ISBLANK(INDIRECT("A75"))," ",(INDIRECT("A75")))</f>
        <v>69</v>
      </c>
      <c r="BB75" t="str">
        <f ca="1">IF(ISBLANK(INDIRECT("B75"))," ",(INDIRECT("B75")))</f>
        <v xml:space="preserve"> </v>
      </c>
      <c r="BC75" t="str">
        <f ca="1">IF(ISBLANK(INDIRECT("C75"))," ",(INDIRECT("C75")))</f>
        <v xml:space="preserve"> </v>
      </c>
      <c r="BD75" t="str">
        <f ca="1">IF(ISBLANK(INDIRECT("D75"))," ",(INDIRECT("D75")))</f>
        <v xml:space="preserve"> </v>
      </c>
      <c r="BE75" t="str">
        <f ca="1">IF(ISBLANK(INDIRECT("E75"))," ",(INDIRECT("E75")))</f>
        <v xml:space="preserve"> </v>
      </c>
      <c r="BF75" t="str">
        <f ca="1">IF(ISBLANK(INDIRECT("F75"))," ",(INDIRECT("F75")))</f>
        <v xml:space="preserve"> </v>
      </c>
      <c r="BG75" t="str">
        <f ca="1">IF(ISBLANK(INDIRECT("G75"))," ",(INDIRECT("G75")))</f>
        <v xml:space="preserve"> </v>
      </c>
      <c r="BH75" t="str">
        <f ca="1">IF(ISBLANK(INDIRECT("H75"))," ",(INDIRECT("H75")))</f>
        <v xml:space="preserve"> </v>
      </c>
      <c r="BI75" t="str">
        <f ca="1">IF(ISBLANK(INDIRECT("I75"))," ",(INDIRECT("I75")))</f>
        <v xml:space="preserve"> </v>
      </c>
      <c r="BJ75" t="str">
        <f ca="1">IF(ISBLANK(INDIRECT("J75"))," ",(INDIRECT("J75")))</f>
        <v xml:space="preserve"> </v>
      </c>
      <c r="BK75" t="str">
        <f ca="1">IF(ISBLANK(INDIRECT("K75"))," ",(INDIRECT("K75")))</f>
        <v xml:space="preserve"> </v>
      </c>
      <c r="BL75" t="str">
        <f ca="1">IF(ISBLANK(INDIRECT("L75"))," ",(INDIRECT("L75")))</f>
        <v xml:space="preserve"> </v>
      </c>
      <c r="BM75" t="str">
        <f ca="1">IF(ISBLANK(INDIRECT("M75"))," ",(INDIRECT("M75")))</f>
        <v xml:space="preserve"> </v>
      </c>
      <c r="BN75" t="str">
        <f ca="1">IF(ISBLANK(INDIRECT("N75"))," ",(INDIRECT("N75")))</f>
        <v xml:space="preserve"> </v>
      </c>
      <c r="BO75" t="str">
        <f ca="1">IF(ISBLANK(INDIRECT("O75"))," ",(INDIRECT("O75")))</f>
        <v xml:space="preserve"> </v>
      </c>
      <c r="BP75" t="str">
        <f ca="1">IF(ISBLANK(INDIRECT("P75"))," ",(INDIRECT("P75")))</f>
        <v xml:space="preserve"> </v>
      </c>
      <c r="BQ75" t="str">
        <f ca="1">IF(ISBLANK(INDIRECT("Q75"))," ",(INDIRECT("Q75")))</f>
        <v xml:space="preserve"> </v>
      </c>
      <c r="BR75" t="str">
        <f ca="1">IF(ISBLANK(INDIRECT("R75"))," ",(INDIRECT("R75")))</f>
        <v xml:space="preserve"> </v>
      </c>
      <c r="BS75" t="str">
        <f ca="1">IF(ISBLANK(INDIRECT("S75"))," ",(INDIRECT("S75")))</f>
        <v xml:space="preserve"> </v>
      </c>
      <c r="BT75" t="str">
        <f t="shared" ca="1" si="2"/>
        <v xml:space="preserve"> </v>
      </c>
      <c r="BU75" t="str">
        <f ca="1">IF(ISBLANK(INDIRECT("T75"))," ",(INDIRECT("T75")))</f>
        <v xml:space="preserve"> </v>
      </c>
      <c r="BV75" t="str">
        <f ca="1">IF(ISBLANK(INDIRECT("U75"))," ",(INDIRECT("U75")))</f>
        <v xml:space="preserve"> </v>
      </c>
      <c r="BW75">
        <f ca="1">IF(ISBLANK(INDIRECT("V75"))," ",(INDIRECT("V75")))</f>
        <v>0</v>
      </c>
      <c r="BX75" t="str">
        <f ca="1">IF(ISBLANK(INDIRECT("W75"))," ",(INDIRECT("W75")))</f>
        <v xml:space="preserve"> </v>
      </c>
      <c r="BY75" t="str">
        <f ca="1">IF(ISBLANK(INDIRECT("X75"))," ",(INDIRECT("X75")))</f>
        <v xml:space="preserve"> </v>
      </c>
    </row>
    <row r="76" spans="1:77" x14ac:dyDescent="0.25">
      <c r="A76" s="170">
        <v>70</v>
      </c>
      <c r="B76" s="259"/>
      <c r="C76" s="119"/>
      <c r="D76" s="119"/>
      <c r="E76" s="120"/>
      <c r="F76" s="19"/>
      <c r="G76" s="119"/>
      <c r="H76" s="120"/>
      <c r="I76" s="19"/>
      <c r="J76" s="120"/>
      <c r="K76" s="19"/>
      <c r="L76" s="19"/>
      <c r="M76" s="136"/>
      <c r="N76" s="137"/>
      <c r="O76" s="136"/>
      <c r="P76" s="19"/>
      <c r="Q76" s="19"/>
      <c r="R76" s="19"/>
      <c r="S76" s="119"/>
      <c r="T76" s="138"/>
      <c r="U76" s="138"/>
      <c r="V76" s="138">
        <f t="shared" si="3"/>
        <v>0</v>
      </c>
      <c r="W76" s="120"/>
      <c r="X76" s="20"/>
      <c r="BA76">
        <f ca="1">IF(ISBLANK(INDIRECT("A76"))," ",(INDIRECT("A76")))</f>
        <v>70</v>
      </c>
      <c r="BB76" t="str">
        <f ca="1">IF(ISBLANK(INDIRECT("B76"))," ",(INDIRECT("B76")))</f>
        <v xml:space="preserve"> </v>
      </c>
      <c r="BC76" t="str">
        <f ca="1">IF(ISBLANK(INDIRECT("C76"))," ",(INDIRECT("C76")))</f>
        <v xml:space="preserve"> </v>
      </c>
      <c r="BD76" t="str">
        <f ca="1">IF(ISBLANK(INDIRECT("D76"))," ",(INDIRECT("D76")))</f>
        <v xml:space="preserve"> </v>
      </c>
      <c r="BE76" t="str">
        <f ca="1">IF(ISBLANK(INDIRECT("E76"))," ",(INDIRECT("E76")))</f>
        <v xml:space="preserve"> </v>
      </c>
      <c r="BF76" t="str">
        <f ca="1">IF(ISBLANK(INDIRECT("F76"))," ",(INDIRECT("F76")))</f>
        <v xml:space="preserve"> </v>
      </c>
      <c r="BG76" t="str">
        <f ca="1">IF(ISBLANK(INDIRECT("G76"))," ",(INDIRECT("G76")))</f>
        <v xml:space="preserve"> </v>
      </c>
      <c r="BH76" t="str">
        <f ca="1">IF(ISBLANK(INDIRECT("H76"))," ",(INDIRECT("H76")))</f>
        <v xml:space="preserve"> </v>
      </c>
      <c r="BI76" t="str">
        <f ca="1">IF(ISBLANK(INDIRECT("I76"))," ",(INDIRECT("I76")))</f>
        <v xml:space="preserve"> </v>
      </c>
      <c r="BJ76" t="str">
        <f ca="1">IF(ISBLANK(INDIRECT("J76"))," ",(INDIRECT("J76")))</f>
        <v xml:space="preserve"> </v>
      </c>
      <c r="BK76" t="str">
        <f ca="1">IF(ISBLANK(INDIRECT("K76"))," ",(INDIRECT("K76")))</f>
        <v xml:space="preserve"> </v>
      </c>
      <c r="BL76" t="str">
        <f ca="1">IF(ISBLANK(INDIRECT("L76"))," ",(INDIRECT("L76")))</f>
        <v xml:space="preserve"> </v>
      </c>
      <c r="BM76" t="str">
        <f ca="1">IF(ISBLANK(INDIRECT("M76"))," ",(INDIRECT("M76")))</f>
        <v xml:space="preserve"> </v>
      </c>
      <c r="BN76" t="str">
        <f ca="1">IF(ISBLANK(INDIRECT("N76"))," ",(INDIRECT("N76")))</f>
        <v xml:space="preserve"> </v>
      </c>
      <c r="BO76" t="str">
        <f ca="1">IF(ISBLANK(INDIRECT("O76"))," ",(INDIRECT("O76")))</f>
        <v xml:space="preserve"> </v>
      </c>
      <c r="BP76" t="str">
        <f ca="1">IF(ISBLANK(INDIRECT("P76"))," ",(INDIRECT("P76")))</f>
        <v xml:space="preserve"> </v>
      </c>
      <c r="BQ76" t="str">
        <f ca="1">IF(ISBLANK(INDIRECT("Q76"))," ",(INDIRECT("Q76")))</f>
        <v xml:space="preserve"> </v>
      </c>
      <c r="BR76" t="str">
        <f ca="1">IF(ISBLANK(INDIRECT("R76"))," ",(INDIRECT("R76")))</f>
        <v xml:space="preserve"> </v>
      </c>
      <c r="BS76" t="str">
        <f ca="1">IF(ISBLANK(INDIRECT("S76"))," ",(INDIRECT("S76")))</f>
        <v xml:space="preserve"> </v>
      </c>
      <c r="BT76" t="str">
        <f t="shared" ca="1" si="2"/>
        <v xml:space="preserve"> </v>
      </c>
      <c r="BU76" t="str">
        <f ca="1">IF(ISBLANK(INDIRECT("T76"))," ",(INDIRECT("T76")))</f>
        <v xml:space="preserve"> </v>
      </c>
      <c r="BV76" t="str">
        <f ca="1">IF(ISBLANK(INDIRECT("U76"))," ",(INDIRECT("U76")))</f>
        <v xml:space="preserve"> </v>
      </c>
      <c r="BW76">
        <f ca="1">IF(ISBLANK(INDIRECT("V76"))," ",(INDIRECT("V76")))</f>
        <v>0</v>
      </c>
      <c r="BX76" t="str">
        <f ca="1">IF(ISBLANK(INDIRECT("W76"))," ",(INDIRECT("W76")))</f>
        <v xml:space="preserve"> </v>
      </c>
      <c r="BY76" t="str">
        <f ca="1">IF(ISBLANK(INDIRECT("X76"))," ",(INDIRECT("X76")))</f>
        <v xml:space="preserve"> </v>
      </c>
    </row>
    <row r="77" spans="1:77" x14ac:dyDescent="0.25">
      <c r="A77" s="170">
        <v>71</v>
      </c>
      <c r="B77" s="259"/>
      <c r="C77" s="119"/>
      <c r="D77" s="119"/>
      <c r="E77" s="120"/>
      <c r="F77" s="19"/>
      <c r="G77" s="119"/>
      <c r="H77" s="120"/>
      <c r="I77" s="19"/>
      <c r="J77" s="120"/>
      <c r="K77" s="19"/>
      <c r="L77" s="19"/>
      <c r="M77" s="136"/>
      <c r="N77" s="137"/>
      <c r="O77" s="136"/>
      <c r="P77" s="19"/>
      <c r="Q77" s="19"/>
      <c r="R77" s="19"/>
      <c r="S77" s="119"/>
      <c r="T77" s="138"/>
      <c r="U77" s="138"/>
      <c r="V77" s="138">
        <f t="shared" si="3"/>
        <v>0</v>
      </c>
      <c r="W77" s="120"/>
      <c r="X77" s="20"/>
      <c r="BA77">
        <f ca="1">IF(ISBLANK(INDIRECT("A77"))," ",(INDIRECT("A77")))</f>
        <v>71</v>
      </c>
      <c r="BB77" t="str">
        <f ca="1">IF(ISBLANK(INDIRECT("B77"))," ",(INDIRECT("B77")))</f>
        <v xml:space="preserve"> </v>
      </c>
      <c r="BC77" t="str">
        <f ca="1">IF(ISBLANK(INDIRECT("C77"))," ",(INDIRECT("C77")))</f>
        <v xml:space="preserve"> </v>
      </c>
      <c r="BD77" t="str">
        <f ca="1">IF(ISBLANK(INDIRECT("D77"))," ",(INDIRECT("D77")))</f>
        <v xml:space="preserve"> </v>
      </c>
      <c r="BE77" t="str">
        <f ca="1">IF(ISBLANK(INDIRECT("E77"))," ",(INDIRECT("E77")))</f>
        <v xml:space="preserve"> </v>
      </c>
      <c r="BF77" t="str">
        <f ca="1">IF(ISBLANK(INDIRECT("F77"))," ",(INDIRECT("F77")))</f>
        <v xml:space="preserve"> </v>
      </c>
      <c r="BG77" t="str">
        <f ca="1">IF(ISBLANK(INDIRECT("G77"))," ",(INDIRECT("G77")))</f>
        <v xml:space="preserve"> </v>
      </c>
      <c r="BH77" t="str">
        <f ca="1">IF(ISBLANK(INDIRECT("H77"))," ",(INDIRECT("H77")))</f>
        <v xml:space="preserve"> </v>
      </c>
      <c r="BI77" t="str">
        <f ca="1">IF(ISBLANK(INDIRECT("I77"))," ",(INDIRECT("I77")))</f>
        <v xml:space="preserve"> </v>
      </c>
      <c r="BJ77" t="str">
        <f ca="1">IF(ISBLANK(INDIRECT("J77"))," ",(INDIRECT("J77")))</f>
        <v xml:space="preserve"> </v>
      </c>
      <c r="BK77" t="str">
        <f ca="1">IF(ISBLANK(INDIRECT("K77"))," ",(INDIRECT("K77")))</f>
        <v xml:space="preserve"> </v>
      </c>
      <c r="BL77" t="str">
        <f ca="1">IF(ISBLANK(INDIRECT("L77"))," ",(INDIRECT("L77")))</f>
        <v xml:space="preserve"> </v>
      </c>
      <c r="BM77" t="str">
        <f ca="1">IF(ISBLANK(INDIRECT("M77"))," ",(INDIRECT("M77")))</f>
        <v xml:space="preserve"> </v>
      </c>
      <c r="BN77" t="str">
        <f ca="1">IF(ISBLANK(INDIRECT("N77"))," ",(INDIRECT("N77")))</f>
        <v xml:space="preserve"> </v>
      </c>
      <c r="BO77" t="str">
        <f ca="1">IF(ISBLANK(INDIRECT("O77"))," ",(INDIRECT("O77")))</f>
        <v xml:space="preserve"> </v>
      </c>
      <c r="BP77" t="str">
        <f ca="1">IF(ISBLANK(INDIRECT("P77"))," ",(INDIRECT("P77")))</f>
        <v xml:space="preserve"> </v>
      </c>
      <c r="BQ77" t="str">
        <f ca="1">IF(ISBLANK(INDIRECT("Q77"))," ",(INDIRECT("Q77")))</f>
        <v xml:space="preserve"> </v>
      </c>
      <c r="BR77" t="str">
        <f ca="1">IF(ISBLANK(INDIRECT("R77"))," ",(INDIRECT("R77")))</f>
        <v xml:space="preserve"> </v>
      </c>
      <c r="BS77" t="str">
        <f ca="1">IF(ISBLANK(INDIRECT("S77"))," ",(INDIRECT("S77")))</f>
        <v xml:space="preserve"> </v>
      </c>
      <c r="BT77" t="str">
        <f t="shared" ca="1" si="2"/>
        <v xml:space="preserve"> </v>
      </c>
      <c r="BU77" t="str">
        <f ca="1">IF(ISBLANK(INDIRECT("T77"))," ",(INDIRECT("T77")))</f>
        <v xml:space="preserve"> </v>
      </c>
      <c r="BV77" t="str">
        <f ca="1">IF(ISBLANK(INDIRECT("U77"))," ",(INDIRECT("U77")))</f>
        <v xml:space="preserve"> </v>
      </c>
      <c r="BW77">
        <f ca="1">IF(ISBLANK(INDIRECT("V77"))," ",(INDIRECT("V77")))</f>
        <v>0</v>
      </c>
      <c r="BX77" t="str">
        <f ca="1">IF(ISBLANK(INDIRECT("W77"))," ",(INDIRECT("W77")))</f>
        <v xml:space="preserve"> </v>
      </c>
      <c r="BY77" t="str">
        <f ca="1">IF(ISBLANK(INDIRECT("X77"))," ",(INDIRECT("X77")))</f>
        <v xml:space="preserve"> </v>
      </c>
    </row>
    <row r="78" spans="1:77" x14ac:dyDescent="0.25">
      <c r="A78" s="170">
        <v>72</v>
      </c>
      <c r="B78" s="259"/>
      <c r="C78" s="119"/>
      <c r="D78" s="119"/>
      <c r="E78" s="120"/>
      <c r="F78" s="19"/>
      <c r="G78" s="119"/>
      <c r="H78" s="120"/>
      <c r="I78" s="19"/>
      <c r="J78" s="120"/>
      <c r="K78" s="19"/>
      <c r="L78" s="19"/>
      <c r="M78" s="136"/>
      <c r="N78" s="137"/>
      <c r="O78" s="136"/>
      <c r="P78" s="19"/>
      <c r="Q78" s="19"/>
      <c r="R78" s="19"/>
      <c r="S78" s="119"/>
      <c r="T78" s="138"/>
      <c r="U78" s="138"/>
      <c r="V78" s="138">
        <f t="shared" si="3"/>
        <v>0</v>
      </c>
      <c r="W78" s="120"/>
      <c r="X78" s="20"/>
      <c r="BA78">
        <f ca="1">IF(ISBLANK(INDIRECT("A78"))," ",(INDIRECT("A78")))</f>
        <v>72</v>
      </c>
      <c r="BB78" t="str">
        <f ca="1">IF(ISBLANK(INDIRECT("B78"))," ",(INDIRECT("B78")))</f>
        <v xml:space="preserve"> </v>
      </c>
      <c r="BC78" t="str">
        <f ca="1">IF(ISBLANK(INDIRECT("C78"))," ",(INDIRECT("C78")))</f>
        <v xml:space="preserve"> </v>
      </c>
      <c r="BD78" t="str">
        <f ca="1">IF(ISBLANK(INDIRECT("D78"))," ",(INDIRECT("D78")))</f>
        <v xml:space="preserve"> </v>
      </c>
      <c r="BE78" t="str">
        <f ca="1">IF(ISBLANK(INDIRECT("E78"))," ",(INDIRECT("E78")))</f>
        <v xml:space="preserve"> </v>
      </c>
      <c r="BF78" t="str">
        <f ca="1">IF(ISBLANK(INDIRECT("F78"))," ",(INDIRECT("F78")))</f>
        <v xml:space="preserve"> </v>
      </c>
      <c r="BG78" t="str">
        <f ca="1">IF(ISBLANK(INDIRECT("G78"))," ",(INDIRECT("G78")))</f>
        <v xml:space="preserve"> </v>
      </c>
      <c r="BH78" t="str">
        <f ca="1">IF(ISBLANK(INDIRECT("H78"))," ",(INDIRECT("H78")))</f>
        <v xml:space="preserve"> </v>
      </c>
      <c r="BI78" t="str">
        <f ca="1">IF(ISBLANK(INDIRECT("I78"))," ",(INDIRECT("I78")))</f>
        <v xml:space="preserve"> </v>
      </c>
      <c r="BJ78" t="str">
        <f ca="1">IF(ISBLANK(INDIRECT("J78"))," ",(INDIRECT("J78")))</f>
        <v xml:space="preserve"> </v>
      </c>
      <c r="BK78" t="str">
        <f ca="1">IF(ISBLANK(INDIRECT("K78"))," ",(INDIRECT("K78")))</f>
        <v xml:space="preserve"> </v>
      </c>
      <c r="BL78" t="str">
        <f ca="1">IF(ISBLANK(INDIRECT("L78"))," ",(INDIRECT("L78")))</f>
        <v xml:space="preserve"> </v>
      </c>
      <c r="BM78" t="str">
        <f ca="1">IF(ISBLANK(INDIRECT("M78"))," ",(INDIRECT("M78")))</f>
        <v xml:space="preserve"> </v>
      </c>
      <c r="BN78" t="str">
        <f ca="1">IF(ISBLANK(INDIRECT("N78"))," ",(INDIRECT("N78")))</f>
        <v xml:space="preserve"> </v>
      </c>
      <c r="BO78" t="str">
        <f ca="1">IF(ISBLANK(INDIRECT("O78"))," ",(INDIRECT("O78")))</f>
        <v xml:space="preserve"> </v>
      </c>
      <c r="BP78" t="str">
        <f ca="1">IF(ISBLANK(INDIRECT("P78"))," ",(INDIRECT("P78")))</f>
        <v xml:space="preserve"> </v>
      </c>
      <c r="BQ78" t="str">
        <f ca="1">IF(ISBLANK(INDIRECT("Q78"))," ",(INDIRECT("Q78")))</f>
        <v xml:space="preserve"> </v>
      </c>
      <c r="BR78" t="str">
        <f ca="1">IF(ISBLANK(INDIRECT("R78"))," ",(INDIRECT("R78")))</f>
        <v xml:space="preserve"> </v>
      </c>
      <c r="BS78" t="str">
        <f ca="1">IF(ISBLANK(INDIRECT("S78"))," ",(INDIRECT("S78")))</f>
        <v xml:space="preserve"> </v>
      </c>
      <c r="BT78" t="str">
        <f t="shared" ca="1" si="2"/>
        <v xml:space="preserve"> </v>
      </c>
      <c r="BU78" t="str">
        <f ca="1">IF(ISBLANK(INDIRECT("T78"))," ",(INDIRECT("T78")))</f>
        <v xml:space="preserve"> </v>
      </c>
      <c r="BV78" t="str">
        <f ca="1">IF(ISBLANK(INDIRECT("U78"))," ",(INDIRECT("U78")))</f>
        <v xml:space="preserve"> </v>
      </c>
      <c r="BW78">
        <f ca="1">IF(ISBLANK(INDIRECT("V78"))," ",(INDIRECT("V78")))</f>
        <v>0</v>
      </c>
      <c r="BX78" t="str">
        <f ca="1">IF(ISBLANK(INDIRECT("W78"))," ",(INDIRECT("W78")))</f>
        <v xml:space="preserve"> </v>
      </c>
      <c r="BY78" t="str">
        <f ca="1">IF(ISBLANK(INDIRECT("X78"))," ",(INDIRECT("X78")))</f>
        <v xml:space="preserve"> </v>
      </c>
    </row>
    <row r="79" spans="1:77" x14ac:dyDescent="0.25">
      <c r="A79" s="170">
        <v>73</v>
      </c>
      <c r="B79" s="259"/>
      <c r="C79" s="119"/>
      <c r="D79" s="119"/>
      <c r="E79" s="120"/>
      <c r="F79" s="19"/>
      <c r="G79" s="119"/>
      <c r="H79" s="120"/>
      <c r="I79" s="19"/>
      <c r="J79" s="120"/>
      <c r="K79" s="19"/>
      <c r="L79" s="19"/>
      <c r="M79" s="136"/>
      <c r="N79" s="137"/>
      <c r="O79" s="136"/>
      <c r="P79" s="19"/>
      <c r="Q79" s="19"/>
      <c r="R79" s="19"/>
      <c r="S79" s="119"/>
      <c r="T79" s="138"/>
      <c r="U79" s="138"/>
      <c r="V79" s="138">
        <f t="shared" si="3"/>
        <v>0</v>
      </c>
      <c r="W79" s="120"/>
      <c r="X79" s="20"/>
      <c r="BA79">
        <f ca="1">IF(ISBLANK(INDIRECT("A79"))," ",(INDIRECT("A79")))</f>
        <v>73</v>
      </c>
      <c r="BB79" t="str">
        <f ca="1">IF(ISBLANK(INDIRECT("B79"))," ",(INDIRECT("B79")))</f>
        <v xml:space="preserve"> </v>
      </c>
      <c r="BC79" t="str">
        <f ca="1">IF(ISBLANK(INDIRECT("C79"))," ",(INDIRECT("C79")))</f>
        <v xml:space="preserve"> </v>
      </c>
      <c r="BD79" t="str">
        <f ca="1">IF(ISBLANK(INDIRECT("D79"))," ",(INDIRECT("D79")))</f>
        <v xml:space="preserve"> </v>
      </c>
      <c r="BE79" t="str">
        <f ca="1">IF(ISBLANK(INDIRECT("E79"))," ",(INDIRECT("E79")))</f>
        <v xml:space="preserve"> </v>
      </c>
      <c r="BF79" t="str">
        <f ca="1">IF(ISBLANK(INDIRECT("F79"))," ",(INDIRECT("F79")))</f>
        <v xml:space="preserve"> </v>
      </c>
      <c r="BG79" t="str">
        <f ca="1">IF(ISBLANK(INDIRECT("G79"))," ",(INDIRECT("G79")))</f>
        <v xml:space="preserve"> </v>
      </c>
      <c r="BH79" t="str">
        <f ca="1">IF(ISBLANK(INDIRECT("H79"))," ",(INDIRECT("H79")))</f>
        <v xml:space="preserve"> </v>
      </c>
      <c r="BI79" t="str">
        <f ca="1">IF(ISBLANK(INDIRECT("I79"))," ",(INDIRECT("I79")))</f>
        <v xml:space="preserve"> </v>
      </c>
      <c r="BJ79" t="str">
        <f ca="1">IF(ISBLANK(INDIRECT("J79"))," ",(INDIRECT("J79")))</f>
        <v xml:space="preserve"> </v>
      </c>
      <c r="BK79" t="str">
        <f ca="1">IF(ISBLANK(INDIRECT("K79"))," ",(INDIRECT("K79")))</f>
        <v xml:space="preserve"> </v>
      </c>
      <c r="BL79" t="str">
        <f ca="1">IF(ISBLANK(INDIRECT("L79"))," ",(INDIRECT("L79")))</f>
        <v xml:space="preserve"> </v>
      </c>
      <c r="BM79" t="str">
        <f ca="1">IF(ISBLANK(INDIRECT("M79"))," ",(INDIRECT("M79")))</f>
        <v xml:space="preserve"> </v>
      </c>
      <c r="BN79" t="str">
        <f ca="1">IF(ISBLANK(INDIRECT("N79"))," ",(INDIRECT("N79")))</f>
        <v xml:space="preserve"> </v>
      </c>
      <c r="BO79" t="str">
        <f ca="1">IF(ISBLANK(INDIRECT("O79"))," ",(INDIRECT("O79")))</f>
        <v xml:space="preserve"> </v>
      </c>
      <c r="BP79" t="str">
        <f ca="1">IF(ISBLANK(INDIRECT("P79"))," ",(INDIRECT("P79")))</f>
        <v xml:space="preserve"> </v>
      </c>
      <c r="BQ79" t="str">
        <f ca="1">IF(ISBLANK(INDIRECT("Q79"))," ",(INDIRECT("Q79")))</f>
        <v xml:space="preserve"> </v>
      </c>
      <c r="BR79" t="str">
        <f ca="1">IF(ISBLANK(INDIRECT("R79"))," ",(INDIRECT("R79")))</f>
        <v xml:space="preserve"> </v>
      </c>
      <c r="BS79" t="str">
        <f ca="1">IF(ISBLANK(INDIRECT("S79"))," ",(INDIRECT("S79")))</f>
        <v xml:space="preserve"> </v>
      </c>
      <c r="BT79" t="str">
        <f t="shared" ca="1" si="2"/>
        <v xml:space="preserve"> </v>
      </c>
      <c r="BU79" t="str">
        <f ca="1">IF(ISBLANK(INDIRECT("T79"))," ",(INDIRECT("T79")))</f>
        <v xml:space="preserve"> </v>
      </c>
      <c r="BV79" t="str">
        <f ca="1">IF(ISBLANK(INDIRECT("U79"))," ",(INDIRECT("U79")))</f>
        <v xml:space="preserve"> </v>
      </c>
      <c r="BW79">
        <f ca="1">IF(ISBLANK(INDIRECT("V79"))," ",(INDIRECT("V79")))</f>
        <v>0</v>
      </c>
      <c r="BX79" t="str">
        <f ca="1">IF(ISBLANK(INDIRECT("W79"))," ",(INDIRECT("W79")))</f>
        <v xml:space="preserve"> </v>
      </c>
      <c r="BY79" t="str">
        <f ca="1">IF(ISBLANK(INDIRECT("X79"))," ",(INDIRECT("X79")))</f>
        <v xml:space="preserve"> </v>
      </c>
    </row>
    <row r="80" spans="1:77" x14ac:dyDescent="0.25">
      <c r="A80" s="170">
        <v>74</v>
      </c>
      <c r="B80" s="259"/>
      <c r="C80" s="119"/>
      <c r="D80" s="119"/>
      <c r="E80" s="120"/>
      <c r="F80" s="19"/>
      <c r="G80" s="119"/>
      <c r="H80" s="120"/>
      <c r="I80" s="19"/>
      <c r="J80" s="120"/>
      <c r="K80" s="19"/>
      <c r="L80" s="19"/>
      <c r="M80" s="136"/>
      <c r="N80" s="137"/>
      <c r="O80" s="136"/>
      <c r="P80" s="19"/>
      <c r="Q80" s="19"/>
      <c r="R80" s="19"/>
      <c r="S80" s="119"/>
      <c r="T80" s="138"/>
      <c r="U80" s="138"/>
      <c r="V80" s="138">
        <f t="shared" si="3"/>
        <v>0</v>
      </c>
      <c r="W80" s="120"/>
      <c r="X80" s="20"/>
      <c r="BA80">
        <f ca="1">IF(ISBLANK(INDIRECT("A80"))," ",(INDIRECT("A80")))</f>
        <v>74</v>
      </c>
      <c r="BB80" t="str">
        <f ca="1">IF(ISBLANK(INDIRECT("B80"))," ",(INDIRECT("B80")))</f>
        <v xml:space="preserve"> </v>
      </c>
      <c r="BC80" t="str">
        <f ca="1">IF(ISBLANK(INDIRECT("C80"))," ",(INDIRECT("C80")))</f>
        <v xml:space="preserve"> </v>
      </c>
      <c r="BD80" t="str">
        <f ca="1">IF(ISBLANK(INDIRECT("D80"))," ",(INDIRECT("D80")))</f>
        <v xml:space="preserve"> </v>
      </c>
      <c r="BE80" t="str">
        <f ca="1">IF(ISBLANK(INDIRECT("E80"))," ",(INDIRECT("E80")))</f>
        <v xml:space="preserve"> </v>
      </c>
      <c r="BF80" t="str">
        <f ca="1">IF(ISBLANK(INDIRECT("F80"))," ",(INDIRECT("F80")))</f>
        <v xml:space="preserve"> </v>
      </c>
      <c r="BG80" t="str">
        <f ca="1">IF(ISBLANK(INDIRECT("G80"))," ",(INDIRECT("G80")))</f>
        <v xml:space="preserve"> </v>
      </c>
      <c r="BH80" t="str">
        <f ca="1">IF(ISBLANK(INDIRECT("H80"))," ",(INDIRECT("H80")))</f>
        <v xml:space="preserve"> </v>
      </c>
      <c r="BI80" t="str">
        <f ca="1">IF(ISBLANK(INDIRECT("I80"))," ",(INDIRECT("I80")))</f>
        <v xml:space="preserve"> </v>
      </c>
      <c r="BJ80" t="str">
        <f ca="1">IF(ISBLANK(INDIRECT("J80"))," ",(INDIRECT("J80")))</f>
        <v xml:space="preserve"> </v>
      </c>
      <c r="BK80" t="str">
        <f ca="1">IF(ISBLANK(INDIRECT("K80"))," ",(INDIRECT("K80")))</f>
        <v xml:space="preserve"> </v>
      </c>
      <c r="BL80" t="str">
        <f ca="1">IF(ISBLANK(INDIRECT("L80"))," ",(INDIRECT("L80")))</f>
        <v xml:space="preserve"> </v>
      </c>
      <c r="BM80" t="str">
        <f ca="1">IF(ISBLANK(INDIRECT("M80"))," ",(INDIRECT("M80")))</f>
        <v xml:space="preserve"> </v>
      </c>
      <c r="BN80" t="str">
        <f ca="1">IF(ISBLANK(INDIRECT("N80"))," ",(INDIRECT("N80")))</f>
        <v xml:space="preserve"> </v>
      </c>
      <c r="BO80" t="str">
        <f ca="1">IF(ISBLANK(INDIRECT("O80"))," ",(INDIRECT("O80")))</f>
        <v xml:space="preserve"> </v>
      </c>
      <c r="BP80" t="str">
        <f ca="1">IF(ISBLANK(INDIRECT("P80"))," ",(INDIRECT("P80")))</f>
        <v xml:space="preserve"> </v>
      </c>
      <c r="BQ80" t="str">
        <f ca="1">IF(ISBLANK(INDIRECT("Q80"))," ",(INDIRECT("Q80")))</f>
        <v xml:space="preserve"> </v>
      </c>
      <c r="BR80" t="str">
        <f ca="1">IF(ISBLANK(INDIRECT("R80"))," ",(INDIRECT("R80")))</f>
        <v xml:space="preserve"> </v>
      </c>
      <c r="BS80" t="str">
        <f ca="1">IF(ISBLANK(INDIRECT("S80"))," ",(INDIRECT("S80")))</f>
        <v xml:space="preserve"> </v>
      </c>
      <c r="BT80" t="str">
        <f t="shared" ca="1" si="2"/>
        <v xml:space="preserve"> </v>
      </c>
      <c r="BU80" t="str">
        <f ca="1">IF(ISBLANK(INDIRECT("T80"))," ",(INDIRECT("T80")))</f>
        <v xml:space="preserve"> </v>
      </c>
      <c r="BV80" t="str">
        <f ca="1">IF(ISBLANK(INDIRECT("U80"))," ",(INDIRECT("U80")))</f>
        <v xml:space="preserve"> </v>
      </c>
      <c r="BW80">
        <f ca="1">IF(ISBLANK(INDIRECT("V80"))," ",(INDIRECT("V80")))</f>
        <v>0</v>
      </c>
      <c r="BX80" t="str">
        <f ca="1">IF(ISBLANK(INDIRECT("W80"))," ",(INDIRECT("W80")))</f>
        <v xml:space="preserve"> </v>
      </c>
      <c r="BY80" t="str">
        <f ca="1">IF(ISBLANK(INDIRECT("X80"))," ",(INDIRECT("X80")))</f>
        <v xml:space="preserve"> </v>
      </c>
    </row>
    <row r="81" spans="1:77" x14ac:dyDescent="0.25">
      <c r="A81" s="170">
        <v>75</v>
      </c>
      <c r="B81" s="259"/>
      <c r="C81" s="119"/>
      <c r="D81" s="119"/>
      <c r="E81" s="120"/>
      <c r="F81" s="19"/>
      <c r="G81" s="119"/>
      <c r="H81" s="120"/>
      <c r="I81" s="19"/>
      <c r="J81" s="120"/>
      <c r="K81" s="19"/>
      <c r="L81" s="19"/>
      <c r="M81" s="136"/>
      <c r="N81" s="137"/>
      <c r="O81" s="136"/>
      <c r="P81" s="19"/>
      <c r="Q81" s="19"/>
      <c r="R81" s="19"/>
      <c r="S81" s="119"/>
      <c r="T81" s="138"/>
      <c r="U81" s="138"/>
      <c r="V81" s="138">
        <f t="shared" si="3"/>
        <v>0</v>
      </c>
      <c r="W81" s="120"/>
      <c r="X81" s="20"/>
      <c r="BA81">
        <f ca="1">IF(ISBLANK(INDIRECT("A81"))," ",(INDIRECT("A81")))</f>
        <v>75</v>
      </c>
      <c r="BB81" t="str">
        <f ca="1">IF(ISBLANK(INDIRECT("B81"))," ",(INDIRECT("B81")))</f>
        <v xml:space="preserve"> </v>
      </c>
      <c r="BC81" t="str">
        <f ca="1">IF(ISBLANK(INDIRECT("C81"))," ",(INDIRECT("C81")))</f>
        <v xml:space="preserve"> </v>
      </c>
      <c r="BD81" t="str">
        <f ca="1">IF(ISBLANK(INDIRECT("D81"))," ",(INDIRECT("D81")))</f>
        <v xml:space="preserve"> </v>
      </c>
      <c r="BE81" t="str">
        <f ca="1">IF(ISBLANK(INDIRECT("E81"))," ",(INDIRECT("E81")))</f>
        <v xml:space="preserve"> </v>
      </c>
      <c r="BF81" t="str">
        <f ca="1">IF(ISBLANK(INDIRECT("F81"))," ",(INDIRECT("F81")))</f>
        <v xml:space="preserve"> </v>
      </c>
      <c r="BG81" t="str">
        <f ca="1">IF(ISBLANK(INDIRECT("G81"))," ",(INDIRECT("G81")))</f>
        <v xml:space="preserve"> </v>
      </c>
      <c r="BH81" t="str">
        <f ca="1">IF(ISBLANK(INDIRECT("H81"))," ",(INDIRECT("H81")))</f>
        <v xml:space="preserve"> </v>
      </c>
      <c r="BI81" t="str">
        <f ca="1">IF(ISBLANK(INDIRECT("I81"))," ",(INDIRECT("I81")))</f>
        <v xml:space="preserve"> </v>
      </c>
      <c r="BJ81" t="str">
        <f ca="1">IF(ISBLANK(INDIRECT("J81"))," ",(INDIRECT("J81")))</f>
        <v xml:space="preserve"> </v>
      </c>
      <c r="BK81" t="str">
        <f ca="1">IF(ISBLANK(INDIRECT("K81"))," ",(INDIRECT("K81")))</f>
        <v xml:space="preserve"> </v>
      </c>
      <c r="BL81" t="str">
        <f ca="1">IF(ISBLANK(INDIRECT("L81"))," ",(INDIRECT("L81")))</f>
        <v xml:space="preserve"> </v>
      </c>
      <c r="BM81" t="str">
        <f ca="1">IF(ISBLANK(INDIRECT("M81"))," ",(INDIRECT("M81")))</f>
        <v xml:space="preserve"> </v>
      </c>
      <c r="BN81" t="str">
        <f ca="1">IF(ISBLANK(INDIRECT("N81"))," ",(INDIRECT("N81")))</f>
        <v xml:space="preserve"> </v>
      </c>
      <c r="BO81" t="str">
        <f ca="1">IF(ISBLANK(INDIRECT("O81"))," ",(INDIRECT("O81")))</f>
        <v xml:space="preserve"> </v>
      </c>
      <c r="BP81" t="str">
        <f ca="1">IF(ISBLANK(INDIRECT("P81"))," ",(INDIRECT("P81")))</f>
        <v xml:space="preserve"> </v>
      </c>
      <c r="BQ81" t="str">
        <f ca="1">IF(ISBLANK(INDIRECT("Q81"))," ",(INDIRECT("Q81")))</f>
        <v xml:space="preserve"> </v>
      </c>
      <c r="BR81" t="str">
        <f ca="1">IF(ISBLANK(INDIRECT("R81"))," ",(INDIRECT("R81")))</f>
        <v xml:space="preserve"> </v>
      </c>
      <c r="BS81" t="str">
        <f ca="1">IF(ISBLANK(INDIRECT("S81"))," ",(INDIRECT("S81")))</f>
        <v xml:space="preserve"> </v>
      </c>
      <c r="BT81" t="str">
        <f t="shared" ca="1" si="2"/>
        <v xml:space="preserve"> </v>
      </c>
      <c r="BU81" t="str">
        <f ca="1">IF(ISBLANK(INDIRECT("T81"))," ",(INDIRECT("T81")))</f>
        <v xml:space="preserve"> </v>
      </c>
      <c r="BV81" t="str">
        <f ca="1">IF(ISBLANK(INDIRECT("U81"))," ",(INDIRECT("U81")))</f>
        <v xml:space="preserve"> </v>
      </c>
      <c r="BW81">
        <f ca="1">IF(ISBLANK(INDIRECT("V81"))," ",(INDIRECT("V81")))</f>
        <v>0</v>
      </c>
      <c r="BX81" t="str">
        <f ca="1">IF(ISBLANK(INDIRECT("W81"))," ",(INDIRECT("W81")))</f>
        <v xml:space="preserve"> </v>
      </c>
      <c r="BY81" t="str">
        <f ca="1">IF(ISBLANK(INDIRECT("X81"))," ",(INDIRECT("X81")))</f>
        <v xml:space="preserve"> </v>
      </c>
    </row>
    <row r="82" spans="1:77" x14ac:dyDescent="0.25">
      <c r="A82" s="170">
        <v>76</v>
      </c>
      <c r="B82" s="259"/>
      <c r="C82" s="119"/>
      <c r="D82" s="119"/>
      <c r="E82" s="120"/>
      <c r="F82" s="19"/>
      <c r="G82" s="119"/>
      <c r="H82" s="120"/>
      <c r="I82" s="19"/>
      <c r="J82" s="120"/>
      <c r="K82" s="19"/>
      <c r="L82" s="19"/>
      <c r="M82" s="136"/>
      <c r="N82" s="137"/>
      <c r="O82" s="136"/>
      <c r="P82" s="19"/>
      <c r="Q82" s="19"/>
      <c r="R82" s="19"/>
      <c r="S82" s="119"/>
      <c r="T82" s="138"/>
      <c r="U82" s="138"/>
      <c r="V82" s="138">
        <f t="shared" si="3"/>
        <v>0</v>
      </c>
      <c r="W82" s="120"/>
      <c r="X82" s="20"/>
      <c r="BA82">
        <f ca="1">IF(ISBLANK(INDIRECT("A82"))," ",(INDIRECT("A82")))</f>
        <v>76</v>
      </c>
      <c r="BB82" t="str">
        <f ca="1">IF(ISBLANK(INDIRECT("B82"))," ",(INDIRECT("B82")))</f>
        <v xml:space="preserve"> </v>
      </c>
      <c r="BC82" t="str">
        <f ca="1">IF(ISBLANK(INDIRECT("C82"))," ",(INDIRECT("C82")))</f>
        <v xml:space="preserve"> </v>
      </c>
      <c r="BD82" t="str">
        <f ca="1">IF(ISBLANK(INDIRECT("D82"))," ",(INDIRECT("D82")))</f>
        <v xml:space="preserve"> </v>
      </c>
      <c r="BE82" t="str">
        <f ca="1">IF(ISBLANK(INDIRECT("E82"))," ",(INDIRECT("E82")))</f>
        <v xml:space="preserve"> </v>
      </c>
      <c r="BF82" t="str">
        <f ca="1">IF(ISBLANK(INDIRECT("F82"))," ",(INDIRECT("F82")))</f>
        <v xml:space="preserve"> </v>
      </c>
      <c r="BG82" t="str">
        <f ca="1">IF(ISBLANK(INDIRECT("G82"))," ",(INDIRECT("G82")))</f>
        <v xml:space="preserve"> </v>
      </c>
      <c r="BH82" t="str">
        <f ca="1">IF(ISBLANK(INDIRECT("H82"))," ",(INDIRECT("H82")))</f>
        <v xml:space="preserve"> </v>
      </c>
      <c r="BI82" t="str">
        <f ca="1">IF(ISBLANK(INDIRECT("I82"))," ",(INDIRECT("I82")))</f>
        <v xml:space="preserve"> </v>
      </c>
      <c r="BJ82" t="str">
        <f ca="1">IF(ISBLANK(INDIRECT("J82"))," ",(INDIRECT("J82")))</f>
        <v xml:space="preserve"> </v>
      </c>
      <c r="BK82" t="str">
        <f ca="1">IF(ISBLANK(INDIRECT("K82"))," ",(INDIRECT("K82")))</f>
        <v xml:space="preserve"> </v>
      </c>
      <c r="BL82" t="str">
        <f ca="1">IF(ISBLANK(INDIRECT("L82"))," ",(INDIRECT("L82")))</f>
        <v xml:space="preserve"> </v>
      </c>
      <c r="BM82" t="str">
        <f ca="1">IF(ISBLANK(INDIRECT("M82"))," ",(INDIRECT("M82")))</f>
        <v xml:space="preserve"> </v>
      </c>
      <c r="BN82" t="str">
        <f ca="1">IF(ISBLANK(INDIRECT("N82"))," ",(INDIRECT("N82")))</f>
        <v xml:space="preserve"> </v>
      </c>
      <c r="BO82" t="str">
        <f ca="1">IF(ISBLANK(INDIRECT("O82"))," ",(INDIRECT("O82")))</f>
        <v xml:space="preserve"> </v>
      </c>
      <c r="BP82" t="str">
        <f ca="1">IF(ISBLANK(INDIRECT("P82"))," ",(INDIRECT("P82")))</f>
        <v xml:space="preserve"> </v>
      </c>
      <c r="BQ82" t="str">
        <f ca="1">IF(ISBLANK(INDIRECT("Q82"))," ",(INDIRECT("Q82")))</f>
        <v xml:space="preserve"> </v>
      </c>
      <c r="BR82" t="str">
        <f ca="1">IF(ISBLANK(INDIRECT("R82"))," ",(INDIRECT("R82")))</f>
        <v xml:space="preserve"> </v>
      </c>
      <c r="BS82" t="str">
        <f ca="1">IF(ISBLANK(INDIRECT("S82"))," ",(INDIRECT("S82")))</f>
        <v xml:space="preserve"> </v>
      </c>
      <c r="BT82" t="str">
        <f t="shared" ca="1" si="2"/>
        <v xml:space="preserve"> </v>
      </c>
      <c r="BU82" t="str">
        <f ca="1">IF(ISBLANK(INDIRECT("T82"))," ",(INDIRECT("T82")))</f>
        <v xml:space="preserve"> </v>
      </c>
      <c r="BV82" t="str">
        <f ca="1">IF(ISBLANK(INDIRECT("U82"))," ",(INDIRECT("U82")))</f>
        <v xml:space="preserve"> </v>
      </c>
      <c r="BW82">
        <f ca="1">IF(ISBLANK(INDIRECT("V82"))," ",(INDIRECT("V82")))</f>
        <v>0</v>
      </c>
      <c r="BX82" t="str">
        <f ca="1">IF(ISBLANK(INDIRECT("W82"))," ",(INDIRECT("W82")))</f>
        <v xml:space="preserve"> </v>
      </c>
      <c r="BY82" t="str">
        <f ca="1">IF(ISBLANK(INDIRECT("X82"))," ",(INDIRECT("X82")))</f>
        <v xml:space="preserve"> </v>
      </c>
    </row>
    <row r="83" spans="1:77" x14ac:dyDescent="0.25">
      <c r="A83" s="170">
        <v>77</v>
      </c>
      <c r="B83" s="259"/>
      <c r="C83" s="119"/>
      <c r="D83" s="119"/>
      <c r="E83" s="120"/>
      <c r="F83" s="19"/>
      <c r="G83" s="119"/>
      <c r="H83" s="120"/>
      <c r="I83" s="19"/>
      <c r="J83" s="120"/>
      <c r="K83" s="19"/>
      <c r="L83" s="19"/>
      <c r="M83" s="136"/>
      <c r="N83" s="137"/>
      <c r="O83" s="136"/>
      <c r="P83" s="19"/>
      <c r="Q83" s="19"/>
      <c r="R83" s="19"/>
      <c r="S83" s="119"/>
      <c r="T83" s="138"/>
      <c r="U83" s="138"/>
      <c r="V83" s="138">
        <f t="shared" si="3"/>
        <v>0</v>
      </c>
      <c r="W83" s="120"/>
      <c r="X83" s="20"/>
      <c r="BA83">
        <f ca="1">IF(ISBLANK(INDIRECT("A83"))," ",(INDIRECT("A83")))</f>
        <v>77</v>
      </c>
      <c r="BB83" t="str">
        <f ca="1">IF(ISBLANK(INDIRECT("B83"))," ",(INDIRECT("B83")))</f>
        <v xml:space="preserve"> </v>
      </c>
      <c r="BC83" t="str">
        <f ca="1">IF(ISBLANK(INDIRECT("C83"))," ",(INDIRECT("C83")))</f>
        <v xml:space="preserve"> </v>
      </c>
      <c r="BD83" t="str">
        <f ca="1">IF(ISBLANK(INDIRECT("D83"))," ",(INDIRECT("D83")))</f>
        <v xml:space="preserve"> </v>
      </c>
      <c r="BE83" t="str">
        <f ca="1">IF(ISBLANK(INDIRECT("E83"))," ",(INDIRECT("E83")))</f>
        <v xml:space="preserve"> </v>
      </c>
      <c r="BF83" t="str">
        <f ca="1">IF(ISBLANK(INDIRECT("F83"))," ",(INDIRECT("F83")))</f>
        <v xml:space="preserve"> </v>
      </c>
      <c r="BG83" t="str">
        <f ca="1">IF(ISBLANK(INDIRECT("G83"))," ",(INDIRECT("G83")))</f>
        <v xml:space="preserve"> </v>
      </c>
      <c r="BH83" t="str">
        <f ca="1">IF(ISBLANK(INDIRECT("H83"))," ",(INDIRECT("H83")))</f>
        <v xml:space="preserve"> </v>
      </c>
      <c r="BI83" t="str">
        <f ca="1">IF(ISBLANK(INDIRECT("I83"))," ",(INDIRECT("I83")))</f>
        <v xml:space="preserve"> </v>
      </c>
      <c r="BJ83" t="str">
        <f ca="1">IF(ISBLANK(INDIRECT("J83"))," ",(INDIRECT("J83")))</f>
        <v xml:space="preserve"> </v>
      </c>
      <c r="BK83" t="str">
        <f ca="1">IF(ISBLANK(INDIRECT("K83"))," ",(INDIRECT("K83")))</f>
        <v xml:space="preserve"> </v>
      </c>
      <c r="BL83" t="str">
        <f ca="1">IF(ISBLANK(INDIRECT("L83"))," ",(INDIRECT("L83")))</f>
        <v xml:space="preserve"> </v>
      </c>
      <c r="BM83" t="str">
        <f ca="1">IF(ISBLANK(INDIRECT("M83"))," ",(INDIRECT("M83")))</f>
        <v xml:space="preserve"> </v>
      </c>
      <c r="BN83" t="str">
        <f ca="1">IF(ISBLANK(INDIRECT("N83"))," ",(INDIRECT("N83")))</f>
        <v xml:space="preserve"> </v>
      </c>
      <c r="BO83" t="str">
        <f ca="1">IF(ISBLANK(INDIRECT("O83"))," ",(INDIRECT("O83")))</f>
        <v xml:space="preserve"> </v>
      </c>
      <c r="BP83" t="str">
        <f ca="1">IF(ISBLANK(INDIRECT("P83"))," ",(INDIRECT("P83")))</f>
        <v xml:space="preserve"> </v>
      </c>
      <c r="BQ83" t="str">
        <f ca="1">IF(ISBLANK(INDIRECT("Q83"))," ",(INDIRECT("Q83")))</f>
        <v xml:space="preserve"> </v>
      </c>
      <c r="BR83" t="str">
        <f ca="1">IF(ISBLANK(INDIRECT("R83"))," ",(INDIRECT("R83")))</f>
        <v xml:space="preserve"> </v>
      </c>
      <c r="BS83" t="str">
        <f ca="1">IF(ISBLANK(INDIRECT("S83"))," ",(INDIRECT("S83")))</f>
        <v xml:space="preserve"> </v>
      </c>
      <c r="BT83" t="str">
        <f t="shared" ca="1" si="2"/>
        <v xml:space="preserve"> </v>
      </c>
      <c r="BU83" t="str">
        <f ca="1">IF(ISBLANK(INDIRECT("T83"))," ",(INDIRECT("T83")))</f>
        <v xml:space="preserve"> </v>
      </c>
      <c r="BV83" t="str">
        <f ca="1">IF(ISBLANK(INDIRECT("U83"))," ",(INDIRECT("U83")))</f>
        <v xml:space="preserve"> </v>
      </c>
      <c r="BW83">
        <f ca="1">IF(ISBLANK(INDIRECT("V83"))," ",(INDIRECT("V83")))</f>
        <v>0</v>
      </c>
      <c r="BX83" t="str">
        <f ca="1">IF(ISBLANK(INDIRECT("W83"))," ",(INDIRECT("W83")))</f>
        <v xml:space="preserve"> </v>
      </c>
      <c r="BY83" t="str">
        <f ca="1">IF(ISBLANK(INDIRECT("X83"))," ",(INDIRECT("X83")))</f>
        <v xml:space="preserve"> </v>
      </c>
    </row>
    <row r="84" spans="1:77" x14ac:dyDescent="0.25">
      <c r="A84" s="170">
        <v>78</v>
      </c>
      <c r="B84" s="259"/>
      <c r="C84" s="119"/>
      <c r="D84" s="119"/>
      <c r="E84" s="120"/>
      <c r="F84" s="19"/>
      <c r="G84" s="119"/>
      <c r="H84" s="120"/>
      <c r="I84" s="19"/>
      <c r="J84" s="120"/>
      <c r="K84" s="19"/>
      <c r="L84" s="19"/>
      <c r="M84" s="136"/>
      <c r="N84" s="137"/>
      <c r="O84" s="136"/>
      <c r="P84" s="19"/>
      <c r="Q84" s="19"/>
      <c r="R84" s="19"/>
      <c r="S84" s="119"/>
      <c r="T84" s="138"/>
      <c r="U84" s="138"/>
      <c r="V84" s="138">
        <f t="shared" si="3"/>
        <v>0</v>
      </c>
      <c r="W84" s="120"/>
      <c r="X84" s="20"/>
      <c r="BA84">
        <f ca="1">IF(ISBLANK(INDIRECT("A84"))," ",(INDIRECT("A84")))</f>
        <v>78</v>
      </c>
      <c r="BB84" t="str">
        <f ca="1">IF(ISBLANK(INDIRECT("B84"))," ",(INDIRECT("B84")))</f>
        <v xml:space="preserve"> </v>
      </c>
      <c r="BC84" t="str">
        <f ca="1">IF(ISBLANK(INDIRECT("C84"))," ",(INDIRECT("C84")))</f>
        <v xml:space="preserve"> </v>
      </c>
      <c r="BD84" t="str">
        <f ca="1">IF(ISBLANK(INDIRECT("D84"))," ",(INDIRECT("D84")))</f>
        <v xml:space="preserve"> </v>
      </c>
      <c r="BE84" t="str">
        <f ca="1">IF(ISBLANK(INDIRECT("E84"))," ",(INDIRECT("E84")))</f>
        <v xml:space="preserve"> </v>
      </c>
      <c r="BF84" t="str">
        <f ca="1">IF(ISBLANK(INDIRECT("F84"))," ",(INDIRECT("F84")))</f>
        <v xml:space="preserve"> </v>
      </c>
      <c r="BG84" t="str">
        <f ca="1">IF(ISBLANK(INDIRECT("G84"))," ",(INDIRECT("G84")))</f>
        <v xml:space="preserve"> </v>
      </c>
      <c r="BH84" t="str">
        <f ca="1">IF(ISBLANK(INDIRECT("H84"))," ",(INDIRECT("H84")))</f>
        <v xml:space="preserve"> </v>
      </c>
      <c r="BI84" t="str">
        <f ca="1">IF(ISBLANK(INDIRECT("I84"))," ",(INDIRECT("I84")))</f>
        <v xml:space="preserve"> </v>
      </c>
      <c r="BJ84" t="str">
        <f ca="1">IF(ISBLANK(INDIRECT("J84"))," ",(INDIRECT("J84")))</f>
        <v xml:space="preserve"> </v>
      </c>
      <c r="BK84" t="str">
        <f ca="1">IF(ISBLANK(INDIRECT("K84"))," ",(INDIRECT("K84")))</f>
        <v xml:space="preserve"> </v>
      </c>
      <c r="BL84" t="str">
        <f ca="1">IF(ISBLANK(INDIRECT("L84"))," ",(INDIRECT("L84")))</f>
        <v xml:space="preserve"> </v>
      </c>
      <c r="BM84" t="str">
        <f ca="1">IF(ISBLANK(INDIRECT("M84"))," ",(INDIRECT("M84")))</f>
        <v xml:space="preserve"> </v>
      </c>
      <c r="BN84" t="str">
        <f ca="1">IF(ISBLANK(INDIRECT("N84"))," ",(INDIRECT("N84")))</f>
        <v xml:space="preserve"> </v>
      </c>
      <c r="BO84" t="str">
        <f ca="1">IF(ISBLANK(INDIRECT("O84"))," ",(INDIRECT("O84")))</f>
        <v xml:space="preserve"> </v>
      </c>
      <c r="BP84" t="str">
        <f ca="1">IF(ISBLANK(INDIRECT("P84"))," ",(INDIRECT("P84")))</f>
        <v xml:space="preserve"> </v>
      </c>
      <c r="BQ84" t="str">
        <f ca="1">IF(ISBLANK(INDIRECT("Q84"))," ",(INDIRECT("Q84")))</f>
        <v xml:space="preserve"> </v>
      </c>
      <c r="BR84" t="str">
        <f ca="1">IF(ISBLANK(INDIRECT("R84"))," ",(INDIRECT("R84")))</f>
        <v xml:space="preserve"> </v>
      </c>
      <c r="BS84" t="str">
        <f ca="1">IF(ISBLANK(INDIRECT("S84"))," ",(INDIRECT("S84")))</f>
        <v xml:space="preserve"> </v>
      </c>
      <c r="BT84" t="str">
        <f t="shared" ca="1" si="2"/>
        <v xml:space="preserve"> </v>
      </c>
      <c r="BU84" t="str">
        <f ca="1">IF(ISBLANK(INDIRECT("T84"))," ",(INDIRECT("T84")))</f>
        <v xml:space="preserve"> </v>
      </c>
      <c r="BV84" t="str">
        <f ca="1">IF(ISBLANK(INDIRECT("U84"))," ",(INDIRECT("U84")))</f>
        <v xml:space="preserve"> </v>
      </c>
      <c r="BW84">
        <f ca="1">IF(ISBLANK(INDIRECT("V84"))," ",(INDIRECT("V84")))</f>
        <v>0</v>
      </c>
      <c r="BX84" t="str">
        <f ca="1">IF(ISBLANK(INDIRECT("W84"))," ",(INDIRECT("W84")))</f>
        <v xml:space="preserve"> </v>
      </c>
      <c r="BY84" t="str">
        <f ca="1">IF(ISBLANK(INDIRECT("X84"))," ",(INDIRECT("X84")))</f>
        <v xml:space="preserve"> </v>
      </c>
    </row>
    <row r="85" spans="1:77" x14ac:dyDescent="0.25">
      <c r="A85" s="170">
        <v>79</v>
      </c>
      <c r="B85" s="259"/>
      <c r="C85" s="119"/>
      <c r="D85" s="119"/>
      <c r="E85" s="120"/>
      <c r="F85" s="19"/>
      <c r="G85" s="119"/>
      <c r="H85" s="120"/>
      <c r="I85" s="19"/>
      <c r="J85" s="120"/>
      <c r="K85" s="19"/>
      <c r="L85" s="19"/>
      <c r="M85" s="136"/>
      <c r="N85" s="137"/>
      <c r="O85" s="136"/>
      <c r="P85" s="19"/>
      <c r="Q85" s="19"/>
      <c r="R85" s="19"/>
      <c r="S85" s="119"/>
      <c r="T85" s="138"/>
      <c r="U85" s="138"/>
      <c r="V85" s="138">
        <f t="shared" si="3"/>
        <v>0</v>
      </c>
      <c r="W85" s="120"/>
      <c r="X85" s="20"/>
      <c r="BA85">
        <f ca="1">IF(ISBLANK(INDIRECT("A85"))," ",(INDIRECT("A85")))</f>
        <v>79</v>
      </c>
      <c r="BB85" t="str">
        <f ca="1">IF(ISBLANK(INDIRECT("B85"))," ",(INDIRECT("B85")))</f>
        <v xml:space="preserve"> </v>
      </c>
      <c r="BC85" t="str">
        <f ca="1">IF(ISBLANK(INDIRECT("C85"))," ",(INDIRECT("C85")))</f>
        <v xml:space="preserve"> </v>
      </c>
      <c r="BD85" t="str">
        <f ca="1">IF(ISBLANK(INDIRECT("D85"))," ",(INDIRECT("D85")))</f>
        <v xml:space="preserve"> </v>
      </c>
      <c r="BE85" t="str">
        <f ca="1">IF(ISBLANK(INDIRECT("E85"))," ",(INDIRECT("E85")))</f>
        <v xml:space="preserve"> </v>
      </c>
      <c r="BF85" t="str">
        <f ca="1">IF(ISBLANK(INDIRECT("F85"))," ",(INDIRECT("F85")))</f>
        <v xml:space="preserve"> </v>
      </c>
      <c r="BG85" t="str">
        <f ca="1">IF(ISBLANK(INDIRECT("G85"))," ",(INDIRECT("G85")))</f>
        <v xml:space="preserve"> </v>
      </c>
      <c r="BH85" t="str">
        <f ca="1">IF(ISBLANK(INDIRECT("H85"))," ",(INDIRECT("H85")))</f>
        <v xml:space="preserve"> </v>
      </c>
      <c r="BI85" t="str">
        <f ca="1">IF(ISBLANK(INDIRECT("I85"))," ",(INDIRECT("I85")))</f>
        <v xml:space="preserve"> </v>
      </c>
      <c r="BJ85" t="str">
        <f ca="1">IF(ISBLANK(INDIRECT("J85"))," ",(INDIRECT("J85")))</f>
        <v xml:space="preserve"> </v>
      </c>
      <c r="BK85" t="str">
        <f ca="1">IF(ISBLANK(INDIRECT("K85"))," ",(INDIRECT("K85")))</f>
        <v xml:space="preserve"> </v>
      </c>
      <c r="BL85" t="str">
        <f ca="1">IF(ISBLANK(INDIRECT("L85"))," ",(INDIRECT("L85")))</f>
        <v xml:space="preserve"> </v>
      </c>
      <c r="BM85" t="str">
        <f ca="1">IF(ISBLANK(INDIRECT("M85"))," ",(INDIRECT("M85")))</f>
        <v xml:space="preserve"> </v>
      </c>
      <c r="BN85" t="str">
        <f ca="1">IF(ISBLANK(INDIRECT("N85"))," ",(INDIRECT("N85")))</f>
        <v xml:space="preserve"> </v>
      </c>
      <c r="BO85" t="str">
        <f ca="1">IF(ISBLANK(INDIRECT("O85"))," ",(INDIRECT("O85")))</f>
        <v xml:space="preserve"> </v>
      </c>
      <c r="BP85" t="str">
        <f ca="1">IF(ISBLANK(INDIRECT("P85"))," ",(INDIRECT("P85")))</f>
        <v xml:space="preserve"> </v>
      </c>
      <c r="BQ85" t="str">
        <f ca="1">IF(ISBLANK(INDIRECT("Q85"))," ",(INDIRECT("Q85")))</f>
        <v xml:space="preserve"> </v>
      </c>
      <c r="BR85" t="str">
        <f ca="1">IF(ISBLANK(INDIRECT("R85"))," ",(INDIRECT("R85")))</f>
        <v xml:space="preserve"> </v>
      </c>
      <c r="BS85" t="str">
        <f ca="1">IF(ISBLANK(INDIRECT("S85"))," ",(INDIRECT("S85")))</f>
        <v xml:space="preserve"> </v>
      </c>
      <c r="BT85" t="str">
        <f t="shared" ca="1" si="2"/>
        <v xml:space="preserve"> </v>
      </c>
      <c r="BU85" t="str">
        <f ca="1">IF(ISBLANK(INDIRECT("T85"))," ",(INDIRECT("T85")))</f>
        <v xml:space="preserve"> </v>
      </c>
      <c r="BV85" t="str">
        <f ca="1">IF(ISBLANK(INDIRECT("U85"))," ",(INDIRECT("U85")))</f>
        <v xml:space="preserve"> </v>
      </c>
      <c r="BW85">
        <f ca="1">IF(ISBLANK(INDIRECT("V85"))," ",(INDIRECT("V85")))</f>
        <v>0</v>
      </c>
      <c r="BX85" t="str">
        <f ca="1">IF(ISBLANK(INDIRECT("W85"))," ",(INDIRECT("W85")))</f>
        <v xml:space="preserve"> </v>
      </c>
      <c r="BY85" t="str">
        <f ca="1">IF(ISBLANK(INDIRECT("X85"))," ",(INDIRECT("X85")))</f>
        <v xml:space="preserve"> </v>
      </c>
    </row>
    <row r="86" spans="1:77" x14ac:dyDescent="0.25">
      <c r="A86" s="170">
        <v>80</v>
      </c>
      <c r="B86" s="259"/>
      <c r="C86" s="119"/>
      <c r="D86" s="119"/>
      <c r="E86" s="120"/>
      <c r="F86" s="19"/>
      <c r="G86" s="119"/>
      <c r="H86" s="120"/>
      <c r="I86" s="19"/>
      <c r="J86" s="120"/>
      <c r="K86" s="19"/>
      <c r="L86" s="19"/>
      <c r="M86" s="136"/>
      <c r="N86" s="137"/>
      <c r="O86" s="136"/>
      <c r="P86" s="19"/>
      <c r="Q86" s="19"/>
      <c r="R86" s="19"/>
      <c r="S86" s="119"/>
      <c r="T86" s="138"/>
      <c r="U86" s="138"/>
      <c r="V86" s="138">
        <f t="shared" si="3"/>
        <v>0</v>
      </c>
      <c r="W86" s="120"/>
      <c r="X86" s="20"/>
      <c r="BA86">
        <f ca="1">IF(ISBLANK(INDIRECT("A86"))," ",(INDIRECT("A86")))</f>
        <v>80</v>
      </c>
      <c r="BB86" t="str">
        <f ca="1">IF(ISBLANK(INDIRECT("B86"))," ",(INDIRECT("B86")))</f>
        <v xml:space="preserve"> </v>
      </c>
      <c r="BC86" t="str">
        <f ca="1">IF(ISBLANK(INDIRECT("C86"))," ",(INDIRECT("C86")))</f>
        <v xml:space="preserve"> </v>
      </c>
      <c r="BD86" t="str">
        <f ca="1">IF(ISBLANK(INDIRECT("D86"))," ",(INDIRECT("D86")))</f>
        <v xml:space="preserve"> </v>
      </c>
      <c r="BE86" t="str">
        <f ca="1">IF(ISBLANK(INDIRECT("E86"))," ",(INDIRECT("E86")))</f>
        <v xml:space="preserve"> </v>
      </c>
      <c r="BF86" t="str">
        <f ca="1">IF(ISBLANK(INDIRECT("F86"))," ",(INDIRECT("F86")))</f>
        <v xml:space="preserve"> </v>
      </c>
      <c r="BG86" t="str">
        <f ca="1">IF(ISBLANK(INDIRECT("G86"))," ",(INDIRECT("G86")))</f>
        <v xml:space="preserve"> </v>
      </c>
      <c r="BH86" t="str">
        <f ca="1">IF(ISBLANK(INDIRECT("H86"))," ",(INDIRECT("H86")))</f>
        <v xml:space="preserve"> </v>
      </c>
      <c r="BI86" t="str">
        <f ca="1">IF(ISBLANK(INDIRECT("I86"))," ",(INDIRECT("I86")))</f>
        <v xml:space="preserve"> </v>
      </c>
      <c r="BJ86" t="str">
        <f ca="1">IF(ISBLANK(INDIRECT("J86"))," ",(INDIRECT("J86")))</f>
        <v xml:space="preserve"> </v>
      </c>
      <c r="BK86" t="str">
        <f ca="1">IF(ISBLANK(INDIRECT("K86"))," ",(INDIRECT("K86")))</f>
        <v xml:space="preserve"> </v>
      </c>
      <c r="BL86" t="str">
        <f ca="1">IF(ISBLANK(INDIRECT("L86"))," ",(INDIRECT("L86")))</f>
        <v xml:space="preserve"> </v>
      </c>
      <c r="BM86" t="str">
        <f ca="1">IF(ISBLANK(INDIRECT("M86"))," ",(INDIRECT("M86")))</f>
        <v xml:space="preserve"> </v>
      </c>
      <c r="BN86" t="str">
        <f ca="1">IF(ISBLANK(INDIRECT("N86"))," ",(INDIRECT("N86")))</f>
        <v xml:space="preserve"> </v>
      </c>
      <c r="BO86" t="str">
        <f ca="1">IF(ISBLANK(INDIRECT("O86"))," ",(INDIRECT("O86")))</f>
        <v xml:space="preserve"> </v>
      </c>
      <c r="BP86" t="str">
        <f ca="1">IF(ISBLANK(INDIRECT("P86"))," ",(INDIRECT("P86")))</f>
        <v xml:space="preserve"> </v>
      </c>
      <c r="BQ86" t="str">
        <f ca="1">IF(ISBLANK(INDIRECT("Q86"))," ",(INDIRECT("Q86")))</f>
        <v xml:space="preserve"> </v>
      </c>
      <c r="BR86" t="str">
        <f ca="1">IF(ISBLANK(INDIRECT("R86"))," ",(INDIRECT("R86")))</f>
        <v xml:space="preserve"> </v>
      </c>
      <c r="BS86" t="str">
        <f ca="1">IF(ISBLANK(INDIRECT("S86"))," ",(INDIRECT("S86")))</f>
        <v xml:space="preserve"> </v>
      </c>
      <c r="BT86" t="str">
        <f t="shared" ca="1" si="2"/>
        <v xml:space="preserve"> </v>
      </c>
      <c r="BU86" t="str">
        <f ca="1">IF(ISBLANK(INDIRECT("T86"))," ",(INDIRECT("T86")))</f>
        <v xml:space="preserve"> </v>
      </c>
      <c r="BV86" t="str">
        <f ca="1">IF(ISBLANK(INDIRECT("U86"))," ",(INDIRECT("U86")))</f>
        <v xml:space="preserve"> </v>
      </c>
      <c r="BW86">
        <f ca="1">IF(ISBLANK(INDIRECT("V86"))," ",(INDIRECT("V86")))</f>
        <v>0</v>
      </c>
      <c r="BX86" t="str">
        <f ca="1">IF(ISBLANK(INDIRECT("W86"))," ",(INDIRECT("W86")))</f>
        <v xml:space="preserve"> </v>
      </c>
      <c r="BY86" t="str">
        <f ca="1">IF(ISBLANK(INDIRECT("X86"))," ",(INDIRECT("X86")))</f>
        <v xml:space="preserve"> </v>
      </c>
    </row>
    <row r="87" spans="1:77" x14ac:dyDescent="0.25">
      <c r="A87" s="170">
        <v>81</v>
      </c>
      <c r="B87" s="259"/>
      <c r="C87" s="119"/>
      <c r="D87" s="119"/>
      <c r="E87" s="120"/>
      <c r="F87" s="19"/>
      <c r="G87" s="119"/>
      <c r="H87" s="120"/>
      <c r="I87" s="19"/>
      <c r="J87" s="120"/>
      <c r="K87" s="19"/>
      <c r="L87" s="19"/>
      <c r="M87" s="136"/>
      <c r="N87" s="137"/>
      <c r="O87" s="136"/>
      <c r="P87" s="19"/>
      <c r="Q87" s="19"/>
      <c r="R87" s="19"/>
      <c r="S87" s="119"/>
      <c r="T87" s="138"/>
      <c r="U87" s="138"/>
      <c r="V87" s="138">
        <f t="shared" si="3"/>
        <v>0</v>
      </c>
      <c r="W87" s="120"/>
      <c r="X87" s="20"/>
      <c r="BA87">
        <f ca="1">IF(ISBLANK(INDIRECT("A87"))," ",(INDIRECT("A87")))</f>
        <v>81</v>
      </c>
      <c r="BB87" t="str">
        <f ca="1">IF(ISBLANK(INDIRECT("B87"))," ",(INDIRECT("B87")))</f>
        <v xml:space="preserve"> </v>
      </c>
      <c r="BC87" t="str">
        <f ca="1">IF(ISBLANK(INDIRECT("C87"))," ",(INDIRECT("C87")))</f>
        <v xml:space="preserve"> </v>
      </c>
      <c r="BD87" t="str">
        <f ca="1">IF(ISBLANK(INDIRECT("D87"))," ",(INDIRECT("D87")))</f>
        <v xml:space="preserve"> </v>
      </c>
      <c r="BE87" t="str">
        <f ca="1">IF(ISBLANK(INDIRECT("E87"))," ",(INDIRECT("E87")))</f>
        <v xml:space="preserve"> </v>
      </c>
      <c r="BF87" t="str">
        <f ca="1">IF(ISBLANK(INDIRECT("F87"))," ",(INDIRECT("F87")))</f>
        <v xml:space="preserve"> </v>
      </c>
      <c r="BG87" t="str">
        <f ca="1">IF(ISBLANK(INDIRECT("G87"))," ",(INDIRECT("G87")))</f>
        <v xml:space="preserve"> </v>
      </c>
      <c r="BH87" t="str">
        <f ca="1">IF(ISBLANK(INDIRECT("H87"))," ",(INDIRECT("H87")))</f>
        <v xml:space="preserve"> </v>
      </c>
      <c r="BI87" t="str">
        <f ca="1">IF(ISBLANK(INDIRECT("I87"))," ",(INDIRECT("I87")))</f>
        <v xml:space="preserve"> </v>
      </c>
      <c r="BJ87" t="str">
        <f ca="1">IF(ISBLANK(INDIRECT("J87"))," ",(INDIRECT("J87")))</f>
        <v xml:space="preserve"> </v>
      </c>
      <c r="BK87" t="str">
        <f ca="1">IF(ISBLANK(INDIRECT("K87"))," ",(INDIRECT("K87")))</f>
        <v xml:space="preserve"> </v>
      </c>
      <c r="BL87" t="str">
        <f ca="1">IF(ISBLANK(INDIRECT("L87"))," ",(INDIRECT("L87")))</f>
        <v xml:space="preserve"> </v>
      </c>
      <c r="BM87" t="str">
        <f ca="1">IF(ISBLANK(INDIRECT("M87"))," ",(INDIRECT("M87")))</f>
        <v xml:space="preserve"> </v>
      </c>
      <c r="BN87" t="str">
        <f ca="1">IF(ISBLANK(INDIRECT("N87"))," ",(INDIRECT("N87")))</f>
        <v xml:space="preserve"> </v>
      </c>
      <c r="BO87" t="str">
        <f ca="1">IF(ISBLANK(INDIRECT("O87"))," ",(INDIRECT("O87")))</f>
        <v xml:space="preserve"> </v>
      </c>
      <c r="BP87" t="str">
        <f ca="1">IF(ISBLANK(INDIRECT("P87"))," ",(INDIRECT("P87")))</f>
        <v xml:space="preserve"> </v>
      </c>
      <c r="BQ87" t="str">
        <f ca="1">IF(ISBLANK(INDIRECT("Q87"))," ",(INDIRECT("Q87")))</f>
        <v xml:space="preserve"> </v>
      </c>
      <c r="BR87" t="str">
        <f ca="1">IF(ISBLANK(INDIRECT("R87"))," ",(INDIRECT("R87")))</f>
        <v xml:space="preserve"> </v>
      </c>
      <c r="BS87" t="str">
        <f ca="1">IF(ISBLANK(INDIRECT("S87"))," ",(INDIRECT("S87")))</f>
        <v xml:space="preserve"> </v>
      </c>
      <c r="BT87" t="str">
        <f t="shared" ca="1" si="2"/>
        <v xml:space="preserve"> </v>
      </c>
      <c r="BU87" t="str">
        <f ca="1">IF(ISBLANK(INDIRECT("T87"))," ",(INDIRECT("T87")))</f>
        <v xml:space="preserve"> </v>
      </c>
      <c r="BV87" t="str">
        <f ca="1">IF(ISBLANK(INDIRECT("U87"))," ",(INDIRECT("U87")))</f>
        <v xml:space="preserve"> </v>
      </c>
      <c r="BW87">
        <f ca="1">IF(ISBLANK(INDIRECT("V87"))," ",(INDIRECT("V87")))</f>
        <v>0</v>
      </c>
      <c r="BX87" t="str">
        <f ca="1">IF(ISBLANK(INDIRECT("W87"))," ",(INDIRECT("W87")))</f>
        <v xml:space="preserve"> </v>
      </c>
      <c r="BY87" t="str">
        <f ca="1">IF(ISBLANK(INDIRECT("X87"))," ",(INDIRECT("X87")))</f>
        <v xml:space="preserve"> </v>
      </c>
    </row>
    <row r="88" spans="1:77" x14ac:dyDescent="0.25">
      <c r="A88" s="170">
        <v>82</v>
      </c>
      <c r="B88" s="259"/>
      <c r="C88" s="119"/>
      <c r="D88" s="119"/>
      <c r="E88" s="120"/>
      <c r="F88" s="19"/>
      <c r="G88" s="119"/>
      <c r="H88" s="120"/>
      <c r="I88" s="19"/>
      <c r="J88" s="120"/>
      <c r="K88" s="19"/>
      <c r="L88" s="19"/>
      <c r="M88" s="136"/>
      <c r="N88" s="137"/>
      <c r="O88" s="136"/>
      <c r="P88" s="19"/>
      <c r="Q88" s="19"/>
      <c r="R88" s="19"/>
      <c r="S88" s="119"/>
      <c r="T88" s="138"/>
      <c r="U88" s="138"/>
      <c r="V88" s="138">
        <f t="shared" si="3"/>
        <v>0</v>
      </c>
      <c r="W88" s="120"/>
      <c r="X88" s="20"/>
      <c r="BA88">
        <f ca="1">IF(ISBLANK(INDIRECT("A88"))," ",(INDIRECT("A88")))</f>
        <v>82</v>
      </c>
      <c r="BB88" t="str">
        <f ca="1">IF(ISBLANK(INDIRECT("B88"))," ",(INDIRECT("B88")))</f>
        <v xml:space="preserve"> </v>
      </c>
      <c r="BC88" t="str">
        <f ca="1">IF(ISBLANK(INDIRECT("C88"))," ",(INDIRECT("C88")))</f>
        <v xml:space="preserve"> </v>
      </c>
      <c r="BD88" t="str">
        <f ca="1">IF(ISBLANK(INDIRECT("D88"))," ",(INDIRECT("D88")))</f>
        <v xml:space="preserve"> </v>
      </c>
      <c r="BE88" t="str">
        <f ca="1">IF(ISBLANK(INDIRECT("E88"))," ",(INDIRECT("E88")))</f>
        <v xml:space="preserve"> </v>
      </c>
      <c r="BF88" t="str">
        <f ca="1">IF(ISBLANK(INDIRECT("F88"))," ",(INDIRECT("F88")))</f>
        <v xml:space="preserve"> </v>
      </c>
      <c r="BG88" t="str">
        <f ca="1">IF(ISBLANK(INDIRECT("G88"))," ",(INDIRECT("G88")))</f>
        <v xml:space="preserve"> </v>
      </c>
      <c r="BH88" t="str">
        <f ca="1">IF(ISBLANK(INDIRECT("H88"))," ",(INDIRECT("H88")))</f>
        <v xml:space="preserve"> </v>
      </c>
      <c r="BI88" t="str">
        <f ca="1">IF(ISBLANK(INDIRECT("I88"))," ",(INDIRECT("I88")))</f>
        <v xml:space="preserve"> </v>
      </c>
      <c r="BJ88" t="str">
        <f ca="1">IF(ISBLANK(INDIRECT("J88"))," ",(INDIRECT("J88")))</f>
        <v xml:space="preserve"> </v>
      </c>
      <c r="BK88" t="str">
        <f ca="1">IF(ISBLANK(INDIRECT("K88"))," ",(INDIRECT("K88")))</f>
        <v xml:space="preserve"> </v>
      </c>
      <c r="BL88" t="str">
        <f ca="1">IF(ISBLANK(INDIRECT("L88"))," ",(INDIRECT("L88")))</f>
        <v xml:space="preserve"> </v>
      </c>
      <c r="BM88" t="str">
        <f ca="1">IF(ISBLANK(INDIRECT("M88"))," ",(INDIRECT("M88")))</f>
        <v xml:space="preserve"> </v>
      </c>
      <c r="BN88" t="str">
        <f ca="1">IF(ISBLANK(INDIRECT("N88"))," ",(INDIRECT("N88")))</f>
        <v xml:space="preserve"> </v>
      </c>
      <c r="BO88" t="str">
        <f ca="1">IF(ISBLANK(INDIRECT("O88"))," ",(INDIRECT("O88")))</f>
        <v xml:space="preserve"> </v>
      </c>
      <c r="BP88" t="str">
        <f ca="1">IF(ISBLANK(INDIRECT("P88"))," ",(INDIRECT("P88")))</f>
        <v xml:space="preserve"> </v>
      </c>
      <c r="BQ88" t="str">
        <f ca="1">IF(ISBLANK(INDIRECT("Q88"))," ",(INDIRECT("Q88")))</f>
        <v xml:space="preserve"> </v>
      </c>
      <c r="BR88" t="str">
        <f ca="1">IF(ISBLANK(INDIRECT("R88"))," ",(INDIRECT("R88")))</f>
        <v xml:space="preserve"> </v>
      </c>
      <c r="BS88" t="str">
        <f ca="1">IF(ISBLANK(INDIRECT("S88"))," ",(INDIRECT("S88")))</f>
        <v xml:space="preserve"> </v>
      </c>
      <c r="BT88" t="str">
        <f t="shared" ca="1" si="2"/>
        <v xml:space="preserve"> </v>
      </c>
      <c r="BU88" t="str">
        <f ca="1">IF(ISBLANK(INDIRECT("T88"))," ",(INDIRECT("T88")))</f>
        <v xml:space="preserve"> </v>
      </c>
      <c r="BV88" t="str">
        <f ca="1">IF(ISBLANK(INDIRECT("U88"))," ",(INDIRECT("U88")))</f>
        <v xml:space="preserve"> </v>
      </c>
      <c r="BW88">
        <f ca="1">IF(ISBLANK(INDIRECT("V88"))," ",(INDIRECT("V88")))</f>
        <v>0</v>
      </c>
      <c r="BX88" t="str">
        <f ca="1">IF(ISBLANK(INDIRECT("W88"))," ",(INDIRECT("W88")))</f>
        <v xml:space="preserve"> </v>
      </c>
      <c r="BY88" t="str">
        <f ca="1">IF(ISBLANK(INDIRECT("X88"))," ",(INDIRECT("X88")))</f>
        <v xml:space="preserve"> </v>
      </c>
    </row>
    <row r="89" spans="1:77" x14ac:dyDescent="0.25">
      <c r="A89" s="170">
        <v>83</v>
      </c>
      <c r="B89" s="259"/>
      <c r="C89" s="119"/>
      <c r="D89" s="119"/>
      <c r="E89" s="120"/>
      <c r="F89" s="19"/>
      <c r="G89" s="119"/>
      <c r="H89" s="120"/>
      <c r="I89" s="19"/>
      <c r="J89" s="120"/>
      <c r="K89" s="19"/>
      <c r="L89" s="19"/>
      <c r="M89" s="136"/>
      <c r="N89" s="137"/>
      <c r="O89" s="136"/>
      <c r="P89" s="19"/>
      <c r="Q89" s="19"/>
      <c r="R89" s="19"/>
      <c r="S89" s="119"/>
      <c r="T89" s="138"/>
      <c r="U89" s="138"/>
      <c r="V89" s="138">
        <f t="shared" si="3"/>
        <v>0</v>
      </c>
      <c r="W89" s="120"/>
      <c r="X89" s="20"/>
      <c r="BA89">
        <f ca="1">IF(ISBLANK(INDIRECT("A89"))," ",(INDIRECT("A89")))</f>
        <v>83</v>
      </c>
      <c r="BB89" t="str">
        <f ca="1">IF(ISBLANK(INDIRECT("B89"))," ",(INDIRECT("B89")))</f>
        <v xml:space="preserve"> </v>
      </c>
      <c r="BC89" t="str">
        <f ca="1">IF(ISBLANK(INDIRECT("C89"))," ",(INDIRECT("C89")))</f>
        <v xml:space="preserve"> </v>
      </c>
      <c r="BD89" t="str">
        <f ca="1">IF(ISBLANK(INDIRECT("D89"))," ",(INDIRECT("D89")))</f>
        <v xml:space="preserve"> </v>
      </c>
      <c r="BE89" t="str">
        <f ca="1">IF(ISBLANK(INDIRECT("E89"))," ",(INDIRECT("E89")))</f>
        <v xml:space="preserve"> </v>
      </c>
      <c r="BF89" t="str">
        <f ca="1">IF(ISBLANK(INDIRECT("F89"))," ",(INDIRECT("F89")))</f>
        <v xml:space="preserve"> </v>
      </c>
      <c r="BG89" t="str">
        <f ca="1">IF(ISBLANK(INDIRECT("G89"))," ",(INDIRECT("G89")))</f>
        <v xml:space="preserve"> </v>
      </c>
      <c r="BH89" t="str">
        <f ca="1">IF(ISBLANK(INDIRECT("H89"))," ",(INDIRECT("H89")))</f>
        <v xml:space="preserve"> </v>
      </c>
      <c r="BI89" t="str">
        <f ca="1">IF(ISBLANK(INDIRECT("I89"))," ",(INDIRECT("I89")))</f>
        <v xml:space="preserve"> </v>
      </c>
      <c r="BJ89" t="str">
        <f ca="1">IF(ISBLANK(INDIRECT("J89"))," ",(INDIRECT("J89")))</f>
        <v xml:space="preserve"> </v>
      </c>
      <c r="BK89" t="str">
        <f ca="1">IF(ISBLANK(INDIRECT("K89"))," ",(INDIRECT("K89")))</f>
        <v xml:space="preserve"> </v>
      </c>
      <c r="BL89" t="str">
        <f ca="1">IF(ISBLANK(INDIRECT("L89"))," ",(INDIRECT("L89")))</f>
        <v xml:space="preserve"> </v>
      </c>
      <c r="BM89" t="str">
        <f ca="1">IF(ISBLANK(INDIRECT("M89"))," ",(INDIRECT("M89")))</f>
        <v xml:space="preserve"> </v>
      </c>
      <c r="BN89" t="str">
        <f ca="1">IF(ISBLANK(INDIRECT("N89"))," ",(INDIRECT("N89")))</f>
        <v xml:space="preserve"> </v>
      </c>
      <c r="BO89" t="str">
        <f ca="1">IF(ISBLANK(INDIRECT("O89"))," ",(INDIRECT("O89")))</f>
        <v xml:space="preserve"> </v>
      </c>
      <c r="BP89" t="str">
        <f ca="1">IF(ISBLANK(INDIRECT("P89"))," ",(INDIRECT("P89")))</f>
        <v xml:space="preserve"> </v>
      </c>
      <c r="BQ89" t="str">
        <f ca="1">IF(ISBLANK(INDIRECT("Q89"))," ",(INDIRECT("Q89")))</f>
        <v xml:space="preserve"> </v>
      </c>
      <c r="BR89" t="str">
        <f ca="1">IF(ISBLANK(INDIRECT("R89"))," ",(INDIRECT("R89")))</f>
        <v xml:space="preserve"> </v>
      </c>
      <c r="BS89" t="str">
        <f ca="1">IF(ISBLANK(INDIRECT("S89"))," ",(INDIRECT("S89")))</f>
        <v xml:space="preserve"> </v>
      </c>
      <c r="BT89" t="str">
        <f t="shared" ca="1" si="2"/>
        <v xml:space="preserve"> </v>
      </c>
      <c r="BU89" t="str">
        <f ca="1">IF(ISBLANK(INDIRECT("T89"))," ",(INDIRECT("T89")))</f>
        <v xml:space="preserve"> </v>
      </c>
      <c r="BV89" t="str">
        <f ca="1">IF(ISBLANK(INDIRECT("U89"))," ",(INDIRECT("U89")))</f>
        <v xml:space="preserve"> </v>
      </c>
      <c r="BW89">
        <f ca="1">IF(ISBLANK(INDIRECT("V89"))," ",(INDIRECT("V89")))</f>
        <v>0</v>
      </c>
      <c r="BX89" t="str">
        <f ca="1">IF(ISBLANK(INDIRECT("W89"))," ",(INDIRECT("W89")))</f>
        <v xml:space="preserve"> </v>
      </c>
      <c r="BY89" t="str">
        <f ca="1">IF(ISBLANK(INDIRECT("X89"))," ",(INDIRECT("X89")))</f>
        <v xml:space="preserve"> </v>
      </c>
    </row>
    <row r="90" spans="1:77" x14ac:dyDescent="0.25">
      <c r="A90" s="170">
        <v>84</v>
      </c>
      <c r="B90" s="259"/>
      <c r="C90" s="119"/>
      <c r="D90" s="119"/>
      <c r="E90" s="120"/>
      <c r="F90" s="19"/>
      <c r="G90" s="119"/>
      <c r="H90" s="120"/>
      <c r="I90" s="19"/>
      <c r="J90" s="120"/>
      <c r="K90" s="19"/>
      <c r="L90" s="19"/>
      <c r="M90" s="136"/>
      <c r="N90" s="137"/>
      <c r="O90" s="136"/>
      <c r="P90" s="19"/>
      <c r="Q90" s="19"/>
      <c r="R90" s="19"/>
      <c r="S90" s="119"/>
      <c r="T90" s="138"/>
      <c r="U90" s="138"/>
      <c r="V90" s="138">
        <f t="shared" si="3"/>
        <v>0</v>
      </c>
      <c r="W90" s="120"/>
      <c r="X90" s="20"/>
      <c r="BA90">
        <f ca="1">IF(ISBLANK(INDIRECT("A90"))," ",(INDIRECT("A90")))</f>
        <v>84</v>
      </c>
      <c r="BB90" t="str">
        <f ca="1">IF(ISBLANK(INDIRECT("B90"))," ",(INDIRECT("B90")))</f>
        <v xml:space="preserve"> </v>
      </c>
      <c r="BC90" t="str">
        <f ca="1">IF(ISBLANK(INDIRECT("C90"))," ",(INDIRECT("C90")))</f>
        <v xml:space="preserve"> </v>
      </c>
      <c r="BD90" t="str">
        <f ca="1">IF(ISBLANK(INDIRECT("D90"))," ",(INDIRECT("D90")))</f>
        <v xml:space="preserve"> </v>
      </c>
      <c r="BE90" t="str">
        <f ca="1">IF(ISBLANK(INDIRECT("E90"))," ",(INDIRECT("E90")))</f>
        <v xml:space="preserve"> </v>
      </c>
      <c r="BF90" t="str">
        <f ca="1">IF(ISBLANK(INDIRECT("F90"))," ",(INDIRECT("F90")))</f>
        <v xml:space="preserve"> </v>
      </c>
      <c r="BG90" t="str">
        <f ca="1">IF(ISBLANK(INDIRECT("G90"))," ",(INDIRECT("G90")))</f>
        <v xml:space="preserve"> </v>
      </c>
      <c r="BH90" t="str">
        <f ca="1">IF(ISBLANK(INDIRECT("H90"))," ",(INDIRECT("H90")))</f>
        <v xml:space="preserve"> </v>
      </c>
      <c r="BI90" t="str">
        <f ca="1">IF(ISBLANK(INDIRECT("I90"))," ",(INDIRECT("I90")))</f>
        <v xml:space="preserve"> </v>
      </c>
      <c r="BJ90" t="str">
        <f ca="1">IF(ISBLANK(INDIRECT("J90"))," ",(INDIRECT("J90")))</f>
        <v xml:space="preserve"> </v>
      </c>
      <c r="BK90" t="str">
        <f ca="1">IF(ISBLANK(INDIRECT("K90"))," ",(INDIRECT("K90")))</f>
        <v xml:space="preserve"> </v>
      </c>
      <c r="BL90" t="str">
        <f ca="1">IF(ISBLANK(INDIRECT("L90"))," ",(INDIRECT("L90")))</f>
        <v xml:space="preserve"> </v>
      </c>
      <c r="BM90" t="str">
        <f ca="1">IF(ISBLANK(INDIRECT("M90"))," ",(INDIRECT("M90")))</f>
        <v xml:space="preserve"> </v>
      </c>
      <c r="BN90" t="str">
        <f ca="1">IF(ISBLANK(INDIRECT("N90"))," ",(INDIRECT("N90")))</f>
        <v xml:space="preserve"> </v>
      </c>
      <c r="BO90" t="str">
        <f ca="1">IF(ISBLANK(INDIRECT("O90"))," ",(INDIRECT("O90")))</f>
        <v xml:space="preserve"> </v>
      </c>
      <c r="BP90" t="str">
        <f ca="1">IF(ISBLANK(INDIRECT("P90"))," ",(INDIRECT("P90")))</f>
        <v xml:space="preserve"> </v>
      </c>
      <c r="BQ90" t="str">
        <f ca="1">IF(ISBLANK(INDIRECT("Q90"))," ",(INDIRECT("Q90")))</f>
        <v xml:space="preserve"> </v>
      </c>
      <c r="BR90" t="str">
        <f ca="1">IF(ISBLANK(INDIRECT("R90"))," ",(INDIRECT("R90")))</f>
        <v xml:space="preserve"> </v>
      </c>
      <c r="BS90" t="str">
        <f ca="1">IF(ISBLANK(INDIRECT("S90"))," ",(INDIRECT("S90")))</f>
        <v xml:space="preserve"> </v>
      </c>
      <c r="BT90" t="str">
        <f t="shared" ca="1" si="2"/>
        <v xml:space="preserve"> </v>
      </c>
      <c r="BU90" t="str">
        <f ca="1">IF(ISBLANK(INDIRECT("T90"))," ",(INDIRECT("T90")))</f>
        <v xml:space="preserve"> </v>
      </c>
      <c r="BV90" t="str">
        <f ca="1">IF(ISBLANK(INDIRECT("U90"))," ",(INDIRECT("U90")))</f>
        <v xml:space="preserve"> </v>
      </c>
      <c r="BW90">
        <f ca="1">IF(ISBLANK(INDIRECT("V90"))," ",(INDIRECT("V90")))</f>
        <v>0</v>
      </c>
      <c r="BX90" t="str">
        <f ca="1">IF(ISBLANK(INDIRECT("W90"))," ",(INDIRECT("W90")))</f>
        <v xml:space="preserve"> </v>
      </c>
      <c r="BY90" t="str">
        <f ca="1">IF(ISBLANK(INDIRECT("X90"))," ",(INDIRECT("X90")))</f>
        <v xml:space="preserve"> </v>
      </c>
    </row>
    <row r="91" spans="1:77" x14ac:dyDescent="0.25">
      <c r="A91" s="170">
        <v>85</v>
      </c>
      <c r="B91" s="259"/>
      <c r="C91" s="119"/>
      <c r="D91" s="119"/>
      <c r="E91" s="120"/>
      <c r="F91" s="19"/>
      <c r="G91" s="119"/>
      <c r="H91" s="120"/>
      <c r="I91" s="19"/>
      <c r="J91" s="120"/>
      <c r="K91" s="19"/>
      <c r="L91" s="19"/>
      <c r="M91" s="136"/>
      <c r="N91" s="137"/>
      <c r="O91" s="136"/>
      <c r="P91" s="19"/>
      <c r="Q91" s="19"/>
      <c r="R91" s="19"/>
      <c r="S91" s="119"/>
      <c r="T91" s="138"/>
      <c r="U91" s="138"/>
      <c r="V91" s="138">
        <f t="shared" si="3"/>
        <v>0</v>
      </c>
      <c r="W91" s="120"/>
      <c r="X91" s="20"/>
      <c r="BA91">
        <f ca="1">IF(ISBLANK(INDIRECT("A91"))," ",(INDIRECT("A91")))</f>
        <v>85</v>
      </c>
      <c r="BB91" t="str">
        <f ca="1">IF(ISBLANK(INDIRECT("B91"))," ",(INDIRECT("B91")))</f>
        <v xml:space="preserve"> </v>
      </c>
      <c r="BC91" t="str">
        <f ca="1">IF(ISBLANK(INDIRECT("C91"))," ",(INDIRECT("C91")))</f>
        <v xml:space="preserve"> </v>
      </c>
      <c r="BD91" t="str">
        <f ca="1">IF(ISBLANK(INDIRECT("D91"))," ",(INDIRECT("D91")))</f>
        <v xml:space="preserve"> </v>
      </c>
      <c r="BE91" t="str">
        <f ca="1">IF(ISBLANK(INDIRECT("E91"))," ",(INDIRECT("E91")))</f>
        <v xml:space="preserve"> </v>
      </c>
      <c r="BF91" t="str">
        <f ca="1">IF(ISBLANK(INDIRECT("F91"))," ",(INDIRECT("F91")))</f>
        <v xml:space="preserve"> </v>
      </c>
      <c r="BG91" t="str">
        <f ca="1">IF(ISBLANK(INDIRECT("G91"))," ",(INDIRECT("G91")))</f>
        <v xml:space="preserve"> </v>
      </c>
      <c r="BH91" t="str">
        <f ca="1">IF(ISBLANK(INDIRECT("H91"))," ",(INDIRECT("H91")))</f>
        <v xml:space="preserve"> </v>
      </c>
      <c r="BI91" t="str">
        <f ca="1">IF(ISBLANK(INDIRECT("I91"))," ",(INDIRECT("I91")))</f>
        <v xml:space="preserve"> </v>
      </c>
      <c r="BJ91" t="str">
        <f ca="1">IF(ISBLANK(INDIRECT("J91"))," ",(INDIRECT("J91")))</f>
        <v xml:space="preserve"> </v>
      </c>
      <c r="BK91" t="str">
        <f ca="1">IF(ISBLANK(INDIRECT("K91"))," ",(INDIRECT("K91")))</f>
        <v xml:space="preserve"> </v>
      </c>
      <c r="BL91" t="str">
        <f ca="1">IF(ISBLANK(INDIRECT("L91"))," ",(INDIRECT("L91")))</f>
        <v xml:space="preserve"> </v>
      </c>
      <c r="BM91" t="str">
        <f ca="1">IF(ISBLANK(INDIRECT("M91"))," ",(INDIRECT("M91")))</f>
        <v xml:space="preserve"> </v>
      </c>
      <c r="BN91" t="str">
        <f ca="1">IF(ISBLANK(INDIRECT("N91"))," ",(INDIRECT("N91")))</f>
        <v xml:space="preserve"> </v>
      </c>
      <c r="BO91" t="str">
        <f ca="1">IF(ISBLANK(INDIRECT("O91"))," ",(INDIRECT("O91")))</f>
        <v xml:space="preserve"> </v>
      </c>
      <c r="BP91" t="str">
        <f ca="1">IF(ISBLANK(INDIRECT("P91"))," ",(INDIRECT("P91")))</f>
        <v xml:space="preserve"> </v>
      </c>
      <c r="BQ91" t="str">
        <f ca="1">IF(ISBLANK(INDIRECT("Q91"))," ",(INDIRECT("Q91")))</f>
        <v xml:space="preserve"> </v>
      </c>
      <c r="BR91" t="str">
        <f ca="1">IF(ISBLANK(INDIRECT("R91"))," ",(INDIRECT("R91")))</f>
        <v xml:space="preserve"> </v>
      </c>
      <c r="BS91" t="str">
        <f ca="1">IF(ISBLANK(INDIRECT("S91"))," ",(INDIRECT("S91")))</f>
        <v xml:space="preserve"> </v>
      </c>
      <c r="BT91" t="str">
        <f t="shared" ca="1" si="2"/>
        <v xml:space="preserve"> </v>
      </c>
      <c r="BU91" t="str">
        <f ca="1">IF(ISBLANK(INDIRECT("T91"))," ",(INDIRECT("T91")))</f>
        <v xml:space="preserve"> </v>
      </c>
      <c r="BV91" t="str">
        <f ca="1">IF(ISBLANK(INDIRECT("U91"))," ",(INDIRECT("U91")))</f>
        <v xml:space="preserve"> </v>
      </c>
      <c r="BW91">
        <f ca="1">IF(ISBLANK(INDIRECT("V91"))," ",(INDIRECT("V91")))</f>
        <v>0</v>
      </c>
      <c r="BX91" t="str">
        <f ca="1">IF(ISBLANK(INDIRECT("W91"))," ",(INDIRECT("W91")))</f>
        <v xml:space="preserve"> </v>
      </c>
      <c r="BY91" t="str">
        <f ca="1">IF(ISBLANK(INDIRECT("X91"))," ",(INDIRECT("X91")))</f>
        <v xml:space="preserve"> </v>
      </c>
    </row>
    <row r="92" spans="1:77" x14ac:dyDescent="0.25">
      <c r="A92" s="170">
        <v>86</v>
      </c>
      <c r="B92" s="259"/>
      <c r="C92" s="119"/>
      <c r="D92" s="119"/>
      <c r="E92" s="120"/>
      <c r="F92" s="19"/>
      <c r="G92" s="119"/>
      <c r="H92" s="120"/>
      <c r="I92" s="19"/>
      <c r="J92" s="120"/>
      <c r="K92" s="19"/>
      <c r="L92" s="19"/>
      <c r="M92" s="136"/>
      <c r="N92" s="137"/>
      <c r="O92" s="136"/>
      <c r="P92" s="19"/>
      <c r="Q92" s="19"/>
      <c r="R92" s="19"/>
      <c r="S92" s="119"/>
      <c r="T92" s="138"/>
      <c r="U92" s="138"/>
      <c r="V92" s="138">
        <f t="shared" si="3"/>
        <v>0</v>
      </c>
      <c r="W92" s="120"/>
      <c r="X92" s="20"/>
      <c r="BA92">
        <f ca="1">IF(ISBLANK(INDIRECT("A92"))," ",(INDIRECT("A92")))</f>
        <v>86</v>
      </c>
      <c r="BB92" t="str">
        <f ca="1">IF(ISBLANK(INDIRECT("B92"))," ",(INDIRECT("B92")))</f>
        <v xml:space="preserve"> </v>
      </c>
      <c r="BC92" t="str">
        <f ca="1">IF(ISBLANK(INDIRECT("C92"))," ",(INDIRECT("C92")))</f>
        <v xml:space="preserve"> </v>
      </c>
      <c r="BD92" t="str">
        <f ca="1">IF(ISBLANK(INDIRECT("D92"))," ",(INDIRECT("D92")))</f>
        <v xml:space="preserve"> </v>
      </c>
      <c r="BE92" t="str">
        <f ca="1">IF(ISBLANK(INDIRECT("E92"))," ",(INDIRECT("E92")))</f>
        <v xml:space="preserve"> </v>
      </c>
      <c r="BF92" t="str">
        <f ca="1">IF(ISBLANK(INDIRECT("F92"))," ",(INDIRECT("F92")))</f>
        <v xml:space="preserve"> </v>
      </c>
      <c r="BG92" t="str">
        <f ca="1">IF(ISBLANK(INDIRECT("G92"))," ",(INDIRECT("G92")))</f>
        <v xml:space="preserve"> </v>
      </c>
      <c r="BH92" t="str">
        <f ca="1">IF(ISBLANK(INDIRECT("H92"))," ",(INDIRECT("H92")))</f>
        <v xml:space="preserve"> </v>
      </c>
      <c r="BI92" t="str">
        <f ca="1">IF(ISBLANK(INDIRECT("I92"))," ",(INDIRECT("I92")))</f>
        <v xml:space="preserve"> </v>
      </c>
      <c r="BJ92" t="str">
        <f ca="1">IF(ISBLANK(INDIRECT("J92"))," ",(INDIRECT("J92")))</f>
        <v xml:space="preserve"> </v>
      </c>
      <c r="BK92" t="str">
        <f ca="1">IF(ISBLANK(INDIRECT("K92"))," ",(INDIRECT("K92")))</f>
        <v xml:space="preserve"> </v>
      </c>
      <c r="BL92" t="str">
        <f ca="1">IF(ISBLANK(INDIRECT("L92"))," ",(INDIRECT("L92")))</f>
        <v xml:space="preserve"> </v>
      </c>
      <c r="BM92" t="str">
        <f ca="1">IF(ISBLANK(INDIRECT("M92"))," ",(INDIRECT("M92")))</f>
        <v xml:space="preserve"> </v>
      </c>
      <c r="BN92" t="str">
        <f ca="1">IF(ISBLANK(INDIRECT("N92"))," ",(INDIRECT("N92")))</f>
        <v xml:space="preserve"> </v>
      </c>
      <c r="BO92" t="str">
        <f ca="1">IF(ISBLANK(INDIRECT("O92"))," ",(INDIRECT("O92")))</f>
        <v xml:space="preserve"> </v>
      </c>
      <c r="BP92" t="str">
        <f ca="1">IF(ISBLANK(INDIRECT("P92"))," ",(INDIRECT("P92")))</f>
        <v xml:space="preserve"> </v>
      </c>
      <c r="BQ92" t="str">
        <f ca="1">IF(ISBLANK(INDIRECT("Q92"))," ",(INDIRECT("Q92")))</f>
        <v xml:space="preserve"> </v>
      </c>
      <c r="BR92" t="str">
        <f ca="1">IF(ISBLANK(INDIRECT("R92"))," ",(INDIRECT("R92")))</f>
        <v xml:space="preserve"> </v>
      </c>
      <c r="BS92" t="str">
        <f ca="1">IF(ISBLANK(INDIRECT("S92"))," ",(INDIRECT("S92")))</f>
        <v xml:space="preserve"> </v>
      </c>
      <c r="BT92" t="str">
        <f t="shared" ca="1" si="2"/>
        <v xml:space="preserve"> </v>
      </c>
      <c r="BU92" t="str">
        <f ca="1">IF(ISBLANK(INDIRECT("T92"))," ",(INDIRECT("T92")))</f>
        <v xml:space="preserve"> </v>
      </c>
      <c r="BV92" t="str">
        <f ca="1">IF(ISBLANK(INDIRECT("U92"))," ",(INDIRECT("U92")))</f>
        <v xml:space="preserve"> </v>
      </c>
      <c r="BW92">
        <f ca="1">IF(ISBLANK(INDIRECT("V92"))," ",(INDIRECT("V92")))</f>
        <v>0</v>
      </c>
      <c r="BX92" t="str">
        <f ca="1">IF(ISBLANK(INDIRECT("W92"))," ",(INDIRECT("W92")))</f>
        <v xml:space="preserve"> </v>
      </c>
      <c r="BY92" t="str">
        <f ca="1">IF(ISBLANK(INDIRECT("X92"))," ",(INDIRECT("X92")))</f>
        <v xml:space="preserve"> </v>
      </c>
    </row>
    <row r="93" spans="1:77" x14ac:dyDescent="0.25">
      <c r="A93" s="170">
        <v>87</v>
      </c>
      <c r="B93" s="259"/>
      <c r="C93" s="119"/>
      <c r="D93" s="119"/>
      <c r="E93" s="120"/>
      <c r="F93" s="19"/>
      <c r="G93" s="119"/>
      <c r="H93" s="120"/>
      <c r="I93" s="19"/>
      <c r="J93" s="120"/>
      <c r="K93" s="19"/>
      <c r="L93" s="19"/>
      <c r="M93" s="136"/>
      <c r="N93" s="137"/>
      <c r="O93" s="136"/>
      <c r="P93" s="19"/>
      <c r="Q93" s="19"/>
      <c r="R93" s="19"/>
      <c r="S93" s="119"/>
      <c r="T93" s="138"/>
      <c r="U93" s="138"/>
      <c r="V93" s="138">
        <f t="shared" si="3"/>
        <v>0</v>
      </c>
      <c r="W93" s="120"/>
      <c r="X93" s="20"/>
      <c r="BA93">
        <f ca="1">IF(ISBLANK(INDIRECT("A93"))," ",(INDIRECT("A93")))</f>
        <v>87</v>
      </c>
      <c r="BB93" t="str">
        <f ca="1">IF(ISBLANK(INDIRECT("B93"))," ",(INDIRECT("B93")))</f>
        <v xml:space="preserve"> </v>
      </c>
      <c r="BC93" t="str">
        <f ca="1">IF(ISBLANK(INDIRECT("C93"))," ",(INDIRECT("C93")))</f>
        <v xml:space="preserve"> </v>
      </c>
      <c r="BD93" t="str">
        <f ca="1">IF(ISBLANK(INDIRECT("D93"))," ",(INDIRECT("D93")))</f>
        <v xml:space="preserve"> </v>
      </c>
      <c r="BE93" t="str">
        <f ca="1">IF(ISBLANK(INDIRECT("E93"))," ",(INDIRECT("E93")))</f>
        <v xml:space="preserve"> </v>
      </c>
      <c r="BF93" t="str">
        <f ca="1">IF(ISBLANK(INDIRECT("F93"))," ",(INDIRECT("F93")))</f>
        <v xml:space="preserve"> </v>
      </c>
      <c r="BG93" t="str">
        <f ca="1">IF(ISBLANK(INDIRECT("G93"))," ",(INDIRECT("G93")))</f>
        <v xml:space="preserve"> </v>
      </c>
      <c r="BH93" t="str">
        <f ca="1">IF(ISBLANK(INDIRECT("H93"))," ",(INDIRECT("H93")))</f>
        <v xml:space="preserve"> </v>
      </c>
      <c r="BI93" t="str">
        <f ca="1">IF(ISBLANK(INDIRECT("I93"))," ",(INDIRECT("I93")))</f>
        <v xml:space="preserve"> </v>
      </c>
      <c r="BJ93" t="str">
        <f ca="1">IF(ISBLANK(INDIRECT("J93"))," ",(INDIRECT("J93")))</f>
        <v xml:space="preserve"> </v>
      </c>
      <c r="BK93" t="str">
        <f ca="1">IF(ISBLANK(INDIRECT("K93"))," ",(INDIRECT("K93")))</f>
        <v xml:space="preserve"> </v>
      </c>
      <c r="BL93" t="str">
        <f ca="1">IF(ISBLANK(INDIRECT("L93"))," ",(INDIRECT("L93")))</f>
        <v xml:space="preserve"> </v>
      </c>
      <c r="BM93" t="str">
        <f ca="1">IF(ISBLANK(INDIRECT("M93"))," ",(INDIRECT("M93")))</f>
        <v xml:space="preserve"> </v>
      </c>
      <c r="BN93" t="str">
        <f ca="1">IF(ISBLANK(INDIRECT("N93"))," ",(INDIRECT("N93")))</f>
        <v xml:space="preserve"> </v>
      </c>
      <c r="BO93" t="str">
        <f ca="1">IF(ISBLANK(INDIRECT("O93"))," ",(INDIRECT("O93")))</f>
        <v xml:space="preserve"> </v>
      </c>
      <c r="BP93" t="str">
        <f ca="1">IF(ISBLANK(INDIRECT("P93"))," ",(INDIRECT("P93")))</f>
        <v xml:space="preserve"> </v>
      </c>
      <c r="BQ93" t="str">
        <f ca="1">IF(ISBLANK(INDIRECT("Q93"))," ",(INDIRECT("Q93")))</f>
        <v xml:space="preserve"> </v>
      </c>
      <c r="BR93" t="str">
        <f ca="1">IF(ISBLANK(INDIRECT("R93"))," ",(INDIRECT("R93")))</f>
        <v xml:space="preserve"> </v>
      </c>
      <c r="BS93" t="str">
        <f ca="1">IF(ISBLANK(INDIRECT("S93"))," ",(INDIRECT("S93")))</f>
        <v xml:space="preserve"> </v>
      </c>
      <c r="BT93" t="str">
        <f t="shared" ca="1" si="2"/>
        <v xml:space="preserve"> </v>
      </c>
      <c r="BU93" t="str">
        <f ca="1">IF(ISBLANK(INDIRECT("T93"))," ",(INDIRECT("T93")))</f>
        <v xml:space="preserve"> </v>
      </c>
      <c r="BV93" t="str">
        <f ca="1">IF(ISBLANK(INDIRECT("U93"))," ",(INDIRECT("U93")))</f>
        <v xml:space="preserve"> </v>
      </c>
      <c r="BW93">
        <f ca="1">IF(ISBLANK(INDIRECT("V93"))," ",(INDIRECT("V93")))</f>
        <v>0</v>
      </c>
      <c r="BX93" t="str">
        <f ca="1">IF(ISBLANK(INDIRECT("W93"))," ",(INDIRECT("W93")))</f>
        <v xml:space="preserve"> </v>
      </c>
      <c r="BY93" t="str">
        <f ca="1">IF(ISBLANK(INDIRECT("X93"))," ",(INDIRECT("X93")))</f>
        <v xml:space="preserve"> </v>
      </c>
    </row>
    <row r="94" spans="1:77" x14ac:dyDescent="0.25">
      <c r="A94" s="170">
        <v>88</v>
      </c>
      <c r="B94" s="259"/>
      <c r="C94" s="119"/>
      <c r="D94" s="119"/>
      <c r="E94" s="120"/>
      <c r="F94" s="19"/>
      <c r="G94" s="119"/>
      <c r="H94" s="120"/>
      <c r="I94" s="19"/>
      <c r="J94" s="120"/>
      <c r="K94" s="19"/>
      <c r="L94" s="19"/>
      <c r="M94" s="136"/>
      <c r="N94" s="137"/>
      <c r="O94" s="136"/>
      <c r="P94" s="19"/>
      <c r="Q94" s="19"/>
      <c r="R94" s="19"/>
      <c r="S94" s="119"/>
      <c r="T94" s="138"/>
      <c r="U94" s="138"/>
      <c r="V94" s="138">
        <f t="shared" si="3"/>
        <v>0</v>
      </c>
      <c r="W94" s="120"/>
      <c r="X94" s="20"/>
      <c r="BA94">
        <f ca="1">IF(ISBLANK(INDIRECT("A94"))," ",(INDIRECT("A94")))</f>
        <v>88</v>
      </c>
      <c r="BB94" t="str">
        <f ca="1">IF(ISBLANK(INDIRECT("B94"))," ",(INDIRECT("B94")))</f>
        <v xml:space="preserve"> </v>
      </c>
      <c r="BC94" t="str">
        <f ca="1">IF(ISBLANK(INDIRECT("C94"))," ",(INDIRECT("C94")))</f>
        <v xml:space="preserve"> </v>
      </c>
      <c r="BD94" t="str">
        <f ca="1">IF(ISBLANK(INDIRECT("D94"))," ",(INDIRECT("D94")))</f>
        <v xml:space="preserve"> </v>
      </c>
      <c r="BE94" t="str">
        <f ca="1">IF(ISBLANK(INDIRECT("E94"))," ",(INDIRECT("E94")))</f>
        <v xml:space="preserve"> </v>
      </c>
      <c r="BF94" t="str">
        <f ca="1">IF(ISBLANK(INDIRECT("F94"))," ",(INDIRECT("F94")))</f>
        <v xml:space="preserve"> </v>
      </c>
      <c r="BG94" t="str">
        <f ca="1">IF(ISBLANK(INDIRECT("G94"))," ",(INDIRECT("G94")))</f>
        <v xml:space="preserve"> </v>
      </c>
      <c r="BH94" t="str">
        <f ca="1">IF(ISBLANK(INDIRECT("H94"))," ",(INDIRECT("H94")))</f>
        <v xml:space="preserve"> </v>
      </c>
      <c r="BI94" t="str">
        <f ca="1">IF(ISBLANK(INDIRECT("I94"))," ",(INDIRECT("I94")))</f>
        <v xml:space="preserve"> </v>
      </c>
      <c r="BJ94" t="str">
        <f ca="1">IF(ISBLANK(INDIRECT("J94"))," ",(INDIRECT("J94")))</f>
        <v xml:space="preserve"> </v>
      </c>
      <c r="BK94" t="str">
        <f ca="1">IF(ISBLANK(INDIRECT("K94"))," ",(INDIRECT("K94")))</f>
        <v xml:space="preserve"> </v>
      </c>
      <c r="BL94" t="str">
        <f ca="1">IF(ISBLANK(INDIRECT("L94"))," ",(INDIRECT("L94")))</f>
        <v xml:space="preserve"> </v>
      </c>
      <c r="BM94" t="str">
        <f ca="1">IF(ISBLANK(INDIRECT("M94"))," ",(INDIRECT("M94")))</f>
        <v xml:space="preserve"> </v>
      </c>
      <c r="BN94" t="str">
        <f ca="1">IF(ISBLANK(INDIRECT("N94"))," ",(INDIRECT("N94")))</f>
        <v xml:space="preserve"> </v>
      </c>
      <c r="BO94" t="str">
        <f ca="1">IF(ISBLANK(INDIRECT("O94"))," ",(INDIRECT("O94")))</f>
        <v xml:space="preserve"> </v>
      </c>
      <c r="BP94" t="str">
        <f ca="1">IF(ISBLANK(INDIRECT("P94"))," ",(INDIRECT("P94")))</f>
        <v xml:space="preserve"> </v>
      </c>
      <c r="BQ94" t="str">
        <f ca="1">IF(ISBLANK(INDIRECT("Q94"))," ",(INDIRECT("Q94")))</f>
        <v xml:space="preserve"> </v>
      </c>
      <c r="BR94" t="str">
        <f ca="1">IF(ISBLANK(INDIRECT("R94"))," ",(INDIRECT("R94")))</f>
        <v xml:space="preserve"> </v>
      </c>
      <c r="BS94" t="str">
        <f ca="1">IF(ISBLANK(INDIRECT("S94"))," ",(INDIRECT("S94")))</f>
        <v xml:space="preserve"> </v>
      </c>
      <c r="BT94" t="str">
        <f t="shared" ca="1" si="2"/>
        <v xml:space="preserve"> </v>
      </c>
      <c r="BU94" t="str">
        <f ca="1">IF(ISBLANK(INDIRECT("T94"))," ",(INDIRECT("T94")))</f>
        <v xml:space="preserve"> </v>
      </c>
      <c r="BV94" t="str">
        <f ca="1">IF(ISBLANK(INDIRECT("U94"))," ",(INDIRECT("U94")))</f>
        <v xml:space="preserve"> </v>
      </c>
      <c r="BW94">
        <f ca="1">IF(ISBLANK(INDIRECT("V94"))," ",(INDIRECT("V94")))</f>
        <v>0</v>
      </c>
      <c r="BX94" t="str">
        <f ca="1">IF(ISBLANK(INDIRECT("W94"))," ",(INDIRECT("W94")))</f>
        <v xml:space="preserve"> </v>
      </c>
      <c r="BY94" t="str">
        <f ca="1">IF(ISBLANK(INDIRECT("X94"))," ",(INDIRECT("X94")))</f>
        <v xml:space="preserve"> </v>
      </c>
    </row>
    <row r="95" spans="1:77" x14ac:dyDescent="0.25">
      <c r="A95" s="170">
        <v>89</v>
      </c>
      <c r="B95" s="259"/>
      <c r="C95" s="119"/>
      <c r="D95" s="119"/>
      <c r="E95" s="120"/>
      <c r="F95" s="19"/>
      <c r="G95" s="119"/>
      <c r="H95" s="120"/>
      <c r="I95" s="19"/>
      <c r="J95" s="120"/>
      <c r="K95" s="19"/>
      <c r="L95" s="19"/>
      <c r="M95" s="136"/>
      <c r="N95" s="137"/>
      <c r="O95" s="136"/>
      <c r="P95" s="19"/>
      <c r="Q95" s="19"/>
      <c r="R95" s="19"/>
      <c r="S95" s="119"/>
      <c r="T95" s="138"/>
      <c r="U95" s="138"/>
      <c r="V95" s="138">
        <f t="shared" si="3"/>
        <v>0</v>
      </c>
      <c r="W95" s="120"/>
      <c r="X95" s="20"/>
      <c r="BA95">
        <f ca="1">IF(ISBLANK(INDIRECT("A95"))," ",(INDIRECT("A95")))</f>
        <v>89</v>
      </c>
      <c r="BB95" t="str">
        <f ca="1">IF(ISBLANK(INDIRECT("B95"))," ",(INDIRECT("B95")))</f>
        <v xml:space="preserve"> </v>
      </c>
      <c r="BC95" t="str">
        <f ca="1">IF(ISBLANK(INDIRECT("C95"))," ",(INDIRECT("C95")))</f>
        <v xml:space="preserve"> </v>
      </c>
      <c r="BD95" t="str">
        <f ca="1">IF(ISBLANK(INDIRECT("D95"))," ",(INDIRECT("D95")))</f>
        <v xml:space="preserve"> </v>
      </c>
      <c r="BE95" t="str">
        <f ca="1">IF(ISBLANK(INDIRECT("E95"))," ",(INDIRECT("E95")))</f>
        <v xml:space="preserve"> </v>
      </c>
      <c r="BF95" t="str">
        <f ca="1">IF(ISBLANK(INDIRECT("F95"))," ",(INDIRECT("F95")))</f>
        <v xml:space="preserve"> </v>
      </c>
      <c r="BG95" t="str">
        <f ca="1">IF(ISBLANK(INDIRECT("G95"))," ",(INDIRECT("G95")))</f>
        <v xml:space="preserve"> </v>
      </c>
      <c r="BH95" t="str">
        <f ca="1">IF(ISBLANK(INDIRECT("H95"))," ",(INDIRECT("H95")))</f>
        <v xml:space="preserve"> </v>
      </c>
      <c r="BI95" t="str">
        <f ca="1">IF(ISBLANK(INDIRECT("I95"))," ",(INDIRECT("I95")))</f>
        <v xml:space="preserve"> </v>
      </c>
      <c r="BJ95" t="str">
        <f ca="1">IF(ISBLANK(INDIRECT("J95"))," ",(INDIRECT("J95")))</f>
        <v xml:space="preserve"> </v>
      </c>
      <c r="BK95" t="str">
        <f ca="1">IF(ISBLANK(INDIRECT("K95"))," ",(INDIRECT("K95")))</f>
        <v xml:space="preserve"> </v>
      </c>
      <c r="BL95" t="str">
        <f ca="1">IF(ISBLANK(INDIRECT("L95"))," ",(INDIRECT("L95")))</f>
        <v xml:space="preserve"> </v>
      </c>
      <c r="BM95" t="str">
        <f ca="1">IF(ISBLANK(INDIRECT("M95"))," ",(INDIRECT("M95")))</f>
        <v xml:space="preserve"> </v>
      </c>
      <c r="BN95" t="str">
        <f ca="1">IF(ISBLANK(INDIRECT("N95"))," ",(INDIRECT("N95")))</f>
        <v xml:space="preserve"> </v>
      </c>
      <c r="BO95" t="str">
        <f ca="1">IF(ISBLANK(INDIRECT("O95"))," ",(INDIRECT("O95")))</f>
        <v xml:space="preserve"> </v>
      </c>
      <c r="BP95" t="str">
        <f ca="1">IF(ISBLANK(INDIRECT("P95"))," ",(INDIRECT("P95")))</f>
        <v xml:space="preserve"> </v>
      </c>
      <c r="BQ95" t="str">
        <f ca="1">IF(ISBLANK(INDIRECT("Q95"))," ",(INDIRECT("Q95")))</f>
        <v xml:space="preserve"> </v>
      </c>
      <c r="BR95" t="str">
        <f ca="1">IF(ISBLANK(INDIRECT("R95"))," ",(INDIRECT("R95")))</f>
        <v xml:space="preserve"> </v>
      </c>
      <c r="BS95" t="str">
        <f ca="1">IF(ISBLANK(INDIRECT("S95"))," ",(INDIRECT("S95")))</f>
        <v xml:space="preserve"> </v>
      </c>
      <c r="BT95" t="str">
        <f t="shared" ca="1" si="2"/>
        <v xml:space="preserve"> </v>
      </c>
      <c r="BU95" t="str">
        <f ca="1">IF(ISBLANK(INDIRECT("T95"))," ",(INDIRECT("T95")))</f>
        <v xml:space="preserve"> </v>
      </c>
      <c r="BV95" t="str">
        <f ca="1">IF(ISBLANK(INDIRECT("U95"))," ",(INDIRECT("U95")))</f>
        <v xml:space="preserve"> </v>
      </c>
      <c r="BW95">
        <f ca="1">IF(ISBLANK(INDIRECT("V95"))," ",(INDIRECT("V95")))</f>
        <v>0</v>
      </c>
      <c r="BX95" t="str">
        <f ca="1">IF(ISBLANK(INDIRECT("W95"))," ",(INDIRECT("W95")))</f>
        <v xml:space="preserve"> </v>
      </c>
      <c r="BY95" t="str">
        <f ca="1">IF(ISBLANK(INDIRECT("X95"))," ",(INDIRECT("X95")))</f>
        <v xml:space="preserve"> </v>
      </c>
    </row>
    <row r="96" spans="1:77" x14ac:dyDescent="0.25">
      <c r="A96" s="170">
        <v>90</v>
      </c>
      <c r="B96" s="259"/>
      <c r="C96" s="119"/>
      <c r="D96" s="119"/>
      <c r="E96" s="120"/>
      <c r="F96" s="19"/>
      <c r="G96" s="119"/>
      <c r="H96" s="120"/>
      <c r="I96" s="19"/>
      <c r="J96" s="120"/>
      <c r="K96" s="19"/>
      <c r="L96" s="19"/>
      <c r="M96" s="136"/>
      <c r="N96" s="137"/>
      <c r="O96" s="136"/>
      <c r="P96" s="19"/>
      <c r="Q96" s="19"/>
      <c r="R96" s="19"/>
      <c r="S96" s="119"/>
      <c r="T96" s="138"/>
      <c r="U96" s="138"/>
      <c r="V96" s="138">
        <f t="shared" si="3"/>
        <v>0</v>
      </c>
      <c r="W96" s="120"/>
      <c r="X96" s="20"/>
      <c r="BA96">
        <f ca="1">IF(ISBLANK(INDIRECT("A96"))," ",(INDIRECT("A96")))</f>
        <v>90</v>
      </c>
      <c r="BB96" t="str">
        <f ca="1">IF(ISBLANK(INDIRECT("B96"))," ",(INDIRECT("B96")))</f>
        <v xml:space="preserve"> </v>
      </c>
      <c r="BC96" t="str">
        <f ca="1">IF(ISBLANK(INDIRECT("C96"))," ",(INDIRECT("C96")))</f>
        <v xml:space="preserve"> </v>
      </c>
      <c r="BD96" t="str">
        <f ca="1">IF(ISBLANK(INDIRECT("D96"))," ",(INDIRECT("D96")))</f>
        <v xml:space="preserve"> </v>
      </c>
      <c r="BE96" t="str">
        <f ca="1">IF(ISBLANK(INDIRECT("E96"))," ",(INDIRECT("E96")))</f>
        <v xml:space="preserve"> </v>
      </c>
      <c r="BF96" t="str">
        <f ca="1">IF(ISBLANK(INDIRECT("F96"))," ",(INDIRECT("F96")))</f>
        <v xml:space="preserve"> </v>
      </c>
      <c r="BG96" t="str">
        <f ca="1">IF(ISBLANK(INDIRECT("G96"))," ",(INDIRECT("G96")))</f>
        <v xml:space="preserve"> </v>
      </c>
      <c r="BH96" t="str">
        <f ca="1">IF(ISBLANK(INDIRECT("H96"))," ",(INDIRECT("H96")))</f>
        <v xml:space="preserve"> </v>
      </c>
      <c r="BI96" t="str">
        <f ca="1">IF(ISBLANK(INDIRECT("I96"))," ",(INDIRECT("I96")))</f>
        <v xml:space="preserve"> </v>
      </c>
      <c r="BJ96" t="str">
        <f ca="1">IF(ISBLANK(INDIRECT("J96"))," ",(INDIRECT("J96")))</f>
        <v xml:space="preserve"> </v>
      </c>
      <c r="BK96" t="str">
        <f ca="1">IF(ISBLANK(INDIRECT("K96"))," ",(INDIRECT("K96")))</f>
        <v xml:space="preserve"> </v>
      </c>
      <c r="BL96" t="str">
        <f ca="1">IF(ISBLANK(INDIRECT("L96"))," ",(INDIRECT("L96")))</f>
        <v xml:space="preserve"> </v>
      </c>
      <c r="BM96" t="str">
        <f ca="1">IF(ISBLANK(INDIRECT("M96"))," ",(INDIRECT("M96")))</f>
        <v xml:space="preserve"> </v>
      </c>
      <c r="BN96" t="str">
        <f ca="1">IF(ISBLANK(INDIRECT("N96"))," ",(INDIRECT("N96")))</f>
        <v xml:space="preserve"> </v>
      </c>
      <c r="BO96" t="str">
        <f ca="1">IF(ISBLANK(INDIRECT("O96"))," ",(INDIRECT("O96")))</f>
        <v xml:space="preserve"> </v>
      </c>
      <c r="BP96" t="str">
        <f ca="1">IF(ISBLANK(INDIRECT("P96"))," ",(INDIRECT("P96")))</f>
        <v xml:space="preserve"> </v>
      </c>
      <c r="BQ96" t="str">
        <f ca="1">IF(ISBLANK(INDIRECT("Q96"))," ",(INDIRECT("Q96")))</f>
        <v xml:space="preserve"> </v>
      </c>
      <c r="BR96" t="str">
        <f ca="1">IF(ISBLANK(INDIRECT("R96"))," ",(INDIRECT("R96")))</f>
        <v xml:space="preserve"> </v>
      </c>
      <c r="BS96" t="str">
        <f ca="1">IF(ISBLANK(INDIRECT("S96"))," ",(INDIRECT("S96")))</f>
        <v xml:space="preserve"> </v>
      </c>
      <c r="BT96" t="str">
        <f t="shared" ca="1" si="2"/>
        <v xml:space="preserve"> </v>
      </c>
      <c r="BU96" t="str">
        <f ca="1">IF(ISBLANK(INDIRECT("T96"))," ",(INDIRECT("T96")))</f>
        <v xml:space="preserve"> </v>
      </c>
      <c r="BV96" t="str">
        <f ca="1">IF(ISBLANK(INDIRECT("U96"))," ",(INDIRECT("U96")))</f>
        <v xml:space="preserve"> </v>
      </c>
      <c r="BW96">
        <f ca="1">IF(ISBLANK(INDIRECT("V96"))," ",(INDIRECT("V96")))</f>
        <v>0</v>
      </c>
      <c r="BX96" t="str">
        <f ca="1">IF(ISBLANK(INDIRECT("W96"))," ",(INDIRECT("W96")))</f>
        <v xml:space="preserve"> </v>
      </c>
      <c r="BY96" t="str">
        <f ca="1">IF(ISBLANK(INDIRECT("X96"))," ",(INDIRECT("X96")))</f>
        <v xml:space="preserve"> </v>
      </c>
    </row>
    <row r="97" spans="1:77" x14ac:dyDescent="0.25">
      <c r="A97" s="170">
        <v>91</v>
      </c>
      <c r="B97" s="259"/>
      <c r="C97" s="119"/>
      <c r="D97" s="119"/>
      <c r="E97" s="120"/>
      <c r="F97" s="19"/>
      <c r="G97" s="119"/>
      <c r="H97" s="120"/>
      <c r="I97" s="19"/>
      <c r="J97" s="120"/>
      <c r="K97" s="19"/>
      <c r="L97" s="19"/>
      <c r="M97" s="136"/>
      <c r="N97" s="137"/>
      <c r="O97" s="136"/>
      <c r="P97" s="19"/>
      <c r="Q97" s="19"/>
      <c r="R97" s="19"/>
      <c r="S97" s="119"/>
      <c r="T97" s="138"/>
      <c r="U97" s="138"/>
      <c r="V97" s="138">
        <f t="shared" si="3"/>
        <v>0</v>
      </c>
      <c r="W97" s="120"/>
      <c r="X97" s="20"/>
      <c r="BA97">
        <f ca="1">IF(ISBLANK(INDIRECT("A97"))," ",(INDIRECT("A97")))</f>
        <v>91</v>
      </c>
      <c r="BB97" t="str">
        <f ca="1">IF(ISBLANK(INDIRECT("B97"))," ",(INDIRECT("B97")))</f>
        <v xml:space="preserve"> </v>
      </c>
      <c r="BC97" t="str">
        <f ca="1">IF(ISBLANK(INDIRECT("C97"))," ",(INDIRECT("C97")))</f>
        <v xml:space="preserve"> </v>
      </c>
      <c r="BD97" t="str">
        <f ca="1">IF(ISBLANK(INDIRECT("D97"))," ",(INDIRECT("D97")))</f>
        <v xml:space="preserve"> </v>
      </c>
      <c r="BE97" t="str">
        <f ca="1">IF(ISBLANK(INDIRECT("E97"))," ",(INDIRECT("E97")))</f>
        <v xml:space="preserve"> </v>
      </c>
      <c r="BF97" t="str">
        <f ca="1">IF(ISBLANK(INDIRECT("F97"))," ",(INDIRECT("F97")))</f>
        <v xml:space="preserve"> </v>
      </c>
      <c r="BG97" t="str">
        <f ca="1">IF(ISBLANK(INDIRECT("G97"))," ",(INDIRECT("G97")))</f>
        <v xml:space="preserve"> </v>
      </c>
      <c r="BH97" t="str">
        <f ca="1">IF(ISBLANK(INDIRECT("H97"))," ",(INDIRECT("H97")))</f>
        <v xml:space="preserve"> </v>
      </c>
      <c r="BI97" t="str">
        <f ca="1">IF(ISBLANK(INDIRECT("I97"))," ",(INDIRECT("I97")))</f>
        <v xml:space="preserve"> </v>
      </c>
      <c r="BJ97" t="str">
        <f ca="1">IF(ISBLANK(INDIRECT("J97"))," ",(INDIRECT("J97")))</f>
        <v xml:space="preserve"> </v>
      </c>
      <c r="BK97" t="str">
        <f ca="1">IF(ISBLANK(INDIRECT("K97"))," ",(INDIRECT("K97")))</f>
        <v xml:space="preserve"> </v>
      </c>
      <c r="BL97" t="str">
        <f ca="1">IF(ISBLANK(INDIRECT("L97"))," ",(INDIRECT("L97")))</f>
        <v xml:space="preserve"> </v>
      </c>
      <c r="BM97" t="str">
        <f ca="1">IF(ISBLANK(INDIRECT("M97"))," ",(INDIRECT("M97")))</f>
        <v xml:space="preserve"> </v>
      </c>
      <c r="BN97" t="str">
        <f ca="1">IF(ISBLANK(INDIRECT("N97"))," ",(INDIRECT("N97")))</f>
        <v xml:space="preserve"> </v>
      </c>
      <c r="BO97" t="str">
        <f ca="1">IF(ISBLANK(INDIRECT("O97"))," ",(INDIRECT("O97")))</f>
        <v xml:space="preserve"> </v>
      </c>
      <c r="BP97" t="str">
        <f ca="1">IF(ISBLANK(INDIRECT("P97"))," ",(INDIRECT("P97")))</f>
        <v xml:space="preserve"> </v>
      </c>
      <c r="BQ97" t="str">
        <f ca="1">IF(ISBLANK(INDIRECT("Q97"))," ",(INDIRECT("Q97")))</f>
        <v xml:space="preserve"> </v>
      </c>
      <c r="BR97" t="str">
        <f ca="1">IF(ISBLANK(INDIRECT("R97"))," ",(INDIRECT("R97")))</f>
        <v xml:space="preserve"> </v>
      </c>
      <c r="BS97" t="str">
        <f ca="1">IF(ISBLANK(INDIRECT("S97"))," ",(INDIRECT("S97")))</f>
        <v xml:space="preserve"> </v>
      </c>
      <c r="BT97" t="str">
        <f t="shared" ca="1" si="2"/>
        <v xml:space="preserve"> </v>
      </c>
      <c r="BU97" t="str">
        <f ca="1">IF(ISBLANK(INDIRECT("T97"))," ",(INDIRECT("T97")))</f>
        <v xml:space="preserve"> </v>
      </c>
      <c r="BV97" t="str">
        <f ca="1">IF(ISBLANK(INDIRECT("U97"))," ",(INDIRECT("U97")))</f>
        <v xml:space="preserve"> </v>
      </c>
      <c r="BW97">
        <f ca="1">IF(ISBLANK(INDIRECT("V97"))," ",(INDIRECT("V97")))</f>
        <v>0</v>
      </c>
      <c r="BX97" t="str">
        <f ca="1">IF(ISBLANK(INDIRECT("W97"))," ",(INDIRECT("W97")))</f>
        <v xml:space="preserve"> </v>
      </c>
      <c r="BY97" t="str">
        <f ca="1">IF(ISBLANK(INDIRECT("X97"))," ",(INDIRECT("X97")))</f>
        <v xml:space="preserve"> </v>
      </c>
    </row>
    <row r="98" spans="1:77" x14ac:dyDescent="0.25">
      <c r="A98" s="170">
        <v>92</v>
      </c>
      <c r="B98" s="259"/>
      <c r="C98" s="119"/>
      <c r="D98" s="119"/>
      <c r="E98" s="120"/>
      <c r="F98" s="19"/>
      <c r="G98" s="119"/>
      <c r="H98" s="120"/>
      <c r="I98" s="19"/>
      <c r="J98" s="120"/>
      <c r="K98" s="19"/>
      <c r="L98" s="19"/>
      <c r="M98" s="136"/>
      <c r="N98" s="137"/>
      <c r="O98" s="136"/>
      <c r="P98" s="19"/>
      <c r="Q98" s="19"/>
      <c r="R98" s="19"/>
      <c r="S98" s="119"/>
      <c r="T98" s="138"/>
      <c r="U98" s="138"/>
      <c r="V98" s="138">
        <f t="shared" si="3"/>
        <v>0</v>
      </c>
      <c r="W98" s="120"/>
      <c r="X98" s="20"/>
      <c r="BA98">
        <f ca="1">IF(ISBLANK(INDIRECT("A98"))," ",(INDIRECT("A98")))</f>
        <v>92</v>
      </c>
      <c r="BB98" t="str">
        <f ca="1">IF(ISBLANK(INDIRECT("B98"))," ",(INDIRECT("B98")))</f>
        <v xml:space="preserve"> </v>
      </c>
      <c r="BC98" t="str">
        <f ca="1">IF(ISBLANK(INDIRECT("C98"))," ",(INDIRECT("C98")))</f>
        <v xml:space="preserve"> </v>
      </c>
      <c r="BD98" t="str">
        <f ca="1">IF(ISBLANK(INDIRECT("D98"))," ",(INDIRECT("D98")))</f>
        <v xml:space="preserve"> </v>
      </c>
      <c r="BE98" t="str">
        <f ca="1">IF(ISBLANK(INDIRECT("E98"))," ",(INDIRECT("E98")))</f>
        <v xml:space="preserve"> </v>
      </c>
      <c r="BF98" t="str">
        <f ca="1">IF(ISBLANK(INDIRECT("F98"))," ",(INDIRECT("F98")))</f>
        <v xml:space="preserve"> </v>
      </c>
      <c r="BG98" t="str">
        <f ca="1">IF(ISBLANK(INDIRECT("G98"))," ",(INDIRECT("G98")))</f>
        <v xml:space="preserve"> </v>
      </c>
      <c r="BH98" t="str">
        <f ca="1">IF(ISBLANK(INDIRECT("H98"))," ",(INDIRECT("H98")))</f>
        <v xml:space="preserve"> </v>
      </c>
      <c r="BI98" t="str">
        <f ca="1">IF(ISBLANK(INDIRECT("I98"))," ",(INDIRECT("I98")))</f>
        <v xml:space="preserve"> </v>
      </c>
      <c r="BJ98" t="str">
        <f ca="1">IF(ISBLANK(INDIRECT("J98"))," ",(INDIRECT("J98")))</f>
        <v xml:space="preserve"> </v>
      </c>
      <c r="BK98" t="str">
        <f ca="1">IF(ISBLANK(INDIRECT("K98"))," ",(INDIRECT("K98")))</f>
        <v xml:space="preserve"> </v>
      </c>
      <c r="BL98" t="str">
        <f ca="1">IF(ISBLANK(INDIRECT("L98"))," ",(INDIRECT("L98")))</f>
        <v xml:space="preserve"> </v>
      </c>
      <c r="BM98" t="str">
        <f ca="1">IF(ISBLANK(INDIRECT("M98"))," ",(INDIRECT("M98")))</f>
        <v xml:space="preserve"> </v>
      </c>
      <c r="BN98" t="str">
        <f ca="1">IF(ISBLANK(INDIRECT("N98"))," ",(INDIRECT("N98")))</f>
        <v xml:space="preserve"> </v>
      </c>
      <c r="BO98" t="str">
        <f ca="1">IF(ISBLANK(INDIRECT("O98"))," ",(INDIRECT("O98")))</f>
        <v xml:space="preserve"> </v>
      </c>
      <c r="BP98" t="str">
        <f ca="1">IF(ISBLANK(INDIRECT("P98"))," ",(INDIRECT("P98")))</f>
        <v xml:space="preserve"> </v>
      </c>
      <c r="BQ98" t="str">
        <f ca="1">IF(ISBLANK(INDIRECT("Q98"))," ",(INDIRECT("Q98")))</f>
        <v xml:space="preserve"> </v>
      </c>
      <c r="BR98" t="str">
        <f ca="1">IF(ISBLANK(INDIRECT("R98"))," ",(INDIRECT("R98")))</f>
        <v xml:space="preserve"> </v>
      </c>
      <c r="BS98" t="str">
        <f ca="1">IF(ISBLANK(INDIRECT("S98"))," ",(INDIRECT("S98")))</f>
        <v xml:space="preserve"> </v>
      </c>
      <c r="BT98" t="str">
        <f t="shared" ca="1" si="2"/>
        <v xml:space="preserve"> </v>
      </c>
      <c r="BU98" t="str">
        <f ca="1">IF(ISBLANK(INDIRECT("T98"))," ",(INDIRECT("T98")))</f>
        <v xml:space="preserve"> </v>
      </c>
      <c r="BV98" t="str">
        <f ca="1">IF(ISBLANK(INDIRECT("U98"))," ",(INDIRECT("U98")))</f>
        <v xml:space="preserve"> </v>
      </c>
      <c r="BW98">
        <f ca="1">IF(ISBLANK(INDIRECT("V98"))," ",(INDIRECT("V98")))</f>
        <v>0</v>
      </c>
      <c r="BX98" t="str">
        <f ca="1">IF(ISBLANK(INDIRECT("W98"))," ",(INDIRECT("W98")))</f>
        <v xml:space="preserve"> </v>
      </c>
      <c r="BY98" t="str">
        <f ca="1">IF(ISBLANK(INDIRECT("X98"))," ",(INDIRECT("X98")))</f>
        <v xml:space="preserve"> </v>
      </c>
    </row>
    <row r="99" spans="1:77" x14ac:dyDescent="0.25">
      <c r="A99" s="170">
        <v>93</v>
      </c>
      <c r="B99" s="259"/>
      <c r="C99" s="119"/>
      <c r="D99" s="119"/>
      <c r="E99" s="120"/>
      <c r="F99" s="19"/>
      <c r="G99" s="119"/>
      <c r="H99" s="120"/>
      <c r="I99" s="19"/>
      <c r="J99" s="120"/>
      <c r="K99" s="19"/>
      <c r="L99" s="19"/>
      <c r="M99" s="136"/>
      <c r="N99" s="137"/>
      <c r="O99" s="136"/>
      <c r="P99" s="19"/>
      <c r="Q99" s="19"/>
      <c r="R99" s="19"/>
      <c r="S99" s="119"/>
      <c r="T99" s="138"/>
      <c r="U99" s="138"/>
      <c r="V99" s="138">
        <f t="shared" si="3"/>
        <v>0</v>
      </c>
      <c r="W99" s="120"/>
      <c r="X99" s="20"/>
      <c r="BA99">
        <f ca="1">IF(ISBLANK(INDIRECT("A99"))," ",(INDIRECT("A99")))</f>
        <v>93</v>
      </c>
      <c r="BB99" t="str">
        <f ca="1">IF(ISBLANK(INDIRECT("B99"))," ",(INDIRECT("B99")))</f>
        <v xml:space="preserve"> </v>
      </c>
      <c r="BC99" t="str">
        <f ca="1">IF(ISBLANK(INDIRECT("C99"))," ",(INDIRECT("C99")))</f>
        <v xml:space="preserve"> </v>
      </c>
      <c r="BD99" t="str">
        <f ca="1">IF(ISBLANK(INDIRECT("D99"))," ",(INDIRECT("D99")))</f>
        <v xml:space="preserve"> </v>
      </c>
      <c r="BE99" t="str">
        <f ca="1">IF(ISBLANK(INDIRECT("E99"))," ",(INDIRECT("E99")))</f>
        <v xml:space="preserve"> </v>
      </c>
      <c r="BF99" t="str">
        <f ca="1">IF(ISBLANK(INDIRECT("F99"))," ",(INDIRECT("F99")))</f>
        <v xml:space="preserve"> </v>
      </c>
      <c r="BG99" t="str">
        <f ca="1">IF(ISBLANK(INDIRECT("G99"))," ",(INDIRECT("G99")))</f>
        <v xml:space="preserve"> </v>
      </c>
      <c r="BH99" t="str">
        <f ca="1">IF(ISBLANK(INDIRECT("H99"))," ",(INDIRECT("H99")))</f>
        <v xml:space="preserve"> </v>
      </c>
      <c r="BI99" t="str">
        <f ca="1">IF(ISBLANK(INDIRECT("I99"))," ",(INDIRECT("I99")))</f>
        <v xml:space="preserve"> </v>
      </c>
      <c r="BJ99" t="str">
        <f ca="1">IF(ISBLANK(INDIRECT("J99"))," ",(INDIRECT("J99")))</f>
        <v xml:space="preserve"> </v>
      </c>
      <c r="BK99" t="str">
        <f ca="1">IF(ISBLANK(INDIRECT("K99"))," ",(INDIRECT("K99")))</f>
        <v xml:space="preserve"> </v>
      </c>
      <c r="BL99" t="str">
        <f ca="1">IF(ISBLANK(INDIRECT("L99"))," ",(INDIRECT("L99")))</f>
        <v xml:space="preserve"> </v>
      </c>
      <c r="BM99" t="str">
        <f ca="1">IF(ISBLANK(INDIRECT("M99"))," ",(INDIRECT("M99")))</f>
        <v xml:space="preserve"> </v>
      </c>
      <c r="BN99" t="str">
        <f ca="1">IF(ISBLANK(INDIRECT("N99"))," ",(INDIRECT("N99")))</f>
        <v xml:space="preserve"> </v>
      </c>
      <c r="BO99" t="str">
        <f ca="1">IF(ISBLANK(INDIRECT("O99"))," ",(INDIRECT("O99")))</f>
        <v xml:space="preserve"> </v>
      </c>
      <c r="BP99" t="str">
        <f ca="1">IF(ISBLANK(INDIRECT("P99"))," ",(INDIRECT("P99")))</f>
        <v xml:space="preserve"> </v>
      </c>
      <c r="BQ99" t="str">
        <f ca="1">IF(ISBLANK(INDIRECT("Q99"))," ",(INDIRECT("Q99")))</f>
        <v xml:space="preserve"> </v>
      </c>
      <c r="BR99" t="str">
        <f ca="1">IF(ISBLANK(INDIRECT("R99"))," ",(INDIRECT("R99")))</f>
        <v xml:space="preserve"> </v>
      </c>
      <c r="BS99" t="str">
        <f ca="1">IF(ISBLANK(INDIRECT("S99"))," ",(INDIRECT("S99")))</f>
        <v xml:space="preserve"> </v>
      </c>
      <c r="BT99" t="str">
        <f t="shared" ca="1" si="2"/>
        <v xml:space="preserve"> </v>
      </c>
      <c r="BU99" t="str">
        <f ca="1">IF(ISBLANK(INDIRECT("T99"))," ",(INDIRECT("T99")))</f>
        <v xml:space="preserve"> </v>
      </c>
      <c r="BV99" t="str">
        <f ca="1">IF(ISBLANK(INDIRECT("U99"))," ",(INDIRECT("U99")))</f>
        <v xml:space="preserve"> </v>
      </c>
      <c r="BW99">
        <f ca="1">IF(ISBLANK(INDIRECT("V99"))," ",(INDIRECT("V99")))</f>
        <v>0</v>
      </c>
      <c r="BX99" t="str">
        <f ca="1">IF(ISBLANK(INDIRECT("W99"))," ",(INDIRECT("W99")))</f>
        <v xml:space="preserve"> </v>
      </c>
      <c r="BY99" t="str">
        <f ca="1">IF(ISBLANK(INDIRECT("X99"))," ",(INDIRECT("X99")))</f>
        <v xml:space="preserve"> </v>
      </c>
    </row>
    <row r="100" spans="1:77" x14ac:dyDescent="0.25">
      <c r="A100" s="170">
        <v>94</v>
      </c>
      <c r="B100" s="259"/>
      <c r="C100" s="119"/>
      <c r="D100" s="119"/>
      <c r="E100" s="120"/>
      <c r="F100" s="19"/>
      <c r="G100" s="119"/>
      <c r="H100" s="120"/>
      <c r="I100" s="19"/>
      <c r="J100" s="120"/>
      <c r="K100" s="19"/>
      <c r="L100" s="19"/>
      <c r="M100" s="136"/>
      <c r="N100" s="137"/>
      <c r="O100" s="136"/>
      <c r="P100" s="19"/>
      <c r="Q100" s="19"/>
      <c r="R100" s="19"/>
      <c r="S100" s="119"/>
      <c r="T100" s="138"/>
      <c r="U100" s="138"/>
      <c r="V100" s="138">
        <f t="shared" si="3"/>
        <v>0</v>
      </c>
      <c r="W100" s="120"/>
      <c r="X100" s="20"/>
      <c r="BA100">
        <f ca="1">IF(ISBLANK(INDIRECT("A100"))," ",(INDIRECT("A100")))</f>
        <v>94</v>
      </c>
      <c r="BB100" t="str">
        <f ca="1">IF(ISBLANK(INDIRECT("B100"))," ",(INDIRECT("B100")))</f>
        <v xml:space="preserve"> </v>
      </c>
      <c r="BC100" t="str">
        <f ca="1">IF(ISBLANK(INDIRECT("C100"))," ",(INDIRECT("C100")))</f>
        <v xml:space="preserve"> </v>
      </c>
      <c r="BD100" t="str">
        <f ca="1">IF(ISBLANK(INDIRECT("D100"))," ",(INDIRECT("D100")))</f>
        <v xml:space="preserve"> </v>
      </c>
      <c r="BE100" t="str">
        <f ca="1">IF(ISBLANK(INDIRECT("E100"))," ",(INDIRECT("E100")))</f>
        <v xml:space="preserve"> </v>
      </c>
      <c r="BF100" t="str">
        <f ca="1">IF(ISBLANK(INDIRECT("F100"))," ",(INDIRECT("F100")))</f>
        <v xml:space="preserve"> </v>
      </c>
      <c r="BG100" t="str">
        <f ca="1">IF(ISBLANK(INDIRECT("G100"))," ",(INDIRECT("G100")))</f>
        <v xml:space="preserve"> </v>
      </c>
      <c r="BH100" t="str">
        <f ca="1">IF(ISBLANK(INDIRECT("H100"))," ",(INDIRECT("H100")))</f>
        <v xml:space="preserve"> </v>
      </c>
      <c r="BI100" t="str">
        <f ca="1">IF(ISBLANK(INDIRECT("I100"))," ",(INDIRECT("I100")))</f>
        <v xml:space="preserve"> </v>
      </c>
      <c r="BJ100" t="str">
        <f ca="1">IF(ISBLANK(INDIRECT("J100"))," ",(INDIRECT("J100")))</f>
        <v xml:space="preserve"> </v>
      </c>
      <c r="BK100" t="str">
        <f ca="1">IF(ISBLANK(INDIRECT("K100"))," ",(INDIRECT("K100")))</f>
        <v xml:space="preserve"> </v>
      </c>
      <c r="BL100" t="str">
        <f ca="1">IF(ISBLANK(INDIRECT("L100"))," ",(INDIRECT("L100")))</f>
        <v xml:space="preserve"> </v>
      </c>
      <c r="BM100" t="str">
        <f ca="1">IF(ISBLANK(INDIRECT("M100"))," ",(INDIRECT("M100")))</f>
        <v xml:space="preserve"> </v>
      </c>
      <c r="BN100" t="str">
        <f ca="1">IF(ISBLANK(INDIRECT("N100"))," ",(INDIRECT("N100")))</f>
        <v xml:space="preserve"> </v>
      </c>
      <c r="BO100" t="str">
        <f ca="1">IF(ISBLANK(INDIRECT("O100"))," ",(INDIRECT("O100")))</f>
        <v xml:space="preserve"> </v>
      </c>
      <c r="BP100" t="str">
        <f ca="1">IF(ISBLANK(INDIRECT("P100"))," ",(INDIRECT("P100")))</f>
        <v xml:space="preserve"> </v>
      </c>
      <c r="BQ100" t="str">
        <f ca="1">IF(ISBLANK(INDIRECT("Q100"))," ",(INDIRECT("Q100")))</f>
        <v xml:space="preserve"> </v>
      </c>
      <c r="BR100" t="str">
        <f ca="1">IF(ISBLANK(INDIRECT("R100"))," ",(INDIRECT("R100")))</f>
        <v xml:space="preserve"> </v>
      </c>
      <c r="BS100" t="str">
        <f ca="1">IF(ISBLANK(INDIRECT("S100"))," ",(INDIRECT("S100")))</f>
        <v xml:space="preserve"> </v>
      </c>
      <c r="BT100" t="str">
        <f t="shared" ca="1" si="2"/>
        <v xml:space="preserve"> </v>
      </c>
      <c r="BU100" t="str">
        <f ca="1">IF(ISBLANK(INDIRECT("T100"))," ",(INDIRECT("T100")))</f>
        <v xml:space="preserve"> </v>
      </c>
      <c r="BV100" t="str">
        <f ca="1">IF(ISBLANK(INDIRECT("U100"))," ",(INDIRECT("U100")))</f>
        <v xml:space="preserve"> </v>
      </c>
      <c r="BW100">
        <f ca="1">IF(ISBLANK(INDIRECT("V100"))," ",(INDIRECT("V100")))</f>
        <v>0</v>
      </c>
      <c r="BX100" t="str">
        <f ca="1">IF(ISBLANK(INDIRECT("W100"))," ",(INDIRECT("W100")))</f>
        <v xml:space="preserve"> </v>
      </c>
      <c r="BY100" t="str">
        <f ca="1">IF(ISBLANK(INDIRECT("X100"))," ",(INDIRECT("X100")))</f>
        <v xml:space="preserve"> </v>
      </c>
    </row>
    <row r="101" spans="1:77" x14ac:dyDescent="0.25">
      <c r="A101" s="170">
        <v>95</v>
      </c>
      <c r="B101" s="259"/>
      <c r="C101" s="119"/>
      <c r="D101" s="119"/>
      <c r="E101" s="120"/>
      <c r="F101" s="19"/>
      <c r="G101" s="119"/>
      <c r="H101" s="120"/>
      <c r="I101" s="19"/>
      <c r="J101" s="120"/>
      <c r="K101" s="19"/>
      <c r="L101" s="19"/>
      <c r="M101" s="136"/>
      <c r="N101" s="137"/>
      <c r="O101" s="136"/>
      <c r="P101" s="19"/>
      <c r="Q101" s="19"/>
      <c r="R101" s="19"/>
      <c r="S101" s="119"/>
      <c r="T101" s="138"/>
      <c r="U101" s="138"/>
      <c r="V101" s="138">
        <f t="shared" si="3"/>
        <v>0</v>
      </c>
      <c r="W101" s="120"/>
      <c r="X101" s="20"/>
      <c r="BA101">
        <f ca="1">IF(ISBLANK(INDIRECT("A101"))," ",(INDIRECT("A101")))</f>
        <v>95</v>
      </c>
      <c r="BB101" t="str">
        <f ca="1">IF(ISBLANK(INDIRECT("B101"))," ",(INDIRECT("B101")))</f>
        <v xml:space="preserve"> </v>
      </c>
      <c r="BC101" t="str">
        <f ca="1">IF(ISBLANK(INDIRECT("C101"))," ",(INDIRECT("C101")))</f>
        <v xml:space="preserve"> </v>
      </c>
      <c r="BD101" t="str">
        <f ca="1">IF(ISBLANK(INDIRECT("D101"))," ",(INDIRECT("D101")))</f>
        <v xml:space="preserve"> </v>
      </c>
      <c r="BE101" t="str">
        <f ca="1">IF(ISBLANK(INDIRECT("E101"))," ",(INDIRECT("E101")))</f>
        <v xml:space="preserve"> </v>
      </c>
      <c r="BF101" t="str">
        <f ca="1">IF(ISBLANK(INDIRECT("F101"))," ",(INDIRECT("F101")))</f>
        <v xml:space="preserve"> </v>
      </c>
      <c r="BG101" t="str">
        <f ca="1">IF(ISBLANK(INDIRECT("G101"))," ",(INDIRECT("G101")))</f>
        <v xml:space="preserve"> </v>
      </c>
      <c r="BH101" t="str">
        <f ca="1">IF(ISBLANK(INDIRECT("H101"))," ",(INDIRECT("H101")))</f>
        <v xml:space="preserve"> </v>
      </c>
      <c r="BI101" t="str">
        <f ca="1">IF(ISBLANK(INDIRECT("I101"))," ",(INDIRECT("I101")))</f>
        <v xml:space="preserve"> </v>
      </c>
      <c r="BJ101" t="str">
        <f ca="1">IF(ISBLANK(INDIRECT("J101"))," ",(INDIRECT("J101")))</f>
        <v xml:space="preserve"> </v>
      </c>
      <c r="BK101" t="str">
        <f ca="1">IF(ISBLANK(INDIRECT("K101"))," ",(INDIRECT("K101")))</f>
        <v xml:space="preserve"> </v>
      </c>
      <c r="BL101" t="str">
        <f ca="1">IF(ISBLANK(INDIRECT("L101"))," ",(INDIRECT("L101")))</f>
        <v xml:space="preserve"> </v>
      </c>
      <c r="BM101" t="str">
        <f ca="1">IF(ISBLANK(INDIRECT("M101"))," ",(INDIRECT("M101")))</f>
        <v xml:space="preserve"> </v>
      </c>
      <c r="BN101" t="str">
        <f ca="1">IF(ISBLANK(INDIRECT("N101"))," ",(INDIRECT("N101")))</f>
        <v xml:space="preserve"> </v>
      </c>
      <c r="BO101" t="str">
        <f ca="1">IF(ISBLANK(INDIRECT("O101"))," ",(INDIRECT("O101")))</f>
        <v xml:space="preserve"> </v>
      </c>
      <c r="BP101" t="str">
        <f ca="1">IF(ISBLANK(INDIRECT("P101"))," ",(INDIRECT("P101")))</f>
        <v xml:space="preserve"> </v>
      </c>
      <c r="BQ101" t="str">
        <f ca="1">IF(ISBLANK(INDIRECT("Q101"))," ",(INDIRECT("Q101")))</f>
        <v xml:space="preserve"> </v>
      </c>
      <c r="BR101" t="str">
        <f ca="1">IF(ISBLANK(INDIRECT("R101"))," ",(INDIRECT("R101")))</f>
        <v xml:space="preserve"> </v>
      </c>
      <c r="BS101" t="str">
        <f ca="1">IF(ISBLANK(INDIRECT("S101"))," ",(INDIRECT("S101")))</f>
        <v xml:space="preserve"> </v>
      </c>
      <c r="BT101" t="str">
        <f t="shared" ca="1" si="2"/>
        <v xml:space="preserve"> </v>
      </c>
      <c r="BU101" t="str">
        <f ca="1">IF(ISBLANK(INDIRECT("T101"))," ",(INDIRECT("T101")))</f>
        <v xml:space="preserve"> </v>
      </c>
      <c r="BV101" t="str">
        <f ca="1">IF(ISBLANK(INDIRECT("U101"))," ",(INDIRECT("U101")))</f>
        <v xml:space="preserve"> </v>
      </c>
      <c r="BW101">
        <f ca="1">IF(ISBLANK(INDIRECT("V101"))," ",(INDIRECT("V101")))</f>
        <v>0</v>
      </c>
      <c r="BX101" t="str">
        <f ca="1">IF(ISBLANK(INDIRECT("W101"))," ",(INDIRECT("W101")))</f>
        <v xml:space="preserve"> </v>
      </c>
      <c r="BY101" t="str">
        <f ca="1">IF(ISBLANK(INDIRECT("X101"))," ",(INDIRECT("X101")))</f>
        <v xml:space="preserve"> </v>
      </c>
    </row>
    <row r="102" spans="1:77" x14ac:dyDescent="0.25">
      <c r="A102" s="170">
        <v>96</v>
      </c>
      <c r="B102" s="259"/>
      <c r="C102" s="119"/>
      <c r="D102" s="119"/>
      <c r="E102" s="120"/>
      <c r="F102" s="19"/>
      <c r="G102" s="119"/>
      <c r="H102" s="120"/>
      <c r="I102" s="19"/>
      <c r="J102" s="120"/>
      <c r="K102" s="19"/>
      <c r="L102" s="19"/>
      <c r="M102" s="136"/>
      <c r="N102" s="137"/>
      <c r="O102" s="136"/>
      <c r="P102" s="19"/>
      <c r="Q102" s="19"/>
      <c r="R102" s="19"/>
      <c r="S102" s="119"/>
      <c r="T102" s="138"/>
      <c r="U102" s="138"/>
      <c r="V102" s="138">
        <f t="shared" si="3"/>
        <v>0</v>
      </c>
      <c r="W102" s="120"/>
      <c r="X102" s="20"/>
      <c r="BA102">
        <f ca="1">IF(ISBLANK(INDIRECT("A102"))," ",(INDIRECT("A102")))</f>
        <v>96</v>
      </c>
      <c r="BB102" t="str">
        <f ca="1">IF(ISBLANK(INDIRECT("B102"))," ",(INDIRECT("B102")))</f>
        <v xml:space="preserve"> </v>
      </c>
      <c r="BC102" t="str">
        <f ca="1">IF(ISBLANK(INDIRECT("C102"))," ",(INDIRECT("C102")))</f>
        <v xml:space="preserve"> </v>
      </c>
      <c r="BD102" t="str">
        <f ca="1">IF(ISBLANK(INDIRECT("D102"))," ",(INDIRECT("D102")))</f>
        <v xml:space="preserve"> </v>
      </c>
      <c r="BE102" t="str">
        <f ca="1">IF(ISBLANK(INDIRECT("E102"))," ",(INDIRECT("E102")))</f>
        <v xml:space="preserve"> </v>
      </c>
      <c r="BF102" t="str">
        <f ca="1">IF(ISBLANK(INDIRECT("F102"))," ",(INDIRECT("F102")))</f>
        <v xml:space="preserve"> </v>
      </c>
      <c r="BG102" t="str">
        <f ca="1">IF(ISBLANK(INDIRECT("G102"))," ",(INDIRECT("G102")))</f>
        <v xml:space="preserve"> </v>
      </c>
      <c r="BH102" t="str">
        <f ca="1">IF(ISBLANK(INDIRECT("H102"))," ",(INDIRECT("H102")))</f>
        <v xml:space="preserve"> </v>
      </c>
      <c r="BI102" t="str">
        <f ca="1">IF(ISBLANK(INDIRECT("I102"))," ",(INDIRECT("I102")))</f>
        <v xml:space="preserve"> </v>
      </c>
      <c r="BJ102" t="str">
        <f ca="1">IF(ISBLANK(INDIRECT("J102"))," ",(INDIRECT("J102")))</f>
        <v xml:space="preserve"> </v>
      </c>
      <c r="BK102" t="str">
        <f ca="1">IF(ISBLANK(INDIRECT("K102"))," ",(INDIRECT("K102")))</f>
        <v xml:space="preserve"> </v>
      </c>
      <c r="BL102" t="str">
        <f ca="1">IF(ISBLANK(INDIRECT("L102"))," ",(INDIRECT("L102")))</f>
        <v xml:space="preserve"> </v>
      </c>
      <c r="BM102" t="str">
        <f ca="1">IF(ISBLANK(INDIRECT("M102"))," ",(INDIRECT("M102")))</f>
        <v xml:space="preserve"> </v>
      </c>
      <c r="BN102" t="str">
        <f ca="1">IF(ISBLANK(INDIRECT("N102"))," ",(INDIRECT("N102")))</f>
        <v xml:space="preserve"> </v>
      </c>
      <c r="BO102" t="str">
        <f ca="1">IF(ISBLANK(INDIRECT("O102"))," ",(INDIRECT("O102")))</f>
        <v xml:space="preserve"> </v>
      </c>
      <c r="BP102" t="str">
        <f ca="1">IF(ISBLANK(INDIRECT("P102"))," ",(INDIRECT("P102")))</f>
        <v xml:space="preserve"> </v>
      </c>
      <c r="BQ102" t="str">
        <f ca="1">IF(ISBLANK(INDIRECT("Q102"))," ",(INDIRECT("Q102")))</f>
        <v xml:space="preserve"> </v>
      </c>
      <c r="BR102" t="str">
        <f ca="1">IF(ISBLANK(INDIRECT("R102"))," ",(INDIRECT("R102")))</f>
        <v xml:space="preserve"> </v>
      </c>
      <c r="BS102" t="str">
        <f ca="1">IF(ISBLANK(INDIRECT("S102"))," ",(INDIRECT("S102")))</f>
        <v xml:space="preserve"> </v>
      </c>
      <c r="BT102" t="str">
        <f t="shared" ca="1" si="2"/>
        <v xml:space="preserve"> </v>
      </c>
      <c r="BU102" t="str">
        <f ca="1">IF(ISBLANK(INDIRECT("T102"))," ",(INDIRECT("T102")))</f>
        <v xml:space="preserve"> </v>
      </c>
      <c r="BV102" t="str">
        <f ca="1">IF(ISBLANK(INDIRECT("U102"))," ",(INDIRECT("U102")))</f>
        <v xml:space="preserve"> </v>
      </c>
      <c r="BW102">
        <f ca="1">IF(ISBLANK(INDIRECT("V102"))," ",(INDIRECT("V102")))</f>
        <v>0</v>
      </c>
      <c r="BX102" t="str">
        <f ca="1">IF(ISBLANK(INDIRECT("W102"))," ",(INDIRECT("W102")))</f>
        <v xml:space="preserve"> </v>
      </c>
      <c r="BY102" t="str">
        <f ca="1">IF(ISBLANK(INDIRECT("X102"))," ",(INDIRECT("X102")))</f>
        <v xml:space="preserve"> </v>
      </c>
    </row>
    <row r="103" spans="1:77" x14ac:dyDescent="0.25">
      <c r="A103" s="170">
        <v>97</v>
      </c>
      <c r="B103" s="259"/>
      <c r="C103" s="119"/>
      <c r="D103" s="119"/>
      <c r="E103" s="120"/>
      <c r="F103" s="19"/>
      <c r="G103" s="119"/>
      <c r="H103" s="120"/>
      <c r="I103" s="19"/>
      <c r="J103" s="120"/>
      <c r="K103" s="19"/>
      <c r="L103" s="19"/>
      <c r="M103" s="136"/>
      <c r="N103" s="137"/>
      <c r="O103" s="136"/>
      <c r="P103" s="19"/>
      <c r="Q103" s="19"/>
      <c r="R103" s="19"/>
      <c r="S103" s="119"/>
      <c r="T103" s="138"/>
      <c r="U103" s="138"/>
      <c r="V103" s="138">
        <f t="shared" si="3"/>
        <v>0</v>
      </c>
      <c r="W103" s="120"/>
      <c r="X103" s="20"/>
      <c r="BA103">
        <f ca="1">IF(ISBLANK(INDIRECT("A103"))," ",(INDIRECT("A103")))</f>
        <v>97</v>
      </c>
      <c r="BB103" t="str">
        <f ca="1">IF(ISBLANK(INDIRECT("B103"))," ",(INDIRECT("B103")))</f>
        <v xml:space="preserve"> </v>
      </c>
      <c r="BC103" t="str">
        <f ca="1">IF(ISBLANK(INDIRECT("C103"))," ",(INDIRECT("C103")))</f>
        <v xml:space="preserve"> </v>
      </c>
      <c r="BD103" t="str">
        <f ca="1">IF(ISBLANK(INDIRECT("D103"))," ",(INDIRECT("D103")))</f>
        <v xml:space="preserve"> </v>
      </c>
      <c r="BE103" t="str">
        <f ca="1">IF(ISBLANK(INDIRECT("E103"))," ",(INDIRECT("E103")))</f>
        <v xml:space="preserve"> </v>
      </c>
      <c r="BF103" t="str">
        <f ca="1">IF(ISBLANK(INDIRECT("F103"))," ",(INDIRECT("F103")))</f>
        <v xml:space="preserve"> </v>
      </c>
      <c r="BG103" t="str">
        <f ca="1">IF(ISBLANK(INDIRECT("G103"))," ",(INDIRECT("G103")))</f>
        <v xml:space="preserve"> </v>
      </c>
      <c r="BH103" t="str">
        <f ca="1">IF(ISBLANK(INDIRECT("H103"))," ",(INDIRECT("H103")))</f>
        <v xml:space="preserve"> </v>
      </c>
      <c r="BI103" t="str">
        <f ca="1">IF(ISBLANK(INDIRECT("I103"))," ",(INDIRECT("I103")))</f>
        <v xml:space="preserve"> </v>
      </c>
      <c r="BJ103" t="str">
        <f ca="1">IF(ISBLANK(INDIRECT("J103"))," ",(INDIRECT("J103")))</f>
        <v xml:space="preserve"> </v>
      </c>
      <c r="BK103" t="str">
        <f ca="1">IF(ISBLANK(INDIRECT("K103"))," ",(INDIRECT("K103")))</f>
        <v xml:space="preserve"> </v>
      </c>
      <c r="BL103" t="str">
        <f ca="1">IF(ISBLANK(INDIRECT("L103"))," ",(INDIRECT("L103")))</f>
        <v xml:space="preserve"> </v>
      </c>
      <c r="BM103" t="str">
        <f ca="1">IF(ISBLANK(INDIRECT("M103"))," ",(INDIRECT("M103")))</f>
        <v xml:space="preserve"> </v>
      </c>
      <c r="BN103" t="str">
        <f ca="1">IF(ISBLANK(INDIRECT("N103"))," ",(INDIRECT("N103")))</f>
        <v xml:space="preserve"> </v>
      </c>
      <c r="BO103" t="str">
        <f ca="1">IF(ISBLANK(INDIRECT("O103"))," ",(INDIRECT("O103")))</f>
        <v xml:space="preserve"> </v>
      </c>
      <c r="BP103" t="str">
        <f ca="1">IF(ISBLANK(INDIRECT("P103"))," ",(INDIRECT("P103")))</f>
        <v xml:space="preserve"> </v>
      </c>
      <c r="BQ103" t="str">
        <f ca="1">IF(ISBLANK(INDIRECT("Q103"))," ",(INDIRECT("Q103")))</f>
        <v xml:space="preserve"> </v>
      </c>
      <c r="BR103" t="str">
        <f ca="1">IF(ISBLANK(INDIRECT("R103"))," ",(INDIRECT("R103")))</f>
        <v xml:space="preserve"> </v>
      </c>
      <c r="BS103" t="str">
        <f ca="1">IF(ISBLANK(INDIRECT("S103"))," ",(INDIRECT("S103")))</f>
        <v xml:space="preserve"> </v>
      </c>
      <c r="BT103" t="str">
        <f t="shared" ca="1" si="2"/>
        <v xml:space="preserve"> </v>
      </c>
      <c r="BU103" t="str">
        <f ca="1">IF(ISBLANK(INDIRECT("T103"))," ",(INDIRECT("T103")))</f>
        <v xml:space="preserve"> </v>
      </c>
      <c r="BV103" t="str">
        <f ca="1">IF(ISBLANK(INDIRECT("U103"))," ",(INDIRECT("U103")))</f>
        <v xml:space="preserve"> </v>
      </c>
      <c r="BW103">
        <f ca="1">IF(ISBLANK(INDIRECT("V103"))," ",(INDIRECT("V103")))</f>
        <v>0</v>
      </c>
      <c r="BX103" t="str">
        <f ca="1">IF(ISBLANK(INDIRECT("W103"))," ",(INDIRECT("W103")))</f>
        <v xml:space="preserve"> </v>
      </c>
      <c r="BY103" t="str">
        <f ca="1">IF(ISBLANK(INDIRECT("X103"))," ",(INDIRECT("X103")))</f>
        <v xml:space="preserve"> </v>
      </c>
    </row>
    <row r="104" spans="1:77" x14ac:dyDescent="0.25">
      <c r="A104" s="170">
        <v>98</v>
      </c>
      <c r="B104" s="259"/>
      <c r="C104" s="119"/>
      <c r="D104" s="119"/>
      <c r="E104" s="120"/>
      <c r="F104" s="19"/>
      <c r="G104" s="119"/>
      <c r="H104" s="120"/>
      <c r="I104" s="19"/>
      <c r="J104" s="120"/>
      <c r="K104" s="19"/>
      <c r="L104" s="19"/>
      <c r="M104" s="136"/>
      <c r="N104" s="137"/>
      <c r="O104" s="136"/>
      <c r="P104" s="19"/>
      <c r="Q104" s="19"/>
      <c r="R104" s="19"/>
      <c r="S104" s="119"/>
      <c r="T104" s="138"/>
      <c r="U104" s="138"/>
      <c r="V104" s="138">
        <f t="shared" si="3"/>
        <v>0</v>
      </c>
      <c r="W104" s="120"/>
      <c r="X104" s="20"/>
      <c r="BA104">
        <f ca="1">IF(ISBLANK(INDIRECT("A104"))," ",(INDIRECT("A104")))</f>
        <v>98</v>
      </c>
      <c r="BB104" t="str">
        <f ca="1">IF(ISBLANK(INDIRECT("B104"))," ",(INDIRECT("B104")))</f>
        <v xml:space="preserve"> </v>
      </c>
      <c r="BC104" t="str">
        <f ca="1">IF(ISBLANK(INDIRECT("C104"))," ",(INDIRECT("C104")))</f>
        <v xml:space="preserve"> </v>
      </c>
      <c r="BD104" t="str">
        <f ca="1">IF(ISBLANK(INDIRECT("D104"))," ",(INDIRECT("D104")))</f>
        <v xml:space="preserve"> </v>
      </c>
      <c r="BE104" t="str">
        <f ca="1">IF(ISBLANK(INDIRECT("E104"))," ",(INDIRECT("E104")))</f>
        <v xml:space="preserve"> </v>
      </c>
      <c r="BF104" t="str">
        <f ca="1">IF(ISBLANK(INDIRECT("F104"))," ",(INDIRECT("F104")))</f>
        <v xml:space="preserve"> </v>
      </c>
      <c r="BG104" t="str">
        <f ca="1">IF(ISBLANK(INDIRECT("G104"))," ",(INDIRECT("G104")))</f>
        <v xml:space="preserve"> </v>
      </c>
      <c r="BH104" t="str">
        <f ca="1">IF(ISBLANK(INDIRECT("H104"))," ",(INDIRECT("H104")))</f>
        <v xml:space="preserve"> </v>
      </c>
      <c r="BI104" t="str">
        <f ca="1">IF(ISBLANK(INDIRECT("I104"))," ",(INDIRECT("I104")))</f>
        <v xml:space="preserve"> </v>
      </c>
      <c r="BJ104" t="str">
        <f ca="1">IF(ISBLANK(INDIRECT("J104"))," ",(INDIRECT("J104")))</f>
        <v xml:space="preserve"> </v>
      </c>
      <c r="BK104" t="str">
        <f ca="1">IF(ISBLANK(INDIRECT("K104"))," ",(INDIRECT("K104")))</f>
        <v xml:space="preserve"> </v>
      </c>
      <c r="BL104" t="str">
        <f ca="1">IF(ISBLANK(INDIRECT("L104"))," ",(INDIRECT("L104")))</f>
        <v xml:space="preserve"> </v>
      </c>
      <c r="BM104" t="str">
        <f ca="1">IF(ISBLANK(INDIRECT("M104"))," ",(INDIRECT("M104")))</f>
        <v xml:space="preserve"> </v>
      </c>
      <c r="BN104" t="str">
        <f ca="1">IF(ISBLANK(INDIRECT("N104"))," ",(INDIRECT("N104")))</f>
        <v xml:space="preserve"> </v>
      </c>
      <c r="BO104" t="str">
        <f ca="1">IF(ISBLANK(INDIRECT("O104"))," ",(INDIRECT("O104")))</f>
        <v xml:space="preserve"> </v>
      </c>
      <c r="BP104" t="str">
        <f ca="1">IF(ISBLANK(INDIRECT("P104"))," ",(INDIRECT("P104")))</f>
        <v xml:space="preserve"> </v>
      </c>
      <c r="BQ104" t="str">
        <f ca="1">IF(ISBLANK(INDIRECT("Q104"))," ",(INDIRECT("Q104")))</f>
        <v xml:space="preserve"> </v>
      </c>
      <c r="BR104" t="str">
        <f ca="1">IF(ISBLANK(INDIRECT("R104"))," ",(INDIRECT("R104")))</f>
        <v xml:space="preserve"> </v>
      </c>
      <c r="BS104" t="str">
        <f ca="1">IF(ISBLANK(INDIRECT("S104"))," ",(INDIRECT("S104")))</f>
        <v xml:space="preserve"> </v>
      </c>
      <c r="BT104" t="str">
        <f t="shared" ca="1" si="2"/>
        <v xml:space="preserve"> </v>
      </c>
      <c r="BU104" t="str">
        <f ca="1">IF(ISBLANK(INDIRECT("T104"))," ",(INDIRECT("T104")))</f>
        <v xml:space="preserve"> </v>
      </c>
      <c r="BV104" t="str">
        <f ca="1">IF(ISBLANK(INDIRECT("U104"))," ",(INDIRECT("U104")))</f>
        <v xml:space="preserve"> </v>
      </c>
      <c r="BW104">
        <f ca="1">IF(ISBLANK(INDIRECT("V104"))," ",(INDIRECT("V104")))</f>
        <v>0</v>
      </c>
      <c r="BX104" t="str">
        <f ca="1">IF(ISBLANK(INDIRECT("W104"))," ",(INDIRECT("W104")))</f>
        <v xml:space="preserve"> </v>
      </c>
      <c r="BY104" t="str">
        <f ca="1">IF(ISBLANK(INDIRECT("X104"))," ",(INDIRECT("X104")))</f>
        <v xml:space="preserve"> </v>
      </c>
    </row>
    <row r="105" spans="1:77" x14ac:dyDescent="0.25">
      <c r="A105" s="170">
        <v>99</v>
      </c>
      <c r="B105" s="259"/>
      <c r="C105" s="119"/>
      <c r="D105" s="119"/>
      <c r="E105" s="120"/>
      <c r="F105" s="19"/>
      <c r="G105" s="119"/>
      <c r="H105" s="120"/>
      <c r="I105" s="19"/>
      <c r="J105" s="120"/>
      <c r="K105" s="19"/>
      <c r="L105" s="19"/>
      <c r="M105" s="136"/>
      <c r="N105" s="137"/>
      <c r="O105" s="136"/>
      <c r="P105" s="19"/>
      <c r="Q105" s="19"/>
      <c r="R105" s="19"/>
      <c r="S105" s="119"/>
      <c r="T105" s="138"/>
      <c r="U105" s="138"/>
      <c r="V105" s="138">
        <f t="shared" si="3"/>
        <v>0</v>
      </c>
      <c r="W105" s="120"/>
      <c r="X105" s="20"/>
      <c r="BA105">
        <f ca="1">IF(ISBLANK(INDIRECT("A105"))," ",(INDIRECT("A105")))</f>
        <v>99</v>
      </c>
      <c r="BB105" t="str">
        <f ca="1">IF(ISBLANK(INDIRECT("B105"))," ",(INDIRECT("B105")))</f>
        <v xml:space="preserve"> </v>
      </c>
      <c r="BC105" t="str">
        <f ca="1">IF(ISBLANK(INDIRECT("C105"))," ",(INDIRECT("C105")))</f>
        <v xml:space="preserve"> </v>
      </c>
      <c r="BD105" t="str">
        <f ca="1">IF(ISBLANK(INDIRECT("D105"))," ",(INDIRECT("D105")))</f>
        <v xml:space="preserve"> </v>
      </c>
      <c r="BE105" t="str">
        <f ca="1">IF(ISBLANK(INDIRECT("E105"))," ",(INDIRECT("E105")))</f>
        <v xml:space="preserve"> </v>
      </c>
      <c r="BF105" t="str">
        <f ca="1">IF(ISBLANK(INDIRECT("F105"))," ",(INDIRECT("F105")))</f>
        <v xml:space="preserve"> </v>
      </c>
      <c r="BG105" t="str">
        <f ca="1">IF(ISBLANK(INDIRECT("G105"))," ",(INDIRECT("G105")))</f>
        <v xml:space="preserve"> </v>
      </c>
      <c r="BH105" t="str">
        <f ca="1">IF(ISBLANK(INDIRECT("H105"))," ",(INDIRECT("H105")))</f>
        <v xml:space="preserve"> </v>
      </c>
      <c r="BI105" t="str">
        <f ca="1">IF(ISBLANK(INDIRECT("I105"))," ",(INDIRECT("I105")))</f>
        <v xml:space="preserve"> </v>
      </c>
      <c r="BJ105" t="str">
        <f ca="1">IF(ISBLANK(INDIRECT("J105"))," ",(INDIRECT("J105")))</f>
        <v xml:space="preserve"> </v>
      </c>
      <c r="BK105" t="str">
        <f ca="1">IF(ISBLANK(INDIRECT("K105"))," ",(INDIRECT("K105")))</f>
        <v xml:space="preserve"> </v>
      </c>
      <c r="BL105" t="str">
        <f ca="1">IF(ISBLANK(INDIRECT("L105"))," ",(INDIRECT("L105")))</f>
        <v xml:space="preserve"> </v>
      </c>
      <c r="BM105" t="str">
        <f ca="1">IF(ISBLANK(INDIRECT("M105"))," ",(INDIRECT("M105")))</f>
        <v xml:space="preserve"> </v>
      </c>
      <c r="BN105" t="str">
        <f ca="1">IF(ISBLANK(INDIRECT("N105"))," ",(INDIRECT("N105")))</f>
        <v xml:space="preserve"> </v>
      </c>
      <c r="BO105" t="str">
        <f ca="1">IF(ISBLANK(INDIRECT("O105"))," ",(INDIRECT("O105")))</f>
        <v xml:space="preserve"> </v>
      </c>
      <c r="BP105" t="str">
        <f ca="1">IF(ISBLANK(INDIRECT("P105"))," ",(INDIRECT("P105")))</f>
        <v xml:space="preserve"> </v>
      </c>
      <c r="BQ105" t="str">
        <f ca="1">IF(ISBLANK(INDIRECT("Q105"))," ",(INDIRECT("Q105")))</f>
        <v xml:space="preserve"> </v>
      </c>
      <c r="BR105" t="str">
        <f ca="1">IF(ISBLANK(INDIRECT("R105"))," ",(INDIRECT("R105")))</f>
        <v xml:space="preserve"> </v>
      </c>
      <c r="BS105" t="str">
        <f ca="1">IF(ISBLANK(INDIRECT("S105"))," ",(INDIRECT("S105")))</f>
        <v xml:space="preserve"> </v>
      </c>
      <c r="BT105" t="str">
        <f t="shared" ca="1" si="2"/>
        <v xml:space="preserve"> </v>
      </c>
      <c r="BU105" t="str">
        <f ca="1">IF(ISBLANK(INDIRECT("T105"))," ",(INDIRECT("T105")))</f>
        <v xml:space="preserve"> </v>
      </c>
      <c r="BV105" t="str">
        <f ca="1">IF(ISBLANK(INDIRECT("U105"))," ",(INDIRECT("U105")))</f>
        <v xml:space="preserve"> </v>
      </c>
      <c r="BW105">
        <f ca="1">IF(ISBLANK(INDIRECT("V105"))," ",(INDIRECT("V105")))</f>
        <v>0</v>
      </c>
      <c r="BX105" t="str">
        <f ca="1">IF(ISBLANK(INDIRECT("W105"))," ",(INDIRECT("W105")))</f>
        <v xml:space="preserve"> </v>
      </c>
      <c r="BY105" t="str">
        <f ca="1">IF(ISBLANK(INDIRECT("X105"))," ",(INDIRECT("X105")))</f>
        <v xml:space="preserve"> </v>
      </c>
    </row>
    <row r="106" spans="1:77" x14ac:dyDescent="0.25">
      <c r="A106" s="170">
        <v>100</v>
      </c>
      <c r="B106" s="259"/>
      <c r="C106" s="119"/>
      <c r="D106" s="119"/>
      <c r="E106" s="120"/>
      <c r="F106" s="19"/>
      <c r="G106" s="119"/>
      <c r="H106" s="120"/>
      <c r="I106" s="19"/>
      <c r="J106" s="120"/>
      <c r="K106" s="19"/>
      <c r="L106" s="19"/>
      <c r="M106" s="136"/>
      <c r="N106" s="137"/>
      <c r="O106" s="136"/>
      <c r="P106" s="19"/>
      <c r="Q106" s="19"/>
      <c r="R106" s="19"/>
      <c r="S106" s="119"/>
      <c r="T106" s="138"/>
      <c r="U106" s="138"/>
      <c r="V106" s="138">
        <f t="shared" si="3"/>
        <v>0</v>
      </c>
      <c r="W106" s="120"/>
      <c r="X106" s="20"/>
      <c r="BA106">
        <f ca="1">IF(ISBLANK(INDIRECT("A106"))," ",(INDIRECT("A106")))</f>
        <v>100</v>
      </c>
      <c r="BB106" t="str">
        <f ca="1">IF(ISBLANK(INDIRECT("B106"))," ",(INDIRECT("B106")))</f>
        <v xml:space="preserve"> </v>
      </c>
      <c r="BC106" t="str">
        <f ca="1">IF(ISBLANK(INDIRECT("C106"))," ",(INDIRECT("C106")))</f>
        <v xml:space="preserve"> </v>
      </c>
      <c r="BD106" t="str">
        <f ca="1">IF(ISBLANK(INDIRECT("D106"))," ",(INDIRECT("D106")))</f>
        <v xml:space="preserve"> </v>
      </c>
      <c r="BE106" t="str">
        <f ca="1">IF(ISBLANK(INDIRECT("E106"))," ",(INDIRECT("E106")))</f>
        <v xml:space="preserve"> </v>
      </c>
      <c r="BF106" t="str">
        <f ca="1">IF(ISBLANK(INDIRECT("F106"))," ",(INDIRECT("F106")))</f>
        <v xml:space="preserve"> </v>
      </c>
      <c r="BG106" t="str">
        <f ca="1">IF(ISBLANK(INDIRECT("G106"))," ",(INDIRECT("G106")))</f>
        <v xml:space="preserve"> </v>
      </c>
      <c r="BH106" t="str">
        <f ca="1">IF(ISBLANK(INDIRECT("H106"))," ",(INDIRECT("H106")))</f>
        <v xml:space="preserve"> </v>
      </c>
      <c r="BI106" t="str">
        <f ca="1">IF(ISBLANK(INDIRECT("I106"))," ",(INDIRECT("I106")))</f>
        <v xml:space="preserve"> </v>
      </c>
      <c r="BJ106" t="str">
        <f ca="1">IF(ISBLANK(INDIRECT("J106"))," ",(INDIRECT("J106")))</f>
        <v xml:space="preserve"> </v>
      </c>
      <c r="BK106" t="str">
        <f ca="1">IF(ISBLANK(INDIRECT("K106"))," ",(INDIRECT("K106")))</f>
        <v xml:space="preserve"> </v>
      </c>
      <c r="BL106" t="str">
        <f ca="1">IF(ISBLANK(INDIRECT("L106"))," ",(INDIRECT("L106")))</f>
        <v xml:space="preserve"> </v>
      </c>
      <c r="BM106" t="str">
        <f ca="1">IF(ISBLANK(INDIRECT("M106"))," ",(INDIRECT("M106")))</f>
        <v xml:space="preserve"> </v>
      </c>
      <c r="BN106" t="str">
        <f ca="1">IF(ISBLANK(INDIRECT("N106"))," ",(INDIRECT("N106")))</f>
        <v xml:space="preserve"> </v>
      </c>
      <c r="BO106" t="str">
        <f ca="1">IF(ISBLANK(INDIRECT("O106"))," ",(INDIRECT("O106")))</f>
        <v xml:space="preserve"> </v>
      </c>
      <c r="BP106" t="str">
        <f ca="1">IF(ISBLANK(INDIRECT("P106"))," ",(INDIRECT("P106")))</f>
        <v xml:space="preserve"> </v>
      </c>
      <c r="BQ106" t="str">
        <f ca="1">IF(ISBLANK(INDIRECT("Q106"))," ",(INDIRECT("Q106")))</f>
        <v xml:space="preserve"> </v>
      </c>
      <c r="BR106" t="str">
        <f ca="1">IF(ISBLANK(INDIRECT("R106"))," ",(INDIRECT("R106")))</f>
        <v xml:space="preserve"> </v>
      </c>
      <c r="BS106" t="str">
        <f ca="1">IF(ISBLANK(INDIRECT("S106"))," ",(INDIRECT("S106")))</f>
        <v xml:space="preserve"> </v>
      </c>
      <c r="BT106" t="str">
        <f t="shared" ca="1" si="2"/>
        <v xml:space="preserve"> </v>
      </c>
      <c r="BU106" t="str">
        <f ca="1">IF(ISBLANK(INDIRECT("T106"))," ",(INDIRECT("T106")))</f>
        <v xml:space="preserve"> </v>
      </c>
      <c r="BV106" t="str">
        <f ca="1">IF(ISBLANK(INDIRECT("U106"))," ",(INDIRECT("U106")))</f>
        <v xml:space="preserve"> </v>
      </c>
      <c r="BW106">
        <f ca="1">IF(ISBLANK(INDIRECT("V106"))," ",(INDIRECT("V106")))</f>
        <v>0</v>
      </c>
      <c r="BX106" t="str">
        <f ca="1">IF(ISBLANK(INDIRECT("W106"))," ",(INDIRECT("W106")))</f>
        <v xml:space="preserve"> </v>
      </c>
      <c r="BY106" t="str">
        <f ca="1">IF(ISBLANK(INDIRECT("X106"))," ",(INDIRECT("X106")))</f>
        <v xml:space="preserve"> </v>
      </c>
    </row>
    <row r="107" spans="1:77" x14ac:dyDescent="0.25">
      <c r="A107" s="170">
        <v>101</v>
      </c>
      <c r="B107" s="259"/>
      <c r="C107" s="119"/>
      <c r="D107" s="119"/>
      <c r="E107" s="120"/>
      <c r="F107" s="19"/>
      <c r="G107" s="119"/>
      <c r="H107" s="120"/>
      <c r="I107" s="19"/>
      <c r="J107" s="120"/>
      <c r="K107" s="19"/>
      <c r="L107" s="19"/>
      <c r="M107" s="136"/>
      <c r="N107" s="137"/>
      <c r="O107" s="136"/>
      <c r="P107" s="19"/>
      <c r="Q107" s="19"/>
      <c r="R107" s="19"/>
      <c r="S107" s="119"/>
      <c r="T107" s="138"/>
      <c r="U107" s="138"/>
      <c r="V107" s="138">
        <f t="shared" si="3"/>
        <v>0</v>
      </c>
      <c r="W107" s="120"/>
      <c r="X107" s="20"/>
      <c r="BA107">
        <f ca="1">IF(ISBLANK(INDIRECT("A107"))," ",(INDIRECT("A107")))</f>
        <v>101</v>
      </c>
      <c r="BB107" t="str">
        <f ca="1">IF(ISBLANK(INDIRECT("B107"))," ",(INDIRECT("B107")))</f>
        <v xml:space="preserve"> </v>
      </c>
      <c r="BC107" t="str">
        <f ca="1">IF(ISBLANK(INDIRECT("C107"))," ",(INDIRECT("C107")))</f>
        <v xml:space="preserve"> </v>
      </c>
      <c r="BD107" t="str">
        <f ca="1">IF(ISBLANK(INDIRECT("D107"))," ",(INDIRECT("D107")))</f>
        <v xml:space="preserve"> </v>
      </c>
      <c r="BE107" t="str">
        <f ca="1">IF(ISBLANK(INDIRECT("E107"))," ",(INDIRECT("E107")))</f>
        <v xml:space="preserve"> </v>
      </c>
      <c r="BF107" t="str">
        <f ca="1">IF(ISBLANK(INDIRECT("F107"))," ",(INDIRECT("F107")))</f>
        <v xml:space="preserve"> </v>
      </c>
      <c r="BG107" t="str">
        <f ca="1">IF(ISBLANK(INDIRECT("G107"))," ",(INDIRECT("G107")))</f>
        <v xml:space="preserve"> </v>
      </c>
      <c r="BH107" t="str">
        <f ca="1">IF(ISBLANK(INDIRECT("H107"))," ",(INDIRECT("H107")))</f>
        <v xml:space="preserve"> </v>
      </c>
      <c r="BI107" t="str">
        <f ca="1">IF(ISBLANK(INDIRECT("I107"))," ",(INDIRECT("I107")))</f>
        <v xml:space="preserve"> </v>
      </c>
      <c r="BJ107" t="str">
        <f ca="1">IF(ISBLANK(INDIRECT("J107"))," ",(INDIRECT("J107")))</f>
        <v xml:space="preserve"> </v>
      </c>
      <c r="BK107" t="str">
        <f ca="1">IF(ISBLANK(INDIRECT("K107"))," ",(INDIRECT("K107")))</f>
        <v xml:space="preserve"> </v>
      </c>
      <c r="BL107" t="str">
        <f ca="1">IF(ISBLANK(INDIRECT("L107"))," ",(INDIRECT("L107")))</f>
        <v xml:space="preserve"> </v>
      </c>
      <c r="BM107" t="str">
        <f ca="1">IF(ISBLANK(INDIRECT("M107"))," ",(INDIRECT("M107")))</f>
        <v xml:space="preserve"> </v>
      </c>
      <c r="BN107" t="str">
        <f ca="1">IF(ISBLANK(INDIRECT("N107"))," ",(INDIRECT("N107")))</f>
        <v xml:space="preserve"> </v>
      </c>
      <c r="BO107" t="str">
        <f ca="1">IF(ISBLANK(INDIRECT("O107"))," ",(INDIRECT("O107")))</f>
        <v xml:space="preserve"> </v>
      </c>
      <c r="BP107" t="str">
        <f ca="1">IF(ISBLANK(INDIRECT("P107"))," ",(INDIRECT("P107")))</f>
        <v xml:space="preserve"> </v>
      </c>
      <c r="BQ107" t="str">
        <f ca="1">IF(ISBLANK(INDIRECT("Q107"))," ",(INDIRECT("Q107")))</f>
        <v xml:space="preserve"> </v>
      </c>
      <c r="BR107" t="str">
        <f ca="1">IF(ISBLANK(INDIRECT("R107"))," ",(INDIRECT("R107")))</f>
        <v xml:space="preserve"> </v>
      </c>
      <c r="BS107" t="str">
        <f ca="1">IF(ISBLANK(INDIRECT("S107"))," ",(INDIRECT("S107")))</f>
        <v xml:space="preserve"> </v>
      </c>
      <c r="BT107" t="str">
        <f t="shared" ca="1" si="2"/>
        <v xml:space="preserve"> </v>
      </c>
      <c r="BU107" t="str">
        <f ca="1">IF(ISBLANK(INDIRECT("T107"))," ",(INDIRECT("T107")))</f>
        <v xml:space="preserve"> </v>
      </c>
      <c r="BV107" t="str">
        <f ca="1">IF(ISBLANK(INDIRECT("U107"))," ",(INDIRECT("U107")))</f>
        <v xml:space="preserve"> </v>
      </c>
      <c r="BW107">
        <f ca="1">IF(ISBLANK(INDIRECT("V107"))," ",(INDIRECT("V107")))</f>
        <v>0</v>
      </c>
      <c r="BX107" t="str">
        <f ca="1">IF(ISBLANK(INDIRECT("W107"))," ",(INDIRECT("W107")))</f>
        <v xml:space="preserve"> </v>
      </c>
      <c r="BY107" t="str">
        <f ca="1">IF(ISBLANK(INDIRECT("X107"))," ",(INDIRECT("X107")))</f>
        <v xml:space="preserve"> </v>
      </c>
    </row>
    <row r="108" spans="1:77" x14ac:dyDescent="0.25">
      <c r="A108" s="170">
        <v>102</v>
      </c>
      <c r="B108" s="259"/>
      <c r="C108" s="119"/>
      <c r="D108" s="119"/>
      <c r="E108" s="120"/>
      <c r="F108" s="19"/>
      <c r="G108" s="119"/>
      <c r="H108" s="120"/>
      <c r="I108" s="19"/>
      <c r="J108" s="120"/>
      <c r="K108" s="19"/>
      <c r="L108" s="19"/>
      <c r="M108" s="136"/>
      <c r="N108" s="137"/>
      <c r="O108" s="136"/>
      <c r="P108" s="19"/>
      <c r="Q108" s="19"/>
      <c r="R108" s="19"/>
      <c r="S108" s="119"/>
      <c r="T108" s="138"/>
      <c r="U108" s="138"/>
      <c r="V108" s="138">
        <f t="shared" si="3"/>
        <v>0</v>
      </c>
      <c r="W108" s="120"/>
      <c r="X108" s="20"/>
      <c r="BA108">
        <f ca="1">IF(ISBLANK(INDIRECT("A108"))," ",(INDIRECT("A108")))</f>
        <v>102</v>
      </c>
      <c r="BB108" t="str">
        <f ca="1">IF(ISBLANK(INDIRECT("B108"))," ",(INDIRECT("B108")))</f>
        <v xml:space="preserve"> </v>
      </c>
      <c r="BC108" t="str">
        <f ca="1">IF(ISBLANK(INDIRECT("C108"))," ",(INDIRECT("C108")))</f>
        <v xml:space="preserve"> </v>
      </c>
      <c r="BD108" t="str">
        <f ca="1">IF(ISBLANK(INDIRECT("D108"))," ",(INDIRECT("D108")))</f>
        <v xml:space="preserve"> </v>
      </c>
      <c r="BE108" t="str">
        <f ca="1">IF(ISBLANK(INDIRECT("E108"))," ",(INDIRECT("E108")))</f>
        <v xml:space="preserve"> </v>
      </c>
      <c r="BF108" t="str">
        <f ca="1">IF(ISBLANK(INDIRECT("F108"))," ",(INDIRECT("F108")))</f>
        <v xml:space="preserve"> </v>
      </c>
      <c r="BG108" t="str">
        <f ca="1">IF(ISBLANK(INDIRECT("G108"))," ",(INDIRECT("G108")))</f>
        <v xml:space="preserve"> </v>
      </c>
      <c r="BH108" t="str">
        <f ca="1">IF(ISBLANK(INDIRECT("H108"))," ",(INDIRECT("H108")))</f>
        <v xml:space="preserve"> </v>
      </c>
      <c r="BI108" t="str">
        <f ca="1">IF(ISBLANK(INDIRECT("I108"))," ",(INDIRECT("I108")))</f>
        <v xml:space="preserve"> </v>
      </c>
      <c r="BJ108" t="str">
        <f ca="1">IF(ISBLANK(INDIRECT("J108"))," ",(INDIRECT("J108")))</f>
        <v xml:space="preserve"> </v>
      </c>
      <c r="BK108" t="str">
        <f ca="1">IF(ISBLANK(INDIRECT("K108"))," ",(INDIRECT("K108")))</f>
        <v xml:space="preserve"> </v>
      </c>
      <c r="BL108" t="str">
        <f ca="1">IF(ISBLANK(INDIRECT("L108"))," ",(INDIRECT("L108")))</f>
        <v xml:space="preserve"> </v>
      </c>
      <c r="BM108" t="str">
        <f ca="1">IF(ISBLANK(INDIRECT("M108"))," ",(INDIRECT("M108")))</f>
        <v xml:space="preserve"> </v>
      </c>
      <c r="BN108" t="str">
        <f ca="1">IF(ISBLANK(INDIRECT("N108"))," ",(INDIRECT("N108")))</f>
        <v xml:space="preserve"> </v>
      </c>
      <c r="BO108" t="str">
        <f ca="1">IF(ISBLANK(INDIRECT("O108"))," ",(INDIRECT("O108")))</f>
        <v xml:space="preserve"> </v>
      </c>
      <c r="BP108" t="str">
        <f ca="1">IF(ISBLANK(INDIRECT("P108"))," ",(INDIRECT("P108")))</f>
        <v xml:space="preserve"> </v>
      </c>
      <c r="BQ108" t="str">
        <f ca="1">IF(ISBLANK(INDIRECT("Q108"))," ",(INDIRECT("Q108")))</f>
        <v xml:space="preserve"> </v>
      </c>
      <c r="BR108" t="str">
        <f ca="1">IF(ISBLANK(INDIRECT("R108"))," ",(INDIRECT("R108")))</f>
        <v xml:space="preserve"> </v>
      </c>
      <c r="BS108" t="str">
        <f ca="1">IF(ISBLANK(INDIRECT("S108"))," ",(INDIRECT("S108")))</f>
        <v xml:space="preserve"> </v>
      </c>
      <c r="BT108" t="str">
        <f t="shared" ca="1" si="2"/>
        <v xml:space="preserve"> </v>
      </c>
      <c r="BU108" t="str">
        <f ca="1">IF(ISBLANK(INDIRECT("T108"))," ",(INDIRECT("T108")))</f>
        <v xml:space="preserve"> </v>
      </c>
      <c r="BV108" t="str">
        <f ca="1">IF(ISBLANK(INDIRECT("U108"))," ",(INDIRECT("U108")))</f>
        <v xml:space="preserve"> </v>
      </c>
      <c r="BW108">
        <f ca="1">IF(ISBLANK(INDIRECT("V108"))," ",(INDIRECT("V108")))</f>
        <v>0</v>
      </c>
      <c r="BX108" t="str">
        <f ca="1">IF(ISBLANK(INDIRECT("W108"))," ",(INDIRECT("W108")))</f>
        <v xml:space="preserve"> </v>
      </c>
      <c r="BY108" t="str">
        <f ca="1">IF(ISBLANK(INDIRECT("X108"))," ",(INDIRECT("X108")))</f>
        <v xml:space="preserve"> </v>
      </c>
    </row>
    <row r="109" spans="1:77" x14ac:dyDescent="0.25">
      <c r="A109" s="170">
        <v>103</v>
      </c>
      <c r="B109" s="259"/>
      <c r="C109" s="119"/>
      <c r="D109" s="119"/>
      <c r="E109" s="120"/>
      <c r="F109" s="19"/>
      <c r="G109" s="119"/>
      <c r="H109" s="120"/>
      <c r="I109" s="19"/>
      <c r="J109" s="120"/>
      <c r="K109" s="19"/>
      <c r="L109" s="19"/>
      <c r="M109" s="136"/>
      <c r="N109" s="137"/>
      <c r="O109" s="136"/>
      <c r="P109" s="19"/>
      <c r="Q109" s="19"/>
      <c r="R109" s="19"/>
      <c r="S109" s="119"/>
      <c r="T109" s="138"/>
      <c r="U109" s="138"/>
      <c r="V109" s="138">
        <f t="shared" si="3"/>
        <v>0</v>
      </c>
      <c r="W109" s="120"/>
      <c r="X109" s="20"/>
      <c r="BA109">
        <f ca="1">IF(ISBLANK(INDIRECT("A109"))," ",(INDIRECT("A109")))</f>
        <v>103</v>
      </c>
      <c r="BB109" t="str">
        <f ca="1">IF(ISBLANK(INDIRECT("B109"))," ",(INDIRECT("B109")))</f>
        <v xml:space="preserve"> </v>
      </c>
      <c r="BC109" t="str">
        <f ca="1">IF(ISBLANK(INDIRECT("C109"))," ",(INDIRECT("C109")))</f>
        <v xml:space="preserve"> </v>
      </c>
      <c r="BD109" t="str">
        <f ca="1">IF(ISBLANK(INDIRECT("D109"))," ",(INDIRECT("D109")))</f>
        <v xml:space="preserve"> </v>
      </c>
      <c r="BE109" t="str">
        <f ca="1">IF(ISBLANK(INDIRECT("E109"))," ",(INDIRECT("E109")))</f>
        <v xml:space="preserve"> </v>
      </c>
      <c r="BF109" t="str">
        <f ca="1">IF(ISBLANK(INDIRECT("F109"))," ",(INDIRECT("F109")))</f>
        <v xml:space="preserve"> </v>
      </c>
      <c r="BG109" t="str">
        <f ca="1">IF(ISBLANK(INDIRECT("G109"))," ",(INDIRECT("G109")))</f>
        <v xml:space="preserve"> </v>
      </c>
      <c r="BH109" t="str">
        <f ca="1">IF(ISBLANK(INDIRECT("H109"))," ",(INDIRECT("H109")))</f>
        <v xml:space="preserve"> </v>
      </c>
      <c r="BI109" t="str">
        <f ca="1">IF(ISBLANK(INDIRECT("I109"))," ",(INDIRECT("I109")))</f>
        <v xml:space="preserve"> </v>
      </c>
      <c r="BJ109" t="str">
        <f ca="1">IF(ISBLANK(INDIRECT("J109"))," ",(INDIRECT("J109")))</f>
        <v xml:space="preserve"> </v>
      </c>
      <c r="BK109" t="str">
        <f ca="1">IF(ISBLANK(INDIRECT("K109"))," ",(INDIRECT("K109")))</f>
        <v xml:space="preserve"> </v>
      </c>
      <c r="BL109" t="str">
        <f ca="1">IF(ISBLANK(INDIRECT("L109"))," ",(INDIRECT("L109")))</f>
        <v xml:space="preserve"> </v>
      </c>
      <c r="BM109" t="str">
        <f ca="1">IF(ISBLANK(INDIRECT("M109"))," ",(INDIRECT("M109")))</f>
        <v xml:space="preserve"> </v>
      </c>
      <c r="BN109" t="str">
        <f ca="1">IF(ISBLANK(INDIRECT("N109"))," ",(INDIRECT("N109")))</f>
        <v xml:space="preserve"> </v>
      </c>
      <c r="BO109" t="str">
        <f ca="1">IF(ISBLANK(INDIRECT("O109"))," ",(INDIRECT("O109")))</f>
        <v xml:space="preserve"> </v>
      </c>
      <c r="BP109" t="str">
        <f ca="1">IF(ISBLANK(INDIRECT("P109"))," ",(INDIRECT("P109")))</f>
        <v xml:space="preserve"> </v>
      </c>
      <c r="BQ109" t="str">
        <f ca="1">IF(ISBLANK(INDIRECT("Q109"))," ",(INDIRECT("Q109")))</f>
        <v xml:space="preserve"> </v>
      </c>
      <c r="BR109" t="str">
        <f ca="1">IF(ISBLANK(INDIRECT("R109"))," ",(INDIRECT("R109")))</f>
        <v xml:space="preserve"> </v>
      </c>
      <c r="BS109" t="str">
        <f ca="1">IF(ISBLANK(INDIRECT("S109"))," ",(INDIRECT("S109")))</f>
        <v xml:space="preserve"> </v>
      </c>
      <c r="BT109" t="str">
        <f t="shared" ca="1" si="2"/>
        <v xml:space="preserve"> </v>
      </c>
      <c r="BU109" t="str">
        <f ca="1">IF(ISBLANK(INDIRECT("T109"))," ",(INDIRECT("T109")))</f>
        <v xml:space="preserve"> </v>
      </c>
      <c r="BV109" t="str">
        <f ca="1">IF(ISBLANK(INDIRECT("U109"))," ",(INDIRECT("U109")))</f>
        <v xml:space="preserve"> </v>
      </c>
      <c r="BW109">
        <f ca="1">IF(ISBLANK(INDIRECT("V109"))," ",(INDIRECT("V109")))</f>
        <v>0</v>
      </c>
      <c r="BX109" t="str">
        <f ca="1">IF(ISBLANK(INDIRECT("W109"))," ",(INDIRECT("W109")))</f>
        <v xml:space="preserve"> </v>
      </c>
      <c r="BY109" t="str">
        <f ca="1">IF(ISBLANK(INDIRECT("X109"))," ",(INDIRECT("X109")))</f>
        <v xml:space="preserve"> </v>
      </c>
    </row>
    <row r="110" spans="1:77" x14ac:dyDescent="0.25">
      <c r="A110" s="170">
        <v>104</v>
      </c>
      <c r="B110" s="259"/>
      <c r="C110" s="119"/>
      <c r="D110" s="119"/>
      <c r="E110" s="120"/>
      <c r="F110" s="19"/>
      <c r="G110" s="119"/>
      <c r="H110" s="120"/>
      <c r="I110" s="19"/>
      <c r="J110" s="120"/>
      <c r="K110" s="19"/>
      <c r="L110" s="19"/>
      <c r="M110" s="136"/>
      <c r="N110" s="137"/>
      <c r="O110" s="136"/>
      <c r="P110" s="19"/>
      <c r="Q110" s="19"/>
      <c r="R110" s="19"/>
      <c r="S110" s="119"/>
      <c r="T110" s="138"/>
      <c r="U110" s="138"/>
      <c r="V110" s="138">
        <f t="shared" si="3"/>
        <v>0</v>
      </c>
      <c r="W110" s="120"/>
      <c r="X110" s="20"/>
      <c r="BA110">
        <f ca="1">IF(ISBLANK(INDIRECT("A110"))," ",(INDIRECT("A110")))</f>
        <v>104</v>
      </c>
      <c r="BB110" t="str">
        <f ca="1">IF(ISBLANK(INDIRECT("B110"))," ",(INDIRECT("B110")))</f>
        <v xml:space="preserve"> </v>
      </c>
      <c r="BC110" t="str">
        <f ca="1">IF(ISBLANK(INDIRECT("C110"))," ",(INDIRECT("C110")))</f>
        <v xml:space="preserve"> </v>
      </c>
      <c r="BD110" t="str">
        <f ca="1">IF(ISBLANK(INDIRECT("D110"))," ",(INDIRECT("D110")))</f>
        <v xml:space="preserve"> </v>
      </c>
      <c r="BE110" t="str">
        <f ca="1">IF(ISBLANK(INDIRECT("E110"))," ",(INDIRECT("E110")))</f>
        <v xml:space="preserve"> </v>
      </c>
      <c r="BF110" t="str">
        <f ca="1">IF(ISBLANK(INDIRECT("F110"))," ",(INDIRECT("F110")))</f>
        <v xml:space="preserve"> </v>
      </c>
      <c r="BG110" t="str">
        <f ca="1">IF(ISBLANK(INDIRECT("G110"))," ",(INDIRECT("G110")))</f>
        <v xml:space="preserve"> </v>
      </c>
      <c r="BH110" t="str">
        <f ca="1">IF(ISBLANK(INDIRECT("H110"))," ",(INDIRECT("H110")))</f>
        <v xml:space="preserve"> </v>
      </c>
      <c r="BI110" t="str">
        <f ca="1">IF(ISBLANK(INDIRECT("I110"))," ",(INDIRECT("I110")))</f>
        <v xml:space="preserve"> </v>
      </c>
      <c r="BJ110" t="str">
        <f ca="1">IF(ISBLANK(INDIRECT("J110"))," ",(INDIRECT("J110")))</f>
        <v xml:space="preserve"> </v>
      </c>
      <c r="BK110" t="str">
        <f ca="1">IF(ISBLANK(INDIRECT("K110"))," ",(INDIRECT("K110")))</f>
        <v xml:space="preserve"> </v>
      </c>
      <c r="BL110" t="str">
        <f ca="1">IF(ISBLANK(INDIRECT("L110"))," ",(INDIRECT("L110")))</f>
        <v xml:space="preserve"> </v>
      </c>
      <c r="BM110" t="str">
        <f ca="1">IF(ISBLANK(INDIRECT("M110"))," ",(INDIRECT("M110")))</f>
        <v xml:space="preserve"> </v>
      </c>
      <c r="BN110" t="str">
        <f ca="1">IF(ISBLANK(INDIRECT("N110"))," ",(INDIRECT("N110")))</f>
        <v xml:space="preserve"> </v>
      </c>
      <c r="BO110" t="str">
        <f ca="1">IF(ISBLANK(INDIRECT("O110"))," ",(INDIRECT("O110")))</f>
        <v xml:space="preserve"> </v>
      </c>
      <c r="BP110" t="str">
        <f ca="1">IF(ISBLANK(INDIRECT("P110"))," ",(INDIRECT("P110")))</f>
        <v xml:space="preserve"> </v>
      </c>
      <c r="BQ110" t="str">
        <f ca="1">IF(ISBLANK(INDIRECT("Q110"))," ",(INDIRECT("Q110")))</f>
        <v xml:space="preserve"> </v>
      </c>
      <c r="BR110" t="str">
        <f ca="1">IF(ISBLANK(INDIRECT("R110"))," ",(INDIRECT("R110")))</f>
        <v xml:space="preserve"> </v>
      </c>
      <c r="BS110" t="str">
        <f ca="1">IF(ISBLANK(INDIRECT("S110"))," ",(INDIRECT("S110")))</f>
        <v xml:space="preserve"> </v>
      </c>
      <c r="BT110" t="str">
        <f t="shared" ca="1" si="2"/>
        <v xml:space="preserve"> </v>
      </c>
      <c r="BU110" t="str">
        <f ca="1">IF(ISBLANK(INDIRECT("T110"))," ",(INDIRECT("T110")))</f>
        <v xml:space="preserve"> </v>
      </c>
      <c r="BV110" t="str">
        <f ca="1">IF(ISBLANK(INDIRECT("U110"))," ",(INDIRECT("U110")))</f>
        <v xml:space="preserve"> </v>
      </c>
      <c r="BW110">
        <f ca="1">IF(ISBLANK(INDIRECT("V110"))," ",(INDIRECT("V110")))</f>
        <v>0</v>
      </c>
      <c r="BX110" t="str">
        <f ca="1">IF(ISBLANK(INDIRECT("W110"))," ",(INDIRECT("W110")))</f>
        <v xml:space="preserve"> </v>
      </c>
      <c r="BY110" t="str">
        <f ca="1">IF(ISBLANK(INDIRECT("X110"))," ",(INDIRECT("X110")))</f>
        <v xml:space="preserve"> </v>
      </c>
    </row>
    <row r="111" spans="1:77" x14ac:dyDescent="0.25">
      <c r="A111" s="170">
        <v>105</v>
      </c>
      <c r="B111" s="259"/>
      <c r="C111" s="119"/>
      <c r="D111" s="119"/>
      <c r="E111" s="120"/>
      <c r="F111" s="19"/>
      <c r="G111" s="119"/>
      <c r="H111" s="120"/>
      <c r="I111" s="19"/>
      <c r="J111" s="120"/>
      <c r="K111" s="19"/>
      <c r="L111" s="19"/>
      <c r="M111" s="136"/>
      <c r="N111" s="137"/>
      <c r="O111" s="136"/>
      <c r="P111" s="19"/>
      <c r="Q111" s="19"/>
      <c r="R111" s="19"/>
      <c r="S111" s="119"/>
      <c r="T111" s="138"/>
      <c r="U111" s="138"/>
      <c r="V111" s="138">
        <f t="shared" si="3"/>
        <v>0</v>
      </c>
      <c r="W111" s="120"/>
      <c r="X111" s="20"/>
      <c r="BA111">
        <f ca="1">IF(ISBLANK(INDIRECT("A111"))," ",(INDIRECT("A111")))</f>
        <v>105</v>
      </c>
      <c r="BB111" t="str">
        <f ca="1">IF(ISBLANK(INDIRECT("B111"))," ",(INDIRECT("B111")))</f>
        <v xml:space="preserve"> </v>
      </c>
      <c r="BC111" t="str">
        <f ca="1">IF(ISBLANK(INDIRECT("C111"))," ",(INDIRECT("C111")))</f>
        <v xml:space="preserve"> </v>
      </c>
      <c r="BD111" t="str">
        <f ca="1">IF(ISBLANK(INDIRECT("D111"))," ",(INDIRECT("D111")))</f>
        <v xml:space="preserve"> </v>
      </c>
      <c r="BE111" t="str">
        <f ca="1">IF(ISBLANK(INDIRECT("E111"))," ",(INDIRECT("E111")))</f>
        <v xml:space="preserve"> </v>
      </c>
      <c r="BF111" t="str">
        <f ca="1">IF(ISBLANK(INDIRECT("F111"))," ",(INDIRECT("F111")))</f>
        <v xml:space="preserve"> </v>
      </c>
      <c r="BG111" t="str">
        <f ca="1">IF(ISBLANK(INDIRECT("G111"))," ",(INDIRECT("G111")))</f>
        <v xml:space="preserve"> </v>
      </c>
      <c r="BH111" t="str">
        <f ca="1">IF(ISBLANK(INDIRECT("H111"))," ",(INDIRECT("H111")))</f>
        <v xml:space="preserve"> </v>
      </c>
      <c r="BI111" t="str">
        <f ca="1">IF(ISBLANK(INDIRECT("I111"))," ",(INDIRECT("I111")))</f>
        <v xml:space="preserve"> </v>
      </c>
      <c r="BJ111" t="str">
        <f ca="1">IF(ISBLANK(INDIRECT("J111"))," ",(INDIRECT("J111")))</f>
        <v xml:space="preserve"> </v>
      </c>
      <c r="BK111" t="str">
        <f ca="1">IF(ISBLANK(INDIRECT("K111"))," ",(INDIRECT("K111")))</f>
        <v xml:space="preserve"> </v>
      </c>
      <c r="BL111" t="str">
        <f ca="1">IF(ISBLANK(INDIRECT("L111"))," ",(INDIRECT("L111")))</f>
        <v xml:space="preserve"> </v>
      </c>
      <c r="BM111" t="str">
        <f ca="1">IF(ISBLANK(INDIRECT("M111"))," ",(INDIRECT("M111")))</f>
        <v xml:space="preserve"> </v>
      </c>
      <c r="BN111" t="str">
        <f ca="1">IF(ISBLANK(INDIRECT("N111"))," ",(INDIRECT("N111")))</f>
        <v xml:space="preserve"> </v>
      </c>
      <c r="BO111" t="str">
        <f ca="1">IF(ISBLANK(INDIRECT("O111"))," ",(INDIRECT("O111")))</f>
        <v xml:space="preserve"> </v>
      </c>
      <c r="BP111" t="str">
        <f ca="1">IF(ISBLANK(INDIRECT("P111"))," ",(INDIRECT("P111")))</f>
        <v xml:space="preserve"> </v>
      </c>
      <c r="BQ111" t="str">
        <f ca="1">IF(ISBLANK(INDIRECT("Q111"))," ",(INDIRECT("Q111")))</f>
        <v xml:space="preserve"> </v>
      </c>
      <c r="BR111" t="str">
        <f ca="1">IF(ISBLANK(INDIRECT("R111"))," ",(INDIRECT("R111")))</f>
        <v xml:space="preserve"> </v>
      </c>
      <c r="BS111" t="str">
        <f ca="1">IF(ISBLANK(INDIRECT("S111"))," ",(INDIRECT("S111")))</f>
        <v xml:space="preserve"> </v>
      </c>
      <c r="BT111" t="str">
        <f t="shared" ca="1" si="2"/>
        <v xml:space="preserve"> </v>
      </c>
      <c r="BU111" t="str">
        <f ca="1">IF(ISBLANK(INDIRECT("T111"))," ",(INDIRECT("T111")))</f>
        <v xml:space="preserve"> </v>
      </c>
      <c r="BV111" t="str">
        <f ca="1">IF(ISBLANK(INDIRECT("U111"))," ",(INDIRECT("U111")))</f>
        <v xml:space="preserve"> </v>
      </c>
      <c r="BW111">
        <f ca="1">IF(ISBLANK(INDIRECT("V111"))," ",(INDIRECT("V111")))</f>
        <v>0</v>
      </c>
      <c r="BX111" t="str">
        <f ca="1">IF(ISBLANK(INDIRECT("W111"))," ",(INDIRECT("W111")))</f>
        <v xml:space="preserve"> </v>
      </c>
      <c r="BY111" t="str">
        <f ca="1">IF(ISBLANK(INDIRECT("X111"))," ",(INDIRECT("X111")))</f>
        <v xml:space="preserve"> </v>
      </c>
    </row>
    <row r="112" spans="1:77" x14ac:dyDescent="0.25">
      <c r="A112" s="170">
        <v>106</v>
      </c>
      <c r="B112" s="259"/>
      <c r="C112" s="119"/>
      <c r="D112" s="119"/>
      <c r="E112" s="120"/>
      <c r="F112" s="19"/>
      <c r="G112" s="119"/>
      <c r="H112" s="120"/>
      <c r="I112" s="19"/>
      <c r="J112" s="120"/>
      <c r="K112" s="19"/>
      <c r="L112" s="19"/>
      <c r="M112" s="136"/>
      <c r="N112" s="137"/>
      <c r="O112" s="136"/>
      <c r="P112" s="19"/>
      <c r="Q112" s="19"/>
      <c r="R112" s="19"/>
      <c r="S112" s="119"/>
      <c r="T112" s="138"/>
      <c r="U112" s="138"/>
      <c r="V112" s="138">
        <f t="shared" si="3"/>
        <v>0</v>
      </c>
      <c r="W112" s="120"/>
      <c r="X112" s="20"/>
      <c r="BA112">
        <f ca="1">IF(ISBLANK(INDIRECT("A112"))," ",(INDIRECT("A112")))</f>
        <v>106</v>
      </c>
      <c r="BB112" t="str">
        <f ca="1">IF(ISBLANK(INDIRECT("B112"))," ",(INDIRECT("B112")))</f>
        <v xml:space="preserve"> </v>
      </c>
      <c r="BC112" t="str">
        <f ca="1">IF(ISBLANK(INDIRECT("C112"))," ",(INDIRECT("C112")))</f>
        <v xml:space="preserve"> </v>
      </c>
      <c r="BD112" t="str">
        <f ca="1">IF(ISBLANK(INDIRECT("D112"))," ",(INDIRECT("D112")))</f>
        <v xml:space="preserve"> </v>
      </c>
      <c r="BE112" t="str">
        <f ca="1">IF(ISBLANK(INDIRECT("E112"))," ",(INDIRECT("E112")))</f>
        <v xml:space="preserve"> </v>
      </c>
      <c r="BF112" t="str">
        <f ca="1">IF(ISBLANK(INDIRECT("F112"))," ",(INDIRECT("F112")))</f>
        <v xml:space="preserve"> </v>
      </c>
      <c r="BG112" t="str">
        <f ca="1">IF(ISBLANK(INDIRECT("G112"))," ",(INDIRECT("G112")))</f>
        <v xml:space="preserve"> </v>
      </c>
      <c r="BH112" t="str">
        <f ca="1">IF(ISBLANK(INDIRECT("H112"))," ",(INDIRECT("H112")))</f>
        <v xml:space="preserve"> </v>
      </c>
      <c r="BI112" t="str">
        <f ca="1">IF(ISBLANK(INDIRECT("I112"))," ",(INDIRECT("I112")))</f>
        <v xml:space="preserve"> </v>
      </c>
      <c r="BJ112" t="str">
        <f ca="1">IF(ISBLANK(INDIRECT("J112"))," ",(INDIRECT("J112")))</f>
        <v xml:space="preserve"> </v>
      </c>
      <c r="BK112" t="str">
        <f ca="1">IF(ISBLANK(INDIRECT("K112"))," ",(INDIRECT("K112")))</f>
        <v xml:space="preserve"> </v>
      </c>
      <c r="BL112" t="str">
        <f ca="1">IF(ISBLANK(INDIRECT("L112"))," ",(INDIRECT("L112")))</f>
        <v xml:space="preserve"> </v>
      </c>
      <c r="BM112" t="str">
        <f ca="1">IF(ISBLANK(INDIRECT("M112"))," ",(INDIRECT("M112")))</f>
        <v xml:space="preserve"> </v>
      </c>
      <c r="BN112" t="str">
        <f ca="1">IF(ISBLANK(INDIRECT("N112"))," ",(INDIRECT("N112")))</f>
        <v xml:space="preserve"> </v>
      </c>
      <c r="BO112" t="str">
        <f ca="1">IF(ISBLANK(INDIRECT("O112"))," ",(INDIRECT("O112")))</f>
        <v xml:space="preserve"> </v>
      </c>
      <c r="BP112" t="str">
        <f ca="1">IF(ISBLANK(INDIRECT("P112"))," ",(INDIRECT("P112")))</f>
        <v xml:space="preserve"> </v>
      </c>
      <c r="BQ112" t="str">
        <f ca="1">IF(ISBLANK(INDIRECT("Q112"))," ",(INDIRECT("Q112")))</f>
        <v xml:space="preserve"> </v>
      </c>
      <c r="BR112" t="str">
        <f ca="1">IF(ISBLANK(INDIRECT("R112"))," ",(INDIRECT("R112")))</f>
        <v xml:space="preserve"> </v>
      </c>
      <c r="BS112" t="str">
        <f ca="1">IF(ISBLANK(INDIRECT("S112"))," ",(INDIRECT("S112")))</f>
        <v xml:space="preserve"> </v>
      </c>
      <c r="BT112" t="str">
        <f t="shared" ca="1" si="2"/>
        <v xml:space="preserve"> </v>
      </c>
      <c r="BU112" t="str">
        <f ca="1">IF(ISBLANK(INDIRECT("T112"))," ",(INDIRECT("T112")))</f>
        <v xml:space="preserve"> </v>
      </c>
      <c r="BV112" t="str">
        <f ca="1">IF(ISBLANK(INDIRECT("U112"))," ",(INDIRECT("U112")))</f>
        <v xml:space="preserve"> </v>
      </c>
      <c r="BW112">
        <f ca="1">IF(ISBLANK(INDIRECT("V112"))," ",(INDIRECT("V112")))</f>
        <v>0</v>
      </c>
      <c r="BX112" t="str">
        <f ca="1">IF(ISBLANK(INDIRECT("W112"))," ",(INDIRECT("W112")))</f>
        <v xml:space="preserve"> </v>
      </c>
      <c r="BY112" t="str">
        <f ca="1">IF(ISBLANK(INDIRECT("X112"))," ",(INDIRECT("X112")))</f>
        <v xml:space="preserve"> </v>
      </c>
    </row>
    <row r="113" spans="1:77" x14ac:dyDescent="0.25">
      <c r="A113" s="170">
        <v>107</v>
      </c>
      <c r="B113" s="259"/>
      <c r="C113" s="119"/>
      <c r="D113" s="119"/>
      <c r="E113" s="120"/>
      <c r="F113" s="19"/>
      <c r="G113" s="119"/>
      <c r="H113" s="120"/>
      <c r="I113" s="19"/>
      <c r="J113" s="120"/>
      <c r="K113" s="19"/>
      <c r="L113" s="19"/>
      <c r="M113" s="136"/>
      <c r="N113" s="137"/>
      <c r="O113" s="136"/>
      <c r="P113" s="19"/>
      <c r="Q113" s="19"/>
      <c r="R113" s="19"/>
      <c r="S113" s="119"/>
      <c r="T113" s="138"/>
      <c r="U113" s="138"/>
      <c r="V113" s="138">
        <f t="shared" si="3"/>
        <v>0</v>
      </c>
      <c r="W113" s="120"/>
      <c r="X113" s="20"/>
      <c r="BA113">
        <f ca="1">IF(ISBLANK(INDIRECT("A113"))," ",(INDIRECT("A113")))</f>
        <v>107</v>
      </c>
      <c r="BB113" t="str">
        <f ca="1">IF(ISBLANK(INDIRECT("B113"))," ",(INDIRECT("B113")))</f>
        <v xml:space="preserve"> </v>
      </c>
      <c r="BC113" t="str">
        <f ca="1">IF(ISBLANK(INDIRECT("C113"))," ",(INDIRECT("C113")))</f>
        <v xml:space="preserve"> </v>
      </c>
      <c r="BD113" t="str">
        <f ca="1">IF(ISBLANK(INDIRECT("D113"))," ",(INDIRECT("D113")))</f>
        <v xml:space="preserve"> </v>
      </c>
      <c r="BE113" t="str">
        <f ca="1">IF(ISBLANK(INDIRECT("E113"))," ",(INDIRECT("E113")))</f>
        <v xml:space="preserve"> </v>
      </c>
      <c r="BF113" t="str">
        <f ca="1">IF(ISBLANK(INDIRECT("F113"))," ",(INDIRECT("F113")))</f>
        <v xml:space="preserve"> </v>
      </c>
      <c r="BG113" t="str">
        <f ca="1">IF(ISBLANK(INDIRECT("G113"))," ",(INDIRECT("G113")))</f>
        <v xml:space="preserve"> </v>
      </c>
      <c r="BH113" t="str">
        <f ca="1">IF(ISBLANK(INDIRECT("H113"))," ",(INDIRECT("H113")))</f>
        <v xml:space="preserve"> </v>
      </c>
      <c r="BI113" t="str">
        <f ca="1">IF(ISBLANK(INDIRECT("I113"))," ",(INDIRECT("I113")))</f>
        <v xml:space="preserve"> </v>
      </c>
      <c r="BJ113" t="str">
        <f ca="1">IF(ISBLANK(INDIRECT("J113"))," ",(INDIRECT("J113")))</f>
        <v xml:space="preserve"> </v>
      </c>
      <c r="BK113" t="str">
        <f ca="1">IF(ISBLANK(INDIRECT("K113"))," ",(INDIRECT("K113")))</f>
        <v xml:space="preserve"> </v>
      </c>
      <c r="BL113" t="str">
        <f ca="1">IF(ISBLANK(INDIRECT("L113"))," ",(INDIRECT("L113")))</f>
        <v xml:space="preserve"> </v>
      </c>
      <c r="BM113" t="str">
        <f ca="1">IF(ISBLANK(INDIRECT("M113"))," ",(INDIRECT("M113")))</f>
        <v xml:space="preserve"> </v>
      </c>
      <c r="BN113" t="str">
        <f ca="1">IF(ISBLANK(INDIRECT("N113"))," ",(INDIRECT("N113")))</f>
        <v xml:space="preserve"> </v>
      </c>
      <c r="BO113" t="str">
        <f ca="1">IF(ISBLANK(INDIRECT("O113"))," ",(INDIRECT("O113")))</f>
        <v xml:space="preserve"> </v>
      </c>
      <c r="BP113" t="str">
        <f ca="1">IF(ISBLANK(INDIRECT("P113"))," ",(INDIRECT("P113")))</f>
        <v xml:space="preserve"> </v>
      </c>
      <c r="BQ113" t="str">
        <f ca="1">IF(ISBLANK(INDIRECT("Q113"))," ",(INDIRECT("Q113")))</f>
        <v xml:space="preserve"> </v>
      </c>
      <c r="BR113" t="str">
        <f ca="1">IF(ISBLANK(INDIRECT("R113"))," ",(INDIRECT("R113")))</f>
        <v xml:space="preserve"> </v>
      </c>
      <c r="BS113" t="str">
        <f ca="1">IF(ISBLANK(INDIRECT("S113"))," ",(INDIRECT("S113")))</f>
        <v xml:space="preserve"> </v>
      </c>
      <c r="BT113" t="str">
        <f t="shared" ca="1" si="2"/>
        <v xml:space="preserve"> </v>
      </c>
      <c r="BU113" t="str">
        <f ca="1">IF(ISBLANK(INDIRECT("T113"))," ",(INDIRECT("T113")))</f>
        <v xml:space="preserve"> </v>
      </c>
      <c r="BV113" t="str">
        <f ca="1">IF(ISBLANK(INDIRECT("U113"))," ",(INDIRECT("U113")))</f>
        <v xml:space="preserve"> </v>
      </c>
      <c r="BW113">
        <f ca="1">IF(ISBLANK(INDIRECT("V113"))," ",(INDIRECT("V113")))</f>
        <v>0</v>
      </c>
      <c r="BX113" t="str">
        <f ca="1">IF(ISBLANK(INDIRECT("W113"))," ",(INDIRECT("W113")))</f>
        <v xml:space="preserve"> </v>
      </c>
      <c r="BY113" t="str">
        <f ca="1">IF(ISBLANK(INDIRECT("X113"))," ",(INDIRECT("X113")))</f>
        <v xml:space="preserve"> </v>
      </c>
    </row>
    <row r="114" spans="1:77" x14ac:dyDescent="0.25">
      <c r="A114" s="170">
        <v>108</v>
      </c>
      <c r="B114" s="259"/>
      <c r="C114" s="119"/>
      <c r="D114" s="119"/>
      <c r="E114" s="120"/>
      <c r="F114" s="19"/>
      <c r="G114" s="119"/>
      <c r="H114" s="120"/>
      <c r="I114" s="19"/>
      <c r="J114" s="120"/>
      <c r="K114" s="19"/>
      <c r="L114" s="19"/>
      <c r="M114" s="136"/>
      <c r="N114" s="137"/>
      <c r="O114" s="136"/>
      <c r="P114" s="19"/>
      <c r="Q114" s="19"/>
      <c r="R114" s="19"/>
      <c r="S114" s="119"/>
      <c r="T114" s="138"/>
      <c r="U114" s="138"/>
      <c r="V114" s="138">
        <f t="shared" si="3"/>
        <v>0</v>
      </c>
      <c r="W114" s="120"/>
      <c r="X114" s="20"/>
      <c r="BA114">
        <f ca="1">IF(ISBLANK(INDIRECT("A114"))," ",(INDIRECT("A114")))</f>
        <v>108</v>
      </c>
      <c r="BB114" t="str">
        <f ca="1">IF(ISBLANK(INDIRECT("B114"))," ",(INDIRECT("B114")))</f>
        <v xml:space="preserve"> </v>
      </c>
      <c r="BC114" t="str">
        <f ca="1">IF(ISBLANK(INDIRECT("C114"))," ",(INDIRECT("C114")))</f>
        <v xml:space="preserve"> </v>
      </c>
      <c r="BD114" t="str">
        <f ca="1">IF(ISBLANK(INDIRECT("D114"))," ",(INDIRECT("D114")))</f>
        <v xml:space="preserve"> </v>
      </c>
      <c r="BE114" t="str">
        <f ca="1">IF(ISBLANK(INDIRECT("E114"))," ",(INDIRECT("E114")))</f>
        <v xml:space="preserve"> </v>
      </c>
      <c r="BF114" t="str">
        <f ca="1">IF(ISBLANK(INDIRECT("F114"))," ",(INDIRECT("F114")))</f>
        <v xml:space="preserve"> </v>
      </c>
      <c r="BG114" t="str">
        <f ca="1">IF(ISBLANK(INDIRECT("G114"))," ",(INDIRECT("G114")))</f>
        <v xml:space="preserve"> </v>
      </c>
      <c r="BH114" t="str">
        <f ca="1">IF(ISBLANK(INDIRECT("H114"))," ",(INDIRECT("H114")))</f>
        <v xml:space="preserve"> </v>
      </c>
      <c r="BI114" t="str">
        <f ca="1">IF(ISBLANK(INDIRECT("I114"))," ",(INDIRECT("I114")))</f>
        <v xml:space="preserve"> </v>
      </c>
      <c r="BJ114" t="str">
        <f ca="1">IF(ISBLANK(INDIRECT("J114"))," ",(INDIRECT("J114")))</f>
        <v xml:space="preserve"> </v>
      </c>
      <c r="BK114" t="str">
        <f ca="1">IF(ISBLANK(INDIRECT("K114"))," ",(INDIRECT("K114")))</f>
        <v xml:space="preserve"> </v>
      </c>
      <c r="BL114" t="str">
        <f ca="1">IF(ISBLANK(INDIRECT("L114"))," ",(INDIRECT("L114")))</f>
        <v xml:space="preserve"> </v>
      </c>
      <c r="BM114" t="str">
        <f ca="1">IF(ISBLANK(INDIRECT("M114"))," ",(INDIRECT("M114")))</f>
        <v xml:space="preserve"> </v>
      </c>
      <c r="BN114" t="str">
        <f ca="1">IF(ISBLANK(INDIRECT("N114"))," ",(INDIRECT("N114")))</f>
        <v xml:space="preserve"> </v>
      </c>
      <c r="BO114" t="str">
        <f ca="1">IF(ISBLANK(INDIRECT("O114"))," ",(INDIRECT("O114")))</f>
        <v xml:space="preserve"> </v>
      </c>
      <c r="BP114" t="str">
        <f ca="1">IF(ISBLANK(INDIRECT("P114"))," ",(INDIRECT("P114")))</f>
        <v xml:space="preserve"> </v>
      </c>
      <c r="BQ114" t="str">
        <f ca="1">IF(ISBLANK(INDIRECT("Q114"))," ",(INDIRECT("Q114")))</f>
        <v xml:space="preserve"> </v>
      </c>
      <c r="BR114" t="str">
        <f ca="1">IF(ISBLANK(INDIRECT("R114"))," ",(INDIRECT("R114")))</f>
        <v xml:space="preserve"> </v>
      </c>
      <c r="BS114" t="str">
        <f ca="1">IF(ISBLANK(INDIRECT("S114"))," ",(INDIRECT("S114")))</f>
        <v xml:space="preserve"> </v>
      </c>
      <c r="BT114" t="str">
        <f t="shared" ca="1" si="2"/>
        <v xml:space="preserve"> </v>
      </c>
      <c r="BU114" t="str">
        <f ca="1">IF(ISBLANK(INDIRECT("T114"))," ",(INDIRECT("T114")))</f>
        <v xml:space="preserve"> </v>
      </c>
      <c r="BV114" t="str">
        <f ca="1">IF(ISBLANK(INDIRECT("U114"))," ",(INDIRECT("U114")))</f>
        <v xml:space="preserve"> </v>
      </c>
      <c r="BW114">
        <f ca="1">IF(ISBLANK(INDIRECT("V114"))," ",(INDIRECT("V114")))</f>
        <v>0</v>
      </c>
      <c r="BX114" t="str">
        <f ca="1">IF(ISBLANK(INDIRECT("W114"))," ",(INDIRECT("W114")))</f>
        <v xml:space="preserve"> </v>
      </c>
      <c r="BY114" t="str">
        <f ca="1">IF(ISBLANK(INDIRECT("X114"))," ",(INDIRECT("X114")))</f>
        <v xml:space="preserve"> </v>
      </c>
    </row>
    <row r="115" spans="1:77" x14ac:dyDescent="0.25">
      <c r="A115" s="170">
        <v>109</v>
      </c>
      <c r="B115" s="259"/>
      <c r="C115" s="119"/>
      <c r="D115" s="119"/>
      <c r="E115" s="120"/>
      <c r="F115" s="19"/>
      <c r="G115" s="119"/>
      <c r="H115" s="120"/>
      <c r="I115" s="19"/>
      <c r="J115" s="120"/>
      <c r="K115" s="19"/>
      <c r="L115" s="19"/>
      <c r="M115" s="136"/>
      <c r="N115" s="137"/>
      <c r="O115" s="136"/>
      <c r="P115" s="19"/>
      <c r="Q115" s="19"/>
      <c r="R115" s="19"/>
      <c r="S115" s="119"/>
      <c r="T115" s="138"/>
      <c r="U115" s="138"/>
      <c r="V115" s="138">
        <f t="shared" si="3"/>
        <v>0</v>
      </c>
      <c r="W115" s="120"/>
      <c r="X115" s="20"/>
      <c r="BA115">
        <f ca="1">IF(ISBLANK(INDIRECT("A115"))," ",(INDIRECT("A115")))</f>
        <v>109</v>
      </c>
      <c r="BB115" t="str">
        <f ca="1">IF(ISBLANK(INDIRECT("B115"))," ",(INDIRECT("B115")))</f>
        <v xml:space="preserve"> </v>
      </c>
      <c r="BC115" t="str">
        <f ca="1">IF(ISBLANK(INDIRECT("C115"))," ",(INDIRECT("C115")))</f>
        <v xml:space="preserve"> </v>
      </c>
      <c r="BD115" t="str">
        <f ca="1">IF(ISBLANK(INDIRECT("D115"))," ",(INDIRECT("D115")))</f>
        <v xml:space="preserve"> </v>
      </c>
      <c r="BE115" t="str">
        <f ca="1">IF(ISBLANK(INDIRECT("E115"))," ",(INDIRECT("E115")))</f>
        <v xml:space="preserve"> </v>
      </c>
      <c r="BF115" t="str">
        <f ca="1">IF(ISBLANK(INDIRECT("F115"))," ",(INDIRECT("F115")))</f>
        <v xml:space="preserve"> </v>
      </c>
      <c r="BG115" t="str">
        <f ca="1">IF(ISBLANK(INDIRECT("G115"))," ",(INDIRECT("G115")))</f>
        <v xml:space="preserve"> </v>
      </c>
      <c r="BH115" t="str">
        <f ca="1">IF(ISBLANK(INDIRECT("H115"))," ",(INDIRECT("H115")))</f>
        <v xml:space="preserve"> </v>
      </c>
      <c r="BI115" t="str">
        <f ca="1">IF(ISBLANK(INDIRECT("I115"))," ",(INDIRECT("I115")))</f>
        <v xml:space="preserve"> </v>
      </c>
      <c r="BJ115" t="str">
        <f ca="1">IF(ISBLANK(INDIRECT("J115"))," ",(INDIRECT("J115")))</f>
        <v xml:space="preserve"> </v>
      </c>
      <c r="BK115" t="str">
        <f ca="1">IF(ISBLANK(INDIRECT("K115"))," ",(INDIRECT("K115")))</f>
        <v xml:space="preserve"> </v>
      </c>
      <c r="BL115" t="str">
        <f ca="1">IF(ISBLANK(INDIRECT("L115"))," ",(INDIRECT("L115")))</f>
        <v xml:space="preserve"> </v>
      </c>
      <c r="BM115" t="str">
        <f ca="1">IF(ISBLANK(INDIRECT("M115"))," ",(INDIRECT("M115")))</f>
        <v xml:space="preserve"> </v>
      </c>
      <c r="BN115" t="str">
        <f ca="1">IF(ISBLANK(INDIRECT("N115"))," ",(INDIRECT("N115")))</f>
        <v xml:space="preserve"> </v>
      </c>
      <c r="BO115" t="str">
        <f ca="1">IF(ISBLANK(INDIRECT("O115"))," ",(INDIRECT("O115")))</f>
        <v xml:space="preserve"> </v>
      </c>
      <c r="BP115" t="str">
        <f ca="1">IF(ISBLANK(INDIRECT("P115"))," ",(INDIRECT("P115")))</f>
        <v xml:space="preserve"> </v>
      </c>
      <c r="BQ115" t="str">
        <f ca="1">IF(ISBLANK(INDIRECT("Q115"))," ",(INDIRECT("Q115")))</f>
        <v xml:space="preserve"> </v>
      </c>
      <c r="BR115" t="str">
        <f ca="1">IF(ISBLANK(INDIRECT("R115"))," ",(INDIRECT("R115")))</f>
        <v xml:space="preserve"> </v>
      </c>
      <c r="BS115" t="str">
        <f ca="1">IF(ISBLANK(INDIRECT("S115"))," ",(INDIRECT("S115")))</f>
        <v xml:space="preserve"> </v>
      </c>
      <c r="BT115" t="str">
        <f t="shared" ca="1" si="2"/>
        <v xml:space="preserve"> </v>
      </c>
      <c r="BU115" t="str">
        <f ca="1">IF(ISBLANK(INDIRECT("T115"))," ",(INDIRECT("T115")))</f>
        <v xml:space="preserve"> </v>
      </c>
      <c r="BV115" t="str">
        <f ca="1">IF(ISBLANK(INDIRECT("U115"))," ",(INDIRECT("U115")))</f>
        <v xml:space="preserve"> </v>
      </c>
      <c r="BW115">
        <f ca="1">IF(ISBLANK(INDIRECT("V115"))," ",(INDIRECT("V115")))</f>
        <v>0</v>
      </c>
      <c r="BX115" t="str">
        <f ca="1">IF(ISBLANK(INDIRECT("W115"))," ",(INDIRECT("W115")))</f>
        <v xml:space="preserve"> </v>
      </c>
      <c r="BY115" t="str">
        <f ca="1">IF(ISBLANK(INDIRECT("X115"))," ",(INDIRECT("X115")))</f>
        <v xml:space="preserve"> </v>
      </c>
    </row>
    <row r="116" spans="1:77" x14ac:dyDescent="0.25">
      <c r="A116" s="170">
        <v>110</v>
      </c>
      <c r="B116" s="259"/>
      <c r="C116" s="119"/>
      <c r="D116" s="119"/>
      <c r="E116" s="120"/>
      <c r="F116" s="19"/>
      <c r="G116" s="119"/>
      <c r="H116" s="120"/>
      <c r="I116" s="19"/>
      <c r="J116" s="120"/>
      <c r="K116" s="19"/>
      <c r="L116" s="19"/>
      <c r="M116" s="136"/>
      <c r="N116" s="137"/>
      <c r="O116" s="136"/>
      <c r="P116" s="19"/>
      <c r="Q116" s="19"/>
      <c r="R116" s="19"/>
      <c r="S116" s="119"/>
      <c r="T116" s="138"/>
      <c r="U116" s="138"/>
      <c r="V116" s="138">
        <f t="shared" si="3"/>
        <v>0</v>
      </c>
      <c r="W116" s="120"/>
      <c r="X116" s="20"/>
      <c r="BA116">
        <f ca="1">IF(ISBLANK(INDIRECT("A116"))," ",(INDIRECT("A116")))</f>
        <v>110</v>
      </c>
      <c r="BB116" t="str">
        <f ca="1">IF(ISBLANK(INDIRECT("B116"))," ",(INDIRECT("B116")))</f>
        <v xml:space="preserve"> </v>
      </c>
      <c r="BC116" t="str">
        <f ca="1">IF(ISBLANK(INDIRECT("C116"))," ",(INDIRECT("C116")))</f>
        <v xml:space="preserve"> </v>
      </c>
      <c r="BD116" t="str">
        <f ca="1">IF(ISBLANK(INDIRECT("D116"))," ",(INDIRECT("D116")))</f>
        <v xml:space="preserve"> </v>
      </c>
      <c r="BE116" t="str">
        <f ca="1">IF(ISBLANK(INDIRECT("E116"))," ",(INDIRECT("E116")))</f>
        <v xml:space="preserve"> </v>
      </c>
      <c r="BF116" t="str">
        <f ca="1">IF(ISBLANK(INDIRECT("F116"))," ",(INDIRECT("F116")))</f>
        <v xml:space="preserve"> </v>
      </c>
      <c r="BG116" t="str">
        <f ca="1">IF(ISBLANK(INDIRECT("G116"))," ",(INDIRECT("G116")))</f>
        <v xml:space="preserve"> </v>
      </c>
      <c r="BH116" t="str">
        <f ca="1">IF(ISBLANK(INDIRECT("H116"))," ",(INDIRECT("H116")))</f>
        <v xml:space="preserve"> </v>
      </c>
      <c r="BI116" t="str">
        <f ca="1">IF(ISBLANK(INDIRECT("I116"))," ",(INDIRECT("I116")))</f>
        <v xml:space="preserve"> </v>
      </c>
      <c r="BJ116" t="str">
        <f ca="1">IF(ISBLANK(INDIRECT("J116"))," ",(INDIRECT("J116")))</f>
        <v xml:space="preserve"> </v>
      </c>
      <c r="BK116" t="str">
        <f ca="1">IF(ISBLANK(INDIRECT("K116"))," ",(INDIRECT("K116")))</f>
        <v xml:space="preserve"> </v>
      </c>
      <c r="BL116" t="str">
        <f ca="1">IF(ISBLANK(INDIRECT("L116"))," ",(INDIRECT("L116")))</f>
        <v xml:space="preserve"> </v>
      </c>
      <c r="BM116" t="str">
        <f ca="1">IF(ISBLANK(INDIRECT("M116"))," ",(INDIRECT("M116")))</f>
        <v xml:space="preserve"> </v>
      </c>
      <c r="BN116" t="str">
        <f ca="1">IF(ISBLANK(INDIRECT("N116"))," ",(INDIRECT("N116")))</f>
        <v xml:space="preserve"> </v>
      </c>
      <c r="BO116" t="str">
        <f ca="1">IF(ISBLANK(INDIRECT("O116"))," ",(INDIRECT("O116")))</f>
        <v xml:space="preserve"> </v>
      </c>
      <c r="BP116" t="str">
        <f ca="1">IF(ISBLANK(INDIRECT("P116"))," ",(INDIRECT("P116")))</f>
        <v xml:space="preserve"> </v>
      </c>
      <c r="BQ116" t="str">
        <f ca="1">IF(ISBLANK(INDIRECT("Q116"))," ",(INDIRECT("Q116")))</f>
        <v xml:space="preserve"> </v>
      </c>
      <c r="BR116" t="str">
        <f ca="1">IF(ISBLANK(INDIRECT("R116"))," ",(INDIRECT("R116")))</f>
        <v xml:space="preserve"> </v>
      </c>
      <c r="BS116" t="str">
        <f ca="1">IF(ISBLANK(INDIRECT("S116"))," ",(INDIRECT("S116")))</f>
        <v xml:space="preserve"> </v>
      </c>
      <c r="BT116" t="str">
        <f t="shared" ca="1" si="2"/>
        <v xml:space="preserve"> </v>
      </c>
      <c r="BU116" t="str">
        <f ca="1">IF(ISBLANK(INDIRECT("T116"))," ",(INDIRECT("T116")))</f>
        <v xml:space="preserve"> </v>
      </c>
      <c r="BV116" t="str">
        <f ca="1">IF(ISBLANK(INDIRECT("U116"))," ",(INDIRECT("U116")))</f>
        <v xml:space="preserve"> </v>
      </c>
      <c r="BW116">
        <f ca="1">IF(ISBLANK(INDIRECT("V116"))," ",(INDIRECT("V116")))</f>
        <v>0</v>
      </c>
      <c r="BX116" t="str">
        <f ca="1">IF(ISBLANK(INDIRECT("W116"))," ",(INDIRECT("W116")))</f>
        <v xml:space="preserve"> </v>
      </c>
      <c r="BY116" t="str">
        <f ca="1">IF(ISBLANK(INDIRECT("X116"))," ",(INDIRECT("X116")))</f>
        <v xml:space="preserve"> </v>
      </c>
    </row>
    <row r="117" spans="1:77" x14ac:dyDescent="0.25">
      <c r="A117" s="170">
        <v>111</v>
      </c>
      <c r="B117" s="259"/>
      <c r="C117" s="119"/>
      <c r="D117" s="119"/>
      <c r="E117" s="120"/>
      <c r="F117" s="19"/>
      <c r="G117" s="119"/>
      <c r="H117" s="120"/>
      <c r="I117" s="19"/>
      <c r="J117" s="120"/>
      <c r="K117" s="19"/>
      <c r="L117" s="19"/>
      <c r="M117" s="136"/>
      <c r="N117" s="137"/>
      <c r="O117" s="136"/>
      <c r="P117" s="19"/>
      <c r="Q117" s="19"/>
      <c r="R117" s="19"/>
      <c r="S117" s="119"/>
      <c r="T117" s="138"/>
      <c r="U117" s="138"/>
      <c r="V117" s="138">
        <f t="shared" si="3"/>
        <v>0</v>
      </c>
      <c r="W117" s="120"/>
      <c r="X117" s="20"/>
      <c r="BA117">
        <f ca="1">IF(ISBLANK(INDIRECT("A117"))," ",(INDIRECT("A117")))</f>
        <v>111</v>
      </c>
      <c r="BB117" t="str">
        <f ca="1">IF(ISBLANK(INDIRECT("B117"))," ",(INDIRECT("B117")))</f>
        <v xml:space="preserve"> </v>
      </c>
      <c r="BC117" t="str">
        <f ca="1">IF(ISBLANK(INDIRECT("C117"))," ",(INDIRECT("C117")))</f>
        <v xml:space="preserve"> </v>
      </c>
      <c r="BD117" t="str">
        <f ca="1">IF(ISBLANK(INDIRECT("D117"))," ",(INDIRECT("D117")))</f>
        <v xml:space="preserve"> </v>
      </c>
      <c r="BE117" t="str">
        <f ca="1">IF(ISBLANK(INDIRECT("E117"))," ",(INDIRECT("E117")))</f>
        <v xml:space="preserve"> </v>
      </c>
      <c r="BF117" t="str">
        <f ca="1">IF(ISBLANK(INDIRECT("F117"))," ",(INDIRECT("F117")))</f>
        <v xml:space="preserve"> </v>
      </c>
      <c r="BG117" t="str">
        <f ca="1">IF(ISBLANK(INDIRECT("G117"))," ",(INDIRECT("G117")))</f>
        <v xml:space="preserve"> </v>
      </c>
      <c r="BH117" t="str">
        <f ca="1">IF(ISBLANK(INDIRECT("H117"))," ",(INDIRECT("H117")))</f>
        <v xml:space="preserve"> </v>
      </c>
      <c r="BI117" t="str">
        <f ca="1">IF(ISBLANK(INDIRECT("I117"))," ",(INDIRECT("I117")))</f>
        <v xml:space="preserve"> </v>
      </c>
      <c r="BJ117" t="str">
        <f ca="1">IF(ISBLANK(INDIRECT("J117"))," ",(INDIRECT("J117")))</f>
        <v xml:space="preserve"> </v>
      </c>
      <c r="BK117" t="str">
        <f ca="1">IF(ISBLANK(INDIRECT("K117"))," ",(INDIRECT("K117")))</f>
        <v xml:space="preserve"> </v>
      </c>
      <c r="BL117" t="str">
        <f ca="1">IF(ISBLANK(INDIRECT("L117"))," ",(INDIRECT("L117")))</f>
        <v xml:space="preserve"> </v>
      </c>
      <c r="BM117" t="str">
        <f ca="1">IF(ISBLANK(INDIRECT("M117"))," ",(INDIRECT("M117")))</f>
        <v xml:space="preserve"> </v>
      </c>
      <c r="BN117" t="str">
        <f ca="1">IF(ISBLANK(INDIRECT("N117"))," ",(INDIRECT("N117")))</f>
        <v xml:space="preserve"> </v>
      </c>
      <c r="BO117" t="str">
        <f ca="1">IF(ISBLANK(INDIRECT("O117"))," ",(INDIRECT("O117")))</f>
        <v xml:space="preserve"> </v>
      </c>
      <c r="BP117" t="str">
        <f ca="1">IF(ISBLANK(INDIRECT("P117"))," ",(INDIRECT("P117")))</f>
        <v xml:space="preserve"> </v>
      </c>
      <c r="BQ117" t="str">
        <f ca="1">IF(ISBLANK(INDIRECT("Q117"))," ",(INDIRECT("Q117")))</f>
        <v xml:space="preserve"> </v>
      </c>
      <c r="BR117" t="str">
        <f ca="1">IF(ISBLANK(INDIRECT("R117"))," ",(INDIRECT("R117")))</f>
        <v xml:space="preserve"> </v>
      </c>
      <c r="BS117" t="str">
        <f ca="1">IF(ISBLANK(INDIRECT("S117"))," ",(INDIRECT("S117")))</f>
        <v xml:space="preserve"> </v>
      </c>
      <c r="BT117" t="str">
        <f t="shared" ca="1" si="2"/>
        <v xml:space="preserve"> </v>
      </c>
      <c r="BU117" t="str">
        <f ca="1">IF(ISBLANK(INDIRECT("T117"))," ",(INDIRECT("T117")))</f>
        <v xml:space="preserve"> </v>
      </c>
      <c r="BV117" t="str">
        <f ca="1">IF(ISBLANK(INDIRECT("U117"))," ",(INDIRECT("U117")))</f>
        <v xml:space="preserve"> </v>
      </c>
      <c r="BW117">
        <f ca="1">IF(ISBLANK(INDIRECT("V117"))," ",(INDIRECT("V117")))</f>
        <v>0</v>
      </c>
      <c r="BX117" t="str">
        <f ca="1">IF(ISBLANK(INDIRECT("W117"))," ",(INDIRECT("W117")))</f>
        <v xml:space="preserve"> </v>
      </c>
      <c r="BY117" t="str">
        <f ca="1">IF(ISBLANK(INDIRECT("X117"))," ",(INDIRECT("X117")))</f>
        <v xml:space="preserve"> </v>
      </c>
    </row>
    <row r="118" spans="1:77" x14ac:dyDescent="0.25">
      <c r="A118" s="170">
        <v>112</v>
      </c>
      <c r="B118" s="259"/>
      <c r="C118" s="119"/>
      <c r="D118" s="119"/>
      <c r="E118" s="120"/>
      <c r="F118" s="19"/>
      <c r="G118" s="119"/>
      <c r="H118" s="120"/>
      <c r="I118" s="19"/>
      <c r="J118" s="120"/>
      <c r="K118" s="19"/>
      <c r="L118" s="19"/>
      <c r="M118" s="136"/>
      <c r="N118" s="137"/>
      <c r="O118" s="136"/>
      <c r="P118" s="19"/>
      <c r="Q118" s="19"/>
      <c r="R118" s="19"/>
      <c r="S118" s="119"/>
      <c r="T118" s="138"/>
      <c r="U118" s="138"/>
      <c r="V118" s="138">
        <f t="shared" si="3"/>
        <v>0</v>
      </c>
      <c r="W118" s="120"/>
      <c r="X118" s="20"/>
      <c r="BA118">
        <f ca="1">IF(ISBLANK(INDIRECT("A118"))," ",(INDIRECT("A118")))</f>
        <v>112</v>
      </c>
      <c r="BB118" t="str">
        <f ca="1">IF(ISBLANK(INDIRECT("B118"))," ",(INDIRECT("B118")))</f>
        <v xml:space="preserve"> </v>
      </c>
      <c r="BC118" t="str">
        <f ca="1">IF(ISBLANK(INDIRECT("C118"))," ",(INDIRECT("C118")))</f>
        <v xml:space="preserve"> </v>
      </c>
      <c r="BD118" t="str">
        <f ca="1">IF(ISBLANK(INDIRECT("D118"))," ",(INDIRECT("D118")))</f>
        <v xml:space="preserve"> </v>
      </c>
      <c r="BE118" t="str">
        <f ca="1">IF(ISBLANK(INDIRECT("E118"))," ",(INDIRECT("E118")))</f>
        <v xml:space="preserve"> </v>
      </c>
      <c r="BF118" t="str">
        <f ca="1">IF(ISBLANK(INDIRECT("F118"))," ",(INDIRECT("F118")))</f>
        <v xml:space="preserve"> </v>
      </c>
      <c r="BG118" t="str">
        <f ca="1">IF(ISBLANK(INDIRECT("G118"))," ",(INDIRECT("G118")))</f>
        <v xml:space="preserve"> </v>
      </c>
      <c r="BH118" t="str">
        <f ca="1">IF(ISBLANK(INDIRECT("H118"))," ",(INDIRECT("H118")))</f>
        <v xml:space="preserve"> </v>
      </c>
      <c r="BI118" t="str">
        <f ca="1">IF(ISBLANK(INDIRECT("I118"))," ",(INDIRECT("I118")))</f>
        <v xml:space="preserve"> </v>
      </c>
      <c r="BJ118" t="str">
        <f ca="1">IF(ISBLANK(INDIRECT("J118"))," ",(INDIRECT("J118")))</f>
        <v xml:space="preserve"> </v>
      </c>
      <c r="BK118" t="str">
        <f ca="1">IF(ISBLANK(INDIRECT("K118"))," ",(INDIRECT("K118")))</f>
        <v xml:space="preserve"> </v>
      </c>
      <c r="BL118" t="str">
        <f ca="1">IF(ISBLANK(INDIRECT("L118"))," ",(INDIRECT("L118")))</f>
        <v xml:space="preserve"> </v>
      </c>
      <c r="BM118" t="str">
        <f ca="1">IF(ISBLANK(INDIRECT("M118"))," ",(INDIRECT("M118")))</f>
        <v xml:space="preserve"> </v>
      </c>
      <c r="BN118" t="str">
        <f ca="1">IF(ISBLANK(INDIRECT("N118"))," ",(INDIRECT("N118")))</f>
        <v xml:space="preserve"> </v>
      </c>
      <c r="BO118" t="str">
        <f ca="1">IF(ISBLANK(INDIRECT("O118"))," ",(INDIRECT("O118")))</f>
        <v xml:space="preserve"> </v>
      </c>
      <c r="BP118" t="str">
        <f ca="1">IF(ISBLANK(INDIRECT("P118"))," ",(INDIRECT("P118")))</f>
        <v xml:space="preserve"> </v>
      </c>
      <c r="BQ118" t="str">
        <f ca="1">IF(ISBLANK(INDIRECT("Q118"))," ",(INDIRECT("Q118")))</f>
        <v xml:space="preserve"> </v>
      </c>
      <c r="BR118" t="str">
        <f ca="1">IF(ISBLANK(INDIRECT("R118"))," ",(INDIRECT("R118")))</f>
        <v xml:space="preserve"> </v>
      </c>
      <c r="BS118" t="str">
        <f ca="1">IF(ISBLANK(INDIRECT("S118"))," ",(INDIRECT("S118")))</f>
        <v xml:space="preserve"> </v>
      </c>
      <c r="BT118" t="str">
        <f t="shared" ca="1" si="2"/>
        <v xml:space="preserve"> </v>
      </c>
      <c r="BU118" t="str">
        <f ca="1">IF(ISBLANK(INDIRECT("T118"))," ",(INDIRECT("T118")))</f>
        <v xml:space="preserve"> </v>
      </c>
      <c r="BV118" t="str">
        <f ca="1">IF(ISBLANK(INDIRECT("U118"))," ",(INDIRECT("U118")))</f>
        <v xml:space="preserve"> </v>
      </c>
      <c r="BW118">
        <f ca="1">IF(ISBLANK(INDIRECT("V118"))," ",(INDIRECT("V118")))</f>
        <v>0</v>
      </c>
      <c r="BX118" t="str">
        <f ca="1">IF(ISBLANK(INDIRECT("W118"))," ",(INDIRECT("W118")))</f>
        <v xml:space="preserve"> </v>
      </c>
      <c r="BY118" t="str">
        <f ca="1">IF(ISBLANK(INDIRECT("X118"))," ",(INDIRECT("X118")))</f>
        <v xml:space="preserve"> </v>
      </c>
    </row>
    <row r="119" spans="1:77" x14ac:dyDescent="0.25">
      <c r="A119" s="170">
        <v>113</v>
      </c>
      <c r="B119" s="259"/>
      <c r="C119" s="119"/>
      <c r="D119" s="119"/>
      <c r="E119" s="120"/>
      <c r="F119" s="19"/>
      <c r="G119" s="119"/>
      <c r="H119" s="120"/>
      <c r="I119" s="19"/>
      <c r="J119" s="120"/>
      <c r="K119" s="19"/>
      <c r="L119" s="19"/>
      <c r="M119" s="136"/>
      <c r="N119" s="137"/>
      <c r="O119" s="136"/>
      <c r="P119" s="19"/>
      <c r="Q119" s="19"/>
      <c r="R119" s="19"/>
      <c r="S119" s="119"/>
      <c r="T119" s="138"/>
      <c r="U119" s="138"/>
      <c r="V119" s="138">
        <f t="shared" si="3"/>
        <v>0</v>
      </c>
      <c r="W119" s="120"/>
      <c r="X119" s="20"/>
      <c r="BA119">
        <f ca="1">IF(ISBLANK(INDIRECT("A119"))," ",(INDIRECT("A119")))</f>
        <v>113</v>
      </c>
      <c r="BB119" t="str">
        <f ca="1">IF(ISBLANK(INDIRECT("B119"))," ",(INDIRECT("B119")))</f>
        <v xml:space="preserve"> </v>
      </c>
      <c r="BC119" t="str">
        <f ca="1">IF(ISBLANK(INDIRECT("C119"))," ",(INDIRECT("C119")))</f>
        <v xml:space="preserve"> </v>
      </c>
      <c r="BD119" t="str">
        <f ca="1">IF(ISBLANK(INDIRECT("D119"))," ",(INDIRECT("D119")))</f>
        <v xml:space="preserve"> </v>
      </c>
      <c r="BE119" t="str">
        <f ca="1">IF(ISBLANK(INDIRECT("E119"))," ",(INDIRECT("E119")))</f>
        <v xml:space="preserve"> </v>
      </c>
      <c r="BF119" t="str">
        <f ca="1">IF(ISBLANK(INDIRECT("F119"))," ",(INDIRECT("F119")))</f>
        <v xml:space="preserve"> </v>
      </c>
      <c r="BG119" t="str">
        <f ca="1">IF(ISBLANK(INDIRECT("G119"))," ",(INDIRECT("G119")))</f>
        <v xml:space="preserve"> </v>
      </c>
      <c r="BH119" t="str">
        <f ca="1">IF(ISBLANK(INDIRECT("H119"))," ",(INDIRECT("H119")))</f>
        <v xml:space="preserve"> </v>
      </c>
      <c r="BI119" t="str">
        <f ca="1">IF(ISBLANK(INDIRECT("I119"))," ",(INDIRECT("I119")))</f>
        <v xml:space="preserve"> </v>
      </c>
      <c r="BJ119" t="str">
        <f ca="1">IF(ISBLANK(INDIRECT("J119"))," ",(INDIRECT("J119")))</f>
        <v xml:space="preserve"> </v>
      </c>
      <c r="BK119" t="str">
        <f ca="1">IF(ISBLANK(INDIRECT("K119"))," ",(INDIRECT("K119")))</f>
        <v xml:space="preserve"> </v>
      </c>
      <c r="BL119" t="str">
        <f ca="1">IF(ISBLANK(INDIRECT("L119"))," ",(INDIRECT("L119")))</f>
        <v xml:space="preserve"> </v>
      </c>
      <c r="BM119" t="str">
        <f ca="1">IF(ISBLANK(INDIRECT("M119"))," ",(INDIRECT("M119")))</f>
        <v xml:space="preserve"> </v>
      </c>
      <c r="BN119" t="str">
        <f ca="1">IF(ISBLANK(INDIRECT("N119"))," ",(INDIRECT("N119")))</f>
        <v xml:space="preserve"> </v>
      </c>
      <c r="BO119" t="str">
        <f ca="1">IF(ISBLANK(INDIRECT("O119"))," ",(INDIRECT("O119")))</f>
        <v xml:space="preserve"> </v>
      </c>
      <c r="BP119" t="str">
        <f ca="1">IF(ISBLANK(INDIRECT("P119"))," ",(INDIRECT("P119")))</f>
        <v xml:space="preserve"> </v>
      </c>
      <c r="BQ119" t="str">
        <f ca="1">IF(ISBLANK(INDIRECT("Q119"))," ",(INDIRECT("Q119")))</f>
        <v xml:space="preserve"> </v>
      </c>
      <c r="BR119" t="str">
        <f ca="1">IF(ISBLANK(INDIRECT("R119"))," ",(INDIRECT("R119")))</f>
        <v xml:space="preserve"> </v>
      </c>
      <c r="BS119" t="str">
        <f ca="1">IF(ISBLANK(INDIRECT("S119"))," ",(INDIRECT("S119")))</f>
        <v xml:space="preserve"> </v>
      </c>
      <c r="BT119" t="str">
        <f t="shared" ca="1" si="2"/>
        <v xml:space="preserve"> </v>
      </c>
      <c r="BU119" t="str">
        <f ca="1">IF(ISBLANK(INDIRECT("T119"))," ",(INDIRECT("T119")))</f>
        <v xml:space="preserve"> </v>
      </c>
      <c r="BV119" t="str">
        <f ca="1">IF(ISBLANK(INDIRECT("U119"))," ",(INDIRECT("U119")))</f>
        <v xml:space="preserve"> </v>
      </c>
      <c r="BW119">
        <f ca="1">IF(ISBLANK(INDIRECT("V119"))," ",(INDIRECT("V119")))</f>
        <v>0</v>
      </c>
      <c r="BX119" t="str">
        <f ca="1">IF(ISBLANK(INDIRECT("W119"))," ",(INDIRECT("W119")))</f>
        <v xml:space="preserve"> </v>
      </c>
      <c r="BY119" t="str">
        <f ca="1">IF(ISBLANK(INDIRECT("X119"))," ",(INDIRECT("X119")))</f>
        <v xml:space="preserve"> </v>
      </c>
    </row>
    <row r="120" spans="1:77" x14ac:dyDescent="0.25">
      <c r="A120" s="170">
        <v>114</v>
      </c>
      <c r="B120" s="259"/>
      <c r="C120" s="119"/>
      <c r="D120" s="119"/>
      <c r="E120" s="120"/>
      <c r="F120" s="19"/>
      <c r="G120" s="119"/>
      <c r="H120" s="120"/>
      <c r="I120" s="19"/>
      <c r="J120" s="120"/>
      <c r="K120" s="19"/>
      <c r="L120" s="19"/>
      <c r="M120" s="136"/>
      <c r="N120" s="137"/>
      <c r="O120" s="136"/>
      <c r="P120" s="19"/>
      <c r="Q120" s="19"/>
      <c r="R120" s="19"/>
      <c r="S120" s="119"/>
      <c r="T120" s="138"/>
      <c r="U120" s="138"/>
      <c r="V120" s="138">
        <f t="shared" si="3"/>
        <v>0</v>
      </c>
      <c r="W120" s="120"/>
      <c r="X120" s="20"/>
      <c r="BA120">
        <f ca="1">IF(ISBLANK(INDIRECT("A120"))," ",(INDIRECT("A120")))</f>
        <v>114</v>
      </c>
      <c r="BB120" t="str">
        <f ca="1">IF(ISBLANK(INDIRECT("B120"))," ",(INDIRECT("B120")))</f>
        <v xml:space="preserve"> </v>
      </c>
      <c r="BC120" t="str">
        <f ca="1">IF(ISBLANK(INDIRECT("C120"))," ",(INDIRECT("C120")))</f>
        <v xml:space="preserve"> </v>
      </c>
      <c r="BD120" t="str">
        <f ca="1">IF(ISBLANK(INDIRECT("D120"))," ",(INDIRECT("D120")))</f>
        <v xml:space="preserve"> </v>
      </c>
      <c r="BE120" t="str">
        <f ca="1">IF(ISBLANK(INDIRECT("E120"))," ",(INDIRECT("E120")))</f>
        <v xml:space="preserve"> </v>
      </c>
      <c r="BF120" t="str">
        <f ca="1">IF(ISBLANK(INDIRECT("F120"))," ",(INDIRECT("F120")))</f>
        <v xml:space="preserve"> </v>
      </c>
      <c r="BG120" t="str">
        <f ca="1">IF(ISBLANK(INDIRECT("G120"))," ",(INDIRECT("G120")))</f>
        <v xml:space="preserve"> </v>
      </c>
      <c r="BH120" t="str">
        <f ca="1">IF(ISBLANK(INDIRECT("H120"))," ",(INDIRECT("H120")))</f>
        <v xml:space="preserve"> </v>
      </c>
      <c r="BI120" t="str">
        <f ca="1">IF(ISBLANK(INDIRECT("I120"))," ",(INDIRECT("I120")))</f>
        <v xml:space="preserve"> </v>
      </c>
      <c r="BJ120" t="str">
        <f ca="1">IF(ISBLANK(INDIRECT("J120"))," ",(INDIRECT("J120")))</f>
        <v xml:space="preserve"> </v>
      </c>
      <c r="BK120" t="str">
        <f ca="1">IF(ISBLANK(INDIRECT("K120"))," ",(INDIRECT("K120")))</f>
        <v xml:space="preserve"> </v>
      </c>
      <c r="BL120" t="str">
        <f ca="1">IF(ISBLANK(INDIRECT("L120"))," ",(INDIRECT("L120")))</f>
        <v xml:space="preserve"> </v>
      </c>
      <c r="BM120" t="str">
        <f ca="1">IF(ISBLANK(INDIRECT("M120"))," ",(INDIRECT("M120")))</f>
        <v xml:space="preserve"> </v>
      </c>
      <c r="BN120" t="str">
        <f ca="1">IF(ISBLANK(INDIRECT("N120"))," ",(INDIRECT("N120")))</f>
        <v xml:space="preserve"> </v>
      </c>
      <c r="BO120" t="str">
        <f ca="1">IF(ISBLANK(INDIRECT("O120"))," ",(INDIRECT("O120")))</f>
        <v xml:space="preserve"> </v>
      </c>
      <c r="BP120" t="str">
        <f ca="1">IF(ISBLANK(INDIRECT("P120"))," ",(INDIRECT("P120")))</f>
        <v xml:space="preserve"> </v>
      </c>
      <c r="BQ120" t="str">
        <f ca="1">IF(ISBLANK(INDIRECT("Q120"))," ",(INDIRECT("Q120")))</f>
        <v xml:space="preserve"> </v>
      </c>
      <c r="BR120" t="str">
        <f ca="1">IF(ISBLANK(INDIRECT("R120"))," ",(INDIRECT("R120")))</f>
        <v xml:space="preserve"> </v>
      </c>
      <c r="BS120" t="str">
        <f ca="1">IF(ISBLANK(INDIRECT("S120"))," ",(INDIRECT("S120")))</f>
        <v xml:space="preserve"> </v>
      </c>
      <c r="BT120" t="str">
        <f t="shared" ca="1" si="2"/>
        <v xml:space="preserve"> </v>
      </c>
      <c r="BU120" t="str">
        <f ca="1">IF(ISBLANK(INDIRECT("T120"))," ",(INDIRECT("T120")))</f>
        <v xml:space="preserve"> </v>
      </c>
      <c r="BV120" t="str">
        <f ca="1">IF(ISBLANK(INDIRECT("U120"))," ",(INDIRECT("U120")))</f>
        <v xml:space="preserve"> </v>
      </c>
      <c r="BW120">
        <f ca="1">IF(ISBLANK(INDIRECT("V120"))," ",(INDIRECT("V120")))</f>
        <v>0</v>
      </c>
      <c r="BX120" t="str">
        <f ca="1">IF(ISBLANK(INDIRECT("W120"))," ",(INDIRECT("W120")))</f>
        <v xml:space="preserve"> </v>
      </c>
      <c r="BY120" t="str">
        <f ca="1">IF(ISBLANK(INDIRECT("X120"))," ",(INDIRECT("X120")))</f>
        <v xml:space="preserve"> </v>
      </c>
    </row>
    <row r="121" spans="1:77" x14ac:dyDescent="0.25">
      <c r="A121" s="170">
        <v>115</v>
      </c>
      <c r="B121" s="259"/>
      <c r="C121" s="119"/>
      <c r="D121" s="119"/>
      <c r="E121" s="120"/>
      <c r="F121" s="19"/>
      <c r="G121" s="119"/>
      <c r="H121" s="120"/>
      <c r="I121" s="19"/>
      <c r="J121" s="120"/>
      <c r="K121" s="19"/>
      <c r="L121" s="19"/>
      <c r="M121" s="136"/>
      <c r="N121" s="137"/>
      <c r="O121" s="136"/>
      <c r="P121" s="19"/>
      <c r="Q121" s="19"/>
      <c r="R121" s="19"/>
      <c r="S121" s="119"/>
      <c r="T121" s="138"/>
      <c r="U121" s="138"/>
      <c r="V121" s="138">
        <f t="shared" si="3"/>
        <v>0</v>
      </c>
      <c r="W121" s="120"/>
      <c r="X121" s="20"/>
      <c r="BA121">
        <f ca="1">IF(ISBLANK(INDIRECT("A121"))," ",(INDIRECT("A121")))</f>
        <v>115</v>
      </c>
      <c r="BB121" t="str">
        <f ca="1">IF(ISBLANK(INDIRECT("B121"))," ",(INDIRECT("B121")))</f>
        <v xml:space="preserve"> </v>
      </c>
      <c r="BC121" t="str">
        <f ca="1">IF(ISBLANK(INDIRECT("C121"))," ",(INDIRECT("C121")))</f>
        <v xml:space="preserve"> </v>
      </c>
      <c r="BD121" t="str">
        <f ca="1">IF(ISBLANK(INDIRECT("D121"))," ",(INDIRECT("D121")))</f>
        <v xml:space="preserve"> </v>
      </c>
      <c r="BE121" t="str">
        <f ca="1">IF(ISBLANK(INDIRECT("E121"))," ",(INDIRECT("E121")))</f>
        <v xml:space="preserve"> </v>
      </c>
      <c r="BF121" t="str">
        <f ca="1">IF(ISBLANK(INDIRECT("F121"))," ",(INDIRECT("F121")))</f>
        <v xml:space="preserve"> </v>
      </c>
      <c r="BG121" t="str">
        <f ca="1">IF(ISBLANK(INDIRECT("G121"))," ",(INDIRECT("G121")))</f>
        <v xml:space="preserve"> </v>
      </c>
      <c r="BH121" t="str">
        <f ca="1">IF(ISBLANK(INDIRECT("H121"))," ",(INDIRECT("H121")))</f>
        <v xml:space="preserve"> </v>
      </c>
      <c r="BI121" t="str">
        <f ca="1">IF(ISBLANK(INDIRECT("I121"))," ",(INDIRECT("I121")))</f>
        <v xml:space="preserve"> </v>
      </c>
      <c r="BJ121" t="str">
        <f ca="1">IF(ISBLANK(INDIRECT("J121"))," ",(INDIRECT("J121")))</f>
        <v xml:space="preserve"> </v>
      </c>
      <c r="BK121" t="str">
        <f ca="1">IF(ISBLANK(INDIRECT("K121"))," ",(INDIRECT("K121")))</f>
        <v xml:space="preserve"> </v>
      </c>
      <c r="BL121" t="str">
        <f ca="1">IF(ISBLANK(INDIRECT("L121"))," ",(INDIRECT("L121")))</f>
        <v xml:space="preserve"> </v>
      </c>
      <c r="BM121" t="str">
        <f ca="1">IF(ISBLANK(INDIRECT("M121"))," ",(INDIRECT("M121")))</f>
        <v xml:space="preserve"> </v>
      </c>
      <c r="BN121" t="str">
        <f ca="1">IF(ISBLANK(INDIRECT("N121"))," ",(INDIRECT("N121")))</f>
        <v xml:space="preserve"> </v>
      </c>
      <c r="BO121" t="str">
        <f ca="1">IF(ISBLANK(INDIRECT("O121"))," ",(INDIRECT("O121")))</f>
        <v xml:space="preserve"> </v>
      </c>
      <c r="BP121" t="str">
        <f ca="1">IF(ISBLANK(INDIRECT("P121"))," ",(INDIRECT("P121")))</f>
        <v xml:space="preserve"> </v>
      </c>
      <c r="BQ121" t="str">
        <f ca="1">IF(ISBLANK(INDIRECT("Q121"))," ",(INDIRECT("Q121")))</f>
        <v xml:space="preserve"> </v>
      </c>
      <c r="BR121" t="str">
        <f ca="1">IF(ISBLANK(INDIRECT("R121"))," ",(INDIRECT("R121")))</f>
        <v xml:space="preserve"> </v>
      </c>
      <c r="BS121" t="str">
        <f ca="1">IF(ISBLANK(INDIRECT("S121"))," ",(INDIRECT("S121")))</f>
        <v xml:space="preserve"> </v>
      </c>
      <c r="BT121" t="str">
        <f t="shared" ca="1" si="2"/>
        <v xml:space="preserve"> </v>
      </c>
      <c r="BU121" t="str">
        <f ca="1">IF(ISBLANK(INDIRECT("T121"))," ",(INDIRECT("T121")))</f>
        <v xml:space="preserve"> </v>
      </c>
      <c r="BV121" t="str">
        <f ca="1">IF(ISBLANK(INDIRECT("U121"))," ",(INDIRECT("U121")))</f>
        <v xml:space="preserve"> </v>
      </c>
      <c r="BW121">
        <f ca="1">IF(ISBLANK(INDIRECT("V121"))," ",(INDIRECT("V121")))</f>
        <v>0</v>
      </c>
      <c r="BX121" t="str">
        <f ca="1">IF(ISBLANK(INDIRECT("W121"))," ",(INDIRECT("W121")))</f>
        <v xml:space="preserve"> </v>
      </c>
      <c r="BY121" t="str">
        <f ca="1">IF(ISBLANK(INDIRECT("X121"))," ",(INDIRECT("X121")))</f>
        <v xml:space="preserve"> </v>
      </c>
    </row>
    <row r="122" spans="1:77" x14ac:dyDescent="0.25">
      <c r="A122" s="170">
        <v>116</v>
      </c>
      <c r="B122" s="259"/>
      <c r="C122" s="119"/>
      <c r="D122" s="119"/>
      <c r="E122" s="120"/>
      <c r="F122" s="19"/>
      <c r="G122" s="119"/>
      <c r="H122" s="120"/>
      <c r="I122" s="19"/>
      <c r="J122" s="120"/>
      <c r="K122" s="19"/>
      <c r="L122" s="19"/>
      <c r="M122" s="136"/>
      <c r="N122" s="137"/>
      <c r="O122" s="136"/>
      <c r="P122" s="19"/>
      <c r="Q122" s="19"/>
      <c r="R122" s="19"/>
      <c r="S122" s="119"/>
      <c r="T122" s="138"/>
      <c r="U122" s="138"/>
      <c r="V122" s="138">
        <f t="shared" si="3"/>
        <v>0</v>
      </c>
      <c r="W122" s="120"/>
      <c r="X122" s="20"/>
      <c r="BA122">
        <f ca="1">IF(ISBLANK(INDIRECT("A122"))," ",(INDIRECT("A122")))</f>
        <v>116</v>
      </c>
      <c r="BB122" t="str">
        <f ca="1">IF(ISBLANK(INDIRECT("B122"))," ",(INDIRECT("B122")))</f>
        <v xml:space="preserve"> </v>
      </c>
      <c r="BC122" t="str">
        <f ca="1">IF(ISBLANK(INDIRECT("C122"))," ",(INDIRECT("C122")))</f>
        <v xml:space="preserve"> </v>
      </c>
      <c r="BD122" t="str">
        <f ca="1">IF(ISBLANK(INDIRECT("D122"))," ",(INDIRECT("D122")))</f>
        <v xml:space="preserve"> </v>
      </c>
      <c r="BE122" t="str">
        <f ca="1">IF(ISBLANK(INDIRECT("E122"))," ",(INDIRECT("E122")))</f>
        <v xml:space="preserve"> </v>
      </c>
      <c r="BF122" t="str">
        <f ca="1">IF(ISBLANK(INDIRECT("F122"))," ",(INDIRECT("F122")))</f>
        <v xml:space="preserve"> </v>
      </c>
      <c r="BG122" t="str">
        <f ca="1">IF(ISBLANK(INDIRECT("G122"))," ",(INDIRECT("G122")))</f>
        <v xml:space="preserve"> </v>
      </c>
      <c r="BH122" t="str">
        <f ca="1">IF(ISBLANK(INDIRECT("H122"))," ",(INDIRECT("H122")))</f>
        <v xml:space="preserve"> </v>
      </c>
      <c r="BI122" t="str">
        <f ca="1">IF(ISBLANK(INDIRECT("I122"))," ",(INDIRECT("I122")))</f>
        <v xml:space="preserve"> </v>
      </c>
      <c r="BJ122" t="str">
        <f ca="1">IF(ISBLANK(INDIRECT("J122"))," ",(INDIRECT("J122")))</f>
        <v xml:space="preserve"> </v>
      </c>
      <c r="BK122" t="str">
        <f ca="1">IF(ISBLANK(INDIRECT("K122"))," ",(INDIRECT("K122")))</f>
        <v xml:space="preserve"> </v>
      </c>
      <c r="BL122" t="str">
        <f ca="1">IF(ISBLANK(INDIRECT("L122"))," ",(INDIRECT("L122")))</f>
        <v xml:space="preserve"> </v>
      </c>
      <c r="BM122" t="str">
        <f ca="1">IF(ISBLANK(INDIRECT("M122"))," ",(INDIRECT("M122")))</f>
        <v xml:space="preserve"> </v>
      </c>
      <c r="BN122" t="str">
        <f ca="1">IF(ISBLANK(INDIRECT("N122"))," ",(INDIRECT("N122")))</f>
        <v xml:space="preserve"> </v>
      </c>
      <c r="BO122" t="str">
        <f ca="1">IF(ISBLANK(INDIRECT("O122"))," ",(INDIRECT("O122")))</f>
        <v xml:space="preserve"> </v>
      </c>
      <c r="BP122" t="str">
        <f ca="1">IF(ISBLANK(INDIRECT("P122"))," ",(INDIRECT("P122")))</f>
        <v xml:space="preserve"> </v>
      </c>
      <c r="BQ122" t="str">
        <f ca="1">IF(ISBLANK(INDIRECT("Q122"))," ",(INDIRECT("Q122")))</f>
        <v xml:space="preserve"> </v>
      </c>
      <c r="BR122" t="str">
        <f ca="1">IF(ISBLANK(INDIRECT("R122"))," ",(INDIRECT("R122")))</f>
        <v xml:space="preserve"> </v>
      </c>
      <c r="BS122" t="str">
        <f ca="1">IF(ISBLANK(INDIRECT("S122"))," ",(INDIRECT("S122")))</f>
        <v xml:space="preserve"> </v>
      </c>
      <c r="BT122" t="str">
        <f t="shared" ca="1" si="2"/>
        <v xml:space="preserve"> </v>
      </c>
      <c r="BU122" t="str">
        <f ca="1">IF(ISBLANK(INDIRECT("T122"))," ",(INDIRECT("T122")))</f>
        <v xml:space="preserve"> </v>
      </c>
      <c r="BV122" t="str">
        <f ca="1">IF(ISBLANK(INDIRECT("U122"))," ",(INDIRECT("U122")))</f>
        <v xml:space="preserve"> </v>
      </c>
      <c r="BW122">
        <f ca="1">IF(ISBLANK(INDIRECT("V122"))," ",(INDIRECT("V122")))</f>
        <v>0</v>
      </c>
      <c r="BX122" t="str">
        <f ca="1">IF(ISBLANK(INDIRECT("W122"))," ",(INDIRECT("W122")))</f>
        <v xml:space="preserve"> </v>
      </c>
      <c r="BY122" t="str">
        <f ca="1">IF(ISBLANK(INDIRECT("X122"))," ",(INDIRECT("X122")))</f>
        <v xml:space="preserve"> </v>
      </c>
    </row>
    <row r="123" spans="1:77" x14ac:dyDescent="0.25">
      <c r="A123" s="170">
        <v>117</v>
      </c>
      <c r="B123" s="259"/>
      <c r="C123" s="119"/>
      <c r="D123" s="119"/>
      <c r="E123" s="120"/>
      <c r="F123" s="19"/>
      <c r="G123" s="119"/>
      <c r="H123" s="120"/>
      <c r="I123" s="19"/>
      <c r="J123" s="120"/>
      <c r="K123" s="19"/>
      <c r="L123" s="19"/>
      <c r="M123" s="136"/>
      <c r="N123" s="137"/>
      <c r="O123" s="136"/>
      <c r="P123" s="19"/>
      <c r="Q123" s="19"/>
      <c r="R123" s="19"/>
      <c r="S123" s="119"/>
      <c r="T123" s="138"/>
      <c r="U123" s="138"/>
      <c r="V123" s="138">
        <f t="shared" si="3"/>
        <v>0</v>
      </c>
      <c r="W123" s="120"/>
      <c r="X123" s="20"/>
      <c r="BA123">
        <f ca="1">IF(ISBLANK(INDIRECT("A123"))," ",(INDIRECT("A123")))</f>
        <v>117</v>
      </c>
      <c r="BB123" t="str">
        <f ca="1">IF(ISBLANK(INDIRECT("B123"))," ",(INDIRECT("B123")))</f>
        <v xml:space="preserve"> </v>
      </c>
      <c r="BC123" t="str">
        <f ca="1">IF(ISBLANK(INDIRECT("C123"))," ",(INDIRECT("C123")))</f>
        <v xml:space="preserve"> </v>
      </c>
      <c r="BD123" t="str">
        <f ca="1">IF(ISBLANK(INDIRECT("D123"))," ",(INDIRECT("D123")))</f>
        <v xml:space="preserve"> </v>
      </c>
      <c r="BE123" t="str">
        <f ca="1">IF(ISBLANK(INDIRECT("E123"))," ",(INDIRECT("E123")))</f>
        <v xml:space="preserve"> </v>
      </c>
      <c r="BF123" t="str">
        <f ca="1">IF(ISBLANK(INDIRECT("F123"))," ",(INDIRECT("F123")))</f>
        <v xml:space="preserve"> </v>
      </c>
      <c r="BG123" t="str">
        <f ca="1">IF(ISBLANK(INDIRECT("G123"))," ",(INDIRECT("G123")))</f>
        <v xml:space="preserve"> </v>
      </c>
      <c r="BH123" t="str">
        <f ca="1">IF(ISBLANK(INDIRECT("H123"))," ",(INDIRECT("H123")))</f>
        <v xml:space="preserve"> </v>
      </c>
      <c r="BI123" t="str">
        <f ca="1">IF(ISBLANK(INDIRECT("I123"))," ",(INDIRECT("I123")))</f>
        <v xml:space="preserve"> </v>
      </c>
      <c r="BJ123" t="str">
        <f ca="1">IF(ISBLANK(INDIRECT("J123"))," ",(INDIRECT("J123")))</f>
        <v xml:space="preserve"> </v>
      </c>
      <c r="BK123" t="str">
        <f ca="1">IF(ISBLANK(INDIRECT("K123"))," ",(INDIRECT("K123")))</f>
        <v xml:space="preserve"> </v>
      </c>
      <c r="BL123" t="str">
        <f ca="1">IF(ISBLANK(INDIRECT("L123"))," ",(INDIRECT("L123")))</f>
        <v xml:space="preserve"> </v>
      </c>
      <c r="BM123" t="str">
        <f ca="1">IF(ISBLANK(INDIRECT("M123"))," ",(INDIRECT("M123")))</f>
        <v xml:space="preserve"> </v>
      </c>
      <c r="BN123" t="str">
        <f ca="1">IF(ISBLANK(INDIRECT("N123"))," ",(INDIRECT("N123")))</f>
        <v xml:space="preserve"> </v>
      </c>
      <c r="BO123" t="str">
        <f ca="1">IF(ISBLANK(INDIRECT("O123"))," ",(INDIRECT("O123")))</f>
        <v xml:space="preserve"> </v>
      </c>
      <c r="BP123" t="str">
        <f ca="1">IF(ISBLANK(INDIRECT("P123"))," ",(INDIRECT("P123")))</f>
        <v xml:space="preserve"> </v>
      </c>
      <c r="BQ123" t="str">
        <f ca="1">IF(ISBLANK(INDIRECT("Q123"))," ",(INDIRECT("Q123")))</f>
        <v xml:space="preserve"> </v>
      </c>
      <c r="BR123" t="str">
        <f ca="1">IF(ISBLANK(INDIRECT("R123"))," ",(INDIRECT("R123")))</f>
        <v xml:space="preserve"> </v>
      </c>
      <c r="BS123" t="str">
        <f ca="1">IF(ISBLANK(INDIRECT("S123"))," ",(INDIRECT("S123")))</f>
        <v xml:space="preserve"> </v>
      </c>
      <c r="BT123" t="str">
        <f t="shared" ca="1" si="2"/>
        <v xml:space="preserve"> </v>
      </c>
      <c r="BU123" t="str">
        <f ca="1">IF(ISBLANK(INDIRECT("T123"))," ",(INDIRECT("T123")))</f>
        <v xml:space="preserve"> </v>
      </c>
      <c r="BV123" t="str">
        <f ca="1">IF(ISBLANK(INDIRECT("U123"))," ",(INDIRECT("U123")))</f>
        <v xml:space="preserve"> </v>
      </c>
      <c r="BW123">
        <f ca="1">IF(ISBLANK(INDIRECT("V123"))," ",(INDIRECT("V123")))</f>
        <v>0</v>
      </c>
      <c r="BX123" t="str">
        <f ca="1">IF(ISBLANK(INDIRECT("W123"))," ",(INDIRECT("W123")))</f>
        <v xml:space="preserve"> </v>
      </c>
      <c r="BY123" t="str">
        <f ca="1">IF(ISBLANK(INDIRECT("X123"))," ",(INDIRECT("X123")))</f>
        <v xml:space="preserve"> </v>
      </c>
    </row>
    <row r="124" spans="1:77" x14ac:dyDescent="0.25">
      <c r="A124" s="170">
        <v>118</v>
      </c>
      <c r="B124" s="259"/>
      <c r="C124" s="119"/>
      <c r="D124" s="119"/>
      <c r="E124" s="120"/>
      <c r="F124" s="19"/>
      <c r="G124" s="119"/>
      <c r="H124" s="120"/>
      <c r="I124" s="19"/>
      <c r="J124" s="120"/>
      <c r="K124" s="19"/>
      <c r="L124" s="19"/>
      <c r="M124" s="136"/>
      <c r="N124" s="137"/>
      <c r="O124" s="136"/>
      <c r="P124" s="19"/>
      <c r="Q124" s="19"/>
      <c r="R124" s="19"/>
      <c r="S124" s="119"/>
      <c r="T124" s="138"/>
      <c r="U124" s="138"/>
      <c r="V124" s="138">
        <f t="shared" si="3"/>
        <v>0</v>
      </c>
      <c r="W124" s="120"/>
      <c r="X124" s="20"/>
      <c r="BA124">
        <f ca="1">IF(ISBLANK(INDIRECT("A124"))," ",(INDIRECT("A124")))</f>
        <v>118</v>
      </c>
      <c r="BB124" t="str">
        <f ca="1">IF(ISBLANK(INDIRECT("B124"))," ",(INDIRECT("B124")))</f>
        <v xml:space="preserve"> </v>
      </c>
      <c r="BC124" t="str">
        <f ca="1">IF(ISBLANK(INDIRECT("C124"))," ",(INDIRECT("C124")))</f>
        <v xml:space="preserve"> </v>
      </c>
      <c r="BD124" t="str">
        <f ca="1">IF(ISBLANK(INDIRECT("D124"))," ",(INDIRECT("D124")))</f>
        <v xml:space="preserve"> </v>
      </c>
      <c r="BE124" t="str">
        <f ca="1">IF(ISBLANK(INDIRECT("E124"))," ",(INDIRECT("E124")))</f>
        <v xml:space="preserve"> </v>
      </c>
      <c r="BF124" t="str">
        <f ca="1">IF(ISBLANK(INDIRECT("F124"))," ",(INDIRECT("F124")))</f>
        <v xml:space="preserve"> </v>
      </c>
      <c r="BG124" t="str">
        <f ca="1">IF(ISBLANK(INDIRECT("G124"))," ",(INDIRECT("G124")))</f>
        <v xml:space="preserve"> </v>
      </c>
      <c r="BH124" t="str">
        <f ca="1">IF(ISBLANK(INDIRECT("H124"))," ",(INDIRECT("H124")))</f>
        <v xml:space="preserve"> </v>
      </c>
      <c r="BI124" t="str">
        <f ca="1">IF(ISBLANK(INDIRECT("I124"))," ",(INDIRECT("I124")))</f>
        <v xml:space="preserve"> </v>
      </c>
      <c r="BJ124" t="str">
        <f ca="1">IF(ISBLANK(INDIRECT("J124"))," ",(INDIRECT("J124")))</f>
        <v xml:space="preserve"> </v>
      </c>
      <c r="BK124" t="str">
        <f ca="1">IF(ISBLANK(INDIRECT("K124"))," ",(INDIRECT("K124")))</f>
        <v xml:space="preserve"> </v>
      </c>
      <c r="BL124" t="str">
        <f ca="1">IF(ISBLANK(INDIRECT("L124"))," ",(INDIRECT("L124")))</f>
        <v xml:space="preserve"> </v>
      </c>
      <c r="BM124" t="str">
        <f ca="1">IF(ISBLANK(INDIRECT("M124"))," ",(INDIRECT("M124")))</f>
        <v xml:space="preserve"> </v>
      </c>
      <c r="BN124" t="str">
        <f ca="1">IF(ISBLANK(INDIRECT("N124"))," ",(INDIRECT("N124")))</f>
        <v xml:space="preserve"> </v>
      </c>
      <c r="BO124" t="str">
        <f ca="1">IF(ISBLANK(INDIRECT("O124"))," ",(INDIRECT("O124")))</f>
        <v xml:space="preserve"> </v>
      </c>
      <c r="BP124" t="str">
        <f ca="1">IF(ISBLANK(INDIRECT("P124"))," ",(INDIRECT("P124")))</f>
        <v xml:space="preserve"> </v>
      </c>
      <c r="BQ124" t="str">
        <f ca="1">IF(ISBLANK(INDIRECT("Q124"))," ",(INDIRECT("Q124")))</f>
        <v xml:space="preserve"> </v>
      </c>
      <c r="BR124" t="str">
        <f ca="1">IF(ISBLANK(INDIRECT("R124"))," ",(INDIRECT("R124")))</f>
        <v xml:space="preserve"> </v>
      </c>
      <c r="BS124" t="str">
        <f ca="1">IF(ISBLANK(INDIRECT("S124"))," ",(INDIRECT("S124")))</f>
        <v xml:space="preserve"> </v>
      </c>
      <c r="BT124" t="str">
        <f t="shared" ca="1" si="2"/>
        <v xml:space="preserve"> </v>
      </c>
      <c r="BU124" t="str">
        <f ca="1">IF(ISBLANK(INDIRECT("T124"))," ",(INDIRECT("T124")))</f>
        <v xml:space="preserve"> </v>
      </c>
      <c r="BV124" t="str">
        <f ca="1">IF(ISBLANK(INDIRECT("U124"))," ",(INDIRECT("U124")))</f>
        <v xml:space="preserve"> </v>
      </c>
      <c r="BW124">
        <f ca="1">IF(ISBLANK(INDIRECT("V124"))," ",(INDIRECT("V124")))</f>
        <v>0</v>
      </c>
      <c r="BX124" t="str">
        <f ca="1">IF(ISBLANK(INDIRECT("W124"))," ",(INDIRECT("W124")))</f>
        <v xml:space="preserve"> </v>
      </c>
      <c r="BY124" t="str">
        <f ca="1">IF(ISBLANK(INDIRECT("X124"))," ",(INDIRECT("X124")))</f>
        <v xml:space="preserve"> </v>
      </c>
    </row>
    <row r="125" spans="1:77" x14ac:dyDescent="0.25">
      <c r="A125" s="170">
        <v>119</v>
      </c>
      <c r="B125" s="259"/>
      <c r="C125" s="119"/>
      <c r="D125" s="119"/>
      <c r="E125" s="120"/>
      <c r="F125" s="19"/>
      <c r="G125" s="119"/>
      <c r="H125" s="120"/>
      <c r="I125" s="19"/>
      <c r="J125" s="120"/>
      <c r="K125" s="19"/>
      <c r="L125" s="19"/>
      <c r="M125" s="136"/>
      <c r="N125" s="137"/>
      <c r="O125" s="136"/>
      <c r="P125" s="19"/>
      <c r="Q125" s="19"/>
      <c r="R125" s="19"/>
      <c r="S125" s="119"/>
      <c r="T125" s="138"/>
      <c r="U125" s="138"/>
      <c r="V125" s="138">
        <f t="shared" si="3"/>
        <v>0</v>
      </c>
      <c r="W125" s="120"/>
      <c r="X125" s="20"/>
      <c r="BA125">
        <f ca="1">IF(ISBLANK(INDIRECT("A125"))," ",(INDIRECT("A125")))</f>
        <v>119</v>
      </c>
      <c r="BB125" t="str">
        <f ca="1">IF(ISBLANK(INDIRECT("B125"))," ",(INDIRECT("B125")))</f>
        <v xml:space="preserve"> </v>
      </c>
      <c r="BC125" t="str">
        <f ca="1">IF(ISBLANK(INDIRECT("C125"))," ",(INDIRECT("C125")))</f>
        <v xml:space="preserve"> </v>
      </c>
      <c r="BD125" t="str">
        <f ca="1">IF(ISBLANK(INDIRECT("D125"))," ",(INDIRECT("D125")))</f>
        <v xml:space="preserve"> </v>
      </c>
      <c r="BE125" t="str">
        <f ca="1">IF(ISBLANK(INDIRECT("E125"))," ",(INDIRECT("E125")))</f>
        <v xml:space="preserve"> </v>
      </c>
      <c r="BF125" t="str">
        <f ca="1">IF(ISBLANK(INDIRECT("F125"))," ",(INDIRECT("F125")))</f>
        <v xml:space="preserve"> </v>
      </c>
      <c r="BG125" t="str">
        <f ca="1">IF(ISBLANK(INDIRECT("G125"))," ",(INDIRECT("G125")))</f>
        <v xml:space="preserve"> </v>
      </c>
      <c r="BH125" t="str">
        <f ca="1">IF(ISBLANK(INDIRECT("H125"))," ",(INDIRECT("H125")))</f>
        <v xml:space="preserve"> </v>
      </c>
      <c r="BI125" t="str">
        <f ca="1">IF(ISBLANK(INDIRECT("I125"))," ",(INDIRECT("I125")))</f>
        <v xml:space="preserve"> </v>
      </c>
      <c r="BJ125" t="str">
        <f ca="1">IF(ISBLANK(INDIRECT("J125"))," ",(INDIRECT("J125")))</f>
        <v xml:space="preserve"> </v>
      </c>
      <c r="BK125" t="str">
        <f ca="1">IF(ISBLANK(INDIRECT("K125"))," ",(INDIRECT("K125")))</f>
        <v xml:space="preserve"> </v>
      </c>
      <c r="BL125" t="str">
        <f ca="1">IF(ISBLANK(INDIRECT("L125"))," ",(INDIRECT("L125")))</f>
        <v xml:space="preserve"> </v>
      </c>
      <c r="BM125" t="str">
        <f ca="1">IF(ISBLANK(INDIRECT("M125"))," ",(INDIRECT("M125")))</f>
        <v xml:space="preserve"> </v>
      </c>
      <c r="BN125" t="str">
        <f ca="1">IF(ISBLANK(INDIRECT("N125"))," ",(INDIRECT("N125")))</f>
        <v xml:space="preserve"> </v>
      </c>
      <c r="BO125" t="str">
        <f ca="1">IF(ISBLANK(INDIRECT("O125"))," ",(INDIRECT("O125")))</f>
        <v xml:space="preserve"> </v>
      </c>
      <c r="BP125" t="str">
        <f ca="1">IF(ISBLANK(INDIRECT("P125"))," ",(INDIRECT("P125")))</f>
        <v xml:space="preserve"> </v>
      </c>
      <c r="BQ125" t="str">
        <f ca="1">IF(ISBLANK(INDIRECT("Q125"))," ",(INDIRECT("Q125")))</f>
        <v xml:space="preserve"> </v>
      </c>
      <c r="BR125" t="str">
        <f ca="1">IF(ISBLANK(INDIRECT("R125"))," ",(INDIRECT("R125")))</f>
        <v xml:space="preserve"> </v>
      </c>
      <c r="BS125" t="str">
        <f ca="1">IF(ISBLANK(INDIRECT("S125"))," ",(INDIRECT("S125")))</f>
        <v xml:space="preserve"> </v>
      </c>
      <c r="BT125" t="str">
        <f t="shared" ca="1" si="2"/>
        <v xml:space="preserve"> </v>
      </c>
      <c r="BU125" t="str">
        <f ca="1">IF(ISBLANK(INDIRECT("T125"))," ",(INDIRECT("T125")))</f>
        <v xml:space="preserve"> </v>
      </c>
      <c r="BV125" t="str">
        <f ca="1">IF(ISBLANK(INDIRECT("U125"))," ",(INDIRECT("U125")))</f>
        <v xml:space="preserve"> </v>
      </c>
      <c r="BW125">
        <f ca="1">IF(ISBLANK(INDIRECT("V125"))," ",(INDIRECT("V125")))</f>
        <v>0</v>
      </c>
      <c r="BX125" t="str">
        <f ca="1">IF(ISBLANK(INDIRECT("W125"))," ",(INDIRECT("W125")))</f>
        <v xml:space="preserve"> </v>
      </c>
      <c r="BY125" t="str">
        <f ca="1">IF(ISBLANK(INDIRECT("X125"))," ",(INDIRECT("X125")))</f>
        <v xml:space="preserve"> </v>
      </c>
    </row>
    <row r="126" spans="1:77" x14ac:dyDescent="0.25">
      <c r="A126" s="170">
        <v>120</v>
      </c>
      <c r="B126" s="259"/>
      <c r="C126" s="119"/>
      <c r="D126" s="119"/>
      <c r="E126" s="120"/>
      <c r="F126" s="19"/>
      <c r="G126" s="119"/>
      <c r="H126" s="120"/>
      <c r="I126" s="19"/>
      <c r="J126" s="120"/>
      <c r="K126" s="19"/>
      <c r="L126" s="19"/>
      <c r="M126" s="136"/>
      <c r="N126" s="137"/>
      <c r="O126" s="136"/>
      <c r="P126" s="19"/>
      <c r="Q126" s="19"/>
      <c r="R126" s="19"/>
      <c r="S126" s="119"/>
      <c r="T126" s="138"/>
      <c r="U126" s="138"/>
      <c r="V126" s="138">
        <f t="shared" si="3"/>
        <v>0</v>
      </c>
      <c r="W126" s="120"/>
      <c r="X126" s="20"/>
      <c r="BA126">
        <f ca="1">IF(ISBLANK(INDIRECT("A126"))," ",(INDIRECT("A126")))</f>
        <v>120</v>
      </c>
      <c r="BB126" t="str">
        <f ca="1">IF(ISBLANK(INDIRECT("B126"))," ",(INDIRECT("B126")))</f>
        <v xml:space="preserve"> </v>
      </c>
      <c r="BC126" t="str">
        <f ca="1">IF(ISBLANK(INDIRECT("C126"))," ",(INDIRECT("C126")))</f>
        <v xml:space="preserve"> </v>
      </c>
      <c r="BD126" t="str">
        <f ca="1">IF(ISBLANK(INDIRECT("D126"))," ",(INDIRECT("D126")))</f>
        <v xml:space="preserve"> </v>
      </c>
      <c r="BE126" t="str">
        <f ca="1">IF(ISBLANK(INDIRECT("E126"))," ",(INDIRECT("E126")))</f>
        <v xml:space="preserve"> </v>
      </c>
      <c r="BF126" t="str">
        <f ca="1">IF(ISBLANK(INDIRECT("F126"))," ",(INDIRECT("F126")))</f>
        <v xml:space="preserve"> </v>
      </c>
      <c r="BG126" t="str">
        <f ca="1">IF(ISBLANK(INDIRECT("G126"))," ",(INDIRECT("G126")))</f>
        <v xml:space="preserve"> </v>
      </c>
      <c r="BH126" t="str">
        <f ca="1">IF(ISBLANK(INDIRECT("H126"))," ",(INDIRECT("H126")))</f>
        <v xml:space="preserve"> </v>
      </c>
      <c r="BI126" t="str">
        <f ca="1">IF(ISBLANK(INDIRECT("I126"))," ",(INDIRECT("I126")))</f>
        <v xml:space="preserve"> </v>
      </c>
      <c r="BJ126" t="str">
        <f ca="1">IF(ISBLANK(INDIRECT("J126"))," ",(INDIRECT("J126")))</f>
        <v xml:space="preserve"> </v>
      </c>
      <c r="BK126" t="str">
        <f ca="1">IF(ISBLANK(INDIRECT("K126"))," ",(INDIRECT("K126")))</f>
        <v xml:space="preserve"> </v>
      </c>
      <c r="BL126" t="str">
        <f ca="1">IF(ISBLANK(INDIRECT("L126"))," ",(INDIRECT("L126")))</f>
        <v xml:space="preserve"> </v>
      </c>
      <c r="BM126" t="str">
        <f ca="1">IF(ISBLANK(INDIRECT("M126"))," ",(INDIRECT("M126")))</f>
        <v xml:space="preserve"> </v>
      </c>
      <c r="BN126" t="str">
        <f ca="1">IF(ISBLANK(INDIRECT("N126"))," ",(INDIRECT("N126")))</f>
        <v xml:space="preserve"> </v>
      </c>
      <c r="BO126" t="str">
        <f ca="1">IF(ISBLANK(INDIRECT("O126"))," ",(INDIRECT("O126")))</f>
        <v xml:space="preserve"> </v>
      </c>
      <c r="BP126" t="str">
        <f ca="1">IF(ISBLANK(INDIRECT("P126"))," ",(INDIRECT("P126")))</f>
        <v xml:space="preserve"> </v>
      </c>
      <c r="BQ126" t="str">
        <f ca="1">IF(ISBLANK(INDIRECT("Q126"))," ",(INDIRECT("Q126")))</f>
        <v xml:space="preserve"> </v>
      </c>
      <c r="BR126" t="str">
        <f ca="1">IF(ISBLANK(INDIRECT("R126"))," ",(INDIRECT("R126")))</f>
        <v xml:space="preserve"> </v>
      </c>
      <c r="BS126" t="str">
        <f ca="1">IF(ISBLANK(INDIRECT("S126"))," ",(INDIRECT("S126")))</f>
        <v xml:space="preserve"> </v>
      </c>
      <c r="BT126" t="str">
        <f t="shared" ca="1" si="2"/>
        <v xml:space="preserve"> </v>
      </c>
      <c r="BU126" t="str">
        <f ca="1">IF(ISBLANK(INDIRECT("T126"))," ",(INDIRECT("T126")))</f>
        <v xml:space="preserve"> </v>
      </c>
      <c r="BV126" t="str">
        <f ca="1">IF(ISBLANK(INDIRECT("U126"))," ",(INDIRECT("U126")))</f>
        <v xml:space="preserve"> </v>
      </c>
      <c r="BW126">
        <f ca="1">IF(ISBLANK(INDIRECT("V126"))," ",(INDIRECT("V126")))</f>
        <v>0</v>
      </c>
      <c r="BX126" t="str">
        <f ca="1">IF(ISBLANK(INDIRECT("W126"))," ",(INDIRECT("W126")))</f>
        <v xml:space="preserve"> </v>
      </c>
      <c r="BY126" t="str">
        <f ca="1">IF(ISBLANK(INDIRECT("X126"))," ",(INDIRECT("X126")))</f>
        <v xml:space="preserve"> </v>
      </c>
    </row>
    <row r="127" spans="1:77" x14ac:dyDescent="0.25">
      <c r="A127" s="170">
        <v>121</v>
      </c>
      <c r="B127" s="259"/>
      <c r="C127" s="119"/>
      <c r="D127" s="119"/>
      <c r="E127" s="120"/>
      <c r="F127" s="19"/>
      <c r="G127" s="119"/>
      <c r="H127" s="120"/>
      <c r="I127" s="19"/>
      <c r="J127" s="120"/>
      <c r="K127" s="19"/>
      <c r="L127" s="19"/>
      <c r="M127" s="136"/>
      <c r="N127" s="137"/>
      <c r="O127" s="136"/>
      <c r="P127" s="19"/>
      <c r="Q127" s="19"/>
      <c r="R127" s="19"/>
      <c r="S127" s="119"/>
      <c r="T127" s="138"/>
      <c r="U127" s="138"/>
      <c r="V127" s="138">
        <f t="shared" si="3"/>
        <v>0</v>
      </c>
      <c r="W127" s="120"/>
      <c r="X127" s="20"/>
      <c r="BA127">
        <f ca="1">IF(ISBLANK(INDIRECT("A127"))," ",(INDIRECT("A127")))</f>
        <v>121</v>
      </c>
      <c r="BB127" t="str">
        <f ca="1">IF(ISBLANK(INDIRECT("B127"))," ",(INDIRECT("B127")))</f>
        <v xml:space="preserve"> </v>
      </c>
      <c r="BC127" t="str">
        <f ca="1">IF(ISBLANK(INDIRECT("C127"))," ",(INDIRECT("C127")))</f>
        <v xml:space="preserve"> </v>
      </c>
      <c r="BD127" t="str">
        <f ca="1">IF(ISBLANK(INDIRECT("D127"))," ",(INDIRECT("D127")))</f>
        <v xml:space="preserve"> </v>
      </c>
      <c r="BE127" t="str">
        <f ca="1">IF(ISBLANK(INDIRECT("E127"))," ",(INDIRECT("E127")))</f>
        <v xml:space="preserve"> </v>
      </c>
      <c r="BF127" t="str">
        <f ca="1">IF(ISBLANK(INDIRECT("F127"))," ",(INDIRECT("F127")))</f>
        <v xml:space="preserve"> </v>
      </c>
      <c r="BG127" t="str">
        <f ca="1">IF(ISBLANK(INDIRECT("G127"))," ",(INDIRECT("G127")))</f>
        <v xml:space="preserve"> </v>
      </c>
      <c r="BH127" t="str">
        <f ca="1">IF(ISBLANK(INDIRECT("H127"))," ",(INDIRECT("H127")))</f>
        <v xml:space="preserve"> </v>
      </c>
      <c r="BI127" t="str">
        <f ca="1">IF(ISBLANK(INDIRECT("I127"))," ",(INDIRECT("I127")))</f>
        <v xml:space="preserve"> </v>
      </c>
      <c r="BJ127" t="str">
        <f ca="1">IF(ISBLANK(INDIRECT("J127"))," ",(INDIRECT("J127")))</f>
        <v xml:space="preserve"> </v>
      </c>
      <c r="BK127" t="str">
        <f ca="1">IF(ISBLANK(INDIRECT("K127"))," ",(INDIRECT("K127")))</f>
        <v xml:space="preserve"> </v>
      </c>
      <c r="BL127" t="str">
        <f ca="1">IF(ISBLANK(INDIRECT("L127"))," ",(INDIRECT("L127")))</f>
        <v xml:space="preserve"> </v>
      </c>
      <c r="BM127" t="str">
        <f ca="1">IF(ISBLANK(INDIRECT("M127"))," ",(INDIRECT("M127")))</f>
        <v xml:space="preserve"> </v>
      </c>
      <c r="BN127" t="str">
        <f ca="1">IF(ISBLANK(INDIRECT("N127"))," ",(INDIRECT("N127")))</f>
        <v xml:space="preserve"> </v>
      </c>
      <c r="BO127" t="str">
        <f ca="1">IF(ISBLANK(INDIRECT("O127"))," ",(INDIRECT("O127")))</f>
        <v xml:space="preserve"> </v>
      </c>
      <c r="BP127" t="str">
        <f ca="1">IF(ISBLANK(INDIRECT("P127"))," ",(INDIRECT("P127")))</f>
        <v xml:space="preserve"> </v>
      </c>
      <c r="BQ127" t="str">
        <f ca="1">IF(ISBLANK(INDIRECT("Q127"))," ",(INDIRECT("Q127")))</f>
        <v xml:space="preserve"> </v>
      </c>
      <c r="BR127" t="str">
        <f ca="1">IF(ISBLANK(INDIRECT("R127"))," ",(INDIRECT("R127")))</f>
        <v xml:space="preserve"> </v>
      </c>
      <c r="BS127" t="str">
        <f ca="1">IF(ISBLANK(INDIRECT("S127"))," ",(INDIRECT("S127")))</f>
        <v xml:space="preserve"> </v>
      </c>
      <c r="BT127" t="str">
        <f t="shared" ca="1" si="2"/>
        <v xml:space="preserve"> </v>
      </c>
      <c r="BU127" t="str">
        <f ca="1">IF(ISBLANK(INDIRECT("T127"))," ",(INDIRECT("T127")))</f>
        <v xml:space="preserve"> </v>
      </c>
      <c r="BV127" t="str">
        <f ca="1">IF(ISBLANK(INDIRECT("U127"))," ",(INDIRECT("U127")))</f>
        <v xml:space="preserve"> </v>
      </c>
      <c r="BW127">
        <f ca="1">IF(ISBLANK(INDIRECT("V127"))," ",(INDIRECT("V127")))</f>
        <v>0</v>
      </c>
      <c r="BX127" t="str">
        <f ca="1">IF(ISBLANK(INDIRECT("W127"))," ",(INDIRECT("W127")))</f>
        <v xml:space="preserve"> </v>
      </c>
      <c r="BY127" t="str">
        <f ca="1">IF(ISBLANK(INDIRECT("X127"))," ",(INDIRECT("X127")))</f>
        <v xml:space="preserve"> </v>
      </c>
    </row>
    <row r="128" spans="1:77" x14ac:dyDescent="0.25">
      <c r="A128" s="170">
        <v>122</v>
      </c>
      <c r="B128" s="259"/>
      <c r="C128" s="119"/>
      <c r="D128" s="119"/>
      <c r="E128" s="120"/>
      <c r="F128" s="19"/>
      <c r="G128" s="119"/>
      <c r="H128" s="120"/>
      <c r="I128" s="19"/>
      <c r="J128" s="120"/>
      <c r="K128" s="19"/>
      <c r="L128" s="19"/>
      <c r="M128" s="136"/>
      <c r="N128" s="137"/>
      <c r="O128" s="136"/>
      <c r="P128" s="19"/>
      <c r="Q128" s="19"/>
      <c r="R128" s="19"/>
      <c r="S128" s="119"/>
      <c r="T128" s="138"/>
      <c r="U128" s="138"/>
      <c r="V128" s="138">
        <f t="shared" si="3"/>
        <v>0</v>
      </c>
      <c r="W128" s="120"/>
      <c r="X128" s="20"/>
      <c r="BA128">
        <f ca="1">IF(ISBLANK(INDIRECT("A128"))," ",(INDIRECT("A128")))</f>
        <v>122</v>
      </c>
      <c r="BB128" t="str">
        <f ca="1">IF(ISBLANK(INDIRECT("B128"))," ",(INDIRECT("B128")))</f>
        <v xml:space="preserve"> </v>
      </c>
      <c r="BC128" t="str">
        <f ca="1">IF(ISBLANK(INDIRECT("C128"))," ",(INDIRECT("C128")))</f>
        <v xml:space="preserve"> </v>
      </c>
      <c r="BD128" t="str">
        <f ca="1">IF(ISBLANK(INDIRECT("D128"))," ",(INDIRECT("D128")))</f>
        <v xml:space="preserve"> </v>
      </c>
      <c r="BE128" t="str">
        <f ca="1">IF(ISBLANK(INDIRECT("E128"))," ",(INDIRECT("E128")))</f>
        <v xml:space="preserve"> </v>
      </c>
      <c r="BF128" t="str">
        <f ca="1">IF(ISBLANK(INDIRECT("F128"))," ",(INDIRECT("F128")))</f>
        <v xml:space="preserve"> </v>
      </c>
      <c r="BG128" t="str">
        <f ca="1">IF(ISBLANK(INDIRECT("G128"))," ",(INDIRECT("G128")))</f>
        <v xml:space="preserve"> </v>
      </c>
      <c r="BH128" t="str">
        <f ca="1">IF(ISBLANK(INDIRECT("H128"))," ",(INDIRECT("H128")))</f>
        <v xml:space="preserve"> </v>
      </c>
      <c r="BI128" t="str">
        <f ca="1">IF(ISBLANK(INDIRECT("I128"))," ",(INDIRECT("I128")))</f>
        <v xml:space="preserve"> </v>
      </c>
      <c r="BJ128" t="str">
        <f ca="1">IF(ISBLANK(INDIRECT("J128"))," ",(INDIRECT("J128")))</f>
        <v xml:space="preserve"> </v>
      </c>
      <c r="BK128" t="str">
        <f ca="1">IF(ISBLANK(INDIRECT("K128"))," ",(INDIRECT("K128")))</f>
        <v xml:space="preserve"> </v>
      </c>
      <c r="BL128" t="str">
        <f ca="1">IF(ISBLANK(INDIRECT("L128"))," ",(INDIRECT("L128")))</f>
        <v xml:space="preserve"> </v>
      </c>
      <c r="BM128" t="str">
        <f ca="1">IF(ISBLANK(INDIRECT("M128"))," ",(INDIRECT("M128")))</f>
        <v xml:space="preserve"> </v>
      </c>
      <c r="BN128" t="str">
        <f ca="1">IF(ISBLANK(INDIRECT("N128"))," ",(INDIRECT("N128")))</f>
        <v xml:space="preserve"> </v>
      </c>
      <c r="BO128" t="str">
        <f ca="1">IF(ISBLANK(INDIRECT("O128"))," ",(INDIRECT("O128")))</f>
        <v xml:space="preserve"> </v>
      </c>
      <c r="BP128" t="str">
        <f ca="1">IF(ISBLANK(INDIRECT("P128"))," ",(INDIRECT("P128")))</f>
        <v xml:space="preserve"> </v>
      </c>
      <c r="BQ128" t="str">
        <f ca="1">IF(ISBLANK(INDIRECT("Q128"))," ",(INDIRECT("Q128")))</f>
        <v xml:space="preserve"> </v>
      </c>
      <c r="BR128" t="str">
        <f ca="1">IF(ISBLANK(INDIRECT("R128"))," ",(INDIRECT("R128")))</f>
        <v xml:space="preserve"> </v>
      </c>
      <c r="BS128" t="str">
        <f ca="1">IF(ISBLANK(INDIRECT("S128"))," ",(INDIRECT("S128")))</f>
        <v xml:space="preserve"> </v>
      </c>
      <c r="BT128" t="str">
        <f t="shared" ca="1" si="2"/>
        <v xml:space="preserve"> </v>
      </c>
      <c r="BU128" t="str">
        <f ca="1">IF(ISBLANK(INDIRECT("T128"))," ",(INDIRECT("T128")))</f>
        <v xml:space="preserve"> </v>
      </c>
      <c r="BV128" t="str">
        <f ca="1">IF(ISBLANK(INDIRECT("U128"))," ",(INDIRECT("U128")))</f>
        <v xml:space="preserve"> </v>
      </c>
      <c r="BW128">
        <f ca="1">IF(ISBLANK(INDIRECT("V128"))," ",(INDIRECT("V128")))</f>
        <v>0</v>
      </c>
      <c r="BX128" t="str">
        <f ca="1">IF(ISBLANK(INDIRECT("W128"))," ",(INDIRECT("W128")))</f>
        <v xml:space="preserve"> </v>
      </c>
      <c r="BY128" t="str">
        <f ca="1">IF(ISBLANK(INDIRECT("X128"))," ",(INDIRECT("X128")))</f>
        <v xml:space="preserve"> </v>
      </c>
    </row>
    <row r="129" spans="1:77" x14ac:dyDescent="0.25">
      <c r="A129" s="170">
        <v>123</v>
      </c>
      <c r="B129" s="259"/>
      <c r="C129" s="119"/>
      <c r="D129" s="119"/>
      <c r="E129" s="120"/>
      <c r="F129" s="19"/>
      <c r="G129" s="119"/>
      <c r="H129" s="120"/>
      <c r="I129" s="19"/>
      <c r="J129" s="120"/>
      <c r="K129" s="19"/>
      <c r="L129" s="19"/>
      <c r="M129" s="136"/>
      <c r="N129" s="137"/>
      <c r="O129" s="136"/>
      <c r="P129" s="19"/>
      <c r="Q129" s="19"/>
      <c r="R129" s="19"/>
      <c r="S129" s="119"/>
      <c r="T129" s="138"/>
      <c r="U129" s="138"/>
      <c r="V129" s="138">
        <f t="shared" si="3"/>
        <v>0</v>
      </c>
      <c r="W129" s="120"/>
      <c r="X129" s="20"/>
      <c r="BA129">
        <f ca="1">IF(ISBLANK(INDIRECT("A129"))," ",(INDIRECT("A129")))</f>
        <v>123</v>
      </c>
      <c r="BB129" t="str">
        <f ca="1">IF(ISBLANK(INDIRECT("B129"))," ",(INDIRECT("B129")))</f>
        <v xml:space="preserve"> </v>
      </c>
      <c r="BC129" t="str">
        <f ca="1">IF(ISBLANK(INDIRECT("C129"))," ",(INDIRECT("C129")))</f>
        <v xml:space="preserve"> </v>
      </c>
      <c r="BD129" t="str">
        <f ca="1">IF(ISBLANK(INDIRECT("D129"))," ",(INDIRECT("D129")))</f>
        <v xml:space="preserve"> </v>
      </c>
      <c r="BE129" t="str">
        <f ca="1">IF(ISBLANK(INDIRECT("E129"))," ",(INDIRECT("E129")))</f>
        <v xml:space="preserve"> </v>
      </c>
      <c r="BF129" t="str">
        <f ca="1">IF(ISBLANK(INDIRECT("F129"))," ",(INDIRECT("F129")))</f>
        <v xml:space="preserve"> </v>
      </c>
      <c r="BG129" t="str">
        <f ca="1">IF(ISBLANK(INDIRECT("G129"))," ",(INDIRECT("G129")))</f>
        <v xml:space="preserve"> </v>
      </c>
      <c r="BH129" t="str">
        <f ca="1">IF(ISBLANK(INDIRECT("H129"))," ",(INDIRECT("H129")))</f>
        <v xml:space="preserve"> </v>
      </c>
      <c r="BI129" t="str">
        <f ca="1">IF(ISBLANK(INDIRECT("I129"))," ",(INDIRECT("I129")))</f>
        <v xml:space="preserve"> </v>
      </c>
      <c r="BJ129" t="str">
        <f ca="1">IF(ISBLANK(INDIRECT("J129"))," ",(INDIRECT("J129")))</f>
        <v xml:space="preserve"> </v>
      </c>
      <c r="BK129" t="str">
        <f ca="1">IF(ISBLANK(INDIRECT("K129"))," ",(INDIRECT("K129")))</f>
        <v xml:space="preserve"> </v>
      </c>
      <c r="BL129" t="str">
        <f ca="1">IF(ISBLANK(INDIRECT("L129"))," ",(INDIRECT("L129")))</f>
        <v xml:space="preserve"> </v>
      </c>
      <c r="BM129" t="str">
        <f ca="1">IF(ISBLANK(INDIRECT("M129"))," ",(INDIRECT("M129")))</f>
        <v xml:space="preserve"> </v>
      </c>
      <c r="BN129" t="str">
        <f ca="1">IF(ISBLANK(INDIRECT("N129"))," ",(INDIRECT("N129")))</f>
        <v xml:space="preserve"> </v>
      </c>
      <c r="BO129" t="str">
        <f ca="1">IF(ISBLANK(INDIRECT("O129"))," ",(INDIRECT("O129")))</f>
        <v xml:space="preserve"> </v>
      </c>
      <c r="BP129" t="str">
        <f ca="1">IF(ISBLANK(INDIRECT("P129"))," ",(INDIRECT("P129")))</f>
        <v xml:space="preserve"> </v>
      </c>
      <c r="BQ129" t="str">
        <f ca="1">IF(ISBLANK(INDIRECT("Q129"))," ",(INDIRECT("Q129")))</f>
        <v xml:space="preserve"> </v>
      </c>
      <c r="BR129" t="str">
        <f ca="1">IF(ISBLANK(INDIRECT("R129"))," ",(INDIRECT("R129")))</f>
        <v xml:space="preserve"> </v>
      </c>
      <c r="BS129" t="str">
        <f ca="1">IF(ISBLANK(INDIRECT("S129"))," ",(INDIRECT("S129")))</f>
        <v xml:space="preserve"> </v>
      </c>
      <c r="BT129" t="str">
        <f t="shared" ca="1" si="2"/>
        <v xml:space="preserve"> </v>
      </c>
      <c r="BU129" t="str">
        <f ca="1">IF(ISBLANK(INDIRECT("T129"))," ",(INDIRECT("T129")))</f>
        <v xml:space="preserve"> </v>
      </c>
      <c r="BV129" t="str">
        <f ca="1">IF(ISBLANK(INDIRECT("U129"))," ",(INDIRECT("U129")))</f>
        <v xml:space="preserve"> </v>
      </c>
      <c r="BW129">
        <f ca="1">IF(ISBLANK(INDIRECT("V129"))," ",(INDIRECT("V129")))</f>
        <v>0</v>
      </c>
      <c r="BX129" t="str">
        <f ca="1">IF(ISBLANK(INDIRECT("W129"))," ",(INDIRECT("W129")))</f>
        <v xml:space="preserve"> </v>
      </c>
      <c r="BY129" t="str">
        <f ca="1">IF(ISBLANK(INDIRECT("X129"))," ",(INDIRECT("X129")))</f>
        <v xml:space="preserve"> </v>
      </c>
    </row>
    <row r="130" spans="1:77" x14ac:dyDescent="0.25">
      <c r="A130" s="170">
        <v>124</v>
      </c>
      <c r="B130" s="259"/>
      <c r="C130" s="119"/>
      <c r="D130" s="119"/>
      <c r="E130" s="120"/>
      <c r="F130" s="19"/>
      <c r="G130" s="119"/>
      <c r="H130" s="120"/>
      <c r="I130" s="19"/>
      <c r="J130" s="120"/>
      <c r="K130" s="19"/>
      <c r="L130" s="19"/>
      <c r="M130" s="136"/>
      <c r="N130" s="137"/>
      <c r="O130" s="136"/>
      <c r="P130" s="19"/>
      <c r="Q130" s="19"/>
      <c r="R130" s="19"/>
      <c r="S130" s="119"/>
      <c r="T130" s="138"/>
      <c r="U130" s="138"/>
      <c r="V130" s="138">
        <f t="shared" si="3"/>
        <v>0</v>
      </c>
      <c r="W130" s="120"/>
      <c r="X130" s="20"/>
      <c r="BA130">
        <f ca="1">IF(ISBLANK(INDIRECT("A130"))," ",(INDIRECT("A130")))</f>
        <v>124</v>
      </c>
      <c r="BB130" t="str">
        <f ca="1">IF(ISBLANK(INDIRECT("B130"))," ",(INDIRECT("B130")))</f>
        <v xml:space="preserve"> </v>
      </c>
      <c r="BC130" t="str">
        <f ca="1">IF(ISBLANK(INDIRECT("C130"))," ",(INDIRECT("C130")))</f>
        <v xml:space="preserve"> </v>
      </c>
      <c r="BD130" t="str">
        <f ca="1">IF(ISBLANK(INDIRECT("D130"))," ",(INDIRECT("D130")))</f>
        <v xml:space="preserve"> </v>
      </c>
      <c r="BE130" t="str">
        <f ca="1">IF(ISBLANK(INDIRECT("E130"))," ",(INDIRECT("E130")))</f>
        <v xml:space="preserve"> </v>
      </c>
      <c r="BF130" t="str">
        <f ca="1">IF(ISBLANK(INDIRECT("F130"))," ",(INDIRECT("F130")))</f>
        <v xml:space="preserve"> </v>
      </c>
      <c r="BG130" t="str">
        <f ca="1">IF(ISBLANK(INDIRECT("G130"))," ",(INDIRECT("G130")))</f>
        <v xml:space="preserve"> </v>
      </c>
      <c r="BH130" t="str">
        <f ca="1">IF(ISBLANK(INDIRECT("H130"))," ",(INDIRECT("H130")))</f>
        <v xml:space="preserve"> </v>
      </c>
      <c r="BI130" t="str">
        <f ca="1">IF(ISBLANK(INDIRECT("I130"))," ",(INDIRECT("I130")))</f>
        <v xml:space="preserve"> </v>
      </c>
      <c r="BJ130" t="str">
        <f ca="1">IF(ISBLANK(INDIRECT("J130"))," ",(INDIRECT("J130")))</f>
        <v xml:space="preserve"> </v>
      </c>
      <c r="BK130" t="str">
        <f ca="1">IF(ISBLANK(INDIRECT("K130"))," ",(INDIRECT("K130")))</f>
        <v xml:space="preserve"> </v>
      </c>
      <c r="BL130" t="str">
        <f ca="1">IF(ISBLANK(INDIRECT("L130"))," ",(INDIRECT("L130")))</f>
        <v xml:space="preserve"> </v>
      </c>
      <c r="BM130" t="str">
        <f ca="1">IF(ISBLANK(INDIRECT("M130"))," ",(INDIRECT("M130")))</f>
        <v xml:space="preserve"> </v>
      </c>
      <c r="BN130" t="str">
        <f ca="1">IF(ISBLANK(INDIRECT("N130"))," ",(INDIRECT("N130")))</f>
        <v xml:space="preserve"> </v>
      </c>
      <c r="BO130" t="str">
        <f ca="1">IF(ISBLANK(INDIRECT("O130"))," ",(INDIRECT("O130")))</f>
        <v xml:space="preserve"> </v>
      </c>
      <c r="BP130" t="str">
        <f ca="1">IF(ISBLANK(INDIRECT("P130"))," ",(INDIRECT("P130")))</f>
        <v xml:space="preserve"> </v>
      </c>
      <c r="BQ130" t="str">
        <f ca="1">IF(ISBLANK(INDIRECT("Q130"))," ",(INDIRECT("Q130")))</f>
        <v xml:space="preserve"> </v>
      </c>
      <c r="BR130" t="str">
        <f ca="1">IF(ISBLANK(INDIRECT("R130"))," ",(INDIRECT("R130")))</f>
        <v xml:space="preserve"> </v>
      </c>
      <c r="BS130" t="str">
        <f ca="1">IF(ISBLANK(INDIRECT("S130"))," ",(INDIRECT("S130")))</f>
        <v xml:space="preserve"> </v>
      </c>
      <c r="BT130" t="str">
        <f t="shared" ca="1" si="2"/>
        <v xml:space="preserve"> </v>
      </c>
      <c r="BU130" t="str">
        <f ca="1">IF(ISBLANK(INDIRECT("T130"))," ",(INDIRECT("T130")))</f>
        <v xml:space="preserve"> </v>
      </c>
      <c r="BV130" t="str">
        <f ca="1">IF(ISBLANK(INDIRECT("U130"))," ",(INDIRECT("U130")))</f>
        <v xml:space="preserve"> </v>
      </c>
      <c r="BW130">
        <f ca="1">IF(ISBLANK(INDIRECT("V130"))," ",(INDIRECT("V130")))</f>
        <v>0</v>
      </c>
      <c r="BX130" t="str">
        <f ca="1">IF(ISBLANK(INDIRECT("W130"))," ",(INDIRECT("W130")))</f>
        <v xml:space="preserve"> </v>
      </c>
      <c r="BY130" t="str">
        <f ca="1">IF(ISBLANK(INDIRECT("X130"))," ",(INDIRECT("X130")))</f>
        <v xml:space="preserve"> </v>
      </c>
    </row>
    <row r="131" spans="1:77" x14ac:dyDescent="0.25">
      <c r="A131" s="170">
        <v>125</v>
      </c>
      <c r="B131" s="259"/>
      <c r="C131" s="119"/>
      <c r="D131" s="119"/>
      <c r="E131" s="120"/>
      <c r="F131" s="19"/>
      <c r="G131" s="119"/>
      <c r="H131" s="120"/>
      <c r="I131" s="19"/>
      <c r="J131" s="120"/>
      <c r="K131" s="19"/>
      <c r="L131" s="19"/>
      <c r="M131" s="136"/>
      <c r="N131" s="137"/>
      <c r="O131" s="136"/>
      <c r="P131" s="19"/>
      <c r="Q131" s="19"/>
      <c r="R131" s="19"/>
      <c r="S131" s="119"/>
      <c r="T131" s="138"/>
      <c r="U131" s="138"/>
      <c r="V131" s="138">
        <f t="shared" si="3"/>
        <v>0</v>
      </c>
      <c r="W131" s="120"/>
      <c r="X131" s="20"/>
      <c r="BA131">
        <f ca="1">IF(ISBLANK(INDIRECT("A131"))," ",(INDIRECT("A131")))</f>
        <v>125</v>
      </c>
      <c r="BB131" t="str">
        <f ca="1">IF(ISBLANK(INDIRECT("B131"))," ",(INDIRECT("B131")))</f>
        <v xml:space="preserve"> </v>
      </c>
      <c r="BC131" t="str">
        <f ca="1">IF(ISBLANK(INDIRECT("C131"))," ",(INDIRECT("C131")))</f>
        <v xml:space="preserve"> </v>
      </c>
      <c r="BD131" t="str">
        <f ca="1">IF(ISBLANK(INDIRECT("D131"))," ",(INDIRECT("D131")))</f>
        <v xml:space="preserve"> </v>
      </c>
      <c r="BE131" t="str">
        <f ca="1">IF(ISBLANK(INDIRECT("E131"))," ",(INDIRECT("E131")))</f>
        <v xml:space="preserve"> </v>
      </c>
      <c r="BF131" t="str">
        <f ca="1">IF(ISBLANK(INDIRECT("F131"))," ",(INDIRECT("F131")))</f>
        <v xml:space="preserve"> </v>
      </c>
      <c r="BG131" t="str">
        <f ca="1">IF(ISBLANK(INDIRECT("G131"))," ",(INDIRECT("G131")))</f>
        <v xml:space="preserve"> </v>
      </c>
      <c r="BH131" t="str">
        <f ca="1">IF(ISBLANK(INDIRECT("H131"))," ",(INDIRECT("H131")))</f>
        <v xml:space="preserve"> </v>
      </c>
      <c r="BI131" t="str">
        <f ca="1">IF(ISBLANK(INDIRECT("I131"))," ",(INDIRECT("I131")))</f>
        <v xml:space="preserve"> </v>
      </c>
      <c r="BJ131" t="str">
        <f ca="1">IF(ISBLANK(INDIRECT("J131"))," ",(INDIRECT("J131")))</f>
        <v xml:space="preserve"> </v>
      </c>
      <c r="BK131" t="str">
        <f ca="1">IF(ISBLANK(INDIRECT("K131"))," ",(INDIRECT("K131")))</f>
        <v xml:space="preserve"> </v>
      </c>
      <c r="BL131" t="str">
        <f ca="1">IF(ISBLANK(INDIRECT("L131"))," ",(INDIRECT("L131")))</f>
        <v xml:space="preserve"> </v>
      </c>
      <c r="BM131" t="str">
        <f ca="1">IF(ISBLANK(INDIRECT("M131"))," ",(INDIRECT("M131")))</f>
        <v xml:space="preserve"> </v>
      </c>
      <c r="BN131" t="str">
        <f ca="1">IF(ISBLANK(INDIRECT("N131"))," ",(INDIRECT("N131")))</f>
        <v xml:space="preserve"> </v>
      </c>
      <c r="BO131" t="str">
        <f ca="1">IF(ISBLANK(INDIRECT("O131"))," ",(INDIRECT("O131")))</f>
        <v xml:space="preserve"> </v>
      </c>
      <c r="BP131" t="str">
        <f ca="1">IF(ISBLANK(INDIRECT("P131"))," ",(INDIRECT("P131")))</f>
        <v xml:space="preserve"> </v>
      </c>
      <c r="BQ131" t="str">
        <f ca="1">IF(ISBLANK(INDIRECT("Q131"))," ",(INDIRECT("Q131")))</f>
        <v xml:space="preserve"> </v>
      </c>
      <c r="BR131" t="str">
        <f ca="1">IF(ISBLANK(INDIRECT("R131"))," ",(INDIRECT("R131")))</f>
        <v xml:space="preserve"> </v>
      </c>
      <c r="BS131" t="str">
        <f ca="1">IF(ISBLANK(INDIRECT("S131"))," ",(INDIRECT("S131")))</f>
        <v xml:space="preserve"> </v>
      </c>
      <c r="BT131" t="str">
        <f t="shared" ca="1" si="2"/>
        <v xml:space="preserve"> </v>
      </c>
      <c r="BU131" t="str">
        <f ca="1">IF(ISBLANK(INDIRECT("T131"))," ",(INDIRECT("T131")))</f>
        <v xml:space="preserve"> </v>
      </c>
      <c r="BV131" t="str">
        <f ca="1">IF(ISBLANK(INDIRECT("U131"))," ",(INDIRECT("U131")))</f>
        <v xml:space="preserve"> </v>
      </c>
      <c r="BW131">
        <f ca="1">IF(ISBLANK(INDIRECT("V131"))," ",(INDIRECT("V131")))</f>
        <v>0</v>
      </c>
      <c r="BX131" t="str">
        <f ca="1">IF(ISBLANK(INDIRECT("W131"))," ",(INDIRECT("W131")))</f>
        <v xml:space="preserve"> </v>
      </c>
      <c r="BY131" t="str">
        <f ca="1">IF(ISBLANK(INDIRECT("X131"))," ",(INDIRECT("X131")))</f>
        <v xml:space="preserve"> </v>
      </c>
    </row>
    <row r="132" spans="1:77" x14ac:dyDescent="0.25">
      <c r="A132" s="170">
        <v>126</v>
      </c>
      <c r="B132" s="259"/>
      <c r="C132" s="119"/>
      <c r="D132" s="119"/>
      <c r="E132" s="120"/>
      <c r="F132" s="19"/>
      <c r="G132" s="119"/>
      <c r="H132" s="120"/>
      <c r="I132" s="19"/>
      <c r="J132" s="120"/>
      <c r="K132" s="19"/>
      <c r="L132" s="19"/>
      <c r="M132" s="136"/>
      <c r="N132" s="137"/>
      <c r="O132" s="136"/>
      <c r="P132" s="19"/>
      <c r="Q132" s="19"/>
      <c r="R132" s="19"/>
      <c r="S132" s="119"/>
      <c r="T132" s="138"/>
      <c r="U132" s="138"/>
      <c r="V132" s="138">
        <f t="shared" si="3"/>
        <v>0</v>
      </c>
      <c r="W132" s="120"/>
      <c r="X132" s="20"/>
      <c r="BA132">
        <f ca="1">IF(ISBLANK(INDIRECT("A132"))," ",(INDIRECT("A132")))</f>
        <v>126</v>
      </c>
      <c r="BB132" t="str">
        <f ca="1">IF(ISBLANK(INDIRECT("B132"))," ",(INDIRECT("B132")))</f>
        <v xml:space="preserve"> </v>
      </c>
      <c r="BC132" t="str">
        <f ca="1">IF(ISBLANK(INDIRECT("C132"))," ",(INDIRECT("C132")))</f>
        <v xml:space="preserve"> </v>
      </c>
      <c r="BD132" t="str">
        <f ca="1">IF(ISBLANK(INDIRECT("D132"))," ",(INDIRECT("D132")))</f>
        <v xml:space="preserve"> </v>
      </c>
      <c r="BE132" t="str">
        <f ca="1">IF(ISBLANK(INDIRECT("E132"))," ",(INDIRECT("E132")))</f>
        <v xml:space="preserve"> </v>
      </c>
      <c r="BF132" t="str">
        <f ca="1">IF(ISBLANK(INDIRECT("F132"))," ",(INDIRECT("F132")))</f>
        <v xml:space="preserve"> </v>
      </c>
      <c r="BG132" t="str">
        <f ca="1">IF(ISBLANK(INDIRECT("G132"))," ",(INDIRECT("G132")))</f>
        <v xml:space="preserve"> </v>
      </c>
      <c r="BH132" t="str">
        <f ca="1">IF(ISBLANK(INDIRECT("H132"))," ",(INDIRECT("H132")))</f>
        <v xml:space="preserve"> </v>
      </c>
      <c r="BI132" t="str">
        <f ca="1">IF(ISBLANK(INDIRECT("I132"))," ",(INDIRECT("I132")))</f>
        <v xml:space="preserve"> </v>
      </c>
      <c r="BJ132" t="str">
        <f ca="1">IF(ISBLANK(INDIRECT("J132"))," ",(INDIRECT("J132")))</f>
        <v xml:space="preserve"> </v>
      </c>
      <c r="BK132" t="str">
        <f ca="1">IF(ISBLANK(INDIRECT("K132"))," ",(INDIRECT("K132")))</f>
        <v xml:space="preserve"> </v>
      </c>
      <c r="BL132" t="str">
        <f ca="1">IF(ISBLANK(INDIRECT("L132"))," ",(INDIRECT("L132")))</f>
        <v xml:space="preserve"> </v>
      </c>
      <c r="BM132" t="str">
        <f ca="1">IF(ISBLANK(INDIRECT("M132"))," ",(INDIRECT("M132")))</f>
        <v xml:space="preserve"> </v>
      </c>
      <c r="BN132" t="str">
        <f ca="1">IF(ISBLANK(INDIRECT("N132"))," ",(INDIRECT("N132")))</f>
        <v xml:space="preserve"> </v>
      </c>
      <c r="BO132" t="str">
        <f ca="1">IF(ISBLANK(INDIRECT("O132"))," ",(INDIRECT("O132")))</f>
        <v xml:space="preserve"> </v>
      </c>
      <c r="BP132" t="str">
        <f ca="1">IF(ISBLANK(INDIRECT("P132"))," ",(INDIRECT("P132")))</f>
        <v xml:space="preserve"> </v>
      </c>
      <c r="BQ132" t="str">
        <f ca="1">IF(ISBLANK(INDIRECT("Q132"))," ",(INDIRECT("Q132")))</f>
        <v xml:space="preserve"> </v>
      </c>
      <c r="BR132" t="str">
        <f ca="1">IF(ISBLANK(INDIRECT("R132"))," ",(INDIRECT("R132")))</f>
        <v xml:space="preserve"> </v>
      </c>
      <c r="BS132" t="str">
        <f ca="1">IF(ISBLANK(INDIRECT("S132"))," ",(INDIRECT("S132")))</f>
        <v xml:space="preserve"> </v>
      </c>
      <c r="BT132" t="str">
        <f t="shared" ca="1" si="2"/>
        <v xml:space="preserve"> </v>
      </c>
      <c r="BU132" t="str">
        <f ca="1">IF(ISBLANK(INDIRECT("T132"))," ",(INDIRECT("T132")))</f>
        <v xml:space="preserve"> </v>
      </c>
      <c r="BV132" t="str">
        <f ca="1">IF(ISBLANK(INDIRECT("U132"))," ",(INDIRECT("U132")))</f>
        <v xml:space="preserve"> </v>
      </c>
      <c r="BW132">
        <f ca="1">IF(ISBLANK(INDIRECT("V132"))," ",(INDIRECT("V132")))</f>
        <v>0</v>
      </c>
      <c r="BX132" t="str">
        <f ca="1">IF(ISBLANK(INDIRECT("W132"))," ",(INDIRECT("W132")))</f>
        <v xml:space="preserve"> </v>
      </c>
      <c r="BY132" t="str">
        <f ca="1">IF(ISBLANK(INDIRECT("X132"))," ",(INDIRECT("X132")))</f>
        <v xml:space="preserve"> </v>
      </c>
    </row>
    <row r="133" spans="1:77" x14ac:dyDescent="0.25">
      <c r="A133" s="170">
        <v>127</v>
      </c>
      <c r="B133" s="259"/>
      <c r="C133" s="119"/>
      <c r="D133" s="119"/>
      <c r="E133" s="120"/>
      <c r="F133" s="19"/>
      <c r="G133" s="119"/>
      <c r="H133" s="120"/>
      <c r="I133" s="19"/>
      <c r="J133" s="120"/>
      <c r="K133" s="19"/>
      <c r="L133" s="19"/>
      <c r="M133" s="136"/>
      <c r="N133" s="137"/>
      <c r="O133" s="136"/>
      <c r="P133" s="19"/>
      <c r="Q133" s="19"/>
      <c r="R133" s="19"/>
      <c r="S133" s="119"/>
      <c r="T133" s="138"/>
      <c r="U133" s="138"/>
      <c r="V133" s="138">
        <f t="shared" si="3"/>
        <v>0</v>
      </c>
      <c r="W133" s="120"/>
      <c r="X133" s="20"/>
      <c r="BA133">
        <f ca="1">IF(ISBLANK(INDIRECT("A133"))," ",(INDIRECT("A133")))</f>
        <v>127</v>
      </c>
      <c r="BB133" t="str">
        <f ca="1">IF(ISBLANK(INDIRECT("B133"))," ",(INDIRECT("B133")))</f>
        <v xml:space="preserve"> </v>
      </c>
      <c r="BC133" t="str">
        <f ca="1">IF(ISBLANK(INDIRECT("C133"))," ",(INDIRECT("C133")))</f>
        <v xml:space="preserve"> </v>
      </c>
      <c r="BD133" t="str">
        <f ca="1">IF(ISBLANK(INDIRECT("D133"))," ",(INDIRECT("D133")))</f>
        <v xml:space="preserve"> </v>
      </c>
      <c r="BE133" t="str">
        <f ca="1">IF(ISBLANK(INDIRECT("E133"))," ",(INDIRECT("E133")))</f>
        <v xml:space="preserve"> </v>
      </c>
      <c r="BF133" t="str">
        <f ca="1">IF(ISBLANK(INDIRECT("F133"))," ",(INDIRECT("F133")))</f>
        <v xml:space="preserve"> </v>
      </c>
      <c r="BG133" t="str">
        <f ca="1">IF(ISBLANK(INDIRECT("G133"))," ",(INDIRECT("G133")))</f>
        <v xml:space="preserve"> </v>
      </c>
      <c r="BH133" t="str">
        <f ca="1">IF(ISBLANK(INDIRECT("H133"))," ",(INDIRECT("H133")))</f>
        <v xml:space="preserve"> </v>
      </c>
      <c r="BI133" t="str">
        <f ca="1">IF(ISBLANK(INDIRECT("I133"))," ",(INDIRECT("I133")))</f>
        <v xml:space="preserve"> </v>
      </c>
      <c r="BJ133" t="str">
        <f ca="1">IF(ISBLANK(INDIRECT("J133"))," ",(INDIRECT("J133")))</f>
        <v xml:space="preserve"> </v>
      </c>
      <c r="BK133" t="str">
        <f ca="1">IF(ISBLANK(INDIRECT("K133"))," ",(INDIRECT("K133")))</f>
        <v xml:space="preserve"> </v>
      </c>
      <c r="BL133" t="str">
        <f ca="1">IF(ISBLANK(INDIRECT("L133"))," ",(INDIRECT("L133")))</f>
        <v xml:space="preserve"> </v>
      </c>
      <c r="BM133" t="str">
        <f ca="1">IF(ISBLANK(INDIRECT("M133"))," ",(INDIRECT("M133")))</f>
        <v xml:space="preserve"> </v>
      </c>
      <c r="BN133" t="str">
        <f ca="1">IF(ISBLANK(INDIRECT("N133"))," ",(INDIRECT("N133")))</f>
        <v xml:space="preserve"> </v>
      </c>
      <c r="BO133" t="str">
        <f ca="1">IF(ISBLANK(INDIRECT("O133"))," ",(INDIRECT("O133")))</f>
        <v xml:space="preserve"> </v>
      </c>
      <c r="BP133" t="str">
        <f ca="1">IF(ISBLANK(INDIRECT("P133"))," ",(INDIRECT("P133")))</f>
        <v xml:space="preserve"> </v>
      </c>
      <c r="BQ133" t="str">
        <f ca="1">IF(ISBLANK(INDIRECT("Q133"))," ",(INDIRECT("Q133")))</f>
        <v xml:space="preserve"> </v>
      </c>
      <c r="BR133" t="str">
        <f ca="1">IF(ISBLANK(INDIRECT("R133"))," ",(INDIRECT("R133")))</f>
        <v xml:space="preserve"> </v>
      </c>
      <c r="BS133" t="str">
        <f ca="1">IF(ISBLANK(INDIRECT("S133"))," ",(INDIRECT("S133")))</f>
        <v xml:space="preserve"> </v>
      </c>
      <c r="BT133" t="str">
        <f t="shared" ca="1" si="2"/>
        <v xml:space="preserve"> </v>
      </c>
      <c r="BU133" t="str">
        <f ca="1">IF(ISBLANK(INDIRECT("T133"))," ",(INDIRECT("T133")))</f>
        <v xml:space="preserve"> </v>
      </c>
      <c r="BV133" t="str">
        <f ca="1">IF(ISBLANK(INDIRECT("U133"))," ",(INDIRECT("U133")))</f>
        <v xml:space="preserve"> </v>
      </c>
      <c r="BW133">
        <f ca="1">IF(ISBLANK(INDIRECT("V133"))," ",(INDIRECT("V133")))</f>
        <v>0</v>
      </c>
      <c r="BX133" t="str">
        <f ca="1">IF(ISBLANK(INDIRECT("W133"))," ",(INDIRECT("W133")))</f>
        <v xml:space="preserve"> </v>
      </c>
      <c r="BY133" t="str">
        <f ca="1">IF(ISBLANK(INDIRECT("X133"))," ",(INDIRECT("X133")))</f>
        <v xml:space="preserve"> </v>
      </c>
    </row>
    <row r="134" spans="1:77" x14ac:dyDescent="0.25">
      <c r="A134" s="170">
        <v>128</v>
      </c>
      <c r="B134" s="259"/>
      <c r="C134" s="119"/>
      <c r="D134" s="119"/>
      <c r="E134" s="120"/>
      <c r="F134" s="19"/>
      <c r="G134" s="119"/>
      <c r="H134" s="120"/>
      <c r="I134" s="19"/>
      <c r="J134" s="120"/>
      <c r="K134" s="19"/>
      <c r="L134" s="19"/>
      <c r="M134" s="136"/>
      <c r="N134" s="137"/>
      <c r="O134" s="136"/>
      <c r="P134" s="19"/>
      <c r="Q134" s="19"/>
      <c r="R134" s="19"/>
      <c r="S134" s="119"/>
      <c r="T134" s="138"/>
      <c r="U134" s="138"/>
      <c r="V134" s="138">
        <f t="shared" si="3"/>
        <v>0</v>
      </c>
      <c r="W134" s="120"/>
      <c r="X134" s="20"/>
      <c r="BA134">
        <f ca="1">IF(ISBLANK(INDIRECT("A134"))," ",(INDIRECT("A134")))</f>
        <v>128</v>
      </c>
      <c r="BB134" t="str">
        <f ca="1">IF(ISBLANK(INDIRECT("B134"))," ",(INDIRECT("B134")))</f>
        <v xml:space="preserve"> </v>
      </c>
      <c r="BC134" t="str">
        <f ca="1">IF(ISBLANK(INDIRECT("C134"))," ",(INDIRECT("C134")))</f>
        <v xml:space="preserve"> </v>
      </c>
      <c r="BD134" t="str">
        <f ca="1">IF(ISBLANK(INDIRECT("D134"))," ",(INDIRECT("D134")))</f>
        <v xml:space="preserve"> </v>
      </c>
      <c r="BE134" t="str">
        <f ca="1">IF(ISBLANK(INDIRECT("E134"))," ",(INDIRECT("E134")))</f>
        <v xml:space="preserve"> </v>
      </c>
      <c r="BF134" t="str">
        <f ca="1">IF(ISBLANK(INDIRECT("F134"))," ",(INDIRECT("F134")))</f>
        <v xml:space="preserve"> </v>
      </c>
      <c r="BG134" t="str">
        <f ca="1">IF(ISBLANK(INDIRECT("G134"))," ",(INDIRECT("G134")))</f>
        <v xml:space="preserve"> </v>
      </c>
      <c r="BH134" t="str">
        <f ca="1">IF(ISBLANK(INDIRECT("H134"))," ",(INDIRECT("H134")))</f>
        <v xml:space="preserve"> </v>
      </c>
      <c r="BI134" t="str">
        <f ca="1">IF(ISBLANK(INDIRECT("I134"))," ",(INDIRECT("I134")))</f>
        <v xml:space="preserve"> </v>
      </c>
      <c r="BJ134" t="str">
        <f ca="1">IF(ISBLANK(INDIRECT("J134"))," ",(INDIRECT("J134")))</f>
        <v xml:space="preserve"> </v>
      </c>
      <c r="BK134" t="str">
        <f ca="1">IF(ISBLANK(INDIRECT("K134"))," ",(INDIRECT("K134")))</f>
        <v xml:space="preserve"> </v>
      </c>
      <c r="BL134" t="str">
        <f ca="1">IF(ISBLANK(INDIRECT("L134"))," ",(INDIRECT("L134")))</f>
        <v xml:space="preserve"> </v>
      </c>
      <c r="BM134" t="str">
        <f ca="1">IF(ISBLANK(INDIRECT("M134"))," ",(INDIRECT("M134")))</f>
        <v xml:space="preserve"> </v>
      </c>
      <c r="BN134" t="str">
        <f ca="1">IF(ISBLANK(INDIRECT("N134"))," ",(INDIRECT("N134")))</f>
        <v xml:space="preserve"> </v>
      </c>
      <c r="BO134" t="str">
        <f ca="1">IF(ISBLANK(INDIRECT("O134"))," ",(INDIRECT("O134")))</f>
        <v xml:space="preserve"> </v>
      </c>
      <c r="BP134" t="str">
        <f ca="1">IF(ISBLANK(INDIRECT("P134"))," ",(INDIRECT("P134")))</f>
        <v xml:space="preserve"> </v>
      </c>
      <c r="BQ134" t="str">
        <f ca="1">IF(ISBLANK(INDIRECT("Q134"))," ",(INDIRECT("Q134")))</f>
        <v xml:space="preserve"> </v>
      </c>
      <c r="BR134" t="str">
        <f ca="1">IF(ISBLANK(INDIRECT("R134"))," ",(INDIRECT("R134")))</f>
        <v xml:space="preserve"> </v>
      </c>
      <c r="BS134" t="str">
        <f ca="1">IF(ISBLANK(INDIRECT("S134"))," ",(INDIRECT("S134")))</f>
        <v xml:space="preserve"> </v>
      </c>
      <c r="BT134" t="str">
        <f t="shared" ref="BT134:BT197" ca="1" si="4">IF((CONCATENATE(" ",BI134,", ",BJ134,", ",BK134," region,",BL134," district, ",BM134," ",BN134,", ",BO134,"  ",BP134,", bldg",BQ134,", apt. ",BR134," (",BS134,")"))=$BT$4,"-",IF((CONCATENATE(" ",BI134,", ",BJ134,", ",BK134," region,",BL134," district, ",BM134," ",BN134,", ",BO134,"  ",BP134,", bldg",BQ134,", apt. ",BR134," (",BS134,")"))=$BT$5," ",IF((CONCATENATE(" ",BI134,", ",BJ134,", ",BK134," region,",BL134," district, ",BM134," ",BN134,", ",BO134,"  ",BP134,", bldg",BQ134,", apt. ",BR134," (",BS134,")"))=$BT$3," ",CONCATENATE(" ",BI134,", ",BJ134,", ",BK134," region,",BL134," district, ",BM134," ",BN134,", ",BO134,"  ",BP134,", bldg",BQ134,", apt. ",BR134," (",BS134,")"))))</f>
        <v xml:space="preserve"> </v>
      </c>
      <c r="BU134" t="str">
        <f ca="1">IF(ISBLANK(INDIRECT("T134"))," ",(INDIRECT("T134")))</f>
        <v xml:space="preserve"> </v>
      </c>
      <c r="BV134" t="str">
        <f ca="1">IF(ISBLANK(INDIRECT("U134"))," ",(INDIRECT("U134")))</f>
        <v xml:space="preserve"> </v>
      </c>
      <c r="BW134">
        <f ca="1">IF(ISBLANK(INDIRECT("V134"))," ",(INDIRECT("V134")))</f>
        <v>0</v>
      </c>
      <c r="BX134" t="str">
        <f ca="1">IF(ISBLANK(INDIRECT("W134"))," ",(INDIRECT("W134")))</f>
        <v xml:space="preserve"> </v>
      </c>
      <c r="BY134" t="str">
        <f ca="1">IF(ISBLANK(INDIRECT("X134"))," ",(INDIRECT("X134")))</f>
        <v xml:space="preserve"> </v>
      </c>
    </row>
    <row r="135" spans="1:77" x14ac:dyDescent="0.25">
      <c r="A135" s="170">
        <v>129</v>
      </c>
      <c r="B135" s="259"/>
      <c r="C135" s="119"/>
      <c r="D135" s="119"/>
      <c r="E135" s="120"/>
      <c r="F135" s="19"/>
      <c r="G135" s="119"/>
      <c r="H135" s="120"/>
      <c r="I135" s="19"/>
      <c r="J135" s="120"/>
      <c r="K135" s="19"/>
      <c r="L135" s="19"/>
      <c r="M135" s="136"/>
      <c r="N135" s="137"/>
      <c r="O135" s="136"/>
      <c r="P135" s="19"/>
      <c r="Q135" s="19"/>
      <c r="R135" s="19"/>
      <c r="S135" s="119"/>
      <c r="T135" s="138"/>
      <c r="U135" s="138"/>
      <c r="V135" s="138">
        <f t="shared" si="3"/>
        <v>0</v>
      </c>
      <c r="W135" s="120"/>
      <c r="X135" s="20"/>
      <c r="BA135">
        <f ca="1">IF(ISBLANK(INDIRECT("A135"))," ",(INDIRECT("A135")))</f>
        <v>129</v>
      </c>
      <c r="BB135" t="str">
        <f ca="1">IF(ISBLANK(INDIRECT("B135"))," ",(INDIRECT("B135")))</f>
        <v xml:space="preserve"> </v>
      </c>
      <c r="BC135" t="str">
        <f ca="1">IF(ISBLANK(INDIRECT("C135"))," ",(INDIRECT("C135")))</f>
        <v xml:space="preserve"> </v>
      </c>
      <c r="BD135" t="str">
        <f ca="1">IF(ISBLANK(INDIRECT("D135"))," ",(INDIRECT("D135")))</f>
        <v xml:space="preserve"> </v>
      </c>
      <c r="BE135" t="str">
        <f ca="1">IF(ISBLANK(INDIRECT("E135"))," ",(INDIRECT("E135")))</f>
        <v xml:space="preserve"> </v>
      </c>
      <c r="BF135" t="str">
        <f ca="1">IF(ISBLANK(INDIRECT("F135"))," ",(INDIRECT("F135")))</f>
        <v xml:space="preserve"> </v>
      </c>
      <c r="BG135" t="str">
        <f ca="1">IF(ISBLANK(INDIRECT("G135"))," ",(INDIRECT("G135")))</f>
        <v xml:space="preserve"> </v>
      </c>
      <c r="BH135" t="str">
        <f ca="1">IF(ISBLANK(INDIRECT("H135"))," ",(INDIRECT("H135")))</f>
        <v xml:space="preserve"> </v>
      </c>
      <c r="BI135" t="str">
        <f ca="1">IF(ISBLANK(INDIRECT("I135"))," ",(INDIRECT("I135")))</f>
        <v xml:space="preserve"> </v>
      </c>
      <c r="BJ135" t="str">
        <f ca="1">IF(ISBLANK(INDIRECT("J135"))," ",(INDIRECT("J135")))</f>
        <v xml:space="preserve"> </v>
      </c>
      <c r="BK135" t="str">
        <f ca="1">IF(ISBLANK(INDIRECT("K135"))," ",(INDIRECT("K135")))</f>
        <v xml:space="preserve"> </v>
      </c>
      <c r="BL135" t="str">
        <f ca="1">IF(ISBLANK(INDIRECT("L135"))," ",(INDIRECT("L135")))</f>
        <v xml:space="preserve"> </v>
      </c>
      <c r="BM135" t="str">
        <f ca="1">IF(ISBLANK(INDIRECT("M135"))," ",(INDIRECT("M135")))</f>
        <v xml:space="preserve"> </v>
      </c>
      <c r="BN135" t="str">
        <f ca="1">IF(ISBLANK(INDIRECT("N135"))," ",(INDIRECT("N135")))</f>
        <v xml:space="preserve"> </v>
      </c>
      <c r="BO135" t="str">
        <f ca="1">IF(ISBLANK(INDIRECT("O135"))," ",(INDIRECT("O135")))</f>
        <v xml:space="preserve"> </v>
      </c>
      <c r="BP135" t="str">
        <f ca="1">IF(ISBLANK(INDIRECT("P135"))," ",(INDIRECT("P135")))</f>
        <v xml:space="preserve"> </v>
      </c>
      <c r="BQ135" t="str">
        <f ca="1">IF(ISBLANK(INDIRECT("Q135"))," ",(INDIRECT("Q135")))</f>
        <v xml:space="preserve"> </v>
      </c>
      <c r="BR135" t="str">
        <f ca="1">IF(ISBLANK(INDIRECT("R135"))," ",(INDIRECT("R135")))</f>
        <v xml:space="preserve"> </v>
      </c>
      <c r="BS135" t="str">
        <f ca="1">IF(ISBLANK(INDIRECT("S135"))," ",(INDIRECT("S135")))</f>
        <v xml:space="preserve"> </v>
      </c>
      <c r="BT135" t="str">
        <f t="shared" ca="1" si="4"/>
        <v xml:space="preserve"> </v>
      </c>
      <c r="BU135" t="str">
        <f ca="1">IF(ISBLANK(INDIRECT("T135"))," ",(INDIRECT("T135")))</f>
        <v xml:space="preserve"> </v>
      </c>
      <c r="BV135" t="str">
        <f ca="1">IF(ISBLANK(INDIRECT("U135"))," ",(INDIRECT("U135")))</f>
        <v xml:space="preserve"> </v>
      </c>
      <c r="BW135">
        <f ca="1">IF(ISBLANK(INDIRECT("V135"))," ",(INDIRECT("V135")))</f>
        <v>0</v>
      </c>
      <c r="BX135" t="str">
        <f ca="1">IF(ISBLANK(INDIRECT("W135"))," ",(INDIRECT("W135")))</f>
        <v xml:space="preserve"> </v>
      </c>
      <c r="BY135" t="str">
        <f ca="1">IF(ISBLANK(INDIRECT("X135"))," ",(INDIRECT("X135")))</f>
        <v xml:space="preserve"> </v>
      </c>
    </row>
    <row r="136" spans="1:77" x14ac:dyDescent="0.25">
      <c r="A136" s="170">
        <v>130</v>
      </c>
      <c r="B136" s="259"/>
      <c r="C136" s="119"/>
      <c r="D136" s="119"/>
      <c r="E136" s="120"/>
      <c r="F136" s="19"/>
      <c r="G136" s="119"/>
      <c r="H136" s="120"/>
      <c r="I136" s="19"/>
      <c r="J136" s="120"/>
      <c r="K136" s="19"/>
      <c r="L136" s="19"/>
      <c r="M136" s="136"/>
      <c r="N136" s="137"/>
      <c r="O136" s="136"/>
      <c r="P136" s="19"/>
      <c r="Q136" s="19"/>
      <c r="R136" s="19"/>
      <c r="S136" s="119"/>
      <c r="T136" s="138"/>
      <c r="U136" s="138"/>
      <c r="V136" s="138">
        <f t="shared" si="3"/>
        <v>0</v>
      </c>
      <c r="W136" s="120"/>
      <c r="X136" s="20"/>
      <c r="BA136">
        <f ca="1">IF(ISBLANK(INDIRECT("A136"))," ",(INDIRECT("A136")))</f>
        <v>130</v>
      </c>
      <c r="BB136" t="str">
        <f ca="1">IF(ISBLANK(INDIRECT("B136"))," ",(INDIRECT("B136")))</f>
        <v xml:space="preserve"> </v>
      </c>
      <c r="BC136" t="str">
        <f ca="1">IF(ISBLANK(INDIRECT("C136"))," ",(INDIRECT("C136")))</f>
        <v xml:space="preserve"> </v>
      </c>
      <c r="BD136" t="str">
        <f ca="1">IF(ISBLANK(INDIRECT("D136"))," ",(INDIRECT("D136")))</f>
        <v xml:space="preserve"> </v>
      </c>
      <c r="BE136" t="str">
        <f ca="1">IF(ISBLANK(INDIRECT("E136"))," ",(INDIRECT("E136")))</f>
        <v xml:space="preserve"> </v>
      </c>
      <c r="BF136" t="str">
        <f ca="1">IF(ISBLANK(INDIRECT("F136"))," ",(INDIRECT("F136")))</f>
        <v xml:space="preserve"> </v>
      </c>
      <c r="BG136" t="str">
        <f ca="1">IF(ISBLANK(INDIRECT("G136"))," ",(INDIRECT("G136")))</f>
        <v xml:space="preserve"> </v>
      </c>
      <c r="BH136" t="str">
        <f ca="1">IF(ISBLANK(INDIRECT("H136"))," ",(INDIRECT("H136")))</f>
        <v xml:space="preserve"> </v>
      </c>
      <c r="BI136" t="str">
        <f ca="1">IF(ISBLANK(INDIRECT("I136"))," ",(INDIRECT("I136")))</f>
        <v xml:space="preserve"> </v>
      </c>
      <c r="BJ136" t="str">
        <f ca="1">IF(ISBLANK(INDIRECT("J136"))," ",(INDIRECT("J136")))</f>
        <v xml:space="preserve"> </v>
      </c>
      <c r="BK136" t="str">
        <f ca="1">IF(ISBLANK(INDIRECT("K136"))," ",(INDIRECT("K136")))</f>
        <v xml:space="preserve"> </v>
      </c>
      <c r="BL136" t="str">
        <f ca="1">IF(ISBLANK(INDIRECT("L136"))," ",(INDIRECT("L136")))</f>
        <v xml:space="preserve"> </v>
      </c>
      <c r="BM136" t="str">
        <f ca="1">IF(ISBLANK(INDIRECT("M136"))," ",(INDIRECT("M136")))</f>
        <v xml:space="preserve"> </v>
      </c>
      <c r="BN136" t="str">
        <f ca="1">IF(ISBLANK(INDIRECT("N136"))," ",(INDIRECT("N136")))</f>
        <v xml:space="preserve"> </v>
      </c>
      <c r="BO136" t="str">
        <f ca="1">IF(ISBLANK(INDIRECT("O136"))," ",(INDIRECT("O136")))</f>
        <v xml:space="preserve"> </v>
      </c>
      <c r="BP136" t="str">
        <f ca="1">IF(ISBLANK(INDIRECT("P136"))," ",(INDIRECT("P136")))</f>
        <v xml:space="preserve"> </v>
      </c>
      <c r="BQ136" t="str">
        <f ca="1">IF(ISBLANK(INDIRECT("Q136"))," ",(INDIRECT("Q136")))</f>
        <v xml:space="preserve"> </v>
      </c>
      <c r="BR136" t="str">
        <f ca="1">IF(ISBLANK(INDIRECT("R136"))," ",(INDIRECT("R136")))</f>
        <v xml:space="preserve"> </v>
      </c>
      <c r="BS136" t="str">
        <f ca="1">IF(ISBLANK(INDIRECT("S136"))," ",(INDIRECT("S136")))</f>
        <v xml:space="preserve"> </v>
      </c>
      <c r="BT136" t="str">
        <f t="shared" ca="1" si="4"/>
        <v xml:space="preserve"> </v>
      </c>
      <c r="BU136" t="str">
        <f ca="1">IF(ISBLANK(INDIRECT("T136"))," ",(INDIRECT("T136")))</f>
        <v xml:space="preserve"> </v>
      </c>
      <c r="BV136" t="str">
        <f ca="1">IF(ISBLANK(INDIRECT("U136"))," ",(INDIRECT("U136")))</f>
        <v xml:space="preserve"> </v>
      </c>
      <c r="BW136">
        <f ca="1">IF(ISBLANK(INDIRECT("V136"))," ",(INDIRECT("V136")))</f>
        <v>0</v>
      </c>
      <c r="BX136" t="str">
        <f ca="1">IF(ISBLANK(INDIRECT("W136"))," ",(INDIRECT("W136")))</f>
        <v xml:space="preserve"> </v>
      </c>
      <c r="BY136" t="str">
        <f ca="1">IF(ISBLANK(INDIRECT("X136"))," ",(INDIRECT("X136")))</f>
        <v xml:space="preserve"> </v>
      </c>
    </row>
    <row r="137" spans="1:77" x14ac:dyDescent="0.25">
      <c r="A137" s="170">
        <v>131</v>
      </c>
      <c r="B137" s="259"/>
      <c r="C137" s="119"/>
      <c r="D137" s="119"/>
      <c r="E137" s="120"/>
      <c r="F137" s="19"/>
      <c r="G137" s="119"/>
      <c r="H137" s="120"/>
      <c r="I137" s="19"/>
      <c r="J137" s="120"/>
      <c r="K137" s="19"/>
      <c r="L137" s="19"/>
      <c r="M137" s="136"/>
      <c r="N137" s="137"/>
      <c r="O137" s="136"/>
      <c r="P137" s="19"/>
      <c r="Q137" s="19"/>
      <c r="R137" s="19"/>
      <c r="S137" s="119"/>
      <c r="T137" s="138"/>
      <c r="U137" s="138"/>
      <c r="V137" s="138">
        <f t="shared" ref="V137:V200" si="5">T137+U137</f>
        <v>0</v>
      </c>
      <c r="W137" s="120"/>
      <c r="X137" s="20"/>
      <c r="BA137">
        <f ca="1">IF(ISBLANK(INDIRECT("A137"))," ",(INDIRECT("A137")))</f>
        <v>131</v>
      </c>
      <c r="BB137" t="str">
        <f ca="1">IF(ISBLANK(INDIRECT("B137"))," ",(INDIRECT("B137")))</f>
        <v xml:space="preserve"> </v>
      </c>
      <c r="BC137" t="str">
        <f ca="1">IF(ISBLANK(INDIRECT("C137"))," ",(INDIRECT("C137")))</f>
        <v xml:space="preserve"> </v>
      </c>
      <c r="BD137" t="str">
        <f ca="1">IF(ISBLANK(INDIRECT("D137"))," ",(INDIRECT("D137")))</f>
        <v xml:space="preserve"> </v>
      </c>
      <c r="BE137" t="str">
        <f ca="1">IF(ISBLANK(INDIRECT("E137"))," ",(INDIRECT("E137")))</f>
        <v xml:space="preserve"> </v>
      </c>
      <c r="BF137" t="str">
        <f ca="1">IF(ISBLANK(INDIRECT("F137"))," ",(INDIRECT("F137")))</f>
        <v xml:space="preserve"> </v>
      </c>
      <c r="BG137" t="str">
        <f ca="1">IF(ISBLANK(INDIRECT("G137"))," ",(INDIRECT("G137")))</f>
        <v xml:space="preserve"> </v>
      </c>
      <c r="BH137" t="str">
        <f ca="1">IF(ISBLANK(INDIRECT("H137"))," ",(INDIRECT("H137")))</f>
        <v xml:space="preserve"> </v>
      </c>
      <c r="BI137" t="str">
        <f ca="1">IF(ISBLANK(INDIRECT("I137"))," ",(INDIRECT("I137")))</f>
        <v xml:space="preserve"> </v>
      </c>
      <c r="BJ137" t="str">
        <f ca="1">IF(ISBLANK(INDIRECT("J137"))," ",(INDIRECT("J137")))</f>
        <v xml:space="preserve"> </v>
      </c>
      <c r="BK137" t="str">
        <f ca="1">IF(ISBLANK(INDIRECT("K137"))," ",(INDIRECT("K137")))</f>
        <v xml:space="preserve"> </v>
      </c>
      <c r="BL137" t="str">
        <f ca="1">IF(ISBLANK(INDIRECT("L137"))," ",(INDIRECT("L137")))</f>
        <v xml:space="preserve"> </v>
      </c>
      <c r="BM137" t="str">
        <f ca="1">IF(ISBLANK(INDIRECT("M137"))," ",(INDIRECT("M137")))</f>
        <v xml:space="preserve"> </v>
      </c>
      <c r="BN137" t="str">
        <f ca="1">IF(ISBLANK(INDIRECT("N137"))," ",(INDIRECT("N137")))</f>
        <v xml:space="preserve"> </v>
      </c>
      <c r="BO137" t="str">
        <f ca="1">IF(ISBLANK(INDIRECT("O137"))," ",(INDIRECT("O137")))</f>
        <v xml:space="preserve"> </v>
      </c>
      <c r="BP137" t="str">
        <f ca="1">IF(ISBLANK(INDIRECT("P137"))," ",(INDIRECT("P137")))</f>
        <v xml:space="preserve"> </v>
      </c>
      <c r="BQ137" t="str">
        <f ca="1">IF(ISBLANK(INDIRECT("Q137"))," ",(INDIRECT("Q137")))</f>
        <v xml:space="preserve"> </v>
      </c>
      <c r="BR137" t="str">
        <f ca="1">IF(ISBLANK(INDIRECT("R137"))," ",(INDIRECT("R137")))</f>
        <v xml:space="preserve"> </v>
      </c>
      <c r="BS137" t="str">
        <f ca="1">IF(ISBLANK(INDIRECT("S137"))," ",(INDIRECT("S137")))</f>
        <v xml:space="preserve"> </v>
      </c>
      <c r="BT137" t="str">
        <f t="shared" ca="1" si="4"/>
        <v xml:space="preserve"> </v>
      </c>
      <c r="BU137" t="str">
        <f ca="1">IF(ISBLANK(INDIRECT("T137"))," ",(INDIRECT("T137")))</f>
        <v xml:space="preserve"> </v>
      </c>
      <c r="BV137" t="str">
        <f ca="1">IF(ISBLANK(INDIRECT("U137"))," ",(INDIRECT("U137")))</f>
        <v xml:space="preserve"> </v>
      </c>
      <c r="BW137">
        <f ca="1">IF(ISBLANK(INDIRECT("V137"))," ",(INDIRECT("V137")))</f>
        <v>0</v>
      </c>
      <c r="BX137" t="str">
        <f ca="1">IF(ISBLANK(INDIRECT("W137"))," ",(INDIRECT("W137")))</f>
        <v xml:space="preserve"> </v>
      </c>
      <c r="BY137" t="str">
        <f ca="1">IF(ISBLANK(INDIRECT("X137"))," ",(INDIRECT("X137")))</f>
        <v xml:space="preserve"> </v>
      </c>
    </row>
    <row r="138" spans="1:77" x14ac:dyDescent="0.25">
      <c r="A138" s="170">
        <v>132</v>
      </c>
      <c r="B138" s="259"/>
      <c r="C138" s="119"/>
      <c r="D138" s="119"/>
      <c r="E138" s="120"/>
      <c r="F138" s="19"/>
      <c r="G138" s="119"/>
      <c r="H138" s="120"/>
      <c r="I138" s="19"/>
      <c r="J138" s="120"/>
      <c r="K138" s="19"/>
      <c r="L138" s="19"/>
      <c r="M138" s="136"/>
      <c r="N138" s="137"/>
      <c r="O138" s="136"/>
      <c r="P138" s="19"/>
      <c r="Q138" s="19"/>
      <c r="R138" s="19"/>
      <c r="S138" s="119"/>
      <c r="T138" s="138"/>
      <c r="U138" s="138"/>
      <c r="V138" s="138">
        <f t="shared" si="5"/>
        <v>0</v>
      </c>
      <c r="W138" s="120"/>
      <c r="X138" s="20"/>
      <c r="BA138">
        <f ca="1">IF(ISBLANK(INDIRECT("A138"))," ",(INDIRECT("A138")))</f>
        <v>132</v>
      </c>
      <c r="BB138" t="str">
        <f ca="1">IF(ISBLANK(INDIRECT("B138"))," ",(INDIRECT("B138")))</f>
        <v xml:space="preserve"> </v>
      </c>
      <c r="BC138" t="str">
        <f ca="1">IF(ISBLANK(INDIRECT("C138"))," ",(INDIRECT("C138")))</f>
        <v xml:space="preserve"> </v>
      </c>
      <c r="BD138" t="str">
        <f ca="1">IF(ISBLANK(INDIRECT("D138"))," ",(INDIRECT("D138")))</f>
        <v xml:space="preserve"> </v>
      </c>
      <c r="BE138" t="str">
        <f ca="1">IF(ISBLANK(INDIRECT("E138"))," ",(INDIRECT("E138")))</f>
        <v xml:space="preserve"> </v>
      </c>
      <c r="BF138" t="str">
        <f ca="1">IF(ISBLANK(INDIRECT("F138"))," ",(INDIRECT("F138")))</f>
        <v xml:space="preserve"> </v>
      </c>
      <c r="BG138" t="str">
        <f ca="1">IF(ISBLANK(INDIRECT("G138"))," ",(INDIRECT("G138")))</f>
        <v xml:space="preserve"> </v>
      </c>
      <c r="BH138" t="str">
        <f ca="1">IF(ISBLANK(INDIRECT("H138"))," ",(INDIRECT("H138")))</f>
        <v xml:space="preserve"> </v>
      </c>
      <c r="BI138" t="str">
        <f ca="1">IF(ISBLANK(INDIRECT("I138"))," ",(INDIRECT("I138")))</f>
        <v xml:space="preserve"> </v>
      </c>
      <c r="BJ138" t="str">
        <f ca="1">IF(ISBLANK(INDIRECT("J138"))," ",(INDIRECT("J138")))</f>
        <v xml:space="preserve"> </v>
      </c>
      <c r="BK138" t="str">
        <f ca="1">IF(ISBLANK(INDIRECT("K138"))," ",(INDIRECT("K138")))</f>
        <v xml:space="preserve"> </v>
      </c>
      <c r="BL138" t="str">
        <f ca="1">IF(ISBLANK(INDIRECT("L138"))," ",(INDIRECT("L138")))</f>
        <v xml:space="preserve"> </v>
      </c>
      <c r="BM138" t="str">
        <f ca="1">IF(ISBLANK(INDIRECT("M138"))," ",(INDIRECT("M138")))</f>
        <v xml:space="preserve"> </v>
      </c>
      <c r="BN138" t="str">
        <f ca="1">IF(ISBLANK(INDIRECT("N138"))," ",(INDIRECT("N138")))</f>
        <v xml:space="preserve"> </v>
      </c>
      <c r="BO138" t="str">
        <f ca="1">IF(ISBLANK(INDIRECT("O138"))," ",(INDIRECT("O138")))</f>
        <v xml:space="preserve"> </v>
      </c>
      <c r="BP138" t="str">
        <f ca="1">IF(ISBLANK(INDIRECT("P138"))," ",(INDIRECT("P138")))</f>
        <v xml:space="preserve"> </v>
      </c>
      <c r="BQ138" t="str">
        <f ca="1">IF(ISBLANK(INDIRECT("Q138"))," ",(INDIRECT("Q138")))</f>
        <v xml:space="preserve"> </v>
      </c>
      <c r="BR138" t="str">
        <f ca="1">IF(ISBLANK(INDIRECT("R138"))," ",(INDIRECT("R138")))</f>
        <v xml:space="preserve"> </v>
      </c>
      <c r="BS138" t="str">
        <f ca="1">IF(ISBLANK(INDIRECT("S138"))," ",(INDIRECT("S138")))</f>
        <v xml:space="preserve"> </v>
      </c>
      <c r="BT138" t="str">
        <f t="shared" ca="1" si="4"/>
        <v xml:space="preserve"> </v>
      </c>
      <c r="BU138" t="str">
        <f ca="1">IF(ISBLANK(INDIRECT("T138"))," ",(INDIRECT("T138")))</f>
        <v xml:space="preserve"> </v>
      </c>
      <c r="BV138" t="str">
        <f ca="1">IF(ISBLANK(INDIRECT("U138"))," ",(INDIRECT("U138")))</f>
        <v xml:space="preserve"> </v>
      </c>
      <c r="BW138">
        <f ca="1">IF(ISBLANK(INDIRECT("V138"))," ",(INDIRECT("V138")))</f>
        <v>0</v>
      </c>
      <c r="BX138" t="str">
        <f ca="1">IF(ISBLANK(INDIRECT("W138"))," ",(INDIRECT("W138")))</f>
        <v xml:space="preserve"> </v>
      </c>
      <c r="BY138" t="str">
        <f ca="1">IF(ISBLANK(INDIRECT("X138"))," ",(INDIRECT("X138")))</f>
        <v xml:space="preserve"> </v>
      </c>
    </row>
    <row r="139" spans="1:77" x14ac:dyDescent="0.25">
      <c r="A139" s="170">
        <v>133</v>
      </c>
      <c r="B139" s="259"/>
      <c r="C139" s="119"/>
      <c r="D139" s="119"/>
      <c r="E139" s="120"/>
      <c r="F139" s="19"/>
      <c r="G139" s="119"/>
      <c r="H139" s="120"/>
      <c r="I139" s="19"/>
      <c r="J139" s="120"/>
      <c r="K139" s="19"/>
      <c r="L139" s="19"/>
      <c r="M139" s="136"/>
      <c r="N139" s="137"/>
      <c r="O139" s="136"/>
      <c r="P139" s="19"/>
      <c r="Q139" s="19"/>
      <c r="R139" s="19"/>
      <c r="S139" s="119"/>
      <c r="T139" s="138"/>
      <c r="U139" s="138"/>
      <c r="V139" s="138">
        <f t="shared" si="5"/>
        <v>0</v>
      </c>
      <c r="W139" s="120"/>
      <c r="X139" s="20"/>
      <c r="BA139">
        <f ca="1">IF(ISBLANK(INDIRECT("A139"))," ",(INDIRECT("A139")))</f>
        <v>133</v>
      </c>
      <c r="BB139" t="str">
        <f ca="1">IF(ISBLANK(INDIRECT("B139"))," ",(INDIRECT("B139")))</f>
        <v xml:space="preserve"> </v>
      </c>
      <c r="BC139" t="str">
        <f ca="1">IF(ISBLANK(INDIRECT("C139"))," ",(INDIRECT("C139")))</f>
        <v xml:space="preserve"> </v>
      </c>
      <c r="BD139" t="str">
        <f ca="1">IF(ISBLANK(INDIRECT("D139"))," ",(INDIRECT("D139")))</f>
        <v xml:space="preserve"> </v>
      </c>
      <c r="BE139" t="str">
        <f ca="1">IF(ISBLANK(INDIRECT("E139"))," ",(INDIRECT("E139")))</f>
        <v xml:space="preserve"> </v>
      </c>
      <c r="BF139" t="str">
        <f ca="1">IF(ISBLANK(INDIRECT("F139"))," ",(INDIRECT("F139")))</f>
        <v xml:space="preserve"> </v>
      </c>
      <c r="BG139" t="str">
        <f ca="1">IF(ISBLANK(INDIRECT("G139"))," ",(INDIRECT("G139")))</f>
        <v xml:space="preserve"> </v>
      </c>
      <c r="BH139" t="str">
        <f ca="1">IF(ISBLANK(INDIRECT("H139"))," ",(INDIRECT("H139")))</f>
        <v xml:space="preserve"> </v>
      </c>
      <c r="BI139" t="str">
        <f ca="1">IF(ISBLANK(INDIRECT("I139"))," ",(INDIRECT("I139")))</f>
        <v xml:space="preserve"> </v>
      </c>
      <c r="BJ139" t="str">
        <f ca="1">IF(ISBLANK(INDIRECT("J139"))," ",(INDIRECT("J139")))</f>
        <v xml:space="preserve"> </v>
      </c>
      <c r="BK139" t="str">
        <f ca="1">IF(ISBLANK(INDIRECT("K139"))," ",(INDIRECT("K139")))</f>
        <v xml:space="preserve"> </v>
      </c>
      <c r="BL139" t="str">
        <f ca="1">IF(ISBLANK(INDIRECT("L139"))," ",(INDIRECT("L139")))</f>
        <v xml:space="preserve"> </v>
      </c>
      <c r="BM139" t="str">
        <f ca="1">IF(ISBLANK(INDIRECT("M139"))," ",(INDIRECT("M139")))</f>
        <v xml:space="preserve"> </v>
      </c>
      <c r="BN139" t="str">
        <f ca="1">IF(ISBLANK(INDIRECT("N139"))," ",(INDIRECT("N139")))</f>
        <v xml:space="preserve"> </v>
      </c>
      <c r="BO139" t="str">
        <f ca="1">IF(ISBLANK(INDIRECT("O139"))," ",(INDIRECT("O139")))</f>
        <v xml:space="preserve"> </v>
      </c>
      <c r="BP139" t="str">
        <f ca="1">IF(ISBLANK(INDIRECT("P139"))," ",(INDIRECT("P139")))</f>
        <v xml:space="preserve"> </v>
      </c>
      <c r="BQ139" t="str">
        <f ca="1">IF(ISBLANK(INDIRECT("Q139"))," ",(INDIRECT("Q139")))</f>
        <v xml:space="preserve"> </v>
      </c>
      <c r="BR139" t="str">
        <f ca="1">IF(ISBLANK(INDIRECT("R139"))," ",(INDIRECT("R139")))</f>
        <v xml:space="preserve"> </v>
      </c>
      <c r="BS139" t="str">
        <f ca="1">IF(ISBLANK(INDIRECT("S139"))," ",(INDIRECT("S139")))</f>
        <v xml:space="preserve"> </v>
      </c>
      <c r="BT139" t="str">
        <f t="shared" ca="1" si="4"/>
        <v xml:space="preserve"> </v>
      </c>
      <c r="BU139" t="str">
        <f ca="1">IF(ISBLANK(INDIRECT("T139"))," ",(INDIRECT("T139")))</f>
        <v xml:space="preserve"> </v>
      </c>
      <c r="BV139" t="str">
        <f ca="1">IF(ISBLANK(INDIRECT("U139"))," ",(INDIRECT("U139")))</f>
        <v xml:space="preserve"> </v>
      </c>
      <c r="BW139">
        <f ca="1">IF(ISBLANK(INDIRECT("V139"))," ",(INDIRECT("V139")))</f>
        <v>0</v>
      </c>
      <c r="BX139" t="str">
        <f ca="1">IF(ISBLANK(INDIRECT("W139"))," ",(INDIRECT("W139")))</f>
        <v xml:space="preserve"> </v>
      </c>
      <c r="BY139" t="str">
        <f ca="1">IF(ISBLANK(INDIRECT("X139"))," ",(INDIRECT("X139")))</f>
        <v xml:space="preserve"> </v>
      </c>
    </row>
    <row r="140" spans="1:77" x14ac:dyDescent="0.25">
      <c r="A140" s="170">
        <v>134</v>
      </c>
      <c r="B140" s="259"/>
      <c r="C140" s="119"/>
      <c r="D140" s="119"/>
      <c r="E140" s="120"/>
      <c r="F140" s="19"/>
      <c r="G140" s="119"/>
      <c r="H140" s="120"/>
      <c r="I140" s="19"/>
      <c r="J140" s="120"/>
      <c r="K140" s="19"/>
      <c r="L140" s="19"/>
      <c r="M140" s="136"/>
      <c r="N140" s="137"/>
      <c r="O140" s="136"/>
      <c r="P140" s="19"/>
      <c r="Q140" s="19"/>
      <c r="R140" s="19"/>
      <c r="S140" s="119"/>
      <c r="T140" s="138"/>
      <c r="U140" s="138"/>
      <c r="V140" s="138">
        <f t="shared" si="5"/>
        <v>0</v>
      </c>
      <c r="W140" s="120"/>
      <c r="X140" s="20"/>
      <c r="BA140">
        <f ca="1">IF(ISBLANK(INDIRECT("A140"))," ",(INDIRECT("A140")))</f>
        <v>134</v>
      </c>
      <c r="BB140" t="str">
        <f ca="1">IF(ISBLANK(INDIRECT("B140"))," ",(INDIRECT("B140")))</f>
        <v xml:space="preserve"> </v>
      </c>
      <c r="BC140" t="str">
        <f ca="1">IF(ISBLANK(INDIRECT("C140"))," ",(INDIRECT("C140")))</f>
        <v xml:space="preserve"> </v>
      </c>
      <c r="BD140" t="str">
        <f ca="1">IF(ISBLANK(INDIRECT("D140"))," ",(INDIRECT("D140")))</f>
        <v xml:space="preserve"> </v>
      </c>
      <c r="BE140" t="str">
        <f ca="1">IF(ISBLANK(INDIRECT("E140"))," ",(INDIRECT("E140")))</f>
        <v xml:space="preserve"> </v>
      </c>
      <c r="BF140" t="str">
        <f ca="1">IF(ISBLANK(INDIRECT("F140"))," ",(INDIRECT("F140")))</f>
        <v xml:space="preserve"> </v>
      </c>
      <c r="BG140" t="str">
        <f ca="1">IF(ISBLANK(INDIRECT("G140"))," ",(INDIRECT("G140")))</f>
        <v xml:space="preserve"> </v>
      </c>
      <c r="BH140" t="str">
        <f ca="1">IF(ISBLANK(INDIRECT("H140"))," ",(INDIRECT("H140")))</f>
        <v xml:space="preserve"> </v>
      </c>
      <c r="BI140" t="str">
        <f ca="1">IF(ISBLANK(INDIRECT("I140"))," ",(INDIRECT("I140")))</f>
        <v xml:space="preserve"> </v>
      </c>
      <c r="BJ140" t="str">
        <f ca="1">IF(ISBLANK(INDIRECT("J140"))," ",(INDIRECT("J140")))</f>
        <v xml:space="preserve"> </v>
      </c>
      <c r="BK140" t="str">
        <f ca="1">IF(ISBLANK(INDIRECT("K140"))," ",(INDIRECT("K140")))</f>
        <v xml:space="preserve"> </v>
      </c>
      <c r="BL140" t="str">
        <f ca="1">IF(ISBLANK(INDIRECT("L140"))," ",(INDIRECT("L140")))</f>
        <v xml:space="preserve"> </v>
      </c>
      <c r="BM140" t="str">
        <f ca="1">IF(ISBLANK(INDIRECT("M140"))," ",(INDIRECT("M140")))</f>
        <v xml:space="preserve"> </v>
      </c>
      <c r="BN140" t="str">
        <f ca="1">IF(ISBLANK(INDIRECT("N140"))," ",(INDIRECT("N140")))</f>
        <v xml:space="preserve"> </v>
      </c>
      <c r="BO140" t="str">
        <f ca="1">IF(ISBLANK(INDIRECT("O140"))," ",(INDIRECT("O140")))</f>
        <v xml:space="preserve"> </v>
      </c>
      <c r="BP140" t="str">
        <f ca="1">IF(ISBLANK(INDIRECT("P140"))," ",(INDIRECT("P140")))</f>
        <v xml:space="preserve"> </v>
      </c>
      <c r="BQ140" t="str">
        <f ca="1">IF(ISBLANK(INDIRECT("Q140"))," ",(INDIRECT("Q140")))</f>
        <v xml:space="preserve"> </v>
      </c>
      <c r="BR140" t="str">
        <f ca="1">IF(ISBLANK(INDIRECT("R140"))," ",(INDIRECT("R140")))</f>
        <v xml:space="preserve"> </v>
      </c>
      <c r="BS140" t="str">
        <f ca="1">IF(ISBLANK(INDIRECT("S140"))," ",(INDIRECT("S140")))</f>
        <v xml:space="preserve"> </v>
      </c>
      <c r="BT140" t="str">
        <f t="shared" ca="1" si="4"/>
        <v xml:space="preserve"> </v>
      </c>
      <c r="BU140" t="str">
        <f ca="1">IF(ISBLANK(INDIRECT("T140"))," ",(INDIRECT("T140")))</f>
        <v xml:space="preserve"> </v>
      </c>
      <c r="BV140" t="str">
        <f ca="1">IF(ISBLANK(INDIRECT("U140"))," ",(INDIRECT("U140")))</f>
        <v xml:space="preserve"> </v>
      </c>
      <c r="BW140">
        <f ca="1">IF(ISBLANK(INDIRECT("V140"))," ",(INDIRECT("V140")))</f>
        <v>0</v>
      </c>
      <c r="BX140" t="str">
        <f ca="1">IF(ISBLANK(INDIRECT("W140"))," ",(INDIRECT("W140")))</f>
        <v xml:space="preserve"> </v>
      </c>
      <c r="BY140" t="str">
        <f ca="1">IF(ISBLANK(INDIRECT("X140"))," ",(INDIRECT("X140")))</f>
        <v xml:space="preserve"> </v>
      </c>
    </row>
    <row r="141" spans="1:77" x14ac:dyDescent="0.25">
      <c r="A141" s="170">
        <v>135</v>
      </c>
      <c r="B141" s="259"/>
      <c r="C141" s="119"/>
      <c r="D141" s="119"/>
      <c r="E141" s="120"/>
      <c r="F141" s="19"/>
      <c r="G141" s="119"/>
      <c r="H141" s="120"/>
      <c r="I141" s="19"/>
      <c r="J141" s="120"/>
      <c r="K141" s="19"/>
      <c r="L141" s="19"/>
      <c r="M141" s="136"/>
      <c r="N141" s="137"/>
      <c r="O141" s="136"/>
      <c r="P141" s="19"/>
      <c r="Q141" s="19"/>
      <c r="R141" s="19"/>
      <c r="S141" s="119"/>
      <c r="T141" s="138"/>
      <c r="U141" s="138"/>
      <c r="V141" s="138">
        <f t="shared" si="5"/>
        <v>0</v>
      </c>
      <c r="W141" s="120"/>
      <c r="X141" s="20"/>
      <c r="BA141">
        <f ca="1">IF(ISBLANK(INDIRECT("A141"))," ",(INDIRECT("A141")))</f>
        <v>135</v>
      </c>
      <c r="BB141" t="str">
        <f ca="1">IF(ISBLANK(INDIRECT("B141"))," ",(INDIRECT("B141")))</f>
        <v xml:space="preserve"> </v>
      </c>
      <c r="BC141" t="str">
        <f ca="1">IF(ISBLANK(INDIRECT("C141"))," ",(INDIRECT("C141")))</f>
        <v xml:space="preserve"> </v>
      </c>
      <c r="BD141" t="str">
        <f ca="1">IF(ISBLANK(INDIRECT("D141"))," ",(INDIRECT("D141")))</f>
        <v xml:space="preserve"> </v>
      </c>
      <c r="BE141" t="str">
        <f ca="1">IF(ISBLANK(INDIRECT("E141"))," ",(INDIRECT("E141")))</f>
        <v xml:space="preserve"> </v>
      </c>
      <c r="BF141" t="str">
        <f ca="1">IF(ISBLANK(INDIRECT("F141"))," ",(INDIRECT("F141")))</f>
        <v xml:space="preserve"> </v>
      </c>
      <c r="BG141" t="str">
        <f ca="1">IF(ISBLANK(INDIRECT("G141"))," ",(INDIRECT("G141")))</f>
        <v xml:space="preserve"> </v>
      </c>
      <c r="BH141" t="str">
        <f ca="1">IF(ISBLANK(INDIRECT("H141"))," ",(INDIRECT("H141")))</f>
        <v xml:space="preserve"> </v>
      </c>
      <c r="BI141" t="str">
        <f ca="1">IF(ISBLANK(INDIRECT("I141"))," ",(INDIRECT("I141")))</f>
        <v xml:space="preserve"> </v>
      </c>
      <c r="BJ141" t="str">
        <f ca="1">IF(ISBLANK(INDIRECT("J141"))," ",(INDIRECT("J141")))</f>
        <v xml:space="preserve"> </v>
      </c>
      <c r="BK141" t="str">
        <f ca="1">IF(ISBLANK(INDIRECT("K141"))," ",(INDIRECT("K141")))</f>
        <v xml:space="preserve"> </v>
      </c>
      <c r="BL141" t="str">
        <f ca="1">IF(ISBLANK(INDIRECT("L141"))," ",(INDIRECT("L141")))</f>
        <v xml:space="preserve"> </v>
      </c>
      <c r="BM141" t="str">
        <f ca="1">IF(ISBLANK(INDIRECT("M141"))," ",(INDIRECT("M141")))</f>
        <v xml:space="preserve"> </v>
      </c>
      <c r="BN141" t="str">
        <f ca="1">IF(ISBLANK(INDIRECT("N141"))," ",(INDIRECT("N141")))</f>
        <v xml:space="preserve"> </v>
      </c>
      <c r="BO141" t="str">
        <f ca="1">IF(ISBLANK(INDIRECT("O141"))," ",(INDIRECT("O141")))</f>
        <v xml:space="preserve"> </v>
      </c>
      <c r="BP141" t="str">
        <f ca="1">IF(ISBLANK(INDIRECT("P141"))," ",(INDIRECT("P141")))</f>
        <v xml:space="preserve"> </v>
      </c>
      <c r="BQ141" t="str">
        <f ca="1">IF(ISBLANK(INDIRECT("Q141"))," ",(INDIRECT("Q141")))</f>
        <v xml:space="preserve"> </v>
      </c>
      <c r="BR141" t="str">
        <f ca="1">IF(ISBLANK(INDIRECT("R141"))," ",(INDIRECT("R141")))</f>
        <v xml:space="preserve"> </v>
      </c>
      <c r="BS141" t="str">
        <f ca="1">IF(ISBLANK(INDIRECT("S141"))," ",(INDIRECT("S141")))</f>
        <v xml:space="preserve"> </v>
      </c>
      <c r="BT141" t="str">
        <f t="shared" ca="1" si="4"/>
        <v xml:space="preserve"> </v>
      </c>
      <c r="BU141" t="str">
        <f ca="1">IF(ISBLANK(INDIRECT("T141"))," ",(INDIRECT("T141")))</f>
        <v xml:space="preserve"> </v>
      </c>
      <c r="BV141" t="str">
        <f ca="1">IF(ISBLANK(INDIRECT("U141"))," ",(INDIRECT("U141")))</f>
        <v xml:space="preserve"> </v>
      </c>
      <c r="BW141">
        <f ca="1">IF(ISBLANK(INDIRECT("V141"))," ",(INDIRECT("V141")))</f>
        <v>0</v>
      </c>
      <c r="BX141" t="str">
        <f ca="1">IF(ISBLANK(INDIRECT("W141"))," ",(INDIRECT("W141")))</f>
        <v xml:space="preserve"> </v>
      </c>
      <c r="BY141" t="str">
        <f ca="1">IF(ISBLANK(INDIRECT("X141"))," ",(INDIRECT("X141")))</f>
        <v xml:space="preserve"> </v>
      </c>
    </row>
    <row r="142" spans="1:77" x14ac:dyDescent="0.25">
      <c r="A142" s="170">
        <v>136</v>
      </c>
      <c r="B142" s="259"/>
      <c r="C142" s="119"/>
      <c r="D142" s="119"/>
      <c r="E142" s="120"/>
      <c r="F142" s="19"/>
      <c r="G142" s="119"/>
      <c r="H142" s="120"/>
      <c r="I142" s="19"/>
      <c r="J142" s="120"/>
      <c r="K142" s="19"/>
      <c r="L142" s="19"/>
      <c r="M142" s="136"/>
      <c r="N142" s="137"/>
      <c r="O142" s="136"/>
      <c r="P142" s="19"/>
      <c r="Q142" s="19"/>
      <c r="R142" s="19"/>
      <c r="S142" s="119"/>
      <c r="T142" s="138"/>
      <c r="U142" s="138"/>
      <c r="V142" s="138">
        <f t="shared" si="5"/>
        <v>0</v>
      </c>
      <c r="W142" s="120"/>
      <c r="X142" s="20"/>
      <c r="BA142">
        <f ca="1">IF(ISBLANK(INDIRECT("A142"))," ",(INDIRECT("A142")))</f>
        <v>136</v>
      </c>
      <c r="BB142" t="str">
        <f ca="1">IF(ISBLANK(INDIRECT("B142"))," ",(INDIRECT("B142")))</f>
        <v xml:space="preserve"> </v>
      </c>
      <c r="BC142" t="str">
        <f ca="1">IF(ISBLANK(INDIRECT("C142"))," ",(INDIRECT("C142")))</f>
        <v xml:space="preserve"> </v>
      </c>
      <c r="BD142" t="str">
        <f ca="1">IF(ISBLANK(INDIRECT("D142"))," ",(INDIRECT("D142")))</f>
        <v xml:space="preserve"> </v>
      </c>
      <c r="BE142" t="str">
        <f ca="1">IF(ISBLANK(INDIRECT("E142"))," ",(INDIRECT("E142")))</f>
        <v xml:space="preserve"> </v>
      </c>
      <c r="BF142" t="str">
        <f ca="1">IF(ISBLANK(INDIRECT("F142"))," ",(INDIRECT("F142")))</f>
        <v xml:space="preserve"> </v>
      </c>
      <c r="BG142" t="str">
        <f ca="1">IF(ISBLANK(INDIRECT("G142"))," ",(INDIRECT("G142")))</f>
        <v xml:space="preserve"> </v>
      </c>
      <c r="BH142" t="str">
        <f ca="1">IF(ISBLANK(INDIRECT("H142"))," ",(INDIRECT("H142")))</f>
        <v xml:space="preserve"> </v>
      </c>
      <c r="BI142" t="str">
        <f ca="1">IF(ISBLANK(INDIRECT("I142"))," ",(INDIRECT("I142")))</f>
        <v xml:space="preserve"> </v>
      </c>
      <c r="BJ142" t="str">
        <f ca="1">IF(ISBLANK(INDIRECT("J142"))," ",(INDIRECT("J142")))</f>
        <v xml:space="preserve"> </v>
      </c>
      <c r="BK142" t="str">
        <f ca="1">IF(ISBLANK(INDIRECT("K142"))," ",(INDIRECT("K142")))</f>
        <v xml:space="preserve"> </v>
      </c>
      <c r="BL142" t="str">
        <f ca="1">IF(ISBLANK(INDIRECT("L142"))," ",(INDIRECT("L142")))</f>
        <v xml:space="preserve"> </v>
      </c>
      <c r="BM142" t="str">
        <f ca="1">IF(ISBLANK(INDIRECT("M142"))," ",(INDIRECT("M142")))</f>
        <v xml:space="preserve"> </v>
      </c>
      <c r="BN142" t="str">
        <f ca="1">IF(ISBLANK(INDIRECT("N142"))," ",(INDIRECT("N142")))</f>
        <v xml:space="preserve"> </v>
      </c>
      <c r="BO142" t="str">
        <f ca="1">IF(ISBLANK(INDIRECT("O142"))," ",(INDIRECT("O142")))</f>
        <v xml:space="preserve"> </v>
      </c>
      <c r="BP142" t="str">
        <f ca="1">IF(ISBLANK(INDIRECT("P142"))," ",(INDIRECT("P142")))</f>
        <v xml:space="preserve"> </v>
      </c>
      <c r="BQ142" t="str">
        <f ca="1">IF(ISBLANK(INDIRECT("Q142"))," ",(INDIRECT("Q142")))</f>
        <v xml:space="preserve"> </v>
      </c>
      <c r="BR142" t="str">
        <f ca="1">IF(ISBLANK(INDIRECT("R142"))," ",(INDIRECT("R142")))</f>
        <v xml:space="preserve"> </v>
      </c>
      <c r="BS142" t="str">
        <f ca="1">IF(ISBLANK(INDIRECT("S142"))," ",(INDIRECT("S142")))</f>
        <v xml:space="preserve"> </v>
      </c>
      <c r="BT142" t="str">
        <f t="shared" ca="1" si="4"/>
        <v xml:space="preserve"> </v>
      </c>
      <c r="BU142" t="str">
        <f ca="1">IF(ISBLANK(INDIRECT("T142"))," ",(INDIRECT("T142")))</f>
        <v xml:space="preserve"> </v>
      </c>
      <c r="BV142" t="str">
        <f ca="1">IF(ISBLANK(INDIRECT("U142"))," ",(INDIRECT("U142")))</f>
        <v xml:space="preserve"> </v>
      </c>
      <c r="BW142">
        <f ca="1">IF(ISBLANK(INDIRECT("V142"))," ",(INDIRECT("V142")))</f>
        <v>0</v>
      </c>
      <c r="BX142" t="str">
        <f ca="1">IF(ISBLANK(INDIRECT("W142"))," ",(INDIRECT("W142")))</f>
        <v xml:space="preserve"> </v>
      </c>
      <c r="BY142" t="str">
        <f ca="1">IF(ISBLANK(INDIRECT("X142"))," ",(INDIRECT("X142")))</f>
        <v xml:space="preserve"> </v>
      </c>
    </row>
    <row r="143" spans="1:77" x14ac:dyDescent="0.25">
      <c r="A143" s="170">
        <v>137</v>
      </c>
      <c r="B143" s="259"/>
      <c r="C143" s="119"/>
      <c r="D143" s="119"/>
      <c r="E143" s="120"/>
      <c r="F143" s="19"/>
      <c r="G143" s="119"/>
      <c r="H143" s="120"/>
      <c r="I143" s="19"/>
      <c r="J143" s="120"/>
      <c r="K143" s="19"/>
      <c r="L143" s="19"/>
      <c r="M143" s="136"/>
      <c r="N143" s="137"/>
      <c r="O143" s="136"/>
      <c r="P143" s="19"/>
      <c r="Q143" s="19"/>
      <c r="R143" s="19"/>
      <c r="S143" s="119"/>
      <c r="T143" s="138"/>
      <c r="U143" s="138"/>
      <c r="V143" s="138">
        <f t="shared" si="5"/>
        <v>0</v>
      </c>
      <c r="W143" s="120"/>
      <c r="X143" s="20"/>
      <c r="BA143">
        <f ca="1">IF(ISBLANK(INDIRECT("A143"))," ",(INDIRECT("A143")))</f>
        <v>137</v>
      </c>
      <c r="BB143" t="str">
        <f ca="1">IF(ISBLANK(INDIRECT("B143"))," ",(INDIRECT("B143")))</f>
        <v xml:space="preserve"> </v>
      </c>
      <c r="BC143" t="str">
        <f ca="1">IF(ISBLANK(INDIRECT("C143"))," ",(INDIRECT("C143")))</f>
        <v xml:space="preserve"> </v>
      </c>
      <c r="BD143" t="str">
        <f ca="1">IF(ISBLANK(INDIRECT("D143"))," ",(INDIRECT("D143")))</f>
        <v xml:space="preserve"> </v>
      </c>
      <c r="BE143" t="str">
        <f ca="1">IF(ISBLANK(INDIRECT("E143"))," ",(INDIRECT("E143")))</f>
        <v xml:space="preserve"> </v>
      </c>
      <c r="BF143" t="str">
        <f ca="1">IF(ISBLANK(INDIRECT("F143"))," ",(INDIRECT("F143")))</f>
        <v xml:space="preserve"> </v>
      </c>
      <c r="BG143" t="str">
        <f ca="1">IF(ISBLANK(INDIRECT("G143"))," ",(INDIRECT("G143")))</f>
        <v xml:space="preserve"> </v>
      </c>
      <c r="BH143" t="str">
        <f ca="1">IF(ISBLANK(INDIRECT("H143"))," ",(INDIRECT("H143")))</f>
        <v xml:space="preserve"> </v>
      </c>
      <c r="BI143" t="str">
        <f ca="1">IF(ISBLANK(INDIRECT("I143"))," ",(INDIRECT("I143")))</f>
        <v xml:space="preserve"> </v>
      </c>
      <c r="BJ143" t="str">
        <f ca="1">IF(ISBLANK(INDIRECT("J143"))," ",(INDIRECT("J143")))</f>
        <v xml:space="preserve"> </v>
      </c>
      <c r="BK143" t="str">
        <f ca="1">IF(ISBLANK(INDIRECT("K143"))," ",(INDIRECT("K143")))</f>
        <v xml:space="preserve"> </v>
      </c>
      <c r="BL143" t="str">
        <f ca="1">IF(ISBLANK(INDIRECT("L143"))," ",(INDIRECT("L143")))</f>
        <v xml:space="preserve"> </v>
      </c>
      <c r="BM143" t="str">
        <f ca="1">IF(ISBLANK(INDIRECT("M143"))," ",(INDIRECT("M143")))</f>
        <v xml:space="preserve"> </v>
      </c>
      <c r="BN143" t="str">
        <f ca="1">IF(ISBLANK(INDIRECT("N143"))," ",(INDIRECT("N143")))</f>
        <v xml:space="preserve"> </v>
      </c>
      <c r="BO143" t="str">
        <f ca="1">IF(ISBLANK(INDIRECT("O143"))," ",(INDIRECT("O143")))</f>
        <v xml:space="preserve"> </v>
      </c>
      <c r="BP143" t="str">
        <f ca="1">IF(ISBLANK(INDIRECT("P143"))," ",(INDIRECT("P143")))</f>
        <v xml:space="preserve"> </v>
      </c>
      <c r="BQ143" t="str">
        <f ca="1">IF(ISBLANK(INDIRECT("Q143"))," ",(INDIRECT("Q143")))</f>
        <v xml:space="preserve"> </v>
      </c>
      <c r="BR143" t="str">
        <f ca="1">IF(ISBLANK(INDIRECT("R143"))," ",(INDIRECT("R143")))</f>
        <v xml:space="preserve"> </v>
      </c>
      <c r="BS143" t="str">
        <f ca="1">IF(ISBLANK(INDIRECT("S143"))," ",(INDIRECT("S143")))</f>
        <v xml:space="preserve"> </v>
      </c>
      <c r="BT143" t="str">
        <f t="shared" ca="1" si="4"/>
        <v xml:space="preserve"> </v>
      </c>
      <c r="BU143" t="str">
        <f ca="1">IF(ISBLANK(INDIRECT("T143"))," ",(INDIRECT("T143")))</f>
        <v xml:space="preserve"> </v>
      </c>
      <c r="BV143" t="str">
        <f ca="1">IF(ISBLANK(INDIRECT("U143"))," ",(INDIRECT("U143")))</f>
        <v xml:space="preserve"> </v>
      </c>
      <c r="BW143">
        <f ca="1">IF(ISBLANK(INDIRECT("V143"))," ",(INDIRECT("V143")))</f>
        <v>0</v>
      </c>
      <c r="BX143" t="str">
        <f ca="1">IF(ISBLANK(INDIRECT("W143"))," ",(INDIRECT("W143")))</f>
        <v xml:space="preserve"> </v>
      </c>
      <c r="BY143" t="str">
        <f ca="1">IF(ISBLANK(INDIRECT("X143"))," ",(INDIRECT("X143")))</f>
        <v xml:space="preserve"> </v>
      </c>
    </row>
    <row r="144" spans="1:77" x14ac:dyDescent="0.25">
      <c r="A144" s="170">
        <v>138</v>
      </c>
      <c r="B144" s="259"/>
      <c r="C144" s="119"/>
      <c r="D144" s="119"/>
      <c r="E144" s="120"/>
      <c r="F144" s="19"/>
      <c r="G144" s="119"/>
      <c r="H144" s="120"/>
      <c r="I144" s="19"/>
      <c r="J144" s="120"/>
      <c r="K144" s="19"/>
      <c r="L144" s="19"/>
      <c r="M144" s="136"/>
      <c r="N144" s="137"/>
      <c r="O144" s="136"/>
      <c r="P144" s="19"/>
      <c r="Q144" s="19"/>
      <c r="R144" s="19"/>
      <c r="S144" s="119"/>
      <c r="T144" s="138"/>
      <c r="U144" s="138"/>
      <c r="V144" s="138">
        <f t="shared" si="5"/>
        <v>0</v>
      </c>
      <c r="W144" s="120"/>
      <c r="X144" s="20"/>
      <c r="BA144">
        <f ca="1">IF(ISBLANK(INDIRECT("A144"))," ",(INDIRECT("A144")))</f>
        <v>138</v>
      </c>
      <c r="BB144" t="str">
        <f ca="1">IF(ISBLANK(INDIRECT("B144"))," ",(INDIRECT("B144")))</f>
        <v xml:space="preserve"> </v>
      </c>
      <c r="BC144" t="str">
        <f ca="1">IF(ISBLANK(INDIRECT("C144"))," ",(INDIRECT("C144")))</f>
        <v xml:space="preserve"> </v>
      </c>
      <c r="BD144" t="str">
        <f ca="1">IF(ISBLANK(INDIRECT("D144"))," ",(INDIRECT("D144")))</f>
        <v xml:space="preserve"> </v>
      </c>
      <c r="BE144" t="str">
        <f ca="1">IF(ISBLANK(INDIRECT("E144"))," ",(INDIRECT("E144")))</f>
        <v xml:space="preserve"> </v>
      </c>
      <c r="BF144" t="str">
        <f ca="1">IF(ISBLANK(INDIRECT("F144"))," ",(INDIRECT("F144")))</f>
        <v xml:space="preserve"> </v>
      </c>
      <c r="BG144" t="str">
        <f ca="1">IF(ISBLANK(INDIRECT("G144"))," ",(INDIRECT("G144")))</f>
        <v xml:space="preserve"> </v>
      </c>
      <c r="BH144" t="str">
        <f ca="1">IF(ISBLANK(INDIRECT("H144"))," ",(INDIRECT("H144")))</f>
        <v xml:space="preserve"> </v>
      </c>
      <c r="BI144" t="str">
        <f ca="1">IF(ISBLANK(INDIRECT("I144"))," ",(INDIRECT("I144")))</f>
        <v xml:space="preserve"> </v>
      </c>
      <c r="BJ144" t="str">
        <f ca="1">IF(ISBLANK(INDIRECT("J144"))," ",(INDIRECT("J144")))</f>
        <v xml:space="preserve"> </v>
      </c>
      <c r="BK144" t="str">
        <f ca="1">IF(ISBLANK(INDIRECT("K144"))," ",(INDIRECT("K144")))</f>
        <v xml:space="preserve"> </v>
      </c>
      <c r="BL144" t="str">
        <f ca="1">IF(ISBLANK(INDIRECT("L144"))," ",(INDIRECT("L144")))</f>
        <v xml:space="preserve"> </v>
      </c>
      <c r="BM144" t="str">
        <f ca="1">IF(ISBLANK(INDIRECT("M144"))," ",(INDIRECT("M144")))</f>
        <v xml:space="preserve"> </v>
      </c>
      <c r="BN144" t="str">
        <f ca="1">IF(ISBLANK(INDIRECT("N144"))," ",(INDIRECT("N144")))</f>
        <v xml:space="preserve"> </v>
      </c>
      <c r="BO144" t="str">
        <f ca="1">IF(ISBLANK(INDIRECT("O144"))," ",(INDIRECT("O144")))</f>
        <v xml:space="preserve"> </v>
      </c>
      <c r="BP144" t="str">
        <f ca="1">IF(ISBLANK(INDIRECT("P144"))," ",(INDIRECT("P144")))</f>
        <v xml:space="preserve"> </v>
      </c>
      <c r="BQ144" t="str">
        <f ca="1">IF(ISBLANK(INDIRECT("Q144"))," ",(INDIRECT("Q144")))</f>
        <v xml:space="preserve"> </v>
      </c>
      <c r="BR144" t="str">
        <f ca="1">IF(ISBLANK(INDIRECT("R144"))," ",(INDIRECT("R144")))</f>
        <v xml:space="preserve"> </v>
      </c>
      <c r="BS144" t="str">
        <f ca="1">IF(ISBLANK(INDIRECT("S144"))," ",(INDIRECT("S144")))</f>
        <v xml:space="preserve"> </v>
      </c>
      <c r="BT144" t="str">
        <f t="shared" ca="1" si="4"/>
        <v xml:space="preserve"> </v>
      </c>
      <c r="BU144" t="str">
        <f ca="1">IF(ISBLANK(INDIRECT("T144"))," ",(INDIRECT("T144")))</f>
        <v xml:space="preserve"> </v>
      </c>
      <c r="BV144" t="str">
        <f ca="1">IF(ISBLANK(INDIRECT("U144"))," ",(INDIRECT("U144")))</f>
        <v xml:space="preserve"> </v>
      </c>
      <c r="BW144">
        <f ca="1">IF(ISBLANK(INDIRECT("V144"))," ",(INDIRECT("V144")))</f>
        <v>0</v>
      </c>
      <c r="BX144" t="str">
        <f ca="1">IF(ISBLANK(INDIRECT("W144"))," ",(INDIRECT("W144")))</f>
        <v xml:space="preserve"> </v>
      </c>
      <c r="BY144" t="str">
        <f ca="1">IF(ISBLANK(INDIRECT("X144"))," ",(INDIRECT("X144")))</f>
        <v xml:space="preserve"> </v>
      </c>
    </row>
    <row r="145" spans="1:77" x14ac:dyDescent="0.25">
      <c r="A145" s="170">
        <v>139</v>
      </c>
      <c r="B145" s="259"/>
      <c r="C145" s="119"/>
      <c r="D145" s="119"/>
      <c r="E145" s="120"/>
      <c r="F145" s="19"/>
      <c r="G145" s="119"/>
      <c r="H145" s="120"/>
      <c r="I145" s="19"/>
      <c r="J145" s="120"/>
      <c r="K145" s="19"/>
      <c r="L145" s="19"/>
      <c r="M145" s="136"/>
      <c r="N145" s="137"/>
      <c r="O145" s="136"/>
      <c r="P145" s="19"/>
      <c r="Q145" s="19"/>
      <c r="R145" s="19"/>
      <c r="S145" s="119"/>
      <c r="T145" s="138"/>
      <c r="U145" s="138"/>
      <c r="V145" s="138">
        <f t="shared" si="5"/>
        <v>0</v>
      </c>
      <c r="W145" s="120"/>
      <c r="X145" s="20"/>
      <c r="BA145">
        <f ca="1">IF(ISBLANK(INDIRECT("A145"))," ",(INDIRECT("A145")))</f>
        <v>139</v>
      </c>
      <c r="BB145" t="str">
        <f ca="1">IF(ISBLANK(INDIRECT("B145"))," ",(INDIRECT("B145")))</f>
        <v xml:space="preserve"> </v>
      </c>
      <c r="BC145" t="str">
        <f ca="1">IF(ISBLANK(INDIRECT("C145"))," ",(INDIRECT("C145")))</f>
        <v xml:space="preserve"> </v>
      </c>
      <c r="BD145" t="str">
        <f ca="1">IF(ISBLANK(INDIRECT("D145"))," ",(INDIRECT("D145")))</f>
        <v xml:space="preserve"> </v>
      </c>
      <c r="BE145" t="str">
        <f ca="1">IF(ISBLANK(INDIRECT("E145"))," ",(INDIRECT("E145")))</f>
        <v xml:space="preserve"> </v>
      </c>
      <c r="BF145" t="str">
        <f ca="1">IF(ISBLANK(INDIRECT("F145"))," ",(INDIRECT("F145")))</f>
        <v xml:space="preserve"> </v>
      </c>
      <c r="BG145" t="str">
        <f ca="1">IF(ISBLANK(INDIRECT("G145"))," ",(INDIRECT("G145")))</f>
        <v xml:space="preserve"> </v>
      </c>
      <c r="BH145" t="str">
        <f ca="1">IF(ISBLANK(INDIRECT("H145"))," ",(INDIRECT("H145")))</f>
        <v xml:space="preserve"> </v>
      </c>
      <c r="BI145" t="str">
        <f ca="1">IF(ISBLANK(INDIRECT("I145"))," ",(INDIRECT("I145")))</f>
        <v xml:space="preserve"> </v>
      </c>
      <c r="BJ145" t="str">
        <f ca="1">IF(ISBLANK(INDIRECT("J145"))," ",(INDIRECT("J145")))</f>
        <v xml:space="preserve"> </v>
      </c>
      <c r="BK145" t="str">
        <f ca="1">IF(ISBLANK(INDIRECT("K145"))," ",(INDIRECT("K145")))</f>
        <v xml:space="preserve"> </v>
      </c>
      <c r="BL145" t="str">
        <f ca="1">IF(ISBLANK(INDIRECT("L145"))," ",(INDIRECT("L145")))</f>
        <v xml:space="preserve"> </v>
      </c>
      <c r="BM145" t="str">
        <f ca="1">IF(ISBLANK(INDIRECT("M145"))," ",(INDIRECT("M145")))</f>
        <v xml:space="preserve"> </v>
      </c>
      <c r="BN145" t="str">
        <f ca="1">IF(ISBLANK(INDIRECT("N145"))," ",(INDIRECT("N145")))</f>
        <v xml:space="preserve"> </v>
      </c>
      <c r="BO145" t="str">
        <f ca="1">IF(ISBLANK(INDIRECT("O145"))," ",(INDIRECT("O145")))</f>
        <v xml:space="preserve"> </v>
      </c>
      <c r="BP145" t="str">
        <f ca="1">IF(ISBLANK(INDIRECT("P145"))," ",(INDIRECT("P145")))</f>
        <v xml:space="preserve"> </v>
      </c>
      <c r="BQ145" t="str">
        <f ca="1">IF(ISBLANK(INDIRECT("Q145"))," ",(INDIRECT("Q145")))</f>
        <v xml:space="preserve"> </v>
      </c>
      <c r="BR145" t="str">
        <f ca="1">IF(ISBLANK(INDIRECT("R145"))," ",(INDIRECT("R145")))</f>
        <v xml:space="preserve"> </v>
      </c>
      <c r="BS145" t="str">
        <f ca="1">IF(ISBLANK(INDIRECT("S145"))," ",(INDIRECT("S145")))</f>
        <v xml:space="preserve"> </v>
      </c>
      <c r="BT145" t="str">
        <f t="shared" ca="1" si="4"/>
        <v xml:space="preserve"> </v>
      </c>
      <c r="BU145" t="str">
        <f ca="1">IF(ISBLANK(INDIRECT("T145"))," ",(INDIRECT("T145")))</f>
        <v xml:space="preserve"> </v>
      </c>
      <c r="BV145" t="str">
        <f ca="1">IF(ISBLANK(INDIRECT("U145"))," ",(INDIRECT("U145")))</f>
        <v xml:space="preserve"> </v>
      </c>
      <c r="BW145">
        <f ca="1">IF(ISBLANK(INDIRECT("V145"))," ",(INDIRECT("V145")))</f>
        <v>0</v>
      </c>
      <c r="BX145" t="str">
        <f ca="1">IF(ISBLANK(INDIRECT("W145"))," ",(INDIRECT("W145")))</f>
        <v xml:space="preserve"> </v>
      </c>
      <c r="BY145" t="str">
        <f ca="1">IF(ISBLANK(INDIRECT("X145"))," ",(INDIRECT("X145")))</f>
        <v xml:space="preserve"> </v>
      </c>
    </row>
    <row r="146" spans="1:77" x14ac:dyDescent="0.25">
      <c r="A146" s="170">
        <v>140</v>
      </c>
      <c r="B146" s="259"/>
      <c r="C146" s="119"/>
      <c r="D146" s="119"/>
      <c r="E146" s="120"/>
      <c r="F146" s="19"/>
      <c r="G146" s="119"/>
      <c r="H146" s="120"/>
      <c r="I146" s="19"/>
      <c r="J146" s="120"/>
      <c r="K146" s="19"/>
      <c r="L146" s="19"/>
      <c r="M146" s="136"/>
      <c r="N146" s="137"/>
      <c r="O146" s="136"/>
      <c r="P146" s="19"/>
      <c r="Q146" s="19"/>
      <c r="R146" s="19"/>
      <c r="S146" s="119"/>
      <c r="T146" s="138"/>
      <c r="U146" s="138"/>
      <c r="V146" s="138">
        <f t="shared" si="5"/>
        <v>0</v>
      </c>
      <c r="W146" s="120"/>
      <c r="X146" s="20"/>
      <c r="BA146">
        <f ca="1">IF(ISBLANK(INDIRECT("A146"))," ",(INDIRECT("A146")))</f>
        <v>140</v>
      </c>
      <c r="BB146" t="str">
        <f ca="1">IF(ISBLANK(INDIRECT("B146"))," ",(INDIRECT("B146")))</f>
        <v xml:space="preserve"> </v>
      </c>
      <c r="BC146" t="str">
        <f ca="1">IF(ISBLANK(INDIRECT("C146"))," ",(INDIRECT("C146")))</f>
        <v xml:space="preserve"> </v>
      </c>
      <c r="BD146" t="str">
        <f ca="1">IF(ISBLANK(INDIRECT("D146"))," ",(INDIRECT("D146")))</f>
        <v xml:space="preserve"> </v>
      </c>
      <c r="BE146" t="str">
        <f ca="1">IF(ISBLANK(INDIRECT("E146"))," ",(INDIRECT("E146")))</f>
        <v xml:space="preserve"> </v>
      </c>
      <c r="BF146" t="str">
        <f ca="1">IF(ISBLANK(INDIRECT("F146"))," ",(INDIRECT("F146")))</f>
        <v xml:space="preserve"> </v>
      </c>
      <c r="BG146" t="str">
        <f ca="1">IF(ISBLANK(INDIRECT("G146"))," ",(INDIRECT("G146")))</f>
        <v xml:space="preserve"> </v>
      </c>
      <c r="BH146" t="str">
        <f ca="1">IF(ISBLANK(INDIRECT("H146"))," ",(INDIRECT("H146")))</f>
        <v xml:space="preserve"> </v>
      </c>
      <c r="BI146" t="str">
        <f ca="1">IF(ISBLANK(INDIRECT("I146"))," ",(INDIRECT("I146")))</f>
        <v xml:space="preserve"> </v>
      </c>
      <c r="BJ146" t="str">
        <f ca="1">IF(ISBLANK(INDIRECT("J146"))," ",(INDIRECT("J146")))</f>
        <v xml:space="preserve"> </v>
      </c>
      <c r="BK146" t="str">
        <f ca="1">IF(ISBLANK(INDIRECT("K146"))," ",(INDIRECT("K146")))</f>
        <v xml:space="preserve"> </v>
      </c>
      <c r="BL146" t="str">
        <f ca="1">IF(ISBLANK(INDIRECT("L146"))," ",(INDIRECT("L146")))</f>
        <v xml:space="preserve"> </v>
      </c>
      <c r="BM146" t="str">
        <f ca="1">IF(ISBLANK(INDIRECT("M146"))," ",(INDIRECT("M146")))</f>
        <v xml:space="preserve"> </v>
      </c>
      <c r="BN146" t="str">
        <f ca="1">IF(ISBLANK(INDIRECT("N146"))," ",(INDIRECT("N146")))</f>
        <v xml:space="preserve"> </v>
      </c>
      <c r="BO146" t="str">
        <f ca="1">IF(ISBLANK(INDIRECT("O146"))," ",(INDIRECT("O146")))</f>
        <v xml:space="preserve"> </v>
      </c>
      <c r="BP146" t="str">
        <f ca="1">IF(ISBLANK(INDIRECT("P146"))," ",(INDIRECT("P146")))</f>
        <v xml:space="preserve"> </v>
      </c>
      <c r="BQ146" t="str">
        <f ca="1">IF(ISBLANK(INDIRECT("Q146"))," ",(INDIRECT("Q146")))</f>
        <v xml:space="preserve"> </v>
      </c>
      <c r="BR146" t="str">
        <f ca="1">IF(ISBLANK(INDIRECT("R146"))," ",(INDIRECT("R146")))</f>
        <v xml:space="preserve"> </v>
      </c>
      <c r="BS146" t="str">
        <f ca="1">IF(ISBLANK(INDIRECT("S146"))," ",(INDIRECT("S146")))</f>
        <v xml:space="preserve"> </v>
      </c>
      <c r="BT146" t="str">
        <f t="shared" ca="1" si="4"/>
        <v xml:space="preserve"> </v>
      </c>
      <c r="BU146" t="str">
        <f ca="1">IF(ISBLANK(INDIRECT("T146"))," ",(INDIRECT("T146")))</f>
        <v xml:space="preserve"> </v>
      </c>
      <c r="BV146" t="str">
        <f ca="1">IF(ISBLANK(INDIRECT("U146"))," ",(INDIRECT("U146")))</f>
        <v xml:space="preserve"> </v>
      </c>
      <c r="BW146">
        <f ca="1">IF(ISBLANK(INDIRECT("V146"))," ",(INDIRECT("V146")))</f>
        <v>0</v>
      </c>
      <c r="BX146" t="str">
        <f ca="1">IF(ISBLANK(INDIRECT("W146"))," ",(INDIRECT("W146")))</f>
        <v xml:space="preserve"> </v>
      </c>
      <c r="BY146" t="str">
        <f ca="1">IF(ISBLANK(INDIRECT("X146"))," ",(INDIRECT("X146")))</f>
        <v xml:space="preserve"> </v>
      </c>
    </row>
    <row r="147" spans="1:77" x14ac:dyDescent="0.25">
      <c r="A147" s="170">
        <v>141</v>
      </c>
      <c r="B147" s="259"/>
      <c r="C147" s="119"/>
      <c r="D147" s="119"/>
      <c r="E147" s="120"/>
      <c r="F147" s="19"/>
      <c r="G147" s="119"/>
      <c r="H147" s="120"/>
      <c r="I147" s="19"/>
      <c r="J147" s="120"/>
      <c r="K147" s="19"/>
      <c r="L147" s="19"/>
      <c r="M147" s="136"/>
      <c r="N147" s="137"/>
      <c r="O147" s="136"/>
      <c r="P147" s="19"/>
      <c r="Q147" s="19"/>
      <c r="R147" s="19"/>
      <c r="S147" s="119"/>
      <c r="T147" s="138"/>
      <c r="U147" s="138"/>
      <c r="V147" s="138">
        <f t="shared" si="5"/>
        <v>0</v>
      </c>
      <c r="W147" s="120"/>
      <c r="X147" s="20"/>
      <c r="BA147">
        <f ca="1">IF(ISBLANK(INDIRECT("A147"))," ",(INDIRECT("A147")))</f>
        <v>141</v>
      </c>
      <c r="BB147" t="str">
        <f ca="1">IF(ISBLANK(INDIRECT("B147"))," ",(INDIRECT("B147")))</f>
        <v xml:space="preserve"> </v>
      </c>
      <c r="BC147" t="str">
        <f ca="1">IF(ISBLANK(INDIRECT("C147"))," ",(INDIRECT("C147")))</f>
        <v xml:space="preserve"> </v>
      </c>
      <c r="BD147" t="str">
        <f ca="1">IF(ISBLANK(INDIRECT("D147"))," ",(INDIRECT("D147")))</f>
        <v xml:space="preserve"> </v>
      </c>
      <c r="BE147" t="str">
        <f ca="1">IF(ISBLANK(INDIRECT("E147"))," ",(INDIRECT("E147")))</f>
        <v xml:space="preserve"> </v>
      </c>
      <c r="BF147" t="str">
        <f ca="1">IF(ISBLANK(INDIRECT("F147"))," ",(INDIRECT("F147")))</f>
        <v xml:space="preserve"> </v>
      </c>
      <c r="BG147" t="str">
        <f ca="1">IF(ISBLANK(INDIRECT("G147"))," ",(INDIRECT("G147")))</f>
        <v xml:space="preserve"> </v>
      </c>
      <c r="BH147" t="str">
        <f ca="1">IF(ISBLANK(INDIRECT("H147"))," ",(INDIRECT("H147")))</f>
        <v xml:space="preserve"> </v>
      </c>
      <c r="BI147" t="str">
        <f ca="1">IF(ISBLANK(INDIRECT("I147"))," ",(INDIRECT("I147")))</f>
        <v xml:space="preserve"> </v>
      </c>
      <c r="BJ147" t="str">
        <f ca="1">IF(ISBLANK(INDIRECT("J147"))," ",(INDIRECT("J147")))</f>
        <v xml:space="preserve"> </v>
      </c>
      <c r="BK147" t="str">
        <f ca="1">IF(ISBLANK(INDIRECT("K147"))," ",(INDIRECT("K147")))</f>
        <v xml:space="preserve"> </v>
      </c>
      <c r="BL147" t="str">
        <f ca="1">IF(ISBLANK(INDIRECT("L147"))," ",(INDIRECT("L147")))</f>
        <v xml:space="preserve"> </v>
      </c>
      <c r="BM147" t="str">
        <f ca="1">IF(ISBLANK(INDIRECT("M147"))," ",(INDIRECT("M147")))</f>
        <v xml:space="preserve"> </v>
      </c>
      <c r="BN147" t="str">
        <f ca="1">IF(ISBLANK(INDIRECT("N147"))," ",(INDIRECT("N147")))</f>
        <v xml:space="preserve"> </v>
      </c>
      <c r="BO147" t="str">
        <f ca="1">IF(ISBLANK(INDIRECT("O147"))," ",(INDIRECT("O147")))</f>
        <v xml:space="preserve"> </v>
      </c>
      <c r="BP147" t="str">
        <f ca="1">IF(ISBLANK(INDIRECT("P147"))," ",(INDIRECT("P147")))</f>
        <v xml:space="preserve"> </v>
      </c>
      <c r="BQ147" t="str">
        <f ca="1">IF(ISBLANK(INDIRECT("Q147"))," ",(INDIRECT("Q147")))</f>
        <v xml:space="preserve"> </v>
      </c>
      <c r="BR147" t="str">
        <f ca="1">IF(ISBLANK(INDIRECT("R147"))," ",(INDIRECT("R147")))</f>
        <v xml:space="preserve"> </v>
      </c>
      <c r="BS147" t="str">
        <f ca="1">IF(ISBLANK(INDIRECT("S147"))," ",(INDIRECT("S147")))</f>
        <v xml:space="preserve"> </v>
      </c>
      <c r="BT147" t="str">
        <f t="shared" ca="1" si="4"/>
        <v xml:space="preserve"> </v>
      </c>
      <c r="BU147" t="str">
        <f ca="1">IF(ISBLANK(INDIRECT("T147"))," ",(INDIRECT("T147")))</f>
        <v xml:space="preserve"> </v>
      </c>
      <c r="BV147" t="str">
        <f ca="1">IF(ISBLANK(INDIRECT("U147"))," ",(INDIRECT("U147")))</f>
        <v xml:space="preserve"> </v>
      </c>
      <c r="BW147">
        <f ca="1">IF(ISBLANK(INDIRECT("V147"))," ",(INDIRECT("V147")))</f>
        <v>0</v>
      </c>
      <c r="BX147" t="str">
        <f ca="1">IF(ISBLANK(INDIRECT("W147"))," ",(INDIRECT("W147")))</f>
        <v xml:space="preserve"> </v>
      </c>
      <c r="BY147" t="str">
        <f ca="1">IF(ISBLANK(INDIRECT("X147"))," ",(INDIRECT("X147")))</f>
        <v xml:space="preserve"> </v>
      </c>
    </row>
    <row r="148" spans="1:77" x14ac:dyDescent="0.25">
      <c r="A148" s="170">
        <v>142</v>
      </c>
      <c r="B148" s="259"/>
      <c r="C148" s="119"/>
      <c r="D148" s="119"/>
      <c r="E148" s="120"/>
      <c r="F148" s="19"/>
      <c r="G148" s="119"/>
      <c r="H148" s="120"/>
      <c r="I148" s="19"/>
      <c r="J148" s="120"/>
      <c r="K148" s="19"/>
      <c r="L148" s="19"/>
      <c r="M148" s="136"/>
      <c r="N148" s="137"/>
      <c r="O148" s="136"/>
      <c r="P148" s="19"/>
      <c r="Q148" s="19"/>
      <c r="R148" s="19"/>
      <c r="S148" s="119"/>
      <c r="T148" s="138"/>
      <c r="U148" s="138"/>
      <c r="V148" s="138">
        <f t="shared" si="5"/>
        <v>0</v>
      </c>
      <c r="W148" s="120"/>
      <c r="X148" s="20"/>
      <c r="BA148">
        <f ca="1">IF(ISBLANK(INDIRECT("A148"))," ",(INDIRECT("A148")))</f>
        <v>142</v>
      </c>
      <c r="BB148" t="str">
        <f ca="1">IF(ISBLANK(INDIRECT("B148"))," ",(INDIRECT("B148")))</f>
        <v xml:space="preserve"> </v>
      </c>
      <c r="BC148" t="str">
        <f ca="1">IF(ISBLANK(INDIRECT("C148"))," ",(INDIRECT("C148")))</f>
        <v xml:space="preserve"> </v>
      </c>
      <c r="BD148" t="str">
        <f ca="1">IF(ISBLANK(INDIRECT("D148"))," ",(INDIRECT("D148")))</f>
        <v xml:space="preserve"> </v>
      </c>
      <c r="BE148" t="str">
        <f ca="1">IF(ISBLANK(INDIRECT("E148"))," ",(INDIRECT("E148")))</f>
        <v xml:space="preserve"> </v>
      </c>
      <c r="BF148" t="str">
        <f ca="1">IF(ISBLANK(INDIRECT("F148"))," ",(INDIRECT("F148")))</f>
        <v xml:space="preserve"> </v>
      </c>
      <c r="BG148" t="str">
        <f ca="1">IF(ISBLANK(INDIRECT("G148"))," ",(INDIRECT("G148")))</f>
        <v xml:space="preserve"> </v>
      </c>
      <c r="BH148" t="str">
        <f ca="1">IF(ISBLANK(INDIRECT("H148"))," ",(INDIRECT("H148")))</f>
        <v xml:space="preserve"> </v>
      </c>
      <c r="BI148" t="str">
        <f ca="1">IF(ISBLANK(INDIRECT("I148"))," ",(INDIRECT("I148")))</f>
        <v xml:space="preserve"> </v>
      </c>
      <c r="BJ148" t="str">
        <f ca="1">IF(ISBLANK(INDIRECT("J148"))," ",(INDIRECT("J148")))</f>
        <v xml:space="preserve"> </v>
      </c>
      <c r="BK148" t="str">
        <f ca="1">IF(ISBLANK(INDIRECT("K148"))," ",(INDIRECT("K148")))</f>
        <v xml:space="preserve"> </v>
      </c>
      <c r="BL148" t="str">
        <f ca="1">IF(ISBLANK(INDIRECT("L148"))," ",(INDIRECT("L148")))</f>
        <v xml:space="preserve"> </v>
      </c>
      <c r="BM148" t="str">
        <f ca="1">IF(ISBLANK(INDIRECT("M148"))," ",(INDIRECT("M148")))</f>
        <v xml:space="preserve"> </v>
      </c>
      <c r="BN148" t="str">
        <f ca="1">IF(ISBLANK(INDIRECT("N148"))," ",(INDIRECT("N148")))</f>
        <v xml:space="preserve"> </v>
      </c>
      <c r="BO148" t="str">
        <f ca="1">IF(ISBLANK(INDIRECT("O148"))," ",(INDIRECT("O148")))</f>
        <v xml:space="preserve"> </v>
      </c>
      <c r="BP148" t="str">
        <f ca="1">IF(ISBLANK(INDIRECT("P148"))," ",(INDIRECT("P148")))</f>
        <v xml:space="preserve"> </v>
      </c>
      <c r="BQ148" t="str">
        <f ca="1">IF(ISBLANK(INDIRECT("Q148"))," ",(INDIRECT("Q148")))</f>
        <v xml:space="preserve"> </v>
      </c>
      <c r="BR148" t="str">
        <f ca="1">IF(ISBLANK(INDIRECT("R148"))," ",(INDIRECT("R148")))</f>
        <v xml:space="preserve"> </v>
      </c>
      <c r="BS148" t="str">
        <f ca="1">IF(ISBLANK(INDIRECT("S148"))," ",(INDIRECT("S148")))</f>
        <v xml:space="preserve"> </v>
      </c>
      <c r="BT148" t="str">
        <f t="shared" ca="1" si="4"/>
        <v xml:space="preserve"> </v>
      </c>
      <c r="BU148" t="str">
        <f ca="1">IF(ISBLANK(INDIRECT("T148"))," ",(INDIRECT("T148")))</f>
        <v xml:space="preserve"> </v>
      </c>
      <c r="BV148" t="str">
        <f ca="1">IF(ISBLANK(INDIRECT("U148"))," ",(INDIRECT("U148")))</f>
        <v xml:space="preserve"> </v>
      </c>
      <c r="BW148">
        <f ca="1">IF(ISBLANK(INDIRECT("V148"))," ",(INDIRECT("V148")))</f>
        <v>0</v>
      </c>
      <c r="BX148" t="str">
        <f ca="1">IF(ISBLANK(INDIRECT("W148"))," ",(INDIRECT("W148")))</f>
        <v xml:space="preserve"> </v>
      </c>
      <c r="BY148" t="str">
        <f ca="1">IF(ISBLANK(INDIRECT("X148"))," ",(INDIRECT("X148")))</f>
        <v xml:space="preserve"> </v>
      </c>
    </row>
    <row r="149" spans="1:77" x14ac:dyDescent="0.25">
      <c r="A149" s="170">
        <v>143</v>
      </c>
      <c r="B149" s="259"/>
      <c r="C149" s="119"/>
      <c r="D149" s="119"/>
      <c r="E149" s="120"/>
      <c r="F149" s="19"/>
      <c r="G149" s="119"/>
      <c r="H149" s="120"/>
      <c r="I149" s="19"/>
      <c r="J149" s="120"/>
      <c r="K149" s="19"/>
      <c r="L149" s="19"/>
      <c r="M149" s="136"/>
      <c r="N149" s="137"/>
      <c r="O149" s="136"/>
      <c r="P149" s="19"/>
      <c r="Q149" s="19"/>
      <c r="R149" s="19"/>
      <c r="S149" s="119"/>
      <c r="T149" s="138"/>
      <c r="U149" s="138"/>
      <c r="V149" s="138">
        <f t="shared" si="5"/>
        <v>0</v>
      </c>
      <c r="W149" s="120"/>
      <c r="X149" s="20"/>
      <c r="BA149">
        <f ca="1">IF(ISBLANK(INDIRECT("A149"))," ",(INDIRECT("A149")))</f>
        <v>143</v>
      </c>
      <c r="BB149" t="str">
        <f ca="1">IF(ISBLANK(INDIRECT("B149"))," ",(INDIRECT("B149")))</f>
        <v xml:space="preserve"> </v>
      </c>
      <c r="BC149" t="str">
        <f ca="1">IF(ISBLANK(INDIRECT("C149"))," ",(INDIRECT("C149")))</f>
        <v xml:space="preserve"> </v>
      </c>
      <c r="BD149" t="str">
        <f ca="1">IF(ISBLANK(INDIRECT("D149"))," ",(INDIRECT("D149")))</f>
        <v xml:space="preserve"> </v>
      </c>
      <c r="BE149" t="str">
        <f ca="1">IF(ISBLANK(INDIRECT("E149"))," ",(INDIRECT("E149")))</f>
        <v xml:space="preserve"> </v>
      </c>
      <c r="BF149" t="str">
        <f ca="1">IF(ISBLANK(INDIRECT("F149"))," ",(INDIRECT("F149")))</f>
        <v xml:space="preserve"> </v>
      </c>
      <c r="BG149" t="str">
        <f ca="1">IF(ISBLANK(INDIRECT("G149"))," ",(INDIRECT("G149")))</f>
        <v xml:space="preserve"> </v>
      </c>
      <c r="BH149" t="str">
        <f ca="1">IF(ISBLANK(INDIRECT("H149"))," ",(INDIRECT("H149")))</f>
        <v xml:space="preserve"> </v>
      </c>
      <c r="BI149" t="str">
        <f ca="1">IF(ISBLANK(INDIRECT("I149"))," ",(INDIRECT("I149")))</f>
        <v xml:space="preserve"> </v>
      </c>
      <c r="BJ149" t="str">
        <f ca="1">IF(ISBLANK(INDIRECT("J149"))," ",(INDIRECT("J149")))</f>
        <v xml:space="preserve"> </v>
      </c>
      <c r="BK149" t="str">
        <f ca="1">IF(ISBLANK(INDIRECT("K149"))," ",(INDIRECT("K149")))</f>
        <v xml:space="preserve"> </v>
      </c>
      <c r="BL149" t="str">
        <f ca="1">IF(ISBLANK(INDIRECT("L149"))," ",(INDIRECT("L149")))</f>
        <v xml:space="preserve"> </v>
      </c>
      <c r="BM149" t="str">
        <f ca="1">IF(ISBLANK(INDIRECT("M149"))," ",(INDIRECT("M149")))</f>
        <v xml:space="preserve"> </v>
      </c>
      <c r="BN149" t="str">
        <f ca="1">IF(ISBLANK(INDIRECT("N149"))," ",(INDIRECT("N149")))</f>
        <v xml:space="preserve"> </v>
      </c>
      <c r="BO149" t="str">
        <f ca="1">IF(ISBLANK(INDIRECT("O149"))," ",(INDIRECT("O149")))</f>
        <v xml:space="preserve"> </v>
      </c>
      <c r="BP149" t="str">
        <f ca="1">IF(ISBLANK(INDIRECT("P149"))," ",(INDIRECT("P149")))</f>
        <v xml:space="preserve"> </v>
      </c>
      <c r="BQ149" t="str">
        <f ca="1">IF(ISBLANK(INDIRECT("Q149"))," ",(INDIRECT("Q149")))</f>
        <v xml:space="preserve"> </v>
      </c>
      <c r="BR149" t="str">
        <f ca="1">IF(ISBLANK(INDIRECT("R149"))," ",(INDIRECT("R149")))</f>
        <v xml:space="preserve"> </v>
      </c>
      <c r="BS149" t="str">
        <f ca="1">IF(ISBLANK(INDIRECT("S149"))," ",(INDIRECT("S149")))</f>
        <v xml:space="preserve"> </v>
      </c>
      <c r="BT149" t="str">
        <f t="shared" ca="1" si="4"/>
        <v xml:space="preserve"> </v>
      </c>
      <c r="BU149" t="str">
        <f ca="1">IF(ISBLANK(INDIRECT("T149"))," ",(INDIRECT("T149")))</f>
        <v xml:space="preserve"> </v>
      </c>
      <c r="BV149" t="str">
        <f ca="1">IF(ISBLANK(INDIRECT("U149"))," ",(INDIRECT("U149")))</f>
        <v xml:space="preserve"> </v>
      </c>
      <c r="BW149">
        <f ca="1">IF(ISBLANK(INDIRECT("V149"))," ",(INDIRECT("V149")))</f>
        <v>0</v>
      </c>
      <c r="BX149" t="str">
        <f ca="1">IF(ISBLANK(INDIRECT("W149"))," ",(INDIRECT("W149")))</f>
        <v xml:space="preserve"> </v>
      </c>
      <c r="BY149" t="str">
        <f ca="1">IF(ISBLANK(INDIRECT("X149"))," ",(INDIRECT("X149")))</f>
        <v xml:space="preserve"> </v>
      </c>
    </row>
    <row r="150" spans="1:77" x14ac:dyDescent="0.25">
      <c r="A150" s="170">
        <v>144</v>
      </c>
      <c r="B150" s="259"/>
      <c r="C150" s="119"/>
      <c r="D150" s="119"/>
      <c r="E150" s="120"/>
      <c r="F150" s="19"/>
      <c r="G150" s="119"/>
      <c r="H150" s="120"/>
      <c r="I150" s="19"/>
      <c r="J150" s="120"/>
      <c r="K150" s="19"/>
      <c r="L150" s="19"/>
      <c r="M150" s="136"/>
      <c r="N150" s="137"/>
      <c r="O150" s="136"/>
      <c r="P150" s="19"/>
      <c r="Q150" s="19"/>
      <c r="R150" s="19"/>
      <c r="S150" s="119"/>
      <c r="T150" s="138"/>
      <c r="U150" s="138"/>
      <c r="V150" s="138">
        <f t="shared" si="5"/>
        <v>0</v>
      </c>
      <c r="W150" s="120"/>
      <c r="X150" s="20"/>
      <c r="BA150">
        <f ca="1">IF(ISBLANK(INDIRECT("A150"))," ",(INDIRECT("A150")))</f>
        <v>144</v>
      </c>
      <c r="BB150" t="str">
        <f ca="1">IF(ISBLANK(INDIRECT("B150"))," ",(INDIRECT("B150")))</f>
        <v xml:space="preserve"> </v>
      </c>
      <c r="BC150" t="str">
        <f ca="1">IF(ISBLANK(INDIRECT("C150"))," ",(INDIRECT("C150")))</f>
        <v xml:space="preserve"> </v>
      </c>
      <c r="BD150" t="str">
        <f ca="1">IF(ISBLANK(INDIRECT("D150"))," ",(INDIRECT("D150")))</f>
        <v xml:space="preserve"> </v>
      </c>
      <c r="BE150" t="str">
        <f ca="1">IF(ISBLANK(INDIRECT("E150"))," ",(INDIRECT("E150")))</f>
        <v xml:space="preserve"> </v>
      </c>
      <c r="BF150" t="str">
        <f ca="1">IF(ISBLANK(INDIRECT("F150"))," ",(INDIRECT("F150")))</f>
        <v xml:space="preserve"> </v>
      </c>
      <c r="BG150" t="str">
        <f ca="1">IF(ISBLANK(INDIRECT("G150"))," ",(INDIRECT("G150")))</f>
        <v xml:space="preserve"> </v>
      </c>
      <c r="BH150" t="str">
        <f ca="1">IF(ISBLANK(INDIRECT("H150"))," ",(INDIRECT("H150")))</f>
        <v xml:space="preserve"> </v>
      </c>
      <c r="BI150" t="str">
        <f ca="1">IF(ISBLANK(INDIRECT("I150"))," ",(INDIRECT("I150")))</f>
        <v xml:space="preserve"> </v>
      </c>
      <c r="BJ150" t="str">
        <f ca="1">IF(ISBLANK(INDIRECT("J150"))," ",(INDIRECT("J150")))</f>
        <v xml:space="preserve"> </v>
      </c>
      <c r="BK150" t="str">
        <f ca="1">IF(ISBLANK(INDIRECT("K150"))," ",(INDIRECT("K150")))</f>
        <v xml:space="preserve"> </v>
      </c>
      <c r="BL150" t="str">
        <f ca="1">IF(ISBLANK(INDIRECT("L150"))," ",(INDIRECT("L150")))</f>
        <v xml:space="preserve"> </v>
      </c>
      <c r="BM150" t="str">
        <f ca="1">IF(ISBLANK(INDIRECT("M150"))," ",(INDIRECT("M150")))</f>
        <v xml:space="preserve"> </v>
      </c>
      <c r="BN150" t="str">
        <f ca="1">IF(ISBLANK(INDIRECT("N150"))," ",(INDIRECT("N150")))</f>
        <v xml:space="preserve"> </v>
      </c>
      <c r="BO150" t="str">
        <f ca="1">IF(ISBLANK(INDIRECT("O150"))," ",(INDIRECT("O150")))</f>
        <v xml:space="preserve"> </v>
      </c>
      <c r="BP150" t="str">
        <f ca="1">IF(ISBLANK(INDIRECT("P150"))," ",(INDIRECT("P150")))</f>
        <v xml:space="preserve"> </v>
      </c>
      <c r="BQ150" t="str">
        <f ca="1">IF(ISBLANK(INDIRECT("Q150"))," ",(INDIRECT("Q150")))</f>
        <v xml:space="preserve"> </v>
      </c>
      <c r="BR150" t="str">
        <f ca="1">IF(ISBLANK(INDIRECT("R150"))," ",(INDIRECT("R150")))</f>
        <v xml:space="preserve"> </v>
      </c>
      <c r="BS150" t="str">
        <f ca="1">IF(ISBLANK(INDIRECT("S150"))," ",(INDIRECT("S150")))</f>
        <v xml:space="preserve"> </v>
      </c>
      <c r="BT150" t="str">
        <f t="shared" ca="1" si="4"/>
        <v xml:space="preserve"> </v>
      </c>
      <c r="BU150" t="str">
        <f ca="1">IF(ISBLANK(INDIRECT("T150"))," ",(INDIRECT("T150")))</f>
        <v xml:space="preserve"> </v>
      </c>
      <c r="BV150" t="str">
        <f ca="1">IF(ISBLANK(INDIRECT("U150"))," ",(INDIRECT("U150")))</f>
        <v xml:space="preserve"> </v>
      </c>
      <c r="BW150">
        <f ca="1">IF(ISBLANK(INDIRECT("V150"))," ",(INDIRECT("V150")))</f>
        <v>0</v>
      </c>
      <c r="BX150" t="str">
        <f ca="1">IF(ISBLANK(INDIRECT("W150"))," ",(INDIRECT("W150")))</f>
        <v xml:space="preserve"> </v>
      </c>
      <c r="BY150" t="str">
        <f ca="1">IF(ISBLANK(INDIRECT("X150"))," ",(INDIRECT("X150")))</f>
        <v xml:space="preserve"> </v>
      </c>
    </row>
    <row r="151" spans="1:77" x14ac:dyDescent="0.25">
      <c r="A151" s="170">
        <v>145</v>
      </c>
      <c r="B151" s="259"/>
      <c r="C151" s="119"/>
      <c r="D151" s="119"/>
      <c r="E151" s="120"/>
      <c r="F151" s="19"/>
      <c r="G151" s="119"/>
      <c r="H151" s="120"/>
      <c r="I151" s="19"/>
      <c r="J151" s="120"/>
      <c r="K151" s="19"/>
      <c r="L151" s="19"/>
      <c r="M151" s="136"/>
      <c r="N151" s="137"/>
      <c r="O151" s="136"/>
      <c r="P151" s="19"/>
      <c r="Q151" s="19"/>
      <c r="R151" s="19"/>
      <c r="S151" s="119"/>
      <c r="T151" s="138"/>
      <c r="U151" s="138"/>
      <c r="V151" s="138">
        <f t="shared" si="5"/>
        <v>0</v>
      </c>
      <c r="W151" s="120"/>
      <c r="X151" s="20"/>
      <c r="BA151">
        <f ca="1">IF(ISBLANK(INDIRECT("A151"))," ",(INDIRECT("A151")))</f>
        <v>145</v>
      </c>
      <c r="BB151" t="str">
        <f ca="1">IF(ISBLANK(INDIRECT("B151"))," ",(INDIRECT("B151")))</f>
        <v xml:space="preserve"> </v>
      </c>
      <c r="BC151" t="str">
        <f ca="1">IF(ISBLANK(INDIRECT("C151"))," ",(INDIRECT("C151")))</f>
        <v xml:space="preserve"> </v>
      </c>
      <c r="BD151" t="str">
        <f ca="1">IF(ISBLANK(INDIRECT("D151"))," ",(INDIRECT("D151")))</f>
        <v xml:space="preserve"> </v>
      </c>
      <c r="BE151" t="str">
        <f ca="1">IF(ISBLANK(INDIRECT("E151"))," ",(INDIRECT("E151")))</f>
        <v xml:space="preserve"> </v>
      </c>
      <c r="BF151" t="str">
        <f ca="1">IF(ISBLANK(INDIRECT("F151"))," ",(INDIRECT("F151")))</f>
        <v xml:space="preserve"> </v>
      </c>
      <c r="BG151" t="str">
        <f ca="1">IF(ISBLANK(INDIRECT("G151"))," ",(INDIRECT("G151")))</f>
        <v xml:space="preserve"> </v>
      </c>
      <c r="BH151" t="str">
        <f ca="1">IF(ISBLANK(INDIRECT("H151"))," ",(INDIRECT("H151")))</f>
        <v xml:space="preserve"> </v>
      </c>
      <c r="BI151" t="str">
        <f ca="1">IF(ISBLANK(INDIRECT("I151"))," ",(INDIRECT("I151")))</f>
        <v xml:space="preserve"> </v>
      </c>
      <c r="BJ151" t="str">
        <f ca="1">IF(ISBLANK(INDIRECT("J151"))," ",(INDIRECT("J151")))</f>
        <v xml:space="preserve"> </v>
      </c>
      <c r="BK151" t="str">
        <f ca="1">IF(ISBLANK(INDIRECT("K151"))," ",(INDIRECT("K151")))</f>
        <v xml:space="preserve"> </v>
      </c>
      <c r="BL151" t="str">
        <f ca="1">IF(ISBLANK(INDIRECT("L151"))," ",(INDIRECT("L151")))</f>
        <v xml:space="preserve"> </v>
      </c>
      <c r="BM151" t="str">
        <f ca="1">IF(ISBLANK(INDIRECT("M151"))," ",(INDIRECT("M151")))</f>
        <v xml:space="preserve"> </v>
      </c>
      <c r="BN151" t="str">
        <f ca="1">IF(ISBLANK(INDIRECT("N151"))," ",(INDIRECT("N151")))</f>
        <v xml:space="preserve"> </v>
      </c>
      <c r="BO151" t="str">
        <f ca="1">IF(ISBLANK(INDIRECT("O151"))," ",(INDIRECT("O151")))</f>
        <v xml:space="preserve"> </v>
      </c>
      <c r="BP151" t="str">
        <f ca="1">IF(ISBLANK(INDIRECT("P151"))," ",(INDIRECT("P151")))</f>
        <v xml:space="preserve"> </v>
      </c>
      <c r="BQ151" t="str">
        <f ca="1">IF(ISBLANK(INDIRECT("Q151"))," ",(INDIRECT("Q151")))</f>
        <v xml:space="preserve"> </v>
      </c>
      <c r="BR151" t="str">
        <f ca="1">IF(ISBLANK(INDIRECT("R151"))," ",(INDIRECT("R151")))</f>
        <v xml:space="preserve"> </v>
      </c>
      <c r="BS151" t="str">
        <f ca="1">IF(ISBLANK(INDIRECT("S151"))," ",(INDIRECT("S151")))</f>
        <v xml:space="preserve"> </v>
      </c>
      <c r="BT151" t="str">
        <f t="shared" ca="1" si="4"/>
        <v xml:space="preserve"> </v>
      </c>
      <c r="BU151" t="str">
        <f ca="1">IF(ISBLANK(INDIRECT("T151"))," ",(INDIRECT("T151")))</f>
        <v xml:space="preserve"> </v>
      </c>
      <c r="BV151" t="str">
        <f ca="1">IF(ISBLANK(INDIRECT("U151"))," ",(INDIRECT("U151")))</f>
        <v xml:space="preserve"> </v>
      </c>
      <c r="BW151">
        <f ca="1">IF(ISBLANK(INDIRECT("V151"))," ",(INDIRECT("V151")))</f>
        <v>0</v>
      </c>
      <c r="BX151" t="str">
        <f ca="1">IF(ISBLANK(INDIRECT("W151"))," ",(INDIRECT("W151")))</f>
        <v xml:space="preserve"> </v>
      </c>
      <c r="BY151" t="str">
        <f ca="1">IF(ISBLANK(INDIRECT("X151"))," ",(INDIRECT("X151")))</f>
        <v xml:space="preserve"> </v>
      </c>
    </row>
    <row r="152" spans="1:77" x14ac:dyDescent="0.25">
      <c r="A152" s="170">
        <v>146</v>
      </c>
      <c r="B152" s="259"/>
      <c r="C152" s="119"/>
      <c r="D152" s="119"/>
      <c r="E152" s="120"/>
      <c r="F152" s="19"/>
      <c r="G152" s="119"/>
      <c r="H152" s="120"/>
      <c r="I152" s="19"/>
      <c r="J152" s="120"/>
      <c r="K152" s="19"/>
      <c r="L152" s="19"/>
      <c r="M152" s="136"/>
      <c r="N152" s="137"/>
      <c r="O152" s="136"/>
      <c r="P152" s="19"/>
      <c r="Q152" s="19"/>
      <c r="R152" s="19"/>
      <c r="S152" s="119"/>
      <c r="T152" s="138"/>
      <c r="U152" s="138"/>
      <c r="V152" s="138">
        <f t="shared" si="5"/>
        <v>0</v>
      </c>
      <c r="W152" s="120"/>
      <c r="X152" s="20"/>
      <c r="BA152">
        <f ca="1">IF(ISBLANK(INDIRECT("A152"))," ",(INDIRECT("A152")))</f>
        <v>146</v>
      </c>
      <c r="BB152" t="str">
        <f ca="1">IF(ISBLANK(INDIRECT("B152"))," ",(INDIRECT("B152")))</f>
        <v xml:space="preserve"> </v>
      </c>
      <c r="BC152" t="str">
        <f ca="1">IF(ISBLANK(INDIRECT("C152"))," ",(INDIRECT("C152")))</f>
        <v xml:space="preserve"> </v>
      </c>
      <c r="BD152" t="str">
        <f ca="1">IF(ISBLANK(INDIRECT("D152"))," ",(INDIRECT("D152")))</f>
        <v xml:space="preserve"> </v>
      </c>
      <c r="BE152" t="str">
        <f ca="1">IF(ISBLANK(INDIRECT("E152"))," ",(INDIRECT("E152")))</f>
        <v xml:space="preserve"> </v>
      </c>
      <c r="BF152" t="str">
        <f ca="1">IF(ISBLANK(INDIRECT("F152"))," ",(INDIRECT("F152")))</f>
        <v xml:space="preserve"> </v>
      </c>
      <c r="BG152" t="str">
        <f ca="1">IF(ISBLANK(INDIRECT("G152"))," ",(INDIRECT("G152")))</f>
        <v xml:space="preserve"> </v>
      </c>
      <c r="BH152" t="str">
        <f ca="1">IF(ISBLANK(INDIRECT("H152"))," ",(INDIRECT("H152")))</f>
        <v xml:space="preserve"> </v>
      </c>
      <c r="BI152" t="str">
        <f ca="1">IF(ISBLANK(INDIRECT("I152"))," ",(INDIRECT("I152")))</f>
        <v xml:space="preserve"> </v>
      </c>
      <c r="BJ152" t="str">
        <f ca="1">IF(ISBLANK(INDIRECT("J152"))," ",(INDIRECT("J152")))</f>
        <v xml:space="preserve"> </v>
      </c>
      <c r="BK152" t="str">
        <f ca="1">IF(ISBLANK(INDIRECT("K152"))," ",(INDIRECT("K152")))</f>
        <v xml:space="preserve"> </v>
      </c>
      <c r="BL152" t="str">
        <f ca="1">IF(ISBLANK(INDIRECT("L152"))," ",(INDIRECT("L152")))</f>
        <v xml:space="preserve"> </v>
      </c>
      <c r="BM152" t="str">
        <f ca="1">IF(ISBLANK(INDIRECT("M152"))," ",(INDIRECT("M152")))</f>
        <v xml:space="preserve"> </v>
      </c>
      <c r="BN152" t="str">
        <f ca="1">IF(ISBLANK(INDIRECT("N152"))," ",(INDIRECT("N152")))</f>
        <v xml:space="preserve"> </v>
      </c>
      <c r="BO152" t="str">
        <f ca="1">IF(ISBLANK(INDIRECT("O152"))," ",(INDIRECT("O152")))</f>
        <v xml:space="preserve"> </v>
      </c>
      <c r="BP152" t="str">
        <f ca="1">IF(ISBLANK(INDIRECT("P152"))," ",(INDIRECT("P152")))</f>
        <v xml:space="preserve"> </v>
      </c>
      <c r="BQ152" t="str">
        <f ca="1">IF(ISBLANK(INDIRECT("Q152"))," ",(INDIRECT("Q152")))</f>
        <v xml:space="preserve"> </v>
      </c>
      <c r="BR152" t="str">
        <f ca="1">IF(ISBLANK(INDIRECT("R152"))," ",(INDIRECT("R152")))</f>
        <v xml:space="preserve"> </v>
      </c>
      <c r="BS152" t="str">
        <f ca="1">IF(ISBLANK(INDIRECT("S152"))," ",(INDIRECT("S152")))</f>
        <v xml:space="preserve"> </v>
      </c>
      <c r="BT152" t="str">
        <f t="shared" ca="1" si="4"/>
        <v xml:space="preserve"> </v>
      </c>
      <c r="BU152" t="str">
        <f ca="1">IF(ISBLANK(INDIRECT("T152"))," ",(INDIRECT("T152")))</f>
        <v xml:space="preserve"> </v>
      </c>
      <c r="BV152" t="str">
        <f ca="1">IF(ISBLANK(INDIRECT("U152"))," ",(INDIRECT("U152")))</f>
        <v xml:space="preserve"> </v>
      </c>
      <c r="BW152">
        <f ca="1">IF(ISBLANK(INDIRECT("V152"))," ",(INDIRECT("V152")))</f>
        <v>0</v>
      </c>
      <c r="BX152" t="str">
        <f ca="1">IF(ISBLANK(INDIRECT("W152"))," ",(INDIRECT("W152")))</f>
        <v xml:space="preserve"> </v>
      </c>
      <c r="BY152" t="str">
        <f ca="1">IF(ISBLANK(INDIRECT("X152"))," ",(INDIRECT("X152")))</f>
        <v xml:space="preserve"> </v>
      </c>
    </row>
    <row r="153" spans="1:77" x14ac:dyDescent="0.25">
      <c r="A153" s="170">
        <v>147</v>
      </c>
      <c r="B153" s="259"/>
      <c r="C153" s="119"/>
      <c r="D153" s="119"/>
      <c r="E153" s="120"/>
      <c r="F153" s="19"/>
      <c r="G153" s="119"/>
      <c r="H153" s="120"/>
      <c r="I153" s="19"/>
      <c r="J153" s="120"/>
      <c r="K153" s="19"/>
      <c r="L153" s="19"/>
      <c r="M153" s="136"/>
      <c r="N153" s="137"/>
      <c r="O153" s="136"/>
      <c r="P153" s="19"/>
      <c r="Q153" s="19"/>
      <c r="R153" s="19"/>
      <c r="S153" s="119"/>
      <c r="T153" s="138"/>
      <c r="U153" s="138"/>
      <c r="V153" s="138">
        <f t="shared" si="5"/>
        <v>0</v>
      </c>
      <c r="W153" s="120"/>
      <c r="X153" s="20"/>
      <c r="BA153">
        <f ca="1">IF(ISBLANK(INDIRECT("A153"))," ",(INDIRECT("A153")))</f>
        <v>147</v>
      </c>
      <c r="BB153" t="str">
        <f ca="1">IF(ISBLANK(INDIRECT("B153"))," ",(INDIRECT("B153")))</f>
        <v xml:space="preserve"> </v>
      </c>
      <c r="BC153" t="str">
        <f ca="1">IF(ISBLANK(INDIRECT("C153"))," ",(INDIRECT("C153")))</f>
        <v xml:space="preserve"> </v>
      </c>
      <c r="BD153" t="str">
        <f ca="1">IF(ISBLANK(INDIRECT("D153"))," ",(INDIRECT("D153")))</f>
        <v xml:space="preserve"> </v>
      </c>
      <c r="BE153" t="str">
        <f ca="1">IF(ISBLANK(INDIRECT("E153"))," ",(INDIRECT("E153")))</f>
        <v xml:space="preserve"> </v>
      </c>
      <c r="BF153" t="str">
        <f ca="1">IF(ISBLANK(INDIRECT("F153"))," ",(INDIRECT("F153")))</f>
        <v xml:space="preserve"> </v>
      </c>
      <c r="BG153" t="str">
        <f ca="1">IF(ISBLANK(INDIRECT("G153"))," ",(INDIRECT("G153")))</f>
        <v xml:space="preserve"> </v>
      </c>
      <c r="BH153" t="str">
        <f ca="1">IF(ISBLANK(INDIRECT("H153"))," ",(INDIRECT("H153")))</f>
        <v xml:space="preserve"> </v>
      </c>
      <c r="BI153" t="str">
        <f ca="1">IF(ISBLANK(INDIRECT("I153"))," ",(INDIRECT("I153")))</f>
        <v xml:space="preserve"> </v>
      </c>
      <c r="BJ153" t="str">
        <f ca="1">IF(ISBLANK(INDIRECT("J153"))," ",(INDIRECT("J153")))</f>
        <v xml:space="preserve"> </v>
      </c>
      <c r="BK153" t="str">
        <f ca="1">IF(ISBLANK(INDIRECT("K153"))," ",(INDIRECT("K153")))</f>
        <v xml:space="preserve"> </v>
      </c>
      <c r="BL153" t="str">
        <f ca="1">IF(ISBLANK(INDIRECT("L153"))," ",(INDIRECT("L153")))</f>
        <v xml:space="preserve"> </v>
      </c>
      <c r="BM153" t="str">
        <f ca="1">IF(ISBLANK(INDIRECT("M153"))," ",(INDIRECT("M153")))</f>
        <v xml:space="preserve"> </v>
      </c>
      <c r="BN153" t="str">
        <f ca="1">IF(ISBLANK(INDIRECT("N153"))," ",(INDIRECT("N153")))</f>
        <v xml:space="preserve"> </v>
      </c>
      <c r="BO153" t="str">
        <f ca="1">IF(ISBLANK(INDIRECT("O153"))," ",(INDIRECT("O153")))</f>
        <v xml:space="preserve"> </v>
      </c>
      <c r="BP153" t="str">
        <f ca="1">IF(ISBLANK(INDIRECT("P153"))," ",(INDIRECT("P153")))</f>
        <v xml:space="preserve"> </v>
      </c>
      <c r="BQ153" t="str">
        <f ca="1">IF(ISBLANK(INDIRECT("Q153"))," ",(INDIRECT("Q153")))</f>
        <v xml:space="preserve"> </v>
      </c>
      <c r="BR153" t="str">
        <f ca="1">IF(ISBLANK(INDIRECT("R153"))," ",(INDIRECT("R153")))</f>
        <v xml:space="preserve"> </v>
      </c>
      <c r="BS153" t="str">
        <f ca="1">IF(ISBLANK(INDIRECT("S153"))," ",(INDIRECT("S153")))</f>
        <v xml:space="preserve"> </v>
      </c>
      <c r="BT153" t="str">
        <f t="shared" ca="1" si="4"/>
        <v xml:space="preserve"> </v>
      </c>
      <c r="BU153" t="str">
        <f ca="1">IF(ISBLANK(INDIRECT("T153"))," ",(INDIRECT("T153")))</f>
        <v xml:space="preserve"> </v>
      </c>
      <c r="BV153" t="str">
        <f ca="1">IF(ISBLANK(INDIRECT("U153"))," ",(INDIRECT("U153")))</f>
        <v xml:space="preserve"> </v>
      </c>
      <c r="BW153">
        <f ca="1">IF(ISBLANK(INDIRECT("V153"))," ",(INDIRECT("V153")))</f>
        <v>0</v>
      </c>
      <c r="BX153" t="str">
        <f ca="1">IF(ISBLANK(INDIRECT("W153"))," ",(INDIRECT("W153")))</f>
        <v xml:space="preserve"> </v>
      </c>
      <c r="BY153" t="str">
        <f ca="1">IF(ISBLANK(INDIRECT("X153"))," ",(INDIRECT("X153")))</f>
        <v xml:space="preserve"> </v>
      </c>
    </row>
    <row r="154" spans="1:77" x14ac:dyDescent="0.25">
      <c r="A154" s="170">
        <v>148</v>
      </c>
      <c r="B154" s="259"/>
      <c r="C154" s="119"/>
      <c r="D154" s="119"/>
      <c r="E154" s="120"/>
      <c r="F154" s="19"/>
      <c r="G154" s="119"/>
      <c r="H154" s="120"/>
      <c r="I154" s="19"/>
      <c r="J154" s="120"/>
      <c r="K154" s="19"/>
      <c r="L154" s="19"/>
      <c r="M154" s="136"/>
      <c r="N154" s="137"/>
      <c r="O154" s="136"/>
      <c r="P154" s="19"/>
      <c r="Q154" s="19"/>
      <c r="R154" s="19"/>
      <c r="S154" s="119"/>
      <c r="T154" s="138"/>
      <c r="U154" s="138"/>
      <c r="V154" s="138">
        <f t="shared" si="5"/>
        <v>0</v>
      </c>
      <c r="W154" s="120"/>
      <c r="X154" s="20"/>
      <c r="BA154">
        <f ca="1">IF(ISBLANK(INDIRECT("A154"))," ",(INDIRECT("A154")))</f>
        <v>148</v>
      </c>
      <c r="BB154" t="str">
        <f ca="1">IF(ISBLANK(INDIRECT("B154"))," ",(INDIRECT("B154")))</f>
        <v xml:space="preserve"> </v>
      </c>
      <c r="BC154" t="str">
        <f ca="1">IF(ISBLANK(INDIRECT("C154"))," ",(INDIRECT("C154")))</f>
        <v xml:space="preserve"> </v>
      </c>
      <c r="BD154" t="str">
        <f ca="1">IF(ISBLANK(INDIRECT("D154"))," ",(INDIRECT("D154")))</f>
        <v xml:space="preserve"> </v>
      </c>
      <c r="BE154" t="str">
        <f ca="1">IF(ISBLANK(INDIRECT("E154"))," ",(INDIRECT("E154")))</f>
        <v xml:space="preserve"> </v>
      </c>
      <c r="BF154" t="str">
        <f ca="1">IF(ISBLANK(INDIRECT("F154"))," ",(INDIRECT("F154")))</f>
        <v xml:space="preserve"> </v>
      </c>
      <c r="BG154" t="str">
        <f ca="1">IF(ISBLANK(INDIRECT("G154"))," ",(INDIRECT("G154")))</f>
        <v xml:space="preserve"> </v>
      </c>
      <c r="BH154" t="str">
        <f ca="1">IF(ISBLANK(INDIRECT("H154"))," ",(INDIRECT("H154")))</f>
        <v xml:space="preserve"> </v>
      </c>
      <c r="BI154" t="str">
        <f ca="1">IF(ISBLANK(INDIRECT("I154"))," ",(INDIRECT("I154")))</f>
        <v xml:space="preserve"> </v>
      </c>
      <c r="BJ154" t="str">
        <f ca="1">IF(ISBLANK(INDIRECT("J154"))," ",(INDIRECT("J154")))</f>
        <v xml:space="preserve"> </v>
      </c>
      <c r="BK154" t="str">
        <f ca="1">IF(ISBLANK(INDIRECT("K154"))," ",(INDIRECT("K154")))</f>
        <v xml:space="preserve"> </v>
      </c>
      <c r="BL154" t="str">
        <f ca="1">IF(ISBLANK(INDIRECT("L154"))," ",(INDIRECT("L154")))</f>
        <v xml:space="preserve"> </v>
      </c>
      <c r="BM154" t="str">
        <f ca="1">IF(ISBLANK(INDIRECT("M154"))," ",(INDIRECT("M154")))</f>
        <v xml:space="preserve"> </v>
      </c>
      <c r="BN154" t="str">
        <f ca="1">IF(ISBLANK(INDIRECT("N154"))," ",(INDIRECT("N154")))</f>
        <v xml:space="preserve"> </v>
      </c>
      <c r="BO154" t="str">
        <f ca="1">IF(ISBLANK(INDIRECT("O154"))," ",(INDIRECT("O154")))</f>
        <v xml:space="preserve"> </v>
      </c>
      <c r="BP154" t="str">
        <f ca="1">IF(ISBLANK(INDIRECT("P154"))," ",(INDIRECT("P154")))</f>
        <v xml:space="preserve"> </v>
      </c>
      <c r="BQ154" t="str">
        <f ca="1">IF(ISBLANK(INDIRECT("Q154"))," ",(INDIRECT("Q154")))</f>
        <v xml:space="preserve"> </v>
      </c>
      <c r="BR154" t="str">
        <f ca="1">IF(ISBLANK(INDIRECT("R154"))," ",(INDIRECT("R154")))</f>
        <v xml:space="preserve"> </v>
      </c>
      <c r="BS154" t="str">
        <f ca="1">IF(ISBLANK(INDIRECT("S154"))," ",(INDIRECT("S154")))</f>
        <v xml:space="preserve"> </v>
      </c>
      <c r="BT154" t="str">
        <f t="shared" ca="1" si="4"/>
        <v xml:space="preserve"> </v>
      </c>
      <c r="BU154" t="str">
        <f ca="1">IF(ISBLANK(INDIRECT("T154"))," ",(INDIRECT("T154")))</f>
        <v xml:space="preserve"> </v>
      </c>
      <c r="BV154" t="str">
        <f ca="1">IF(ISBLANK(INDIRECT("U154"))," ",(INDIRECT("U154")))</f>
        <v xml:space="preserve"> </v>
      </c>
      <c r="BW154">
        <f ca="1">IF(ISBLANK(INDIRECT("V154"))," ",(INDIRECT("V154")))</f>
        <v>0</v>
      </c>
      <c r="BX154" t="str">
        <f ca="1">IF(ISBLANK(INDIRECT("W154"))," ",(INDIRECT("W154")))</f>
        <v xml:space="preserve"> </v>
      </c>
      <c r="BY154" t="str">
        <f ca="1">IF(ISBLANK(INDIRECT("X154"))," ",(INDIRECT("X154")))</f>
        <v xml:space="preserve"> </v>
      </c>
    </row>
    <row r="155" spans="1:77" x14ac:dyDescent="0.25">
      <c r="A155" s="170">
        <v>149</v>
      </c>
      <c r="B155" s="259"/>
      <c r="C155" s="119"/>
      <c r="D155" s="119"/>
      <c r="E155" s="120"/>
      <c r="F155" s="19"/>
      <c r="G155" s="119"/>
      <c r="H155" s="120"/>
      <c r="I155" s="19"/>
      <c r="J155" s="120"/>
      <c r="K155" s="19"/>
      <c r="L155" s="19"/>
      <c r="M155" s="136"/>
      <c r="N155" s="137"/>
      <c r="O155" s="136"/>
      <c r="P155" s="19"/>
      <c r="Q155" s="19"/>
      <c r="R155" s="19"/>
      <c r="S155" s="119"/>
      <c r="T155" s="138"/>
      <c r="U155" s="138"/>
      <c r="V155" s="138">
        <f t="shared" si="5"/>
        <v>0</v>
      </c>
      <c r="W155" s="120"/>
      <c r="X155" s="20"/>
      <c r="BA155">
        <f ca="1">IF(ISBLANK(INDIRECT("A155"))," ",(INDIRECT("A155")))</f>
        <v>149</v>
      </c>
      <c r="BB155" t="str">
        <f ca="1">IF(ISBLANK(INDIRECT("B155"))," ",(INDIRECT("B155")))</f>
        <v xml:space="preserve"> </v>
      </c>
      <c r="BC155" t="str">
        <f ca="1">IF(ISBLANK(INDIRECT("C155"))," ",(INDIRECT("C155")))</f>
        <v xml:space="preserve"> </v>
      </c>
      <c r="BD155" t="str">
        <f ca="1">IF(ISBLANK(INDIRECT("D155"))," ",(INDIRECT("D155")))</f>
        <v xml:space="preserve"> </v>
      </c>
      <c r="BE155" t="str">
        <f ca="1">IF(ISBLANK(INDIRECT("E155"))," ",(INDIRECT("E155")))</f>
        <v xml:space="preserve"> </v>
      </c>
      <c r="BF155" t="str">
        <f ca="1">IF(ISBLANK(INDIRECT("F155"))," ",(INDIRECT("F155")))</f>
        <v xml:space="preserve"> </v>
      </c>
      <c r="BG155" t="str">
        <f ca="1">IF(ISBLANK(INDIRECT("G155"))," ",(INDIRECT("G155")))</f>
        <v xml:space="preserve"> </v>
      </c>
      <c r="BH155" t="str">
        <f ca="1">IF(ISBLANK(INDIRECT("H155"))," ",(INDIRECT("H155")))</f>
        <v xml:space="preserve"> </v>
      </c>
      <c r="BI155" t="str">
        <f ca="1">IF(ISBLANK(INDIRECT("I155"))," ",(INDIRECT("I155")))</f>
        <v xml:space="preserve"> </v>
      </c>
      <c r="BJ155" t="str">
        <f ca="1">IF(ISBLANK(INDIRECT("J155"))," ",(INDIRECT("J155")))</f>
        <v xml:space="preserve"> </v>
      </c>
      <c r="BK155" t="str">
        <f ca="1">IF(ISBLANK(INDIRECT("K155"))," ",(INDIRECT("K155")))</f>
        <v xml:space="preserve"> </v>
      </c>
      <c r="BL155" t="str">
        <f ca="1">IF(ISBLANK(INDIRECT("L155"))," ",(INDIRECT("L155")))</f>
        <v xml:space="preserve"> </v>
      </c>
      <c r="BM155" t="str">
        <f ca="1">IF(ISBLANK(INDIRECT("M155"))," ",(INDIRECT("M155")))</f>
        <v xml:space="preserve"> </v>
      </c>
      <c r="BN155" t="str">
        <f ca="1">IF(ISBLANK(INDIRECT("N155"))," ",(INDIRECT("N155")))</f>
        <v xml:space="preserve"> </v>
      </c>
      <c r="BO155" t="str">
        <f ca="1">IF(ISBLANK(INDIRECT("O155"))," ",(INDIRECT("O155")))</f>
        <v xml:space="preserve"> </v>
      </c>
      <c r="BP155" t="str">
        <f ca="1">IF(ISBLANK(INDIRECT("P155"))," ",(INDIRECT("P155")))</f>
        <v xml:space="preserve"> </v>
      </c>
      <c r="BQ155" t="str">
        <f ca="1">IF(ISBLANK(INDIRECT("Q155"))," ",(INDIRECT("Q155")))</f>
        <v xml:space="preserve"> </v>
      </c>
      <c r="BR155" t="str">
        <f ca="1">IF(ISBLANK(INDIRECT("R155"))," ",(INDIRECT("R155")))</f>
        <v xml:space="preserve"> </v>
      </c>
      <c r="BS155" t="str">
        <f ca="1">IF(ISBLANK(INDIRECT("S155"))," ",(INDIRECT("S155")))</f>
        <v xml:space="preserve"> </v>
      </c>
      <c r="BT155" t="str">
        <f t="shared" ca="1" si="4"/>
        <v xml:space="preserve"> </v>
      </c>
      <c r="BU155" t="str">
        <f ca="1">IF(ISBLANK(INDIRECT("T155"))," ",(INDIRECT("T155")))</f>
        <v xml:space="preserve"> </v>
      </c>
      <c r="BV155" t="str">
        <f ca="1">IF(ISBLANK(INDIRECT("U155"))," ",(INDIRECT("U155")))</f>
        <v xml:space="preserve"> </v>
      </c>
      <c r="BW155">
        <f ca="1">IF(ISBLANK(INDIRECT("V155"))," ",(INDIRECT("V155")))</f>
        <v>0</v>
      </c>
      <c r="BX155" t="str">
        <f ca="1">IF(ISBLANK(INDIRECT("W155"))," ",(INDIRECT("W155")))</f>
        <v xml:space="preserve"> </v>
      </c>
      <c r="BY155" t="str">
        <f ca="1">IF(ISBLANK(INDIRECT("X155"))," ",(INDIRECT("X155")))</f>
        <v xml:space="preserve"> </v>
      </c>
    </row>
    <row r="156" spans="1:77" x14ac:dyDescent="0.25">
      <c r="A156" s="170">
        <v>150</v>
      </c>
      <c r="B156" s="259"/>
      <c r="C156" s="119"/>
      <c r="D156" s="119"/>
      <c r="E156" s="120"/>
      <c r="F156" s="19"/>
      <c r="G156" s="119"/>
      <c r="H156" s="120"/>
      <c r="I156" s="19"/>
      <c r="J156" s="120"/>
      <c r="K156" s="19"/>
      <c r="L156" s="19"/>
      <c r="M156" s="136"/>
      <c r="N156" s="137"/>
      <c r="O156" s="136"/>
      <c r="P156" s="19"/>
      <c r="Q156" s="19"/>
      <c r="R156" s="19"/>
      <c r="S156" s="119"/>
      <c r="T156" s="138"/>
      <c r="U156" s="138"/>
      <c r="V156" s="138">
        <f t="shared" si="5"/>
        <v>0</v>
      </c>
      <c r="W156" s="120"/>
      <c r="X156" s="20"/>
      <c r="BA156">
        <f ca="1">IF(ISBLANK(INDIRECT("A156"))," ",(INDIRECT("A156")))</f>
        <v>150</v>
      </c>
      <c r="BB156" t="str">
        <f ca="1">IF(ISBLANK(INDIRECT("B156"))," ",(INDIRECT("B156")))</f>
        <v xml:space="preserve"> </v>
      </c>
      <c r="BC156" t="str">
        <f ca="1">IF(ISBLANK(INDIRECT("C156"))," ",(INDIRECT("C156")))</f>
        <v xml:space="preserve"> </v>
      </c>
      <c r="BD156" t="str">
        <f ca="1">IF(ISBLANK(INDIRECT("D156"))," ",(INDIRECT("D156")))</f>
        <v xml:space="preserve"> </v>
      </c>
      <c r="BE156" t="str">
        <f ca="1">IF(ISBLANK(INDIRECT("E156"))," ",(INDIRECT("E156")))</f>
        <v xml:space="preserve"> </v>
      </c>
      <c r="BF156" t="str">
        <f ca="1">IF(ISBLANK(INDIRECT("F156"))," ",(INDIRECT("F156")))</f>
        <v xml:space="preserve"> </v>
      </c>
      <c r="BG156" t="str">
        <f ca="1">IF(ISBLANK(INDIRECT("G156"))," ",(INDIRECT("G156")))</f>
        <v xml:space="preserve"> </v>
      </c>
      <c r="BH156" t="str">
        <f ca="1">IF(ISBLANK(INDIRECT("H156"))," ",(INDIRECT("H156")))</f>
        <v xml:space="preserve"> </v>
      </c>
      <c r="BI156" t="str">
        <f ca="1">IF(ISBLANK(INDIRECT("I156"))," ",(INDIRECT("I156")))</f>
        <v xml:space="preserve"> </v>
      </c>
      <c r="BJ156" t="str">
        <f ca="1">IF(ISBLANK(INDIRECT("J156"))," ",(INDIRECT("J156")))</f>
        <v xml:space="preserve"> </v>
      </c>
      <c r="BK156" t="str">
        <f ca="1">IF(ISBLANK(INDIRECT("K156"))," ",(INDIRECT("K156")))</f>
        <v xml:space="preserve"> </v>
      </c>
      <c r="BL156" t="str">
        <f ca="1">IF(ISBLANK(INDIRECT("L156"))," ",(INDIRECT("L156")))</f>
        <v xml:space="preserve"> </v>
      </c>
      <c r="BM156" t="str">
        <f ca="1">IF(ISBLANK(INDIRECT("M156"))," ",(INDIRECT("M156")))</f>
        <v xml:space="preserve"> </v>
      </c>
      <c r="BN156" t="str">
        <f ca="1">IF(ISBLANK(INDIRECT("N156"))," ",(INDIRECT("N156")))</f>
        <v xml:space="preserve"> </v>
      </c>
      <c r="BO156" t="str">
        <f ca="1">IF(ISBLANK(INDIRECT("O156"))," ",(INDIRECT("O156")))</f>
        <v xml:space="preserve"> </v>
      </c>
      <c r="BP156" t="str">
        <f ca="1">IF(ISBLANK(INDIRECT("P156"))," ",(INDIRECT("P156")))</f>
        <v xml:space="preserve"> </v>
      </c>
      <c r="BQ156" t="str">
        <f ca="1">IF(ISBLANK(INDIRECT("Q156"))," ",(INDIRECT("Q156")))</f>
        <v xml:space="preserve"> </v>
      </c>
      <c r="BR156" t="str">
        <f ca="1">IF(ISBLANK(INDIRECT("R156"))," ",(INDIRECT("R156")))</f>
        <v xml:space="preserve"> </v>
      </c>
      <c r="BS156" t="str">
        <f ca="1">IF(ISBLANK(INDIRECT("S156"))," ",(INDIRECT("S156")))</f>
        <v xml:space="preserve"> </v>
      </c>
      <c r="BT156" t="str">
        <f t="shared" ca="1" si="4"/>
        <v xml:space="preserve"> </v>
      </c>
      <c r="BU156" t="str">
        <f ca="1">IF(ISBLANK(INDIRECT("T156"))," ",(INDIRECT("T156")))</f>
        <v xml:space="preserve"> </v>
      </c>
      <c r="BV156" t="str">
        <f ca="1">IF(ISBLANK(INDIRECT("U156"))," ",(INDIRECT("U156")))</f>
        <v xml:space="preserve"> </v>
      </c>
      <c r="BW156">
        <f ca="1">IF(ISBLANK(INDIRECT("V156"))," ",(INDIRECT("V156")))</f>
        <v>0</v>
      </c>
      <c r="BX156" t="str">
        <f ca="1">IF(ISBLANK(INDIRECT("W156"))," ",(INDIRECT("W156")))</f>
        <v xml:space="preserve"> </v>
      </c>
      <c r="BY156" t="str">
        <f ca="1">IF(ISBLANK(INDIRECT("X156"))," ",(INDIRECT("X156")))</f>
        <v xml:space="preserve"> </v>
      </c>
    </row>
    <row r="157" spans="1:77" x14ac:dyDescent="0.25">
      <c r="A157" s="170">
        <v>151</v>
      </c>
      <c r="B157" s="259"/>
      <c r="C157" s="119"/>
      <c r="D157" s="119"/>
      <c r="E157" s="120"/>
      <c r="F157" s="19"/>
      <c r="G157" s="119"/>
      <c r="H157" s="120"/>
      <c r="I157" s="19"/>
      <c r="J157" s="120"/>
      <c r="K157" s="19"/>
      <c r="L157" s="19"/>
      <c r="M157" s="136"/>
      <c r="N157" s="137"/>
      <c r="O157" s="136"/>
      <c r="P157" s="19"/>
      <c r="Q157" s="19"/>
      <c r="R157" s="19"/>
      <c r="S157" s="119"/>
      <c r="T157" s="138"/>
      <c r="U157" s="138"/>
      <c r="V157" s="138">
        <f t="shared" si="5"/>
        <v>0</v>
      </c>
      <c r="W157" s="120"/>
      <c r="X157" s="20"/>
      <c r="BA157">
        <f ca="1">IF(ISBLANK(INDIRECT("A157"))," ",(INDIRECT("A157")))</f>
        <v>151</v>
      </c>
      <c r="BB157" t="str">
        <f ca="1">IF(ISBLANK(INDIRECT("B157"))," ",(INDIRECT("B157")))</f>
        <v xml:space="preserve"> </v>
      </c>
      <c r="BC157" t="str">
        <f ca="1">IF(ISBLANK(INDIRECT("C157"))," ",(INDIRECT("C157")))</f>
        <v xml:space="preserve"> </v>
      </c>
      <c r="BD157" t="str">
        <f ca="1">IF(ISBLANK(INDIRECT("D157"))," ",(INDIRECT("D157")))</f>
        <v xml:space="preserve"> </v>
      </c>
      <c r="BE157" t="str">
        <f ca="1">IF(ISBLANK(INDIRECT("E157"))," ",(INDIRECT("E157")))</f>
        <v xml:space="preserve"> </v>
      </c>
      <c r="BF157" t="str">
        <f ca="1">IF(ISBLANK(INDIRECT("F157"))," ",(INDIRECT("F157")))</f>
        <v xml:space="preserve"> </v>
      </c>
      <c r="BG157" t="str">
        <f ca="1">IF(ISBLANK(INDIRECT("G157"))," ",(INDIRECT("G157")))</f>
        <v xml:space="preserve"> </v>
      </c>
      <c r="BH157" t="str">
        <f ca="1">IF(ISBLANK(INDIRECT("H157"))," ",(INDIRECT("H157")))</f>
        <v xml:space="preserve"> </v>
      </c>
      <c r="BI157" t="str">
        <f ca="1">IF(ISBLANK(INDIRECT("I157"))," ",(INDIRECT("I157")))</f>
        <v xml:space="preserve"> </v>
      </c>
      <c r="BJ157" t="str">
        <f ca="1">IF(ISBLANK(INDIRECT("J157"))," ",(INDIRECT("J157")))</f>
        <v xml:space="preserve"> </v>
      </c>
      <c r="BK157" t="str">
        <f ca="1">IF(ISBLANK(INDIRECT("K157"))," ",(INDIRECT("K157")))</f>
        <v xml:space="preserve"> </v>
      </c>
      <c r="BL157" t="str">
        <f ca="1">IF(ISBLANK(INDIRECT("L157"))," ",(INDIRECT("L157")))</f>
        <v xml:space="preserve"> </v>
      </c>
      <c r="BM157" t="str">
        <f ca="1">IF(ISBLANK(INDIRECT("M157"))," ",(INDIRECT("M157")))</f>
        <v xml:space="preserve"> </v>
      </c>
      <c r="BN157" t="str">
        <f ca="1">IF(ISBLANK(INDIRECT("N157"))," ",(INDIRECT("N157")))</f>
        <v xml:space="preserve"> </v>
      </c>
      <c r="BO157" t="str">
        <f ca="1">IF(ISBLANK(INDIRECT("O157"))," ",(INDIRECT("O157")))</f>
        <v xml:space="preserve"> </v>
      </c>
      <c r="BP157" t="str">
        <f ca="1">IF(ISBLANK(INDIRECT("P157"))," ",(INDIRECT("P157")))</f>
        <v xml:space="preserve"> </v>
      </c>
      <c r="BQ157" t="str">
        <f ca="1">IF(ISBLANK(INDIRECT("Q157"))," ",(INDIRECT("Q157")))</f>
        <v xml:space="preserve"> </v>
      </c>
      <c r="BR157" t="str">
        <f ca="1">IF(ISBLANK(INDIRECT("R157"))," ",(INDIRECT("R157")))</f>
        <v xml:space="preserve"> </v>
      </c>
      <c r="BS157" t="str">
        <f ca="1">IF(ISBLANK(INDIRECT("S157"))," ",(INDIRECT("S157")))</f>
        <v xml:space="preserve"> </v>
      </c>
      <c r="BT157" t="str">
        <f t="shared" ca="1" si="4"/>
        <v xml:space="preserve"> </v>
      </c>
      <c r="BU157" t="str">
        <f ca="1">IF(ISBLANK(INDIRECT("T157"))," ",(INDIRECT("T157")))</f>
        <v xml:space="preserve"> </v>
      </c>
      <c r="BV157" t="str">
        <f ca="1">IF(ISBLANK(INDIRECT("U157"))," ",(INDIRECT("U157")))</f>
        <v xml:space="preserve"> </v>
      </c>
      <c r="BW157">
        <f ca="1">IF(ISBLANK(INDIRECT("V157"))," ",(INDIRECT("V157")))</f>
        <v>0</v>
      </c>
      <c r="BX157" t="str">
        <f ca="1">IF(ISBLANK(INDIRECT("W157"))," ",(INDIRECT("W157")))</f>
        <v xml:space="preserve"> </v>
      </c>
      <c r="BY157" t="str">
        <f ca="1">IF(ISBLANK(INDIRECT("X157"))," ",(INDIRECT("X157")))</f>
        <v xml:space="preserve"> </v>
      </c>
    </row>
    <row r="158" spans="1:77" x14ac:dyDescent="0.25">
      <c r="A158" s="170">
        <v>152</v>
      </c>
      <c r="B158" s="259"/>
      <c r="C158" s="119"/>
      <c r="D158" s="119"/>
      <c r="E158" s="120"/>
      <c r="F158" s="19"/>
      <c r="G158" s="119"/>
      <c r="H158" s="120"/>
      <c r="I158" s="19"/>
      <c r="J158" s="120"/>
      <c r="K158" s="19"/>
      <c r="L158" s="19"/>
      <c r="M158" s="136"/>
      <c r="N158" s="137"/>
      <c r="O158" s="136"/>
      <c r="P158" s="19"/>
      <c r="Q158" s="19"/>
      <c r="R158" s="19"/>
      <c r="S158" s="119"/>
      <c r="T158" s="138"/>
      <c r="U158" s="138"/>
      <c r="V158" s="138">
        <f t="shared" si="5"/>
        <v>0</v>
      </c>
      <c r="W158" s="120"/>
      <c r="X158" s="20"/>
      <c r="BA158">
        <f ca="1">IF(ISBLANK(INDIRECT("A158"))," ",(INDIRECT("A158")))</f>
        <v>152</v>
      </c>
      <c r="BB158" t="str">
        <f ca="1">IF(ISBLANK(INDIRECT("B158"))," ",(INDIRECT("B158")))</f>
        <v xml:space="preserve"> </v>
      </c>
      <c r="BC158" t="str">
        <f ca="1">IF(ISBLANK(INDIRECT("C158"))," ",(INDIRECT("C158")))</f>
        <v xml:space="preserve"> </v>
      </c>
      <c r="BD158" t="str">
        <f ca="1">IF(ISBLANK(INDIRECT("D158"))," ",(INDIRECT("D158")))</f>
        <v xml:space="preserve"> </v>
      </c>
      <c r="BE158" t="str">
        <f ca="1">IF(ISBLANK(INDIRECT("E158"))," ",(INDIRECT("E158")))</f>
        <v xml:space="preserve"> </v>
      </c>
      <c r="BF158" t="str">
        <f ca="1">IF(ISBLANK(INDIRECT("F158"))," ",(INDIRECT("F158")))</f>
        <v xml:space="preserve"> </v>
      </c>
      <c r="BG158" t="str">
        <f ca="1">IF(ISBLANK(INDIRECT("G158"))," ",(INDIRECT("G158")))</f>
        <v xml:space="preserve"> </v>
      </c>
      <c r="BH158" t="str">
        <f ca="1">IF(ISBLANK(INDIRECT("H158"))," ",(INDIRECT("H158")))</f>
        <v xml:space="preserve"> </v>
      </c>
      <c r="BI158" t="str">
        <f ca="1">IF(ISBLANK(INDIRECT("I158"))," ",(INDIRECT("I158")))</f>
        <v xml:space="preserve"> </v>
      </c>
      <c r="BJ158" t="str">
        <f ca="1">IF(ISBLANK(INDIRECT("J158"))," ",(INDIRECT("J158")))</f>
        <v xml:space="preserve"> </v>
      </c>
      <c r="BK158" t="str">
        <f ca="1">IF(ISBLANK(INDIRECT("K158"))," ",(INDIRECT("K158")))</f>
        <v xml:space="preserve"> </v>
      </c>
      <c r="BL158" t="str">
        <f ca="1">IF(ISBLANK(INDIRECT("L158"))," ",(INDIRECT("L158")))</f>
        <v xml:space="preserve"> </v>
      </c>
      <c r="BM158" t="str">
        <f ca="1">IF(ISBLANK(INDIRECT("M158"))," ",(INDIRECT("M158")))</f>
        <v xml:space="preserve"> </v>
      </c>
      <c r="BN158" t="str">
        <f ca="1">IF(ISBLANK(INDIRECT("N158"))," ",(INDIRECT("N158")))</f>
        <v xml:space="preserve"> </v>
      </c>
      <c r="BO158" t="str">
        <f ca="1">IF(ISBLANK(INDIRECT("O158"))," ",(INDIRECT("O158")))</f>
        <v xml:space="preserve"> </v>
      </c>
      <c r="BP158" t="str">
        <f ca="1">IF(ISBLANK(INDIRECT("P158"))," ",(INDIRECT("P158")))</f>
        <v xml:space="preserve"> </v>
      </c>
      <c r="BQ158" t="str">
        <f ca="1">IF(ISBLANK(INDIRECT("Q158"))," ",(INDIRECT("Q158")))</f>
        <v xml:space="preserve"> </v>
      </c>
      <c r="BR158" t="str">
        <f ca="1">IF(ISBLANK(INDIRECT("R158"))," ",(INDIRECT("R158")))</f>
        <v xml:space="preserve"> </v>
      </c>
      <c r="BS158" t="str">
        <f ca="1">IF(ISBLANK(INDIRECT("S158"))," ",(INDIRECT("S158")))</f>
        <v xml:space="preserve"> </v>
      </c>
      <c r="BT158" t="str">
        <f t="shared" ca="1" si="4"/>
        <v xml:space="preserve"> </v>
      </c>
      <c r="BU158" t="str">
        <f ca="1">IF(ISBLANK(INDIRECT("T158"))," ",(INDIRECT("T158")))</f>
        <v xml:space="preserve"> </v>
      </c>
      <c r="BV158" t="str">
        <f ca="1">IF(ISBLANK(INDIRECT("U158"))," ",(INDIRECT("U158")))</f>
        <v xml:space="preserve"> </v>
      </c>
      <c r="BW158">
        <f ca="1">IF(ISBLANK(INDIRECT("V158"))," ",(INDIRECT("V158")))</f>
        <v>0</v>
      </c>
      <c r="BX158" t="str">
        <f ca="1">IF(ISBLANK(INDIRECT("W158"))," ",(INDIRECT("W158")))</f>
        <v xml:space="preserve"> </v>
      </c>
      <c r="BY158" t="str">
        <f ca="1">IF(ISBLANK(INDIRECT("X158"))," ",(INDIRECT("X158")))</f>
        <v xml:space="preserve"> </v>
      </c>
    </row>
    <row r="159" spans="1:77" x14ac:dyDescent="0.25">
      <c r="A159" s="170">
        <v>153</v>
      </c>
      <c r="B159" s="259"/>
      <c r="C159" s="119"/>
      <c r="D159" s="119"/>
      <c r="E159" s="120"/>
      <c r="F159" s="19"/>
      <c r="G159" s="119"/>
      <c r="H159" s="120"/>
      <c r="I159" s="19"/>
      <c r="J159" s="120"/>
      <c r="K159" s="19"/>
      <c r="L159" s="19"/>
      <c r="M159" s="136"/>
      <c r="N159" s="137"/>
      <c r="O159" s="136"/>
      <c r="P159" s="19"/>
      <c r="Q159" s="19"/>
      <c r="R159" s="19"/>
      <c r="S159" s="119"/>
      <c r="T159" s="138"/>
      <c r="U159" s="138"/>
      <c r="V159" s="138">
        <f t="shared" si="5"/>
        <v>0</v>
      </c>
      <c r="W159" s="120"/>
      <c r="X159" s="20"/>
      <c r="BA159">
        <f ca="1">IF(ISBLANK(INDIRECT("A159"))," ",(INDIRECT("A159")))</f>
        <v>153</v>
      </c>
      <c r="BB159" t="str">
        <f ca="1">IF(ISBLANK(INDIRECT("B159"))," ",(INDIRECT("B159")))</f>
        <v xml:space="preserve"> </v>
      </c>
      <c r="BC159" t="str">
        <f ca="1">IF(ISBLANK(INDIRECT("C159"))," ",(INDIRECT("C159")))</f>
        <v xml:space="preserve"> </v>
      </c>
      <c r="BD159" t="str">
        <f ca="1">IF(ISBLANK(INDIRECT("D159"))," ",(INDIRECT("D159")))</f>
        <v xml:space="preserve"> </v>
      </c>
      <c r="BE159" t="str">
        <f ca="1">IF(ISBLANK(INDIRECT("E159"))," ",(INDIRECT("E159")))</f>
        <v xml:space="preserve"> </v>
      </c>
      <c r="BF159" t="str">
        <f ca="1">IF(ISBLANK(INDIRECT("F159"))," ",(INDIRECT("F159")))</f>
        <v xml:space="preserve"> </v>
      </c>
      <c r="BG159" t="str">
        <f ca="1">IF(ISBLANK(INDIRECT("G159"))," ",(INDIRECT("G159")))</f>
        <v xml:space="preserve"> </v>
      </c>
      <c r="BH159" t="str">
        <f ca="1">IF(ISBLANK(INDIRECT("H159"))," ",(INDIRECT("H159")))</f>
        <v xml:space="preserve"> </v>
      </c>
      <c r="BI159" t="str">
        <f ca="1">IF(ISBLANK(INDIRECT("I159"))," ",(INDIRECT("I159")))</f>
        <v xml:space="preserve"> </v>
      </c>
      <c r="BJ159" t="str">
        <f ca="1">IF(ISBLANK(INDIRECT("J159"))," ",(INDIRECT("J159")))</f>
        <v xml:space="preserve"> </v>
      </c>
      <c r="BK159" t="str">
        <f ca="1">IF(ISBLANK(INDIRECT("K159"))," ",(INDIRECT("K159")))</f>
        <v xml:space="preserve"> </v>
      </c>
      <c r="BL159" t="str">
        <f ca="1">IF(ISBLANK(INDIRECT("L159"))," ",(INDIRECT("L159")))</f>
        <v xml:space="preserve"> </v>
      </c>
      <c r="BM159" t="str">
        <f ca="1">IF(ISBLANK(INDIRECT("M159"))," ",(INDIRECT("M159")))</f>
        <v xml:space="preserve"> </v>
      </c>
      <c r="BN159" t="str">
        <f ca="1">IF(ISBLANK(INDIRECT("N159"))," ",(INDIRECT("N159")))</f>
        <v xml:space="preserve"> </v>
      </c>
      <c r="BO159" t="str">
        <f ca="1">IF(ISBLANK(INDIRECT("O159"))," ",(INDIRECT("O159")))</f>
        <v xml:space="preserve"> </v>
      </c>
      <c r="BP159" t="str">
        <f ca="1">IF(ISBLANK(INDIRECT("P159"))," ",(INDIRECT("P159")))</f>
        <v xml:space="preserve"> </v>
      </c>
      <c r="BQ159" t="str">
        <f ca="1">IF(ISBLANK(INDIRECT("Q159"))," ",(INDIRECT("Q159")))</f>
        <v xml:space="preserve"> </v>
      </c>
      <c r="BR159" t="str">
        <f ca="1">IF(ISBLANK(INDIRECT("R159"))," ",(INDIRECT("R159")))</f>
        <v xml:space="preserve"> </v>
      </c>
      <c r="BS159" t="str">
        <f ca="1">IF(ISBLANK(INDIRECT("S159"))," ",(INDIRECT("S159")))</f>
        <v xml:space="preserve"> </v>
      </c>
      <c r="BT159" t="str">
        <f t="shared" ca="1" si="4"/>
        <v xml:space="preserve"> </v>
      </c>
      <c r="BU159" t="str">
        <f ca="1">IF(ISBLANK(INDIRECT("T159"))," ",(INDIRECT("T159")))</f>
        <v xml:space="preserve"> </v>
      </c>
      <c r="BV159" t="str">
        <f ca="1">IF(ISBLANK(INDIRECT("U159"))," ",(INDIRECT("U159")))</f>
        <v xml:space="preserve"> </v>
      </c>
      <c r="BW159">
        <f ca="1">IF(ISBLANK(INDIRECT("V159"))," ",(INDIRECT("V159")))</f>
        <v>0</v>
      </c>
      <c r="BX159" t="str">
        <f ca="1">IF(ISBLANK(INDIRECT("W159"))," ",(INDIRECT("W159")))</f>
        <v xml:space="preserve"> </v>
      </c>
      <c r="BY159" t="str">
        <f ca="1">IF(ISBLANK(INDIRECT("X159"))," ",(INDIRECT("X159")))</f>
        <v xml:space="preserve"> </v>
      </c>
    </row>
    <row r="160" spans="1:77" x14ac:dyDescent="0.25">
      <c r="A160" s="170">
        <v>154</v>
      </c>
      <c r="B160" s="259"/>
      <c r="C160" s="119"/>
      <c r="D160" s="119"/>
      <c r="E160" s="120"/>
      <c r="F160" s="19"/>
      <c r="G160" s="119"/>
      <c r="H160" s="120"/>
      <c r="I160" s="19"/>
      <c r="J160" s="120"/>
      <c r="K160" s="19"/>
      <c r="L160" s="19"/>
      <c r="M160" s="136"/>
      <c r="N160" s="137"/>
      <c r="O160" s="136"/>
      <c r="P160" s="19"/>
      <c r="Q160" s="19"/>
      <c r="R160" s="19"/>
      <c r="S160" s="119"/>
      <c r="T160" s="138"/>
      <c r="U160" s="138"/>
      <c r="V160" s="138">
        <f t="shared" si="5"/>
        <v>0</v>
      </c>
      <c r="W160" s="120"/>
      <c r="X160" s="20"/>
      <c r="BA160">
        <f ca="1">IF(ISBLANK(INDIRECT("A160"))," ",(INDIRECT("A160")))</f>
        <v>154</v>
      </c>
      <c r="BB160" t="str">
        <f ca="1">IF(ISBLANK(INDIRECT("B160"))," ",(INDIRECT("B160")))</f>
        <v xml:space="preserve"> </v>
      </c>
      <c r="BC160" t="str">
        <f ca="1">IF(ISBLANK(INDIRECT("C160"))," ",(INDIRECT("C160")))</f>
        <v xml:space="preserve"> </v>
      </c>
      <c r="BD160" t="str">
        <f ca="1">IF(ISBLANK(INDIRECT("D160"))," ",(INDIRECT("D160")))</f>
        <v xml:space="preserve"> </v>
      </c>
      <c r="BE160" t="str">
        <f ca="1">IF(ISBLANK(INDIRECT("E160"))," ",(INDIRECT("E160")))</f>
        <v xml:space="preserve"> </v>
      </c>
      <c r="BF160" t="str">
        <f ca="1">IF(ISBLANK(INDIRECT("F160"))," ",(INDIRECT("F160")))</f>
        <v xml:space="preserve"> </v>
      </c>
      <c r="BG160" t="str">
        <f ca="1">IF(ISBLANK(INDIRECT("G160"))," ",(INDIRECT("G160")))</f>
        <v xml:space="preserve"> </v>
      </c>
      <c r="BH160" t="str">
        <f ca="1">IF(ISBLANK(INDIRECT("H160"))," ",(INDIRECT("H160")))</f>
        <v xml:space="preserve"> </v>
      </c>
      <c r="BI160" t="str">
        <f ca="1">IF(ISBLANK(INDIRECT("I160"))," ",(INDIRECT("I160")))</f>
        <v xml:space="preserve"> </v>
      </c>
      <c r="BJ160" t="str">
        <f ca="1">IF(ISBLANK(INDIRECT("J160"))," ",(INDIRECT("J160")))</f>
        <v xml:space="preserve"> </v>
      </c>
      <c r="BK160" t="str">
        <f ca="1">IF(ISBLANK(INDIRECT("K160"))," ",(INDIRECT("K160")))</f>
        <v xml:space="preserve"> </v>
      </c>
      <c r="BL160" t="str">
        <f ca="1">IF(ISBLANK(INDIRECT("L160"))," ",(INDIRECT("L160")))</f>
        <v xml:space="preserve"> </v>
      </c>
      <c r="BM160" t="str">
        <f ca="1">IF(ISBLANK(INDIRECT("M160"))," ",(INDIRECT("M160")))</f>
        <v xml:space="preserve"> </v>
      </c>
      <c r="BN160" t="str">
        <f ca="1">IF(ISBLANK(INDIRECT("N160"))," ",(INDIRECT("N160")))</f>
        <v xml:space="preserve"> </v>
      </c>
      <c r="BO160" t="str">
        <f ca="1">IF(ISBLANK(INDIRECT("O160"))," ",(INDIRECT("O160")))</f>
        <v xml:space="preserve"> </v>
      </c>
      <c r="BP160" t="str">
        <f ca="1">IF(ISBLANK(INDIRECT("P160"))," ",(INDIRECT("P160")))</f>
        <v xml:space="preserve"> </v>
      </c>
      <c r="BQ160" t="str">
        <f ca="1">IF(ISBLANK(INDIRECT("Q160"))," ",(INDIRECT("Q160")))</f>
        <v xml:space="preserve"> </v>
      </c>
      <c r="BR160" t="str">
        <f ca="1">IF(ISBLANK(INDIRECT("R160"))," ",(INDIRECT("R160")))</f>
        <v xml:space="preserve"> </v>
      </c>
      <c r="BS160" t="str">
        <f ca="1">IF(ISBLANK(INDIRECT("S160"))," ",(INDIRECT("S160")))</f>
        <v xml:space="preserve"> </v>
      </c>
      <c r="BT160" t="str">
        <f t="shared" ca="1" si="4"/>
        <v xml:space="preserve"> </v>
      </c>
      <c r="BU160" t="str">
        <f ca="1">IF(ISBLANK(INDIRECT("T160"))," ",(INDIRECT("T160")))</f>
        <v xml:space="preserve"> </v>
      </c>
      <c r="BV160" t="str">
        <f ca="1">IF(ISBLANK(INDIRECT("U160"))," ",(INDIRECT("U160")))</f>
        <v xml:space="preserve"> </v>
      </c>
      <c r="BW160">
        <f ca="1">IF(ISBLANK(INDIRECT("V160"))," ",(INDIRECT("V160")))</f>
        <v>0</v>
      </c>
      <c r="BX160" t="str">
        <f ca="1">IF(ISBLANK(INDIRECT("W160"))," ",(INDIRECT("W160")))</f>
        <v xml:space="preserve"> </v>
      </c>
      <c r="BY160" t="str">
        <f ca="1">IF(ISBLANK(INDIRECT("X160"))," ",(INDIRECT("X160")))</f>
        <v xml:space="preserve"> </v>
      </c>
    </row>
    <row r="161" spans="1:77" x14ac:dyDescent="0.25">
      <c r="A161" s="170">
        <v>155</v>
      </c>
      <c r="B161" s="259"/>
      <c r="C161" s="119"/>
      <c r="D161" s="119"/>
      <c r="E161" s="120"/>
      <c r="F161" s="19"/>
      <c r="G161" s="119"/>
      <c r="H161" s="120"/>
      <c r="I161" s="19"/>
      <c r="J161" s="120"/>
      <c r="K161" s="19"/>
      <c r="L161" s="19"/>
      <c r="M161" s="136"/>
      <c r="N161" s="137"/>
      <c r="O161" s="136"/>
      <c r="P161" s="19"/>
      <c r="Q161" s="19"/>
      <c r="R161" s="19"/>
      <c r="S161" s="119"/>
      <c r="T161" s="138"/>
      <c r="U161" s="138"/>
      <c r="V161" s="138">
        <f t="shared" si="5"/>
        <v>0</v>
      </c>
      <c r="W161" s="120"/>
      <c r="X161" s="20"/>
      <c r="BA161">
        <f ca="1">IF(ISBLANK(INDIRECT("A161"))," ",(INDIRECT("A161")))</f>
        <v>155</v>
      </c>
      <c r="BB161" t="str">
        <f ca="1">IF(ISBLANK(INDIRECT("B161"))," ",(INDIRECT("B161")))</f>
        <v xml:space="preserve"> </v>
      </c>
      <c r="BC161" t="str">
        <f ca="1">IF(ISBLANK(INDIRECT("C161"))," ",(INDIRECT("C161")))</f>
        <v xml:space="preserve"> </v>
      </c>
      <c r="BD161" t="str">
        <f ca="1">IF(ISBLANK(INDIRECT("D161"))," ",(INDIRECT("D161")))</f>
        <v xml:space="preserve"> </v>
      </c>
      <c r="BE161" t="str">
        <f ca="1">IF(ISBLANK(INDIRECT("E161"))," ",(INDIRECT("E161")))</f>
        <v xml:space="preserve"> </v>
      </c>
      <c r="BF161" t="str">
        <f ca="1">IF(ISBLANK(INDIRECT("F161"))," ",(INDIRECT("F161")))</f>
        <v xml:space="preserve"> </v>
      </c>
      <c r="BG161" t="str">
        <f ca="1">IF(ISBLANK(INDIRECT("G161"))," ",(INDIRECT("G161")))</f>
        <v xml:space="preserve"> </v>
      </c>
      <c r="BH161" t="str">
        <f ca="1">IF(ISBLANK(INDIRECT("H161"))," ",(INDIRECT("H161")))</f>
        <v xml:space="preserve"> </v>
      </c>
      <c r="BI161" t="str">
        <f ca="1">IF(ISBLANK(INDIRECT("I161"))," ",(INDIRECT("I161")))</f>
        <v xml:space="preserve"> </v>
      </c>
      <c r="BJ161" t="str">
        <f ca="1">IF(ISBLANK(INDIRECT("J161"))," ",(INDIRECT("J161")))</f>
        <v xml:space="preserve"> </v>
      </c>
      <c r="BK161" t="str">
        <f ca="1">IF(ISBLANK(INDIRECT("K161"))," ",(INDIRECT("K161")))</f>
        <v xml:space="preserve"> </v>
      </c>
      <c r="BL161" t="str">
        <f ca="1">IF(ISBLANK(INDIRECT("L161"))," ",(INDIRECT("L161")))</f>
        <v xml:space="preserve"> </v>
      </c>
      <c r="BM161" t="str">
        <f ca="1">IF(ISBLANK(INDIRECT("M161"))," ",(INDIRECT("M161")))</f>
        <v xml:space="preserve"> </v>
      </c>
      <c r="BN161" t="str">
        <f ca="1">IF(ISBLANK(INDIRECT("N161"))," ",(INDIRECT("N161")))</f>
        <v xml:space="preserve"> </v>
      </c>
      <c r="BO161" t="str">
        <f ca="1">IF(ISBLANK(INDIRECT("O161"))," ",(INDIRECT("O161")))</f>
        <v xml:space="preserve"> </v>
      </c>
      <c r="BP161" t="str">
        <f ca="1">IF(ISBLANK(INDIRECT("P161"))," ",(INDIRECT("P161")))</f>
        <v xml:space="preserve"> </v>
      </c>
      <c r="BQ161" t="str">
        <f ca="1">IF(ISBLANK(INDIRECT("Q161"))," ",(INDIRECT("Q161")))</f>
        <v xml:space="preserve"> </v>
      </c>
      <c r="BR161" t="str">
        <f ca="1">IF(ISBLANK(INDIRECT("R161"))," ",(INDIRECT("R161")))</f>
        <v xml:space="preserve"> </v>
      </c>
      <c r="BS161" t="str">
        <f ca="1">IF(ISBLANK(INDIRECT("S161"))," ",(INDIRECT("S161")))</f>
        <v xml:space="preserve"> </v>
      </c>
      <c r="BT161" t="str">
        <f t="shared" ca="1" si="4"/>
        <v xml:space="preserve"> </v>
      </c>
      <c r="BU161" t="str">
        <f ca="1">IF(ISBLANK(INDIRECT("T161"))," ",(INDIRECT("T161")))</f>
        <v xml:space="preserve"> </v>
      </c>
      <c r="BV161" t="str">
        <f ca="1">IF(ISBLANK(INDIRECT("U161"))," ",(INDIRECT("U161")))</f>
        <v xml:space="preserve"> </v>
      </c>
      <c r="BW161">
        <f ca="1">IF(ISBLANK(INDIRECT("V161"))," ",(INDIRECT("V161")))</f>
        <v>0</v>
      </c>
      <c r="BX161" t="str">
        <f ca="1">IF(ISBLANK(INDIRECT("W161"))," ",(INDIRECT("W161")))</f>
        <v xml:space="preserve"> </v>
      </c>
      <c r="BY161" t="str">
        <f ca="1">IF(ISBLANK(INDIRECT("X161"))," ",(INDIRECT("X161")))</f>
        <v xml:space="preserve"> </v>
      </c>
    </row>
    <row r="162" spans="1:77" x14ac:dyDescent="0.25">
      <c r="A162" s="170">
        <v>156</v>
      </c>
      <c r="B162" s="259"/>
      <c r="C162" s="119"/>
      <c r="D162" s="119"/>
      <c r="E162" s="120"/>
      <c r="F162" s="19"/>
      <c r="G162" s="119"/>
      <c r="H162" s="120"/>
      <c r="I162" s="19"/>
      <c r="J162" s="120"/>
      <c r="K162" s="19"/>
      <c r="L162" s="19"/>
      <c r="M162" s="136"/>
      <c r="N162" s="137"/>
      <c r="O162" s="136"/>
      <c r="P162" s="19"/>
      <c r="Q162" s="19"/>
      <c r="R162" s="19"/>
      <c r="S162" s="119"/>
      <c r="T162" s="138"/>
      <c r="U162" s="138"/>
      <c r="V162" s="138">
        <f t="shared" si="5"/>
        <v>0</v>
      </c>
      <c r="W162" s="120"/>
      <c r="X162" s="20"/>
      <c r="BA162">
        <f ca="1">IF(ISBLANK(INDIRECT("A162"))," ",(INDIRECT("A162")))</f>
        <v>156</v>
      </c>
      <c r="BB162" t="str">
        <f ca="1">IF(ISBLANK(INDIRECT("B162"))," ",(INDIRECT("B162")))</f>
        <v xml:space="preserve"> </v>
      </c>
      <c r="BC162" t="str">
        <f ca="1">IF(ISBLANK(INDIRECT("C162"))," ",(INDIRECT("C162")))</f>
        <v xml:space="preserve"> </v>
      </c>
      <c r="BD162" t="str">
        <f ca="1">IF(ISBLANK(INDIRECT("D162"))," ",(INDIRECT("D162")))</f>
        <v xml:space="preserve"> </v>
      </c>
      <c r="BE162" t="str">
        <f ca="1">IF(ISBLANK(INDIRECT("E162"))," ",(INDIRECT("E162")))</f>
        <v xml:space="preserve"> </v>
      </c>
      <c r="BF162" t="str">
        <f ca="1">IF(ISBLANK(INDIRECT("F162"))," ",(INDIRECT("F162")))</f>
        <v xml:space="preserve"> </v>
      </c>
      <c r="BG162" t="str">
        <f ca="1">IF(ISBLANK(INDIRECT("G162"))," ",(INDIRECT("G162")))</f>
        <v xml:space="preserve"> </v>
      </c>
      <c r="BH162" t="str">
        <f ca="1">IF(ISBLANK(INDIRECT("H162"))," ",(INDIRECT("H162")))</f>
        <v xml:space="preserve"> </v>
      </c>
      <c r="BI162" t="str">
        <f ca="1">IF(ISBLANK(INDIRECT("I162"))," ",(INDIRECT("I162")))</f>
        <v xml:space="preserve"> </v>
      </c>
      <c r="BJ162" t="str">
        <f ca="1">IF(ISBLANK(INDIRECT("J162"))," ",(INDIRECT("J162")))</f>
        <v xml:space="preserve"> </v>
      </c>
      <c r="BK162" t="str">
        <f ca="1">IF(ISBLANK(INDIRECT("K162"))," ",(INDIRECT("K162")))</f>
        <v xml:space="preserve"> </v>
      </c>
      <c r="BL162" t="str">
        <f ca="1">IF(ISBLANK(INDIRECT("L162"))," ",(INDIRECT("L162")))</f>
        <v xml:space="preserve"> </v>
      </c>
      <c r="BM162" t="str">
        <f ca="1">IF(ISBLANK(INDIRECT("M162"))," ",(INDIRECT("M162")))</f>
        <v xml:space="preserve"> </v>
      </c>
      <c r="BN162" t="str">
        <f ca="1">IF(ISBLANK(INDIRECT("N162"))," ",(INDIRECT("N162")))</f>
        <v xml:space="preserve"> </v>
      </c>
      <c r="BO162" t="str">
        <f ca="1">IF(ISBLANK(INDIRECT("O162"))," ",(INDIRECT("O162")))</f>
        <v xml:space="preserve"> </v>
      </c>
      <c r="BP162" t="str">
        <f ca="1">IF(ISBLANK(INDIRECT("P162"))," ",(INDIRECT("P162")))</f>
        <v xml:space="preserve"> </v>
      </c>
      <c r="BQ162" t="str">
        <f ca="1">IF(ISBLANK(INDIRECT("Q162"))," ",(INDIRECT("Q162")))</f>
        <v xml:space="preserve"> </v>
      </c>
      <c r="BR162" t="str">
        <f ca="1">IF(ISBLANK(INDIRECT("R162"))," ",(INDIRECT("R162")))</f>
        <v xml:space="preserve"> </v>
      </c>
      <c r="BS162" t="str">
        <f ca="1">IF(ISBLANK(INDIRECT("S162"))," ",(INDIRECT("S162")))</f>
        <v xml:space="preserve"> </v>
      </c>
      <c r="BT162" t="str">
        <f t="shared" ca="1" si="4"/>
        <v xml:space="preserve"> </v>
      </c>
      <c r="BU162" t="str">
        <f ca="1">IF(ISBLANK(INDIRECT("T162"))," ",(INDIRECT("T162")))</f>
        <v xml:space="preserve"> </v>
      </c>
      <c r="BV162" t="str">
        <f ca="1">IF(ISBLANK(INDIRECT("U162"))," ",(INDIRECT("U162")))</f>
        <v xml:space="preserve"> </v>
      </c>
      <c r="BW162">
        <f ca="1">IF(ISBLANK(INDIRECT("V162"))," ",(INDIRECT("V162")))</f>
        <v>0</v>
      </c>
      <c r="BX162" t="str">
        <f ca="1">IF(ISBLANK(INDIRECT("W162"))," ",(INDIRECT("W162")))</f>
        <v xml:space="preserve"> </v>
      </c>
      <c r="BY162" t="str">
        <f ca="1">IF(ISBLANK(INDIRECT("X162"))," ",(INDIRECT("X162")))</f>
        <v xml:space="preserve"> </v>
      </c>
    </row>
    <row r="163" spans="1:77" x14ac:dyDescent="0.25">
      <c r="A163" s="170">
        <v>157</v>
      </c>
      <c r="B163" s="259"/>
      <c r="C163" s="119"/>
      <c r="D163" s="119"/>
      <c r="E163" s="120"/>
      <c r="F163" s="19"/>
      <c r="G163" s="119"/>
      <c r="H163" s="120"/>
      <c r="I163" s="19"/>
      <c r="J163" s="120"/>
      <c r="K163" s="19"/>
      <c r="L163" s="19"/>
      <c r="M163" s="136"/>
      <c r="N163" s="137"/>
      <c r="O163" s="136"/>
      <c r="P163" s="19"/>
      <c r="Q163" s="19"/>
      <c r="R163" s="19"/>
      <c r="S163" s="119"/>
      <c r="T163" s="138"/>
      <c r="U163" s="138"/>
      <c r="V163" s="138">
        <f t="shared" si="5"/>
        <v>0</v>
      </c>
      <c r="W163" s="120"/>
      <c r="X163" s="20"/>
      <c r="BA163">
        <f ca="1">IF(ISBLANK(INDIRECT("A163"))," ",(INDIRECT("A163")))</f>
        <v>157</v>
      </c>
      <c r="BB163" t="str">
        <f ca="1">IF(ISBLANK(INDIRECT("B163"))," ",(INDIRECT("B163")))</f>
        <v xml:space="preserve"> </v>
      </c>
      <c r="BC163" t="str">
        <f ca="1">IF(ISBLANK(INDIRECT("C163"))," ",(INDIRECT("C163")))</f>
        <v xml:space="preserve"> </v>
      </c>
      <c r="BD163" t="str">
        <f ca="1">IF(ISBLANK(INDIRECT("D163"))," ",(INDIRECT("D163")))</f>
        <v xml:space="preserve"> </v>
      </c>
      <c r="BE163" t="str">
        <f ca="1">IF(ISBLANK(INDIRECT("E163"))," ",(INDIRECT("E163")))</f>
        <v xml:space="preserve"> </v>
      </c>
      <c r="BF163" t="str">
        <f ca="1">IF(ISBLANK(INDIRECT("F163"))," ",(INDIRECT("F163")))</f>
        <v xml:space="preserve"> </v>
      </c>
      <c r="BG163" t="str">
        <f ca="1">IF(ISBLANK(INDIRECT("G163"))," ",(INDIRECT("G163")))</f>
        <v xml:space="preserve"> </v>
      </c>
      <c r="BH163" t="str">
        <f ca="1">IF(ISBLANK(INDIRECT("H163"))," ",(INDIRECT("H163")))</f>
        <v xml:space="preserve"> </v>
      </c>
      <c r="BI163" t="str">
        <f ca="1">IF(ISBLANK(INDIRECT("I163"))," ",(INDIRECT("I163")))</f>
        <v xml:space="preserve"> </v>
      </c>
      <c r="BJ163" t="str">
        <f ca="1">IF(ISBLANK(INDIRECT("J163"))," ",(INDIRECT("J163")))</f>
        <v xml:space="preserve"> </v>
      </c>
      <c r="BK163" t="str">
        <f ca="1">IF(ISBLANK(INDIRECT("K163"))," ",(INDIRECT("K163")))</f>
        <v xml:space="preserve"> </v>
      </c>
      <c r="BL163" t="str">
        <f ca="1">IF(ISBLANK(INDIRECT("L163"))," ",(INDIRECT("L163")))</f>
        <v xml:space="preserve"> </v>
      </c>
      <c r="BM163" t="str">
        <f ca="1">IF(ISBLANK(INDIRECT("M163"))," ",(INDIRECT("M163")))</f>
        <v xml:space="preserve"> </v>
      </c>
      <c r="BN163" t="str">
        <f ca="1">IF(ISBLANK(INDIRECT("N163"))," ",(INDIRECT("N163")))</f>
        <v xml:space="preserve"> </v>
      </c>
      <c r="BO163" t="str">
        <f ca="1">IF(ISBLANK(INDIRECT("O163"))," ",(INDIRECT("O163")))</f>
        <v xml:space="preserve"> </v>
      </c>
      <c r="BP163" t="str">
        <f ca="1">IF(ISBLANK(INDIRECT("P163"))," ",(INDIRECT("P163")))</f>
        <v xml:space="preserve"> </v>
      </c>
      <c r="BQ163" t="str">
        <f ca="1">IF(ISBLANK(INDIRECT("Q163"))," ",(INDIRECT("Q163")))</f>
        <v xml:space="preserve"> </v>
      </c>
      <c r="BR163" t="str">
        <f ca="1">IF(ISBLANK(INDIRECT("R163"))," ",(INDIRECT("R163")))</f>
        <v xml:space="preserve"> </v>
      </c>
      <c r="BS163" t="str">
        <f ca="1">IF(ISBLANK(INDIRECT("S163"))," ",(INDIRECT("S163")))</f>
        <v xml:space="preserve"> </v>
      </c>
      <c r="BT163" t="str">
        <f t="shared" ca="1" si="4"/>
        <v xml:space="preserve"> </v>
      </c>
      <c r="BU163" t="str">
        <f ca="1">IF(ISBLANK(INDIRECT("T163"))," ",(INDIRECT("T163")))</f>
        <v xml:space="preserve"> </v>
      </c>
      <c r="BV163" t="str">
        <f ca="1">IF(ISBLANK(INDIRECT("U163"))," ",(INDIRECT("U163")))</f>
        <v xml:space="preserve"> </v>
      </c>
      <c r="BW163">
        <f ca="1">IF(ISBLANK(INDIRECT("V163"))," ",(INDIRECT("V163")))</f>
        <v>0</v>
      </c>
      <c r="BX163" t="str">
        <f ca="1">IF(ISBLANK(INDIRECT("W163"))," ",(INDIRECT("W163")))</f>
        <v xml:space="preserve"> </v>
      </c>
      <c r="BY163" t="str">
        <f ca="1">IF(ISBLANK(INDIRECT("X163"))," ",(INDIRECT("X163")))</f>
        <v xml:space="preserve"> </v>
      </c>
    </row>
    <row r="164" spans="1:77" x14ac:dyDescent="0.25">
      <c r="A164" s="170">
        <v>158</v>
      </c>
      <c r="B164" s="259"/>
      <c r="C164" s="119"/>
      <c r="D164" s="119"/>
      <c r="E164" s="120"/>
      <c r="F164" s="19"/>
      <c r="G164" s="119"/>
      <c r="H164" s="120"/>
      <c r="I164" s="19"/>
      <c r="J164" s="120"/>
      <c r="K164" s="19"/>
      <c r="L164" s="19"/>
      <c r="M164" s="136"/>
      <c r="N164" s="137"/>
      <c r="O164" s="136"/>
      <c r="P164" s="19"/>
      <c r="Q164" s="19"/>
      <c r="R164" s="19"/>
      <c r="S164" s="119"/>
      <c r="T164" s="138"/>
      <c r="U164" s="138"/>
      <c r="V164" s="138">
        <f t="shared" si="5"/>
        <v>0</v>
      </c>
      <c r="W164" s="120"/>
      <c r="X164" s="20"/>
      <c r="BA164">
        <f ca="1">IF(ISBLANK(INDIRECT("A164"))," ",(INDIRECT("A164")))</f>
        <v>158</v>
      </c>
      <c r="BB164" t="str">
        <f ca="1">IF(ISBLANK(INDIRECT("B164"))," ",(INDIRECT("B164")))</f>
        <v xml:space="preserve"> </v>
      </c>
      <c r="BC164" t="str">
        <f ca="1">IF(ISBLANK(INDIRECT("C164"))," ",(INDIRECT("C164")))</f>
        <v xml:space="preserve"> </v>
      </c>
      <c r="BD164" t="str">
        <f ca="1">IF(ISBLANK(INDIRECT("D164"))," ",(INDIRECT("D164")))</f>
        <v xml:space="preserve"> </v>
      </c>
      <c r="BE164" t="str">
        <f ca="1">IF(ISBLANK(INDIRECT("E164"))," ",(INDIRECT("E164")))</f>
        <v xml:space="preserve"> </v>
      </c>
      <c r="BF164" t="str">
        <f ca="1">IF(ISBLANK(INDIRECT("F164"))," ",(INDIRECT("F164")))</f>
        <v xml:space="preserve"> </v>
      </c>
      <c r="BG164" t="str">
        <f ca="1">IF(ISBLANK(INDIRECT("G164"))," ",(INDIRECT("G164")))</f>
        <v xml:space="preserve"> </v>
      </c>
      <c r="BH164" t="str">
        <f ca="1">IF(ISBLANK(INDIRECT("H164"))," ",(INDIRECT("H164")))</f>
        <v xml:space="preserve"> </v>
      </c>
      <c r="BI164" t="str">
        <f ca="1">IF(ISBLANK(INDIRECT("I164"))," ",(INDIRECT("I164")))</f>
        <v xml:space="preserve"> </v>
      </c>
      <c r="BJ164" t="str">
        <f ca="1">IF(ISBLANK(INDIRECT("J164"))," ",(INDIRECT("J164")))</f>
        <v xml:space="preserve"> </v>
      </c>
      <c r="BK164" t="str">
        <f ca="1">IF(ISBLANK(INDIRECT("K164"))," ",(INDIRECT("K164")))</f>
        <v xml:space="preserve"> </v>
      </c>
      <c r="BL164" t="str">
        <f ca="1">IF(ISBLANK(INDIRECT("L164"))," ",(INDIRECT("L164")))</f>
        <v xml:space="preserve"> </v>
      </c>
      <c r="BM164" t="str">
        <f ca="1">IF(ISBLANK(INDIRECT("M164"))," ",(INDIRECT("M164")))</f>
        <v xml:space="preserve"> </v>
      </c>
      <c r="BN164" t="str">
        <f ca="1">IF(ISBLANK(INDIRECT("N164"))," ",(INDIRECT("N164")))</f>
        <v xml:space="preserve"> </v>
      </c>
      <c r="BO164" t="str">
        <f ca="1">IF(ISBLANK(INDIRECT("O164"))," ",(INDIRECT("O164")))</f>
        <v xml:space="preserve"> </v>
      </c>
      <c r="BP164" t="str">
        <f ca="1">IF(ISBLANK(INDIRECT("P164"))," ",(INDIRECT("P164")))</f>
        <v xml:space="preserve"> </v>
      </c>
      <c r="BQ164" t="str">
        <f ca="1">IF(ISBLANK(INDIRECT("Q164"))," ",(INDIRECT("Q164")))</f>
        <v xml:space="preserve"> </v>
      </c>
      <c r="BR164" t="str">
        <f ca="1">IF(ISBLANK(INDIRECT("R164"))," ",(INDIRECT("R164")))</f>
        <v xml:space="preserve"> </v>
      </c>
      <c r="BS164" t="str">
        <f ca="1">IF(ISBLANK(INDIRECT("S164"))," ",(INDIRECT("S164")))</f>
        <v xml:space="preserve"> </v>
      </c>
      <c r="BT164" t="str">
        <f t="shared" ca="1" si="4"/>
        <v xml:space="preserve"> </v>
      </c>
      <c r="BU164" t="str">
        <f ca="1">IF(ISBLANK(INDIRECT("T164"))," ",(INDIRECT("T164")))</f>
        <v xml:space="preserve"> </v>
      </c>
      <c r="BV164" t="str">
        <f ca="1">IF(ISBLANK(INDIRECT("U164"))," ",(INDIRECT("U164")))</f>
        <v xml:space="preserve"> </v>
      </c>
      <c r="BW164">
        <f ca="1">IF(ISBLANK(INDIRECT("V164"))," ",(INDIRECT("V164")))</f>
        <v>0</v>
      </c>
      <c r="BX164" t="str">
        <f ca="1">IF(ISBLANK(INDIRECT("W164"))," ",(INDIRECT("W164")))</f>
        <v xml:space="preserve"> </v>
      </c>
      <c r="BY164" t="str">
        <f ca="1">IF(ISBLANK(INDIRECT("X164"))," ",(INDIRECT("X164")))</f>
        <v xml:space="preserve"> </v>
      </c>
    </row>
    <row r="165" spans="1:77" x14ac:dyDescent="0.25">
      <c r="A165" s="170">
        <v>159</v>
      </c>
      <c r="B165" s="259"/>
      <c r="C165" s="119"/>
      <c r="D165" s="119"/>
      <c r="E165" s="120"/>
      <c r="F165" s="19"/>
      <c r="G165" s="119"/>
      <c r="H165" s="120"/>
      <c r="I165" s="19"/>
      <c r="J165" s="120"/>
      <c r="K165" s="19"/>
      <c r="L165" s="19"/>
      <c r="M165" s="136"/>
      <c r="N165" s="137"/>
      <c r="O165" s="136"/>
      <c r="P165" s="19"/>
      <c r="Q165" s="19"/>
      <c r="R165" s="19"/>
      <c r="S165" s="119"/>
      <c r="T165" s="138"/>
      <c r="U165" s="138"/>
      <c r="V165" s="138">
        <f t="shared" si="5"/>
        <v>0</v>
      </c>
      <c r="W165" s="120"/>
      <c r="X165" s="20"/>
      <c r="BA165">
        <f ca="1">IF(ISBLANK(INDIRECT("A165"))," ",(INDIRECT("A165")))</f>
        <v>159</v>
      </c>
      <c r="BB165" t="str">
        <f ca="1">IF(ISBLANK(INDIRECT("B165"))," ",(INDIRECT("B165")))</f>
        <v xml:space="preserve"> </v>
      </c>
      <c r="BC165" t="str">
        <f ca="1">IF(ISBLANK(INDIRECT("C165"))," ",(INDIRECT("C165")))</f>
        <v xml:space="preserve"> </v>
      </c>
      <c r="BD165" t="str">
        <f ca="1">IF(ISBLANK(INDIRECT("D165"))," ",(INDIRECT("D165")))</f>
        <v xml:space="preserve"> </v>
      </c>
      <c r="BE165" t="str">
        <f ca="1">IF(ISBLANK(INDIRECT("E165"))," ",(INDIRECT("E165")))</f>
        <v xml:space="preserve"> </v>
      </c>
      <c r="BF165" t="str">
        <f ca="1">IF(ISBLANK(INDIRECT("F165"))," ",(INDIRECT("F165")))</f>
        <v xml:space="preserve"> </v>
      </c>
      <c r="BG165" t="str">
        <f ca="1">IF(ISBLANK(INDIRECT("G165"))," ",(INDIRECT("G165")))</f>
        <v xml:space="preserve"> </v>
      </c>
      <c r="BH165" t="str">
        <f ca="1">IF(ISBLANK(INDIRECT("H165"))," ",(INDIRECT("H165")))</f>
        <v xml:space="preserve"> </v>
      </c>
      <c r="BI165" t="str">
        <f ca="1">IF(ISBLANK(INDIRECT("I165"))," ",(INDIRECT("I165")))</f>
        <v xml:space="preserve"> </v>
      </c>
      <c r="BJ165" t="str">
        <f ca="1">IF(ISBLANK(INDIRECT("J165"))," ",(INDIRECT("J165")))</f>
        <v xml:space="preserve"> </v>
      </c>
      <c r="BK165" t="str">
        <f ca="1">IF(ISBLANK(INDIRECT("K165"))," ",(INDIRECT("K165")))</f>
        <v xml:space="preserve"> </v>
      </c>
      <c r="BL165" t="str">
        <f ca="1">IF(ISBLANK(INDIRECT("L165"))," ",(INDIRECT("L165")))</f>
        <v xml:space="preserve"> </v>
      </c>
      <c r="BM165" t="str">
        <f ca="1">IF(ISBLANK(INDIRECT("M165"))," ",(INDIRECT("M165")))</f>
        <v xml:space="preserve"> </v>
      </c>
      <c r="BN165" t="str">
        <f ca="1">IF(ISBLANK(INDIRECT("N165"))," ",(INDIRECT("N165")))</f>
        <v xml:space="preserve"> </v>
      </c>
      <c r="BO165" t="str">
        <f ca="1">IF(ISBLANK(INDIRECT("O165"))," ",(INDIRECT("O165")))</f>
        <v xml:space="preserve"> </v>
      </c>
      <c r="BP165" t="str">
        <f ca="1">IF(ISBLANK(INDIRECT("P165"))," ",(INDIRECT("P165")))</f>
        <v xml:space="preserve"> </v>
      </c>
      <c r="BQ165" t="str">
        <f ca="1">IF(ISBLANK(INDIRECT("Q165"))," ",(INDIRECT("Q165")))</f>
        <v xml:space="preserve"> </v>
      </c>
      <c r="BR165" t="str">
        <f ca="1">IF(ISBLANK(INDIRECT("R165"))," ",(INDIRECT("R165")))</f>
        <v xml:space="preserve"> </v>
      </c>
      <c r="BS165" t="str">
        <f ca="1">IF(ISBLANK(INDIRECT("S165"))," ",(INDIRECT("S165")))</f>
        <v xml:space="preserve"> </v>
      </c>
      <c r="BT165" t="str">
        <f t="shared" ca="1" si="4"/>
        <v xml:space="preserve"> </v>
      </c>
      <c r="BU165" t="str">
        <f ca="1">IF(ISBLANK(INDIRECT("T165"))," ",(INDIRECT("T165")))</f>
        <v xml:space="preserve"> </v>
      </c>
      <c r="BV165" t="str">
        <f ca="1">IF(ISBLANK(INDIRECT("U165"))," ",(INDIRECT("U165")))</f>
        <v xml:space="preserve"> </v>
      </c>
      <c r="BW165">
        <f ca="1">IF(ISBLANK(INDIRECT("V165"))," ",(INDIRECT("V165")))</f>
        <v>0</v>
      </c>
      <c r="BX165" t="str">
        <f ca="1">IF(ISBLANK(INDIRECT("W165"))," ",(INDIRECT("W165")))</f>
        <v xml:space="preserve"> </v>
      </c>
      <c r="BY165" t="str">
        <f ca="1">IF(ISBLANK(INDIRECT("X165"))," ",(INDIRECT("X165")))</f>
        <v xml:space="preserve"> </v>
      </c>
    </row>
    <row r="166" spans="1:77" x14ac:dyDescent="0.25">
      <c r="A166" s="170">
        <v>160</v>
      </c>
      <c r="B166" s="259"/>
      <c r="C166" s="119"/>
      <c r="D166" s="119"/>
      <c r="E166" s="120"/>
      <c r="F166" s="19"/>
      <c r="G166" s="119"/>
      <c r="H166" s="120"/>
      <c r="I166" s="19"/>
      <c r="J166" s="120"/>
      <c r="K166" s="19"/>
      <c r="L166" s="19"/>
      <c r="M166" s="136"/>
      <c r="N166" s="137"/>
      <c r="O166" s="136"/>
      <c r="P166" s="19"/>
      <c r="Q166" s="19"/>
      <c r="R166" s="19"/>
      <c r="S166" s="119"/>
      <c r="T166" s="138"/>
      <c r="U166" s="138"/>
      <c r="V166" s="138">
        <f t="shared" si="5"/>
        <v>0</v>
      </c>
      <c r="W166" s="120"/>
      <c r="X166" s="20"/>
      <c r="BA166">
        <f ca="1">IF(ISBLANK(INDIRECT("A166"))," ",(INDIRECT("A166")))</f>
        <v>160</v>
      </c>
      <c r="BB166" t="str">
        <f ca="1">IF(ISBLANK(INDIRECT("B166"))," ",(INDIRECT("B166")))</f>
        <v xml:space="preserve"> </v>
      </c>
      <c r="BC166" t="str">
        <f ca="1">IF(ISBLANK(INDIRECT("C166"))," ",(INDIRECT("C166")))</f>
        <v xml:space="preserve"> </v>
      </c>
      <c r="BD166" t="str">
        <f ca="1">IF(ISBLANK(INDIRECT("D166"))," ",(INDIRECT("D166")))</f>
        <v xml:space="preserve"> </v>
      </c>
      <c r="BE166" t="str">
        <f ca="1">IF(ISBLANK(INDIRECT("E166"))," ",(INDIRECT("E166")))</f>
        <v xml:space="preserve"> </v>
      </c>
      <c r="BF166" t="str">
        <f ca="1">IF(ISBLANK(INDIRECT("F166"))," ",(INDIRECT("F166")))</f>
        <v xml:space="preserve"> </v>
      </c>
      <c r="BG166" t="str">
        <f ca="1">IF(ISBLANK(INDIRECT("G166"))," ",(INDIRECT("G166")))</f>
        <v xml:space="preserve"> </v>
      </c>
      <c r="BH166" t="str">
        <f ca="1">IF(ISBLANK(INDIRECT("H166"))," ",(INDIRECT("H166")))</f>
        <v xml:space="preserve"> </v>
      </c>
      <c r="BI166" t="str">
        <f ca="1">IF(ISBLANK(INDIRECT("I166"))," ",(INDIRECT("I166")))</f>
        <v xml:space="preserve"> </v>
      </c>
      <c r="BJ166" t="str">
        <f ca="1">IF(ISBLANK(INDIRECT("J166"))," ",(INDIRECT("J166")))</f>
        <v xml:space="preserve"> </v>
      </c>
      <c r="BK166" t="str">
        <f ca="1">IF(ISBLANK(INDIRECT("K166"))," ",(INDIRECT("K166")))</f>
        <v xml:space="preserve"> </v>
      </c>
      <c r="BL166" t="str">
        <f ca="1">IF(ISBLANK(INDIRECT("L166"))," ",(INDIRECT("L166")))</f>
        <v xml:space="preserve"> </v>
      </c>
      <c r="BM166" t="str">
        <f ca="1">IF(ISBLANK(INDIRECT("M166"))," ",(INDIRECT("M166")))</f>
        <v xml:space="preserve"> </v>
      </c>
      <c r="BN166" t="str">
        <f ca="1">IF(ISBLANK(INDIRECT("N166"))," ",(INDIRECT("N166")))</f>
        <v xml:space="preserve"> </v>
      </c>
      <c r="BO166" t="str">
        <f ca="1">IF(ISBLANK(INDIRECT("O166"))," ",(INDIRECT("O166")))</f>
        <v xml:space="preserve"> </v>
      </c>
      <c r="BP166" t="str">
        <f ca="1">IF(ISBLANK(INDIRECT("P166"))," ",(INDIRECT("P166")))</f>
        <v xml:space="preserve"> </v>
      </c>
      <c r="BQ166" t="str">
        <f ca="1">IF(ISBLANK(INDIRECT("Q166"))," ",(INDIRECT("Q166")))</f>
        <v xml:space="preserve"> </v>
      </c>
      <c r="BR166" t="str">
        <f ca="1">IF(ISBLANK(INDIRECT("R166"))," ",(INDIRECT("R166")))</f>
        <v xml:space="preserve"> </v>
      </c>
      <c r="BS166" t="str">
        <f ca="1">IF(ISBLANK(INDIRECT("S166"))," ",(INDIRECT("S166")))</f>
        <v xml:space="preserve"> </v>
      </c>
      <c r="BT166" t="str">
        <f t="shared" ca="1" si="4"/>
        <v xml:space="preserve"> </v>
      </c>
      <c r="BU166" t="str">
        <f ca="1">IF(ISBLANK(INDIRECT("T166"))," ",(INDIRECT("T166")))</f>
        <v xml:space="preserve"> </v>
      </c>
      <c r="BV166" t="str">
        <f ca="1">IF(ISBLANK(INDIRECT("U166"))," ",(INDIRECT("U166")))</f>
        <v xml:space="preserve"> </v>
      </c>
      <c r="BW166">
        <f ca="1">IF(ISBLANK(INDIRECT("V166"))," ",(INDIRECT("V166")))</f>
        <v>0</v>
      </c>
      <c r="BX166" t="str">
        <f ca="1">IF(ISBLANK(INDIRECT("W166"))," ",(INDIRECT("W166")))</f>
        <v xml:space="preserve"> </v>
      </c>
      <c r="BY166" t="str">
        <f ca="1">IF(ISBLANK(INDIRECT("X166"))," ",(INDIRECT("X166")))</f>
        <v xml:space="preserve"> </v>
      </c>
    </row>
    <row r="167" spans="1:77" x14ac:dyDescent="0.25">
      <c r="A167" s="170">
        <v>161</v>
      </c>
      <c r="B167" s="259"/>
      <c r="C167" s="119"/>
      <c r="D167" s="119"/>
      <c r="E167" s="120"/>
      <c r="F167" s="19"/>
      <c r="G167" s="119"/>
      <c r="H167" s="120"/>
      <c r="I167" s="19"/>
      <c r="J167" s="120"/>
      <c r="K167" s="19"/>
      <c r="L167" s="19"/>
      <c r="M167" s="136"/>
      <c r="N167" s="137"/>
      <c r="O167" s="136"/>
      <c r="P167" s="19"/>
      <c r="Q167" s="19"/>
      <c r="R167" s="19"/>
      <c r="S167" s="119"/>
      <c r="T167" s="138"/>
      <c r="U167" s="138"/>
      <c r="V167" s="138">
        <f t="shared" si="5"/>
        <v>0</v>
      </c>
      <c r="W167" s="120"/>
      <c r="X167" s="20"/>
      <c r="BA167">
        <f ca="1">IF(ISBLANK(INDIRECT("A167"))," ",(INDIRECT("A167")))</f>
        <v>161</v>
      </c>
      <c r="BB167" t="str">
        <f ca="1">IF(ISBLANK(INDIRECT("B167"))," ",(INDIRECT("B167")))</f>
        <v xml:space="preserve"> </v>
      </c>
      <c r="BC167" t="str">
        <f ca="1">IF(ISBLANK(INDIRECT("C167"))," ",(INDIRECT("C167")))</f>
        <v xml:space="preserve"> </v>
      </c>
      <c r="BD167" t="str">
        <f ca="1">IF(ISBLANK(INDIRECT("D167"))," ",(INDIRECT("D167")))</f>
        <v xml:space="preserve"> </v>
      </c>
      <c r="BE167" t="str">
        <f ca="1">IF(ISBLANK(INDIRECT("E167"))," ",(INDIRECT("E167")))</f>
        <v xml:space="preserve"> </v>
      </c>
      <c r="BF167" t="str">
        <f ca="1">IF(ISBLANK(INDIRECT("F167"))," ",(INDIRECT("F167")))</f>
        <v xml:space="preserve"> </v>
      </c>
      <c r="BG167" t="str">
        <f ca="1">IF(ISBLANK(INDIRECT("G167"))," ",(INDIRECT("G167")))</f>
        <v xml:space="preserve"> </v>
      </c>
      <c r="BH167" t="str">
        <f ca="1">IF(ISBLANK(INDIRECT("H167"))," ",(INDIRECT("H167")))</f>
        <v xml:space="preserve"> </v>
      </c>
      <c r="BI167" t="str">
        <f ca="1">IF(ISBLANK(INDIRECT("I167"))," ",(INDIRECT("I167")))</f>
        <v xml:space="preserve"> </v>
      </c>
      <c r="BJ167" t="str">
        <f ca="1">IF(ISBLANK(INDIRECT("J167"))," ",(INDIRECT("J167")))</f>
        <v xml:space="preserve"> </v>
      </c>
      <c r="BK167" t="str">
        <f ca="1">IF(ISBLANK(INDIRECT("K167"))," ",(INDIRECT("K167")))</f>
        <v xml:space="preserve"> </v>
      </c>
      <c r="BL167" t="str">
        <f ca="1">IF(ISBLANK(INDIRECT("L167"))," ",(INDIRECT("L167")))</f>
        <v xml:space="preserve"> </v>
      </c>
      <c r="BM167" t="str">
        <f ca="1">IF(ISBLANK(INDIRECT("M167"))," ",(INDIRECT("M167")))</f>
        <v xml:space="preserve"> </v>
      </c>
      <c r="BN167" t="str">
        <f ca="1">IF(ISBLANK(INDIRECT("N167"))," ",(INDIRECT("N167")))</f>
        <v xml:space="preserve"> </v>
      </c>
      <c r="BO167" t="str">
        <f ca="1">IF(ISBLANK(INDIRECT("O167"))," ",(INDIRECT("O167")))</f>
        <v xml:space="preserve"> </v>
      </c>
      <c r="BP167" t="str">
        <f ca="1">IF(ISBLANK(INDIRECT("P167"))," ",(INDIRECT("P167")))</f>
        <v xml:space="preserve"> </v>
      </c>
      <c r="BQ167" t="str">
        <f ca="1">IF(ISBLANK(INDIRECT("Q167"))," ",(INDIRECT("Q167")))</f>
        <v xml:space="preserve"> </v>
      </c>
      <c r="BR167" t="str">
        <f ca="1">IF(ISBLANK(INDIRECT("R167"))," ",(INDIRECT("R167")))</f>
        <v xml:space="preserve"> </v>
      </c>
      <c r="BS167" t="str">
        <f ca="1">IF(ISBLANK(INDIRECT("S167"))," ",(INDIRECT("S167")))</f>
        <v xml:space="preserve"> </v>
      </c>
      <c r="BT167" t="str">
        <f t="shared" ca="1" si="4"/>
        <v xml:space="preserve"> </v>
      </c>
      <c r="BU167" t="str">
        <f ca="1">IF(ISBLANK(INDIRECT("T167"))," ",(INDIRECT("T167")))</f>
        <v xml:space="preserve"> </v>
      </c>
      <c r="BV167" t="str">
        <f ca="1">IF(ISBLANK(INDIRECT("U167"))," ",(INDIRECT("U167")))</f>
        <v xml:space="preserve"> </v>
      </c>
      <c r="BW167">
        <f ca="1">IF(ISBLANK(INDIRECT("V167"))," ",(INDIRECT("V167")))</f>
        <v>0</v>
      </c>
      <c r="BX167" t="str">
        <f ca="1">IF(ISBLANK(INDIRECT("W167"))," ",(INDIRECT("W167")))</f>
        <v xml:space="preserve"> </v>
      </c>
      <c r="BY167" t="str">
        <f ca="1">IF(ISBLANK(INDIRECT("X167"))," ",(INDIRECT("X167")))</f>
        <v xml:space="preserve"> </v>
      </c>
    </row>
    <row r="168" spans="1:77" x14ac:dyDescent="0.25">
      <c r="A168" s="170">
        <v>162</v>
      </c>
      <c r="B168" s="259"/>
      <c r="C168" s="119"/>
      <c r="D168" s="119"/>
      <c r="E168" s="120"/>
      <c r="F168" s="19"/>
      <c r="G168" s="119"/>
      <c r="H168" s="120"/>
      <c r="I168" s="19"/>
      <c r="J168" s="120"/>
      <c r="K168" s="19"/>
      <c r="L168" s="19"/>
      <c r="M168" s="136"/>
      <c r="N168" s="137"/>
      <c r="O168" s="136"/>
      <c r="P168" s="19"/>
      <c r="Q168" s="19"/>
      <c r="R168" s="19"/>
      <c r="S168" s="119"/>
      <c r="T168" s="138"/>
      <c r="U168" s="138"/>
      <c r="V168" s="138">
        <f t="shared" si="5"/>
        <v>0</v>
      </c>
      <c r="W168" s="120"/>
      <c r="X168" s="20"/>
      <c r="BA168">
        <f ca="1">IF(ISBLANK(INDIRECT("A168"))," ",(INDIRECT("A168")))</f>
        <v>162</v>
      </c>
      <c r="BB168" t="str">
        <f ca="1">IF(ISBLANK(INDIRECT("B168"))," ",(INDIRECT("B168")))</f>
        <v xml:space="preserve"> </v>
      </c>
      <c r="BC168" t="str">
        <f ca="1">IF(ISBLANK(INDIRECT("C168"))," ",(INDIRECT("C168")))</f>
        <v xml:space="preserve"> </v>
      </c>
      <c r="BD168" t="str">
        <f ca="1">IF(ISBLANK(INDIRECT("D168"))," ",(INDIRECT("D168")))</f>
        <v xml:space="preserve"> </v>
      </c>
      <c r="BE168" t="str">
        <f ca="1">IF(ISBLANK(INDIRECT("E168"))," ",(INDIRECT("E168")))</f>
        <v xml:space="preserve"> </v>
      </c>
      <c r="BF168" t="str">
        <f ca="1">IF(ISBLANK(INDIRECT("F168"))," ",(INDIRECT("F168")))</f>
        <v xml:space="preserve"> </v>
      </c>
      <c r="BG168" t="str">
        <f ca="1">IF(ISBLANK(INDIRECT("G168"))," ",(INDIRECT("G168")))</f>
        <v xml:space="preserve"> </v>
      </c>
      <c r="BH168" t="str">
        <f ca="1">IF(ISBLANK(INDIRECT("H168"))," ",(INDIRECT("H168")))</f>
        <v xml:space="preserve"> </v>
      </c>
      <c r="BI168" t="str">
        <f ca="1">IF(ISBLANK(INDIRECT("I168"))," ",(INDIRECT("I168")))</f>
        <v xml:space="preserve"> </v>
      </c>
      <c r="BJ168" t="str">
        <f ca="1">IF(ISBLANK(INDIRECT("J168"))," ",(INDIRECT("J168")))</f>
        <v xml:space="preserve"> </v>
      </c>
      <c r="BK168" t="str">
        <f ca="1">IF(ISBLANK(INDIRECT("K168"))," ",(INDIRECT("K168")))</f>
        <v xml:space="preserve"> </v>
      </c>
      <c r="BL168" t="str">
        <f ca="1">IF(ISBLANK(INDIRECT("L168"))," ",(INDIRECT("L168")))</f>
        <v xml:space="preserve"> </v>
      </c>
      <c r="BM168" t="str">
        <f ca="1">IF(ISBLANK(INDIRECT("M168"))," ",(INDIRECT("M168")))</f>
        <v xml:space="preserve"> </v>
      </c>
      <c r="BN168" t="str">
        <f ca="1">IF(ISBLANK(INDIRECT("N168"))," ",(INDIRECT("N168")))</f>
        <v xml:space="preserve"> </v>
      </c>
      <c r="BO168" t="str">
        <f ca="1">IF(ISBLANK(INDIRECT("O168"))," ",(INDIRECT("O168")))</f>
        <v xml:space="preserve"> </v>
      </c>
      <c r="BP168" t="str">
        <f ca="1">IF(ISBLANK(INDIRECT("P168"))," ",(INDIRECT("P168")))</f>
        <v xml:space="preserve"> </v>
      </c>
      <c r="BQ168" t="str">
        <f ca="1">IF(ISBLANK(INDIRECT("Q168"))," ",(INDIRECT("Q168")))</f>
        <v xml:space="preserve"> </v>
      </c>
      <c r="BR168" t="str">
        <f ca="1">IF(ISBLANK(INDIRECT("R168"))," ",(INDIRECT("R168")))</f>
        <v xml:space="preserve"> </v>
      </c>
      <c r="BS168" t="str">
        <f ca="1">IF(ISBLANK(INDIRECT("S168"))," ",(INDIRECT("S168")))</f>
        <v xml:space="preserve"> </v>
      </c>
      <c r="BT168" t="str">
        <f t="shared" ca="1" si="4"/>
        <v xml:space="preserve"> </v>
      </c>
      <c r="BU168" t="str">
        <f ca="1">IF(ISBLANK(INDIRECT("T168"))," ",(INDIRECT("T168")))</f>
        <v xml:space="preserve"> </v>
      </c>
      <c r="BV168" t="str">
        <f ca="1">IF(ISBLANK(INDIRECT("U168"))," ",(INDIRECT("U168")))</f>
        <v xml:space="preserve"> </v>
      </c>
      <c r="BW168">
        <f ca="1">IF(ISBLANK(INDIRECT("V168"))," ",(INDIRECT("V168")))</f>
        <v>0</v>
      </c>
      <c r="BX168" t="str">
        <f ca="1">IF(ISBLANK(INDIRECT("W168"))," ",(INDIRECT("W168")))</f>
        <v xml:space="preserve"> </v>
      </c>
      <c r="BY168" t="str">
        <f ca="1">IF(ISBLANK(INDIRECT("X168"))," ",(INDIRECT("X168")))</f>
        <v xml:space="preserve"> </v>
      </c>
    </row>
    <row r="169" spans="1:77" x14ac:dyDescent="0.25">
      <c r="A169" s="170">
        <v>163</v>
      </c>
      <c r="B169" s="259"/>
      <c r="C169" s="119"/>
      <c r="D169" s="119"/>
      <c r="E169" s="120"/>
      <c r="F169" s="19"/>
      <c r="G169" s="119"/>
      <c r="H169" s="120"/>
      <c r="I169" s="19"/>
      <c r="J169" s="120"/>
      <c r="K169" s="19"/>
      <c r="L169" s="19"/>
      <c r="M169" s="136"/>
      <c r="N169" s="137"/>
      <c r="O169" s="136"/>
      <c r="P169" s="19"/>
      <c r="Q169" s="19"/>
      <c r="R169" s="19"/>
      <c r="S169" s="119"/>
      <c r="T169" s="138"/>
      <c r="U169" s="138"/>
      <c r="V169" s="138">
        <f t="shared" si="5"/>
        <v>0</v>
      </c>
      <c r="W169" s="120"/>
      <c r="X169" s="20"/>
      <c r="BA169">
        <f ca="1">IF(ISBLANK(INDIRECT("A169"))," ",(INDIRECT("A169")))</f>
        <v>163</v>
      </c>
      <c r="BB169" t="str">
        <f ca="1">IF(ISBLANK(INDIRECT("B169"))," ",(INDIRECT("B169")))</f>
        <v xml:space="preserve"> </v>
      </c>
      <c r="BC169" t="str">
        <f ca="1">IF(ISBLANK(INDIRECT("C169"))," ",(INDIRECT("C169")))</f>
        <v xml:space="preserve"> </v>
      </c>
      <c r="BD169" t="str">
        <f ca="1">IF(ISBLANK(INDIRECT("D169"))," ",(INDIRECT("D169")))</f>
        <v xml:space="preserve"> </v>
      </c>
      <c r="BE169" t="str">
        <f ca="1">IF(ISBLANK(INDIRECT("E169"))," ",(INDIRECT("E169")))</f>
        <v xml:space="preserve"> </v>
      </c>
      <c r="BF169" t="str">
        <f ca="1">IF(ISBLANK(INDIRECT("F169"))," ",(INDIRECT("F169")))</f>
        <v xml:space="preserve"> </v>
      </c>
      <c r="BG169" t="str">
        <f ca="1">IF(ISBLANK(INDIRECT("G169"))," ",(INDIRECT("G169")))</f>
        <v xml:space="preserve"> </v>
      </c>
      <c r="BH169" t="str">
        <f ca="1">IF(ISBLANK(INDIRECT("H169"))," ",(INDIRECT("H169")))</f>
        <v xml:space="preserve"> </v>
      </c>
      <c r="BI169" t="str">
        <f ca="1">IF(ISBLANK(INDIRECT("I169"))," ",(INDIRECT("I169")))</f>
        <v xml:space="preserve"> </v>
      </c>
      <c r="BJ169" t="str">
        <f ca="1">IF(ISBLANK(INDIRECT("J169"))," ",(INDIRECT("J169")))</f>
        <v xml:space="preserve"> </v>
      </c>
      <c r="BK169" t="str">
        <f ca="1">IF(ISBLANK(INDIRECT("K169"))," ",(INDIRECT("K169")))</f>
        <v xml:space="preserve"> </v>
      </c>
      <c r="BL169" t="str">
        <f ca="1">IF(ISBLANK(INDIRECT("L169"))," ",(INDIRECT("L169")))</f>
        <v xml:space="preserve"> </v>
      </c>
      <c r="BM169" t="str">
        <f ca="1">IF(ISBLANK(INDIRECT("M169"))," ",(INDIRECT("M169")))</f>
        <v xml:space="preserve"> </v>
      </c>
      <c r="BN169" t="str">
        <f ca="1">IF(ISBLANK(INDIRECT("N169"))," ",(INDIRECT("N169")))</f>
        <v xml:space="preserve"> </v>
      </c>
      <c r="BO169" t="str">
        <f ca="1">IF(ISBLANK(INDIRECT("O169"))," ",(INDIRECT("O169")))</f>
        <v xml:space="preserve"> </v>
      </c>
      <c r="BP169" t="str">
        <f ca="1">IF(ISBLANK(INDIRECT("P169"))," ",(INDIRECT("P169")))</f>
        <v xml:space="preserve"> </v>
      </c>
      <c r="BQ169" t="str">
        <f ca="1">IF(ISBLANK(INDIRECT("Q169"))," ",(INDIRECT("Q169")))</f>
        <v xml:space="preserve"> </v>
      </c>
      <c r="BR169" t="str">
        <f ca="1">IF(ISBLANK(INDIRECT("R169"))," ",(INDIRECT("R169")))</f>
        <v xml:space="preserve"> </v>
      </c>
      <c r="BS169" t="str">
        <f ca="1">IF(ISBLANK(INDIRECT("S169"))," ",(INDIRECT("S169")))</f>
        <v xml:space="preserve"> </v>
      </c>
      <c r="BT169" t="str">
        <f t="shared" ca="1" si="4"/>
        <v xml:space="preserve"> </v>
      </c>
      <c r="BU169" t="str">
        <f ca="1">IF(ISBLANK(INDIRECT("T169"))," ",(INDIRECT("T169")))</f>
        <v xml:space="preserve"> </v>
      </c>
      <c r="BV169" t="str">
        <f ca="1">IF(ISBLANK(INDIRECT("U169"))," ",(INDIRECT("U169")))</f>
        <v xml:space="preserve"> </v>
      </c>
      <c r="BW169">
        <f ca="1">IF(ISBLANK(INDIRECT("V169"))," ",(INDIRECT("V169")))</f>
        <v>0</v>
      </c>
      <c r="BX169" t="str">
        <f ca="1">IF(ISBLANK(INDIRECT("W169"))," ",(INDIRECT("W169")))</f>
        <v xml:space="preserve"> </v>
      </c>
      <c r="BY169" t="str">
        <f ca="1">IF(ISBLANK(INDIRECT("X169"))," ",(INDIRECT("X169")))</f>
        <v xml:space="preserve"> </v>
      </c>
    </row>
    <row r="170" spans="1:77" x14ac:dyDescent="0.25">
      <c r="A170" s="170">
        <v>164</v>
      </c>
      <c r="B170" s="259"/>
      <c r="C170" s="119"/>
      <c r="D170" s="119"/>
      <c r="E170" s="120"/>
      <c r="F170" s="19"/>
      <c r="G170" s="119"/>
      <c r="H170" s="120"/>
      <c r="I170" s="19"/>
      <c r="J170" s="120"/>
      <c r="K170" s="19"/>
      <c r="L170" s="19"/>
      <c r="M170" s="136"/>
      <c r="N170" s="137"/>
      <c r="O170" s="136"/>
      <c r="P170" s="19"/>
      <c r="Q170" s="19"/>
      <c r="R170" s="19"/>
      <c r="S170" s="119"/>
      <c r="T170" s="138"/>
      <c r="U170" s="138"/>
      <c r="V170" s="138">
        <f t="shared" si="5"/>
        <v>0</v>
      </c>
      <c r="W170" s="120"/>
      <c r="X170" s="20"/>
      <c r="BA170">
        <f ca="1">IF(ISBLANK(INDIRECT("A170"))," ",(INDIRECT("A170")))</f>
        <v>164</v>
      </c>
      <c r="BB170" t="str">
        <f ca="1">IF(ISBLANK(INDIRECT("B170"))," ",(INDIRECT("B170")))</f>
        <v xml:space="preserve"> </v>
      </c>
      <c r="BC170" t="str">
        <f ca="1">IF(ISBLANK(INDIRECT("C170"))," ",(INDIRECT("C170")))</f>
        <v xml:space="preserve"> </v>
      </c>
      <c r="BD170" t="str">
        <f ca="1">IF(ISBLANK(INDIRECT("D170"))," ",(INDIRECT("D170")))</f>
        <v xml:space="preserve"> </v>
      </c>
      <c r="BE170" t="str">
        <f ca="1">IF(ISBLANK(INDIRECT("E170"))," ",(INDIRECT("E170")))</f>
        <v xml:space="preserve"> </v>
      </c>
      <c r="BF170" t="str">
        <f ca="1">IF(ISBLANK(INDIRECT("F170"))," ",(INDIRECT("F170")))</f>
        <v xml:space="preserve"> </v>
      </c>
      <c r="BG170" t="str">
        <f ca="1">IF(ISBLANK(INDIRECT("G170"))," ",(INDIRECT("G170")))</f>
        <v xml:space="preserve"> </v>
      </c>
      <c r="BH170" t="str">
        <f ca="1">IF(ISBLANK(INDIRECT("H170"))," ",(INDIRECT("H170")))</f>
        <v xml:space="preserve"> </v>
      </c>
      <c r="BI170" t="str">
        <f ca="1">IF(ISBLANK(INDIRECT("I170"))," ",(INDIRECT("I170")))</f>
        <v xml:space="preserve"> </v>
      </c>
      <c r="BJ170" t="str">
        <f ca="1">IF(ISBLANK(INDIRECT("J170"))," ",(INDIRECT("J170")))</f>
        <v xml:space="preserve"> </v>
      </c>
      <c r="BK170" t="str">
        <f ca="1">IF(ISBLANK(INDIRECT("K170"))," ",(INDIRECT("K170")))</f>
        <v xml:space="preserve"> </v>
      </c>
      <c r="BL170" t="str">
        <f ca="1">IF(ISBLANK(INDIRECT("L170"))," ",(INDIRECT("L170")))</f>
        <v xml:space="preserve"> </v>
      </c>
      <c r="BM170" t="str">
        <f ca="1">IF(ISBLANK(INDIRECT("M170"))," ",(INDIRECT("M170")))</f>
        <v xml:space="preserve"> </v>
      </c>
      <c r="BN170" t="str">
        <f ca="1">IF(ISBLANK(INDIRECT("N170"))," ",(INDIRECT("N170")))</f>
        <v xml:space="preserve"> </v>
      </c>
      <c r="BO170" t="str">
        <f ca="1">IF(ISBLANK(INDIRECT("O170"))," ",(INDIRECT("O170")))</f>
        <v xml:space="preserve"> </v>
      </c>
      <c r="BP170" t="str">
        <f ca="1">IF(ISBLANK(INDIRECT("P170"))," ",(INDIRECT("P170")))</f>
        <v xml:space="preserve"> </v>
      </c>
      <c r="BQ170" t="str">
        <f ca="1">IF(ISBLANK(INDIRECT("Q170"))," ",(INDIRECT("Q170")))</f>
        <v xml:space="preserve"> </v>
      </c>
      <c r="BR170" t="str">
        <f ca="1">IF(ISBLANK(INDIRECT("R170"))," ",(INDIRECT("R170")))</f>
        <v xml:space="preserve"> </v>
      </c>
      <c r="BS170" t="str">
        <f ca="1">IF(ISBLANK(INDIRECT("S170"))," ",(INDIRECT("S170")))</f>
        <v xml:space="preserve"> </v>
      </c>
      <c r="BT170" t="str">
        <f t="shared" ca="1" si="4"/>
        <v xml:space="preserve"> </v>
      </c>
      <c r="BU170" t="str">
        <f ca="1">IF(ISBLANK(INDIRECT("T170"))," ",(INDIRECT("T170")))</f>
        <v xml:space="preserve"> </v>
      </c>
      <c r="BV170" t="str">
        <f ca="1">IF(ISBLANK(INDIRECT("U170"))," ",(INDIRECT("U170")))</f>
        <v xml:space="preserve"> </v>
      </c>
      <c r="BW170">
        <f ca="1">IF(ISBLANK(INDIRECT("V170"))," ",(INDIRECT("V170")))</f>
        <v>0</v>
      </c>
      <c r="BX170" t="str">
        <f ca="1">IF(ISBLANK(INDIRECT("W170"))," ",(INDIRECT("W170")))</f>
        <v xml:space="preserve"> </v>
      </c>
      <c r="BY170" t="str">
        <f ca="1">IF(ISBLANK(INDIRECT("X170"))," ",(INDIRECT("X170")))</f>
        <v xml:space="preserve"> </v>
      </c>
    </row>
    <row r="171" spans="1:77" x14ac:dyDescent="0.25">
      <c r="A171" s="170">
        <v>165</v>
      </c>
      <c r="B171" s="259"/>
      <c r="C171" s="119"/>
      <c r="D171" s="119"/>
      <c r="E171" s="120"/>
      <c r="F171" s="19"/>
      <c r="G171" s="119"/>
      <c r="H171" s="120"/>
      <c r="I171" s="19"/>
      <c r="J171" s="120"/>
      <c r="K171" s="19"/>
      <c r="L171" s="19"/>
      <c r="M171" s="136"/>
      <c r="N171" s="137"/>
      <c r="O171" s="136"/>
      <c r="P171" s="19"/>
      <c r="Q171" s="19"/>
      <c r="R171" s="19"/>
      <c r="S171" s="119"/>
      <c r="T171" s="138"/>
      <c r="U171" s="138"/>
      <c r="V171" s="138">
        <f t="shared" si="5"/>
        <v>0</v>
      </c>
      <c r="W171" s="120"/>
      <c r="X171" s="20"/>
      <c r="BA171">
        <f ca="1">IF(ISBLANK(INDIRECT("A171"))," ",(INDIRECT("A171")))</f>
        <v>165</v>
      </c>
      <c r="BB171" t="str">
        <f ca="1">IF(ISBLANK(INDIRECT("B171"))," ",(INDIRECT("B171")))</f>
        <v xml:space="preserve"> </v>
      </c>
      <c r="BC171" t="str">
        <f ca="1">IF(ISBLANK(INDIRECT("C171"))," ",(INDIRECT("C171")))</f>
        <v xml:space="preserve"> </v>
      </c>
      <c r="BD171" t="str">
        <f ca="1">IF(ISBLANK(INDIRECT("D171"))," ",(INDIRECT("D171")))</f>
        <v xml:space="preserve"> </v>
      </c>
      <c r="BE171" t="str">
        <f ca="1">IF(ISBLANK(INDIRECT("E171"))," ",(INDIRECT("E171")))</f>
        <v xml:space="preserve"> </v>
      </c>
      <c r="BF171" t="str">
        <f ca="1">IF(ISBLANK(INDIRECT("F171"))," ",(INDIRECT("F171")))</f>
        <v xml:space="preserve"> </v>
      </c>
      <c r="BG171" t="str">
        <f ca="1">IF(ISBLANK(INDIRECT("G171"))," ",(INDIRECT("G171")))</f>
        <v xml:space="preserve"> </v>
      </c>
      <c r="BH171" t="str">
        <f ca="1">IF(ISBLANK(INDIRECT("H171"))," ",(INDIRECT("H171")))</f>
        <v xml:space="preserve"> </v>
      </c>
      <c r="BI171" t="str">
        <f ca="1">IF(ISBLANK(INDIRECT("I171"))," ",(INDIRECT("I171")))</f>
        <v xml:space="preserve"> </v>
      </c>
      <c r="BJ171" t="str">
        <f ca="1">IF(ISBLANK(INDIRECT("J171"))," ",(INDIRECT("J171")))</f>
        <v xml:space="preserve"> </v>
      </c>
      <c r="BK171" t="str">
        <f ca="1">IF(ISBLANK(INDIRECT("K171"))," ",(INDIRECT("K171")))</f>
        <v xml:space="preserve"> </v>
      </c>
      <c r="BL171" t="str">
        <f ca="1">IF(ISBLANK(INDIRECT("L171"))," ",(INDIRECT("L171")))</f>
        <v xml:space="preserve"> </v>
      </c>
      <c r="BM171" t="str">
        <f ca="1">IF(ISBLANK(INDIRECT("M171"))," ",(INDIRECT("M171")))</f>
        <v xml:space="preserve"> </v>
      </c>
      <c r="BN171" t="str">
        <f ca="1">IF(ISBLANK(INDIRECT("N171"))," ",(INDIRECT("N171")))</f>
        <v xml:space="preserve"> </v>
      </c>
      <c r="BO171" t="str">
        <f ca="1">IF(ISBLANK(INDIRECT("O171"))," ",(INDIRECT("O171")))</f>
        <v xml:space="preserve"> </v>
      </c>
      <c r="BP171" t="str">
        <f ca="1">IF(ISBLANK(INDIRECT("P171"))," ",(INDIRECT("P171")))</f>
        <v xml:space="preserve"> </v>
      </c>
      <c r="BQ171" t="str">
        <f ca="1">IF(ISBLANK(INDIRECT("Q171"))," ",(INDIRECT("Q171")))</f>
        <v xml:space="preserve"> </v>
      </c>
      <c r="BR171" t="str">
        <f ca="1">IF(ISBLANK(INDIRECT("R171"))," ",(INDIRECT("R171")))</f>
        <v xml:space="preserve"> </v>
      </c>
      <c r="BS171" t="str">
        <f ca="1">IF(ISBLANK(INDIRECT("S171"))," ",(INDIRECT("S171")))</f>
        <v xml:space="preserve"> </v>
      </c>
      <c r="BT171" t="str">
        <f t="shared" ca="1" si="4"/>
        <v xml:space="preserve"> </v>
      </c>
      <c r="BU171" t="str">
        <f ca="1">IF(ISBLANK(INDIRECT("T171"))," ",(INDIRECT("T171")))</f>
        <v xml:space="preserve"> </v>
      </c>
      <c r="BV171" t="str">
        <f ca="1">IF(ISBLANK(INDIRECT("U171"))," ",(INDIRECT("U171")))</f>
        <v xml:space="preserve"> </v>
      </c>
      <c r="BW171">
        <f ca="1">IF(ISBLANK(INDIRECT("V171"))," ",(INDIRECT("V171")))</f>
        <v>0</v>
      </c>
      <c r="BX171" t="str">
        <f ca="1">IF(ISBLANK(INDIRECT("W171"))," ",(INDIRECT("W171")))</f>
        <v xml:space="preserve"> </v>
      </c>
      <c r="BY171" t="str">
        <f ca="1">IF(ISBLANK(INDIRECT("X171"))," ",(INDIRECT("X171")))</f>
        <v xml:space="preserve"> </v>
      </c>
    </row>
    <row r="172" spans="1:77" x14ac:dyDescent="0.25">
      <c r="A172" s="170">
        <v>166</v>
      </c>
      <c r="B172" s="259"/>
      <c r="C172" s="119"/>
      <c r="D172" s="119"/>
      <c r="E172" s="120"/>
      <c r="F172" s="19"/>
      <c r="G172" s="119"/>
      <c r="H172" s="120"/>
      <c r="I172" s="19"/>
      <c r="J172" s="120"/>
      <c r="K172" s="19"/>
      <c r="L172" s="19"/>
      <c r="M172" s="136"/>
      <c r="N172" s="137"/>
      <c r="O172" s="136"/>
      <c r="P172" s="19"/>
      <c r="Q172" s="19"/>
      <c r="R172" s="19"/>
      <c r="S172" s="119"/>
      <c r="T172" s="138"/>
      <c r="U172" s="138"/>
      <c r="V172" s="138">
        <f t="shared" si="5"/>
        <v>0</v>
      </c>
      <c r="W172" s="120"/>
      <c r="X172" s="20"/>
      <c r="BA172">
        <f ca="1">IF(ISBLANK(INDIRECT("A172"))," ",(INDIRECT("A172")))</f>
        <v>166</v>
      </c>
      <c r="BB172" t="str">
        <f ca="1">IF(ISBLANK(INDIRECT("B172"))," ",(INDIRECT("B172")))</f>
        <v xml:space="preserve"> </v>
      </c>
      <c r="BC172" t="str">
        <f ca="1">IF(ISBLANK(INDIRECT("C172"))," ",(INDIRECT("C172")))</f>
        <v xml:space="preserve"> </v>
      </c>
      <c r="BD172" t="str">
        <f ca="1">IF(ISBLANK(INDIRECT("D172"))," ",(INDIRECT("D172")))</f>
        <v xml:space="preserve"> </v>
      </c>
      <c r="BE172" t="str">
        <f ca="1">IF(ISBLANK(INDIRECT("E172"))," ",(INDIRECT("E172")))</f>
        <v xml:space="preserve"> </v>
      </c>
      <c r="BF172" t="str">
        <f ca="1">IF(ISBLANK(INDIRECT("F172"))," ",(INDIRECT("F172")))</f>
        <v xml:space="preserve"> </v>
      </c>
      <c r="BG172" t="str">
        <f ca="1">IF(ISBLANK(INDIRECT("G172"))," ",(INDIRECT("G172")))</f>
        <v xml:space="preserve"> </v>
      </c>
      <c r="BH172" t="str">
        <f ca="1">IF(ISBLANK(INDIRECT("H172"))," ",(INDIRECT("H172")))</f>
        <v xml:space="preserve"> </v>
      </c>
      <c r="BI172" t="str">
        <f ca="1">IF(ISBLANK(INDIRECT("I172"))," ",(INDIRECT("I172")))</f>
        <v xml:space="preserve"> </v>
      </c>
      <c r="BJ172" t="str">
        <f ca="1">IF(ISBLANK(INDIRECT("J172"))," ",(INDIRECT("J172")))</f>
        <v xml:space="preserve"> </v>
      </c>
      <c r="BK172" t="str">
        <f ca="1">IF(ISBLANK(INDIRECT("K172"))," ",(INDIRECT("K172")))</f>
        <v xml:space="preserve"> </v>
      </c>
      <c r="BL172" t="str">
        <f ca="1">IF(ISBLANK(INDIRECT("L172"))," ",(INDIRECT("L172")))</f>
        <v xml:space="preserve"> </v>
      </c>
      <c r="BM172" t="str">
        <f ca="1">IF(ISBLANK(INDIRECT("M172"))," ",(INDIRECT("M172")))</f>
        <v xml:space="preserve"> </v>
      </c>
      <c r="BN172" t="str">
        <f ca="1">IF(ISBLANK(INDIRECT("N172"))," ",(INDIRECT("N172")))</f>
        <v xml:space="preserve"> </v>
      </c>
      <c r="BO172" t="str">
        <f ca="1">IF(ISBLANK(INDIRECT("O172"))," ",(INDIRECT("O172")))</f>
        <v xml:space="preserve"> </v>
      </c>
      <c r="BP172" t="str">
        <f ca="1">IF(ISBLANK(INDIRECT("P172"))," ",(INDIRECT("P172")))</f>
        <v xml:space="preserve"> </v>
      </c>
      <c r="BQ172" t="str">
        <f ca="1">IF(ISBLANK(INDIRECT("Q172"))," ",(INDIRECT("Q172")))</f>
        <v xml:space="preserve"> </v>
      </c>
      <c r="BR172" t="str">
        <f ca="1">IF(ISBLANK(INDIRECT("R172"))," ",(INDIRECT("R172")))</f>
        <v xml:space="preserve"> </v>
      </c>
      <c r="BS172" t="str">
        <f ca="1">IF(ISBLANK(INDIRECT("S172"))," ",(INDIRECT("S172")))</f>
        <v xml:space="preserve"> </v>
      </c>
      <c r="BT172" t="str">
        <f t="shared" ca="1" si="4"/>
        <v xml:space="preserve"> </v>
      </c>
      <c r="BU172" t="str">
        <f ca="1">IF(ISBLANK(INDIRECT("T172"))," ",(INDIRECT("T172")))</f>
        <v xml:space="preserve"> </v>
      </c>
      <c r="BV172" t="str">
        <f ca="1">IF(ISBLANK(INDIRECT("U172"))," ",(INDIRECT("U172")))</f>
        <v xml:space="preserve"> </v>
      </c>
      <c r="BW172">
        <f ca="1">IF(ISBLANK(INDIRECT("V172"))," ",(INDIRECT("V172")))</f>
        <v>0</v>
      </c>
      <c r="BX172" t="str">
        <f ca="1">IF(ISBLANK(INDIRECT("W172"))," ",(INDIRECT("W172")))</f>
        <v xml:space="preserve"> </v>
      </c>
      <c r="BY172" t="str">
        <f ca="1">IF(ISBLANK(INDIRECT("X172"))," ",(INDIRECT("X172")))</f>
        <v xml:space="preserve"> </v>
      </c>
    </row>
    <row r="173" spans="1:77" x14ac:dyDescent="0.25">
      <c r="A173" s="170">
        <v>167</v>
      </c>
      <c r="B173" s="259"/>
      <c r="C173" s="119"/>
      <c r="D173" s="119"/>
      <c r="E173" s="120"/>
      <c r="F173" s="19"/>
      <c r="G173" s="119"/>
      <c r="H173" s="120"/>
      <c r="I173" s="19"/>
      <c r="J173" s="120"/>
      <c r="K173" s="19"/>
      <c r="L173" s="19"/>
      <c r="M173" s="136"/>
      <c r="N173" s="137"/>
      <c r="O173" s="136"/>
      <c r="P173" s="19"/>
      <c r="Q173" s="19"/>
      <c r="R173" s="19"/>
      <c r="S173" s="119"/>
      <c r="T173" s="138"/>
      <c r="U173" s="138"/>
      <c r="V173" s="138">
        <f t="shared" si="5"/>
        <v>0</v>
      </c>
      <c r="W173" s="120"/>
      <c r="X173" s="20"/>
      <c r="BA173">
        <f ca="1">IF(ISBLANK(INDIRECT("A173"))," ",(INDIRECT("A173")))</f>
        <v>167</v>
      </c>
      <c r="BB173" t="str">
        <f ca="1">IF(ISBLANK(INDIRECT("B173"))," ",(INDIRECT("B173")))</f>
        <v xml:space="preserve"> </v>
      </c>
      <c r="BC173" t="str">
        <f ca="1">IF(ISBLANK(INDIRECT("C173"))," ",(INDIRECT("C173")))</f>
        <v xml:space="preserve"> </v>
      </c>
      <c r="BD173" t="str">
        <f ca="1">IF(ISBLANK(INDIRECT("D173"))," ",(INDIRECT("D173")))</f>
        <v xml:space="preserve"> </v>
      </c>
      <c r="BE173" t="str">
        <f ca="1">IF(ISBLANK(INDIRECT("E173"))," ",(INDIRECT("E173")))</f>
        <v xml:space="preserve"> </v>
      </c>
      <c r="BF173" t="str">
        <f ca="1">IF(ISBLANK(INDIRECT("F173"))," ",(INDIRECT("F173")))</f>
        <v xml:space="preserve"> </v>
      </c>
      <c r="BG173" t="str">
        <f ca="1">IF(ISBLANK(INDIRECT("G173"))," ",(INDIRECT("G173")))</f>
        <v xml:space="preserve"> </v>
      </c>
      <c r="BH173" t="str">
        <f ca="1">IF(ISBLANK(INDIRECT("H173"))," ",(INDIRECT("H173")))</f>
        <v xml:space="preserve"> </v>
      </c>
      <c r="BI173" t="str">
        <f ca="1">IF(ISBLANK(INDIRECT("I173"))," ",(INDIRECT("I173")))</f>
        <v xml:space="preserve"> </v>
      </c>
      <c r="BJ173" t="str">
        <f ca="1">IF(ISBLANK(INDIRECT("J173"))," ",(INDIRECT("J173")))</f>
        <v xml:space="preserve"> </v>
      </c>
      <c r="BK173" t="str">
        <f ca="1">IF(ISBLANK(INDIRECT("K173"))," ",(INDIRECT("K173")))</f>
        <v xml:space="preserve"> </v>
      </c>
      <c r="BL173" t="str">
        <f ca="1">IF(ISBLANK(INDIRECT("L173"))," ",(INDIRECT("L173")))</f>
        <v xml:space="preserve"> </v>
      </c>
      <c r="BM173" t="str">
        <f ca="1">IF(ISBLANK(INDIRECT("M173"))," ",(INDIRECT("M173")))</f>
        <v xml:space="preserve"> </v>
      </c>
      <c r="BN173" t="str">
        <f ca="1">IF(ISBLANK(INDIRECT("N173"))," ",(INDIRECT("N173")))</f>
        <v xml:space="preserve"> </v>
      </c>
      <c r="BO173" t="str">
        <f ca="1">IF(ISBLANK(INDIRECT("O173"))," ",(INDIRECT("O173")))</f>
        <v xml:space="preserve"> </v>
      </c>
      <c r="BP173" t="str">
        <f ca="1">IF(ISBLANK(INDIRECT("P173"))," ",(INDIRECT("P173")))</f>
        <v xml:space="preserve"> </v>
      </c>
      <c r="BQ173" t="str">
        <f ca="1">IF(ISBLANK(INDIRECT("Q173"))," ",(INDIRECT("Q173")))</f>
        <v xml:space="preserve"> </v>
      </c>
      <c r="BR173" t="str">
        <f ca="1">IF(ISBLANK(INDIRECT("R173"))," ",(INDIRECT("R173")))</f>
        <v xml:space="preserve"> </v>
      </c>
      <c r="BS173" t="str">
        <f ca="1">IF(ISBLANK(INDIRECT("S173"))," ",(INDIRECT("S173")))</f>
        <v xml:space="preserve"> </v>
      </c>
      <c r="BT173" t="str">
        <f t="shared" ca="1" si="4"/>
        <v xml:space="preserve"> </v>
      </c>
      <c r="BU173" t="str">
        <f ca="1">IF(ISBLANK(INDIRECT("T173"))," ",(INDIRECT("T173")))</f>
        <v xml:space="preserve"> </v>
      </c>
      <c r="BV173" t="str">
        <f ca="1">IF(ISBLANK(INDIRECT("U173"))," ",(INDIRECT("U173")))</f>
        <v xml:space="preserve"> </v>
      </c>
      <c r="BW173">
        <f ca="1">IF(ISBLANK(INDIRECT("V173"))," ",(INDIRECT("V173")))</f>
        <v>0</v>
      </c>
      <c r="BX173" t="str">
        <f ca="1">IF(ISBLANK(INDIRECT("W173"))," ",(INDIRECT("W173")))</f>
        <v xml:space="preserve"> </v>
      </c>
      <c r="BY173" t="str">
        <f ca="1">IF(ISBLANK(INDIRECT("X173"))," ",(INDIRECT("X173")))</f>
        <v xml:space="preserve"> </v>
      </c>
    </row>
    <row r="174" spans="1:77" x14ac:dyDescent="0.25">
      <c r="A174" s="170">
        <v>168</v>
      </c>
      <c r="B174" s="259"/>
      <c r="C174" s="119"/>
      <c r="D174" s="119"/>
      <c r="E174" s="120"/>
      <c r="F174" s="19"/>
      <c r="G174" s="119"/>
      <c r="H174" s="120"/>
      <c r="I174" s="19"/>
      <c r="J174" s="120"/>
      <c r="K174" s="19"/>
      <c r="L174" s="19"/>
      <c r="M174" s="136"/>
      <c r="N174" s="137"/>
      <c r="O174" s="136"/>
      <c r="P174" s="19"/>
      <c r="Q174" s="19"/>
      <c r="R174" s="19"/>
      <c r="S174" s="119"/>
      <c r="T174" s="138"/>
      <c r="U174" s="138"/>
      <c r="V174" s="138">
        <f t="shared" si="5"/>
        <v>0</v>
      </c>
      <c r="W174" s="120"/>
      <c r="X174" s="20"/>
      <c r="BA174">
        <f ca="1">IF(ISBLANK(INDIRECT("A174"))," ",(INDIRECT("A174")))</f>
        <v>168</v>
      </c>
      <c r="BB174" t="str">
        <f ca="1">IF(ISBLANK(INDIRECT("B174"))," ",(INDIRECT("B174")))</f>
        <v xml:space="preserve"> </v>
      </c>
      <c r="BC174" t="str">
        <f ca="1">IF(ISBLANK(INDIRECT("C174"))," ",(INDIRECT("C174")))</f>
        <v xml:space="preserve"> </v>
      </c>
      <c r="BD174" t="str">
        <f ca="1">IF(ISBLANK(INDIRECT("D174"))," ",(INDIRECT("D174")))</f>
        <v xml:space="preserve"> </v>
      </c>
      <c r="BE174" t="str">
        <f ca="1">IF(ISBLANK(INDIRECT("E174"))," ",(INDIRECT("E174")))</f>
        <v xml:space="preserve"> </v>
      </c>
      <c r="BF174" t="str">
        <f ca="1">IF(ISBLANK(INDIRECT("F174"))," ",(INDIRECT("F174")))</f>
        <v xml:space="preserve"> </v>
      </c>
      <c r="BG174" t="str">
        <f ca="1">IF(ISBLANK(INDIRECT("G174"))," ",(INDIRECT("G174")))</f>
        <v xml:space="preserve"> </v>
      </c>
      <c r="BH174" t="str">
        <f ca="1">IF(ISBLANK(INDIRECT("H174"))," ",(INDIRECT("H174")))</f>
        <v xml:space="preserve"> </v>
      </c>
      <c r="BI174" t="str">
        <f ca="1">IF(ISBLANK(INDIRECT("I174"))," ",(INDIRECT("I174")))</f>
        <v xml:space="preserve"> </v>
      </c>
      <c r="BJ174" t="str">
        <f ca="1">IF(ISBLANK(INDIRECT("J174"))," ",(INDIRECT("J174")))</f>
        <v xml:space="preserve"> </v>
      </c>
      <c r="BK174" t="str">
        <f ca="1">IF(ISBLANK(INDIRECT("K174"))," ",(INDIRECT("K174")))</f>
        <v xml:space="preserve"> </v>
      </c>
      <c r="BL174" t="str">
        <f ca="1">IF(ISBLANK(INDIRECT("L174"))," ",(INDIRECT("L174")))</f>
        <v xml:space="preserve"> </v>
      </c>
      <c r="BM174" t="str">
        <f ca="1">IF(ISBLANK(INDIRECT("M174"))," ",(INDIRECT("M174")))</f>
        <v xml:space="preserve"> </v>
      </c>
      <c r="BN174" t="str">
        <f ca="1">IF(ISBLANK(INDIRECT("N174"))," ",(INDIRECT("N174")))</f>
        <v xml:space="preserve"> </v>
      </c>
      <c r="BO174" t="str">
        <f ca="1">IF(ISBLANK(INDIRECT("O174"))," ",(INDIRECT("O174")))</f>
        <v xml:space="preserve"> </v>
      </c>
      <c r="BP174" t="str">
        <f ca="1">IF(ISBLANK(INDIRECT("P174"))," ",(INDIRECT("P174")))</f>
        <v xml:space="preserve"> </v>
      </c>
      <c r="BQ174" t="str">
        <f ca="1">IF(ISBLANK(INDIRECT("Q174"))," ",(INDIRECT("Q174")))</f>
        <v xml:space="preserve"> </v>
      </c>
      <c r="BR174" t="str">
        <f ca="1">IF(ISBLANK(INDIRECT("R174"))," ",(INDIRECT("R174")))</f>
        <v xml:space="preserve"> </v>
      </c>
      <c r="BS174" t="str">
        <f ca="1">IF(ISBLANK(INDIRECT("S174"))," ",(INDIRECT("S174")))</f>
        <v xml:space="preserve"> </v>
      </c>
      <c r="BT174" t="str">
        <f t="shared" ca="1" si="4"/>
        <v xml:space="preserve"> </v>
      </c>
      <c r="BU174" t="str">
        <f ca="1">IF(ISBLANK(INDIRECT("T174"))," ",(INDIRECT("T174")))</f>
        <v xml:space="preserve"> </v>
      </c>
      <c r="BV174" t="str">
        <f ca="1">IF(ISBLANK(INDIRECT("U174"))," ",(INDIRECT("U174")))</f>
        <v xml:space="preserve"> </v>
      </c>
      <c r="BW174">
        <f ca="1">IF(ISBLANK(INDIRECT("V174"))," ",(INDIRECT("V174")))</f>
        <v>0</v>
      </c>
      <c r="BX174" t="str">
        <f ca="1">IF(ISBLANK(INDIRECT("W174"))," ",(INDIRECT("W174")))</f>
        <v xml:space="preserve"> </v>
      </c>
      <c r="BY174" t="str">
        <f ca="1">IF(ISBLANK(INDIRECT("X174"))," ",(INDIRECT("X174")))</f>
        <v xml:space="preserve"> </v>
      </c>
    </row>
    <row r="175" spans="1:77" x14ac:dyDescent="0.25">
      <c r="A175" s="170">
        <v>169</v>
      </c>
      <c r="B175" s="259"/>
      <c r="C175" s="119"/>
      <c r="D175" s="119"/>
      <c r="E175" s="120"/>
      <c r="F175" s="19"/>
      <c r="G175" s="119"/>
      <c r="H175" s="120"/>
      <c r="I175" s="19"/>
      <c r="J175" s="120"/>
      <c r="K175" s="19"/>
      <c r="L175" s="19"/>
      <c r="M175" s="136"/>
      <c r="N175" s="137"/>
      <c r="O175" s="136"/>
      <c r="P175" s="19"/>
      <c r="Q175" s="19"/>
      <c r="R175" s="19"/>
      <c r="S175" s="119"/>
      <c r="T175" s="138"/>
      <c r="U175" s="138"/>
      <c r="V175" s="138">
        <f t="shared" si="5"/>
        <v>0</v>
      </c>
      <c r="W175" s="120"/>
      <c r="X175" s="20"/>
      <c r="BA175">
        <f ca="1">IF(ISBLANK(INDIRECT("A175"))," ",(INDIRECT("A175")))</f>
        <v>169</v>
      </c>
      <c r="BB175" t="str">
        <f ca="1">IF(ISBLANK(INDIRECT("B175"))," ",(INDIRECT("B175")))</f>
        <v xml:space="preserve"> </v>
      </c>
      <c r="BC175" t="str">
        <f ca="1">IF(ISBLANK(INDIRECT("C175"))," ",(INDIRECT("C175")))</f>
        <v xml:space="preserve"> </v>
      </c>
      <c r="BD175" t="str">
        <f ca="1">IF(ISBLANK(INDIRECT("D175"))," ",(INDIRECT("D175")))</f>
        <v xml:space="preserve"> </v>
      </c>
      <c r="BE175" t="str">
        <f ca="1">IF(ISBLANK(INDIRECT("E175"))," ",(INDIRECT("E175")))</f>
        <v xml:space="preserve"> </v>
      </c>
      <c r="BF175" t="str">
        <f ca="1">IF(ISBLANK(INDIRECT("F175"))," ",(INDIRECT("F175")))</f>
        <v xml:space="preserve"> </v>
      </c>
      <c r="BG175" t="str">
        <f ca="1">IF(ISBLANK(INDIRECT("G175"))," ",(INDIRECT("G175")))</f>
        <v xml:space="preserve"> </v>
      </c>
      <c r="BH175" t="str">
        <f ca="1">IF(ISBLANK(INDIRECT("H175"))," ",(INDIRECT("H175")))</f>
        <v xml:space="preserve"> </v>
      </c>
      <c r="BI175" t="str">
        <f ca="1">IF(ISBLANK(INDIRECT("I175"))," ",(INDIRECT("I175")))</f>
        <v xml:space="preserve"> </v>
      </c>
      <c r="BJ175" t="str">
        <f ca="1">IF(ISBLANK(INDIRECT("J175"))," ",(INDIRECT("J175")))</f>
        <v xml:space="preserve"> </v>
      </c>
      <c r="BK175" t="str">
        <f ca="1">IF(ISBLANK(INDIRECT("K175"))," ",(INDIRECT("K175")))</f>
        <v xml:space="preserve"> </v>
      </c>
      <c r="BL175" t="str">
        <f ca="1">IF(ISBLANK(INDIRECT("L175"))," ",(INDIRECT("L175")))</f>
        <v xml:space="preserve"> </v>
      </c>
      <c r="BM175" t="str">
        <f ca="1">IF(ISBLANK(INDIRECT("M175"))," ",(INDIRECT("M175")))</f>
        <v xml:space="preserve"> </v>
      </c>
      <c r="BN175" t="str">
        <f ca="1">IF(ISBLANK(INDIRECT("N175"))," ",(INDIRECT("N175")))</f>
        <v xml:space="preserve"> </v>
      </c>
      <c r="BO175" t="str">
        <f ca="1">IF(ISBLANK(INDIRECT("O175"))," ",(INDIRECT("O175")))</f>
        <v xml:space="preserve"> </v>
      </c>
      <c r="BP175" t="str">
        <f ca="1">IF(ISBLANK(INDIRECT("P175"))," ",(INDIRECT("P175")))</f>
        <v xml:space="preserve"> </v>
      </c>
      <c r="BQ175" t="str">
        <f ca="1">IF(ISBLANK(INDIRECT("Q175"))," ",(INDIRECT("Q175")))</f>
        <v xml:space="preserve"> </v>
      </c>
      <c r="BR175" t="str">
        <f ca="1">IF(ISBLANK(INDIRECT("R175"))," ",(INDIRECT("R175")))</f>
        <v xml:space="preserve"> </v>
      </c>
      <c r="BS175" t="str">
        <f ca="1">IF(ISBLANK(INDIRECT("S175"))," ",(INDIRECT("S175")))</f>
        <v xml:space="preserve"> </v>
      </c>
      <c r="BT175" t="str">
        <f t="shared" ca="1" si="4"/>
        <v xml:space="preserve"> </v>
      </c>
      <c r="BU175" t="str">
        <f ca="1">IF(ISBLANK(INDIRECT("T175"))," ",(INDIRECT("T175")))</f>
        <v xml:space="preserve"> </v>
      </c>
      <c r="BV175" t="str">
        <f ca="1">IF(ISBLANK(INDIRECT("U175"))," ",(INDIRECT("U175")))</f>
        <v xml:space="preserve"> </v>
      </c>
      <c r="BW175">
        <f ca="1">IF(ISBLANK(INDIRECT("V175"))," ",(INDIRECT("V175")))</f>
        <v>0</v>
      </c>
      <c r="BX175" t="str">
        <f ca="1">IF(ISBLANK(INDIRECT("W175"))," ",(INDIRECT("W175")))</f>
        <v xml:space="preserve"> </v>
      </c>
      <c r="BY175" t="str">
        <f ca="1">IF(ISBLANK(INDIRECT("X175"))," ",(INDIRECT("X175")))</f>
        <v xml:space="preserve"> </v>
      </c>
    </row>
    <row r="176" spans="1:77" x14ac:dyDescent="0.25">
      <c r="A176" s="170">
        <v>170</v>
      </c>
      <c r="B176" s="259"/>
      <c r="C176" s="119"/>
      <c r="D176" s="119"/>
      <c r="E176" s="120"/>
      <c r="F176" s="19"/>
      <c r="G176" s="119"/>
      <c r="H176" s="120"/>
      <c r="I176" s="19"/>
      <c r="J176" s="120"/>
      <c r="K176" s="19"/>
      <c r="L176" s="19"/>
      <c r="M176" s="136"/>
      <c r="N176" s="137"/>
      <c r="O176" s="136"/>
      <c r="P176" s="19"/>
      <c r="Q176" s="19"/>
      <c r="R176" s="19"/>
      <c r="S176" s="119"/>
      <c r="T176" s="138"/>
      <c r="U176" s="138"/>
      <c r="V176" s="138">
        <f t="shared" si="5"/>
        <v>0</v>
      </c>
      <c r="W176" s="120"/>
      <c r="X176" s="20"/>
      <c r="BA176">
        <f ca="1">IF(ISBLANK(INDIRECT("A176"))," ",(INDIRECT("A176")))</f>
        <v>170</v>
      </c>
      <c r="BB176" t="str">
        <f ca="1">IF(ISBLANK(INDIRECT("B176"))," ",(INDIRECT("B176")))</f>
        <v xml:space="preserve"> </v>
      </c>
      <c r="BC176" t="str">
        <f ca="1">IF(ISBLANK(INDIRECT("C176"))," ",(INDIRECT("C176")))</f>
        <v xml:space="preserve"> </v>
      </c>
      <c r="BD176" t="str">
        <f ca="1">IF(ISBLANK(INDIRECT("D176"))," ",(INDIRECT("D176")))</f>
        <v xml:space="preserve"> </v>
      </c>
      <c r="BE176" t="str">
        <f ca="1">IF(ISBLANK(INDIRECT("E176"))," ",(INDIRECT("E176")))</f>
        <v xml:space="preserve"> </v>
      </c>
      <c r="BF176" t="str">
        <f ca="1">IF(ISBLANK(INDIRECT("F176"))," ",(INDIRECT("F176")))</f>
        <v xml:space="preserve"> </v>
      </c>
      <c r="BG176" t="str">
        <f ca="1">IF(ISBLANK(INDIRECT("G176"))," ",(INDIRECT("G176")))</f>
        <v xml:space="preserve"> </v>
      </c>
      <c r="BH176" t="str">
        <f ca="1">IF(ISBLANK(INDIRECT("H176"))," ",(INDIRECT("H176")))</f>
        <v xml:space="preserve"> </v>
      </c>
      <c r="BI176" t="str">
        <f ca="1">IF(ISBLANK(INDIRECT("I176"))," ",(INDIRECT("I176")))</f>
        <v xml:space="preserve"> </v>
      </c>
      <c r="BJ176" t="str">
        <f ca="1">IF(ISBLANK(INDIRECT("J176"))," ",(INDIRECT("J176")))</f>
        <v xml:space="preserve"> </v>
      </c>
      <c r="BK176" t="str">
        <f ca="1">IF(ISBLANK(INDIRECT("K176"))," ",(INDIRECT("K176")))</f>
        <v xml:space="preserve"> </v>
      </c>
      <c r="BL176" t="str">
        <f ca="1">IF(ISBLANK(INDIRECT("L176"))," ",(INDIRECT("L176")))</f>
        <v xml:space="preserve"> </v>
      </c>
      <c r="BM176" t="str">
        <f ca="1">IF(ISBLANK(INDIRECT("M176"))," ",(INDIRECT("M176")))</f>
        <v xml:space="preserve"> </v>
      </c>
      <c r="BN176" t="str">
        <f ca="1">IF(ISBLANK(INDIRECT("N176"))," ",(INDIRECT("N176")))</f>
        <v xml:space="preserve"> </v>
      </c>
      <c r="BO176" t="str">
        <f ca="1">IF(ISBLANK(INDIRECT("O176"))," ",(INDIRECT("O176")))</f>
        <v xml:space="preserve"> </v>
      </c>
      <c r="BP176" t="str">
        <f ca="1">IF(ISBLANK(INDIRECT("P176"))," ",(INDIRECT("P176")))</f>
        <v xml:space="preserve"> </v>
      </c>
      <c r="BQ176" t="str">
        <f ca="1">IF(ISBLANK(INDIRECT("Q176"))," ",(INDIRECT("Q176")))</f>
        <v xml:space="preserve"> </v>
      </c>
      <c r="BR176" t="str">
        <f ca="1">IF(ISBLANK(INDIRECT("R176"))," ",(INDIRECT("R176")))</f>
        <v xml:space="preserve"> </v>
      </c>
      <c r="BS176" t="str">
        <f ca="1">IF(ISBLANK(INDIRECT("S176"))," ",(INDIRECT("S176")))</f>
        <v xml:space="preserve"> </v>
      </c>
      <c r="BT176" t="str">
        <f t="shared" ca="1" si="4"/>
        <v xml:space="preserve"> </v>
      </c>
      <c r="BU176" t="str">
        <f ca="1">IF(ISBLANK(INDIRECT("T176"))," ",(INDIRECT("T176")))</f>
        <v xml:space="preserve"> </v>
      </c>
      <c r="BV176" t="str">
        <f ca="1">IF(ISBLANK(INDIRECT("U176"))," ",(INDIRECT("U176")))</f>
        <v xml:space="preserve"> </v>
      </c>
      <c r="BW176">
        <f ca="1">IF(ISBLANK(INDIRECT("V176"))," ",(INDIRECT("V176")))</f>
        <v>0</v>
      </c>
      <c r="BX176" t="str">
        <f ca="1">IF(ISBLANK(INDIRECT("W176"))," ",(INDIRECT("W176")))</f>
        <v xml:space="preserve"> </v>
      </c>
      <c r="BY176" t="str">
        <f ca="1">IF(ISBLANK(INDIRECT("X176"))," ",(INDIRECT("X176")))</f>
        <v xml:space="preserve"> </v>
      </c>
    </row>
    <row r="177" spans="1:77" x14ac:dyDescent="0.25">
      <c r="A177" s="170">
        <v>171</v>
      </c>
      <c r="B177" s="259"/>
      <c r="C177" s="119"/>
      <c r="D177" s="119"/>
      <c r="E177" s="120"/>
      <c r="F177" s="19"/>
      <c r="G177" s="119"/>
      <c r="H177" s="120"/>
      <c r="I177" s="19"/>
      <c r="J177" s="120"/>
      <c r="K177" s="19"/>
      <c r="L177" s="19"/>
      <c r="M177" s="136"/>
      <c r="N177" s="137"/>
      <c r="O177" s="136"/>
      <c r="P177" s="19"/>
      <c r="Q177" s="19"/>
      <c r="R177" s="19"/>
      <c r="S177" s="119"/>
      <c r="T177" s="138"/>
      <c r="U177" s="138"/>
      <c r="V177" s="138">
        <f t="shared" si="5"/>
        <v>0</v>
      </c>
      <c r="W177" s="120"/>
      <c r="X177" s="20"/>
      <c r="BA177">
        <f ca="1">IF(ISBLANK(INDIRECT("A177"))," ",(INDIRECT("A177")))</f>
        <v>171</v>
      </c>
      <c r="BB177" t="str">
        <f ca="1">IF(ISBLANK(INDIRECT("B177"))," ",(INDIRECT("B177")))</f>
        <v xml:space="preserve"> </v>
      </c>
      <c r="BC177" t="str">
        <f ca="1">IF(ISBLANK(INDIRECT("C177"))," ",(INDIRECT("C177")))</f>
        <v xml:space="preserve"> </v>
      </c>
      <c r="BD177" t="str">
        <f ca="1">IF(ISBLANK(INDIRECT("D177"))," ",(INDIRECT("D177")))</f>
        <v xml:space="preserve"> </v>
      </c>
      <c r="BE177" t="str">
        <f ca="1">IF(ISBLANK(INDIRECT("E177"))," ",(INDIRECT("E177")))</f>
        <v xml:space="preserve"> </v>
      </c>
      <c r="BF177" t="str">
        <f ca="1">IF(ISBLANK(INDIRECT("F177"))," ",(INDIRECT("F177")))</f>
        <v xml:space="preserve"> </v>
      </c>
      <c r="BG177" t="str">
        <f ca="1">IF(ISBLANK(INDIRECT("G177"))," ",(INDIRECT("G177")))</f>
        <v xml:space="preserve"> </v>
      </c>
      <c r="BH177" t="str">
        <f ca="1">IF(ISBLANK(INDIRECT("H177"))," ",(INDIRECT("H177")))</f>
        <v xml:space="preserve"> </v>
      </c>
      <c r="BI177" t="str">
        <f ca="1">IF(ISBLANK(INDIRECT("I177"))," ",(INDIRECT("I177")))</f>
        <v xml:space="preserve"> </v>
      </c>
      <c r="BJ177" t="str">
        <f ca="1">IF(ISBLANK(INDIRECT("J177"))," ",(INDIRECT("J177")))</f>
        <v xml:space="preserve"> </v>
      </c>
      <c r="BK177" t="str">
        <f ca="1">IF(ISBLANK(INDIRECT("K177"))," ",(INDIRECT("K177")))</f>
        <v xml:space="preserve"> </v>
      </c>
      <c r="BL177" t="str">
        <f ca="1">IF(ISBLANK(INDIRECT("L177"))," ",(INDIRECT("L177")))</f>
        <v xml:space="preserve"> </v>
      </c>
      <c r="BM177" t="str">
        <f ca="1">IF(ISBLANK(INDIRECT("M177"))," ",(INDIRECT("M177")))</f>
        <v xml:space="preserve"> </v>
      </c>
      <c r="BN177" t="str">
        <f ca="1">IF(ISBLANK(INDIRECT("N177"))," ",(INDIRECT("N177")))</f>
        <v xml:space="preserve"> </v>
      </c>
      <c r="BO177" t="str">
        <f ca="1">IF(ISBLANK(INDIRECT("O177"))," ",(INDIRECT("O177")))</f>
        <v xml:space="preserve"> </v>
      </c>
      <c r="BP177" t="str">
        <f ca="1">IF(ISBLANK(INDIRECT("P177"))," ",(INDIRECT("P177")))</f>
        <v xml:space="preserve"> </v>
      </c>
      <c r="BQ177" t="str">
        <f ca="1">IF(ISBLANK(INDIRECT("Q177"))," ",(INDIRECT("Q177")))</f>
        <v xml:space="preserve"> </v>
      </c>
      <c r="BR177" t="str">
        <f ca="1">IF(ISBLANK(INDIRECT("R177"))," ",(INDIRECT("R177")))</f>
        <v xml:space="preserve"> </v>
      </c>
      <c r="BS177" t="str">
        <f ca="1">IF(ISBLANK(INDIRECT("S177"))," ",(INDIRECT("S177")))</f>
        <v xml:space="preserve"> </v>
      </c>
      <c r="BT177" t="str">
        <f t="shared" ca="1" si="4"/>
        <v xml:space="preserve"> </v>
      </c>
      <c r="BU177" t="str">
        <f ca="1">IF(ISBLANK(INDIRECT("T177"))," ",(INDIRECT("T177")))</f>
        <v xml:space="preserve"> </v>
      </c>
      <c r="BV177" t="str">
        <f ca="1">IF(ISBLANK(INDIRECT("U177"))," ",(INDIRECT("U177")))</f>
        <v xml:space="preserve"> </v>
      </c>
      <c r="BW177">
        <f ca="1">IF(ISBLANK(INDIRECT("V177"))," ",(INDIRECT("V177")))</f>
        <v>0</v>
      </c>
      <c r="BX177" t="str">
        <f ca="1">IF(ISBLANK(INDIRECT("W177"))," ",(INDIRECT("W177")))</f>
        <v xml:space="preserve"> </v>
      </c>
      <c r="BY177" t="str">
        <f ca="1">IF(ISBLANK(INDIRECT("X177"))," ",(INDIRECT("X177")))</f>
        <v xml:space="preserve"> </v>
      </c>
    </row>
    <row r="178" spans="1:77" x14ac:dyDescent="0.25">
      <c r="A178" s="170">
        <v>172</v>
      </c>
      <c r="B178" s="259"/>
      <c r="C178" s="119"/>
      <c r="D178" s="119"/>
      <c r="E178" s="120"/>
      <c r="F178" s="19"/>
      <c r="G178" s="119"/>
      <c r="H178" s="120"/>
      <c r="I178" s="19"/>
      <c r="J178" s="120"/>
      <c r="K178" s="19"/>
      <c r="L178" s="19"/>
      <c r="M178" s="136"/>
      <c r="N178" s="137"/>
      <c r="O178" s="136"/>
      <c r="P178" s="19"/>
      <c r="Q178" s="19"/>
      <c r="R178" s="19"/>
      <c r="S178" s="119"/>
      <c r="T178" s="138"/>
      <c r="U178" s="138"/>
      <c r="V178" s="138">
        <f t="shared" si="5"/>
        <v>0</v>
      </c>
      <c r="W178" s="120"/>
      <c r="X178" s="20"/>
      <c r="BA178">
        <f ca="1">IF(ISBLANK(INDIRECT("A178"))," ",(INDIRECT("A178")))</f>
        <v>172</v>
      </c>
      <c r="BB178" t="str">
        <f ca="1">IF(ISBLANK(INDIRECT("B178"))," ",(INDIRECT("B178")))</f>
        <v xml:space="preserve"> </v>
      </c>
      <c r="BC178" t="str">
        <f ca="1">IF(ISBLANK(INDIRECT("C178"))," ",(INDIRECT("C178")))</f>
        <v xml:space="preserve"> </v>
      </c>
      <c r="BD178" t="str">
        <f ca="1">IF(ISBLANK(INDIRECT("D178"))," ",(INDIRECT("D178")))</f>
        <v xml:space="preserve"> </v>
      </c>
      <c r="BE178" t="str">
        <f ca="1">IF(ISBLANK(INDIRECT("E178"))," ",(INDIRECT("E178")))</f>
        <v xml:space="preserve"> </v>
      </c>
      <c r="BF178" t="str">
        <f ca="1">IF(ISBLANK(INDIRECT("F178"))," ",(INDIRECT("F178")))</f>
        <v xml:space="preserve"> </v>
      </c>
      <c r="BG178" t="str">
        <f ca="1">IF(ISBLANK(INDIRECT("G178"))," ",(INDIRECT("G178")))</f>
        <v xml:space="preserve"> </v>
      </c>
      <c r="BH178" t="str">
        <f ca="1">IF(ISBLANK(INDIRECT("H178"))," ",(INDIRECT("H178")))</f>
        <v xml:space="preserve"> </v>
      </c>
      <c r="BI178" t="str">
        <f ca="1">IF(ISBLANK(INDIRECT("I178"))," ",(INDIRECT("I178")))</f>
        <v xml:space="preserve"> </v>
      </c>
      <c r="BJ178" t="str">
        <f ca="1">IF(ISBLANK(INDIRECT("J178"))," ",(INDIRECT("J178")))</f>
        <v xml:space="preserve"> </v>
      </c>
      <c r="BK178" t="str">
        <f ca="1">IF(ISBLANK(INDIRECT("K178"))," ",(INDIRECT("K178")))</f>
        <v xml:space="preserve"> </v>
      </c>
      <c r="BL178" t="str">
        <f ca="1">IF(ISBLANK(INDIRECT("L178"))," ",(INDIRECT("L178")))</f>
        <v xml:space="preserve"> </v>
      </c>
      <c r="BM178" t="str">
        <f ca="1">IF(ISBLANK(INDIRECT("M178"))," ",(INDIRECT("M178")))</f>
        <v xml:space="preserve"> </v>
      </c>
      <c r="BN178" t="str">
        <f ca="1">IF(ISBLANK(INDIRECT("N178"))," ",(INDIRECT("N178")))</f>
        <v xml:space="preserve"> </v>
      </c>
      <c r="BO178" t="str">
        <f ca="1">IF(ISBLANK(INDIRECT("O178"))," ",(INDIRECT("O178")))</f>
        <v xml:space="preserve"> </v>
      </c>
      <c r="BP178" t="str">
        <f ca="1">IF(ISBLANK(INDIRECT("P178"))," ",(INDIRECT("P178")))</f>
        <v xml:space="preserve"> </v>
      </c>
      <c r="BQ178" t="str">
        <f ca="1">IF(ISBLANK(INDIRECT("Q178"))," ",(INDIRECT("Q178")))</f>
        <v xml:space="preserve"> </v>
      </c>
      <c r="BR178" t="str">
        <f ca="1">IF(ISBLANK(INDIRECT("R178"))," ",(INDIRECT("R178")))</f>
        <v xml:space="preserve"> </v>
      </c>
      <c r="BS178" t="str">
        <f ca="1">IF(ISBLANK(INDIRECT("S178"))," ",(INDIRECT("S178")))</f>
        <v xml:space="preserve"> </v>
      </c>
      <c r="BT178" t="str">
        <f t="shared" ca="1" si="4"/>
        <v xml:space="preserve"> </v>
      </c>
      <c r="BU178" t="str">
        <f ca="1">IF(ISBLANK(INDIRECT("T178"))," ",(INDIRECT("T178")))</f>
        <v xml:space="preserve"> </v>
      </c>
      <c r="BV178" t="str">
        <f ca="1">IF(ISBLANK(INDIRECT("U178"))," ",(INDIRECT("U178")))</f>
        <v xml:space="preserve"> </v>
      </c>
      <c r="BW178">
        <f ca="1">IF(ISBLANK(INDIRECT("V178"))," ",(INDIRECT("V178")))</f>
        <v>0</v>
      </c>
      <c r="BX178" t="str">
        <f ca="1">IF(ISBLANK(INDIRECT("W178"))," ",(INDIRECT("W178")))</f>
        <v xml:space="preserve"> </v>
      </c>
      <c r="BY178" t="str">
        <f ca="1">IF(ISBLANK(INDIRECT("X178"))," ",(INDIRECT("X178")))</f>
        <v xml:space="preserve"> </v>
      </c>
    </row>
    <row r="179" spans="1:77" x14ac:dyDescent="0.25">
      <c r="A179" s="170">
        <v>173</v>
      </c>
      <c r="B179" s="259"/>
      <c r="C179" s="119"/>
      <c r="D179" s="119"/>
      <c r="E179" s="120"/>
      <c r="F179" s="19"/>
      <c r="G179" s="119"/>
      <c r="H179" s="120"/>
      <c r="I179" s="19"/>
      <c r="J179" s="120"/>
      <c r="K179" s="19"/>
      <c r="L179" s="19"/>
      <c r="M179" s="136"/>
      <c r="N179" s="137"/>
      <c r="O179" s="136"/>
      <c r="P179" s="19"/>
      <c r="Q179" s="19"/>
      <c r="R179" s="19"/>
      <c r="S179" s="119"/>
      <c r="T179" s="138"/>
      <c r="U179" s="138"/>
      <c r="V179" s="138">
        <f t="shared" si="5"/>
        <v>0</v>
      </c>
      <c r="W179" s="120"/>
      <c r="X179" s="20"/>
      <c r="BA179">
        <f ca="1">IF(ISBLANK(INDIRECT("A179"))," ",(INDIRECT("A179")))</f>
        <v>173</v>
      </c>
      <c r="BB179" t="str">
        <f ca="1">IF(ISBLANK(INDIRECT("B179"))," ",(INDIRECT("B179")))</f>
        <v xml:space="preserve"> </v>
      </c>
      <c r="BC179" t="str">
        <f ca="1">IF(ISBLANK(INDIRECT("C179"))," ",(INDIRECT("C179")))</f>
        <v xml:space="preserve"> </v>
      </c>
      <c r="BD179" t="str">
        <f ca="1">IF(ISBLANK(INDIRECT("D179"))," ",(INDIRECT("D179")))</f>
        <v xml:space="preserve"> </v>
      </c>
      <c r="BE179" t="str">
        <f ca="1">IF(ISBLANK(INDIRECT("E179"))," ",(INDIRECT("E179")))</f>
        <v xml:space="preserve"> </v>
      </c>
      <c r="BF179" t="str">
        <f ca="1">IF(ISBLANK(INDIRECT("F179"))," ",(INDIRECT("F179")))</f>
        <v xml:space="preserve"> </v>
      </c>
      <c r="BG179" t="str">
        <f ca="1">IF(ISBLANK(INDIRECT("G179"))," ",(INDIRECT("G179")))</f>
        <v xml:space="preserve"> </v>
      </c>
      <c r="BH179" t="str">
        <f ca="1">IF(ISBLANK(INDIRECT("H179"))," ",(INDIRECT("H179")))</f>
        <v xml:space="preserve"> </v>
      </c>
      <c r="BI179" t="str">
        <f ca="1">IF(ISBLANK(INDIRECT("I179"))," ",(INDIRECT("I179")))</f>
        <v xml:space="preserve"> </v>
      </c>
      <c r="BJ179" t="str">
        <f ca="1">IF(ISBLANK(INDIRECT("J179"))," ",(INDIRECT("J179")))</f>
        <v xml:space="preserve"> </v>
      </c>
      <c r="BK179" t="str">
        <f ca="1">IF(ISBLANK(INDIRECT("K179"))," ",(INDIRECT("K179")))</f>
        <v xml:space="preserve"> </v>
      </c>
      <c r="BL179" t="str">
        <f ca="1">IF(ISBLANK(INDIRECT("L179"))," ",(INDIRECT("L179")))</f>
        <v xml:space="preserve"> </v>
      </c>
      <c r="BM179" t="str">
        <f ca="1">IF(ISBLANK(INDIRECT("M179"))," ",(INDIRECT("M179")))</f>
        <v xml:space="preserve"> </v>
      </c>
      <c r="BN179" t="str">
        <f ca="1">IF(ISBLANK(INDIRECT("N179"))," ",(INDIRECT("N179")))</f>
        <v xml:space="preserve"> </v>
      </c>
      <c r="BO179" t="str">
        <f ca="1">IF(ISBLANK(INDIRECT("O179"))," ",(INDIRECT("O179")))</f>
        <v xml:space="preserve"> </v>
      </c>
      <c r="BP179" t="str">
        <f ca="1">IF(ISBLANK(INDIRECT("P179"))," ",(INDIRECT("P179")))</f>
        <v xml:space="preserve"> </v>
      </c>
      <c r="BQ179" t="str">
        <f ca="1">IF(ISBLANK(INDIRECT("Q179"))," ",(INDIRECT("Q179")))</f>
        <v xml:space="preserve"> </v>
      </c>
      <c r="BR179" t="str">
        <f ca="1">IF(ISBLANK(INDIRECT("R179"))," ",(INDIRECT("R179")))</f>
        <v xml:space="preserve"> </v>
      </c>
      <c r="BS179" t="str">
        <f ca="1">IF(ISBLANK(INDIRECT("S179"))," ",(INDIRECT("S179")))</f>
        <v xml:space="preserve"> </v>
      </c>
      <c r="BT179" t="str">
        <f t="shared" ca="1" si="4"/>
        <v xml:space="preserve"> </v>
      </c>
      <c r="BU179" t="str">
        <f ca="1">IF(ISBLANK(INDIRECT("T179"))," ",(INDIRECT("T179")))</f>
        <v xml:space="preserve"> </v>
      </c>
      <c r="BV179" t="str">
        <f ca="1">IF(ISBLANK(INDIRECT("U179"))," ",(INDIRECT("U179")))</f>
        <v xml:space="preserve"> </v>
      </c>
      <c r="BW179">
        <f ca="1">IF(ISBLANK(INDIRECT("V179"))," ",(INDIRECT("V179")))</f>
        <v>0</v>
      </c>
      <c r="BX179" t="str">
        <f ca="1">IF(ISBLANK(INDIRECT("W179"))," ",(INDIRECT("W179")))</f>
        <v xml:space="preserve"> </v>
      </c>
      <c r="BY179" t="str">
        <f ca="1">IF(ISBLANK(INDIRECT("X179"))," ",(INDIRECT("X179")))</f>
        <v xml:space="preserve"> </v>
      </c>
    </row>
    <row r="180" spans="1:77" x14ac:dyDescent="0.25">
      <c r="A180" s="170">
        <v>174</v>
      </c>
      <c r="B180" s="259"/>
      <c r="C180" s="119"/>
      <c r="D180" s="119"/>
      <c r="E180" s="120"/>
      <c r="F180" s="19"/>
      <c r="G180" s="119"/>
      <c r="H180" s="120"/>
      <c r="I180" s="19"/>
      <c r="J180" s="120"/>
      <c r="K180" s="19"/>
      <c r="L180" s="19"/>
      <c r="M180" s="136"/>
      <c r="N180" s="137"/>
      <c r="O180" s="136"/>
      <c r="P180" s="19"/>
      <c r="Q180" s="19"/>
      <c r="R180" s="19"/>
      <c r="S180" s="119"/>
      <c r="T180" s="138"/>
      <c r="U180" s="138"/>
      <c r="V180" s="138">
        <f t="shared" si="5"/>
        <v>0</v>
      </c>
      <c r="W180" s="120"/>
      <c r="X180" s="20"/>
      <c r="BA180">
        <f ca="1">IF(ISBLANK(INDIRECT("A180"))," ",(INDIRECT("A180")))</f>
        <v>174</v>
      </c>
      <c r="BB180" t="str">
        <f ca="1">IF(ISBLANK(INDIRECT("B180"))," ",(INDIRECT("B180")))</f>
        <v xml:space="preserve"> </v>
      </c>
      <c r="BC180" t="str">
        <f ca="1">IF(ISBLANK(INDIRECT("C180"))," ",(INDIRECT("C180")))</f>
        <v xml:space="preserve"> </v>
      </c>
      <c r="BD180" t="str">
        <f ca="1">IF(ISBLANK(INDIRECT("D180"))," ",(INDIRECT("D180")))</f>
        <v xml:space="preserve"> </v>
      </c>
      <c r="BE180" t="str">
        <f ca="1">IF(ISBLANK(INDIRECT("E180"))," ",(INDIRECT("E180")))</f>
        <v xml:space="preserve"> </v>
      </c>
      <c r="BF180" t="str">
        <f ca="1">IF(ISBLANK(INDIRECT("F180"))," ",(INDIRECT("F180")))</f>
        <v xml:space="preserve"> </v>
      </c>
      <c r="BG180" t="str">
        <f ca="1">IF(ISBLANK(INDIRECT("G180"))," ",(INDIRECT("G180")))</f>
        <v xml:space="preserve"> </v>
      </c>
      <c r="BH180" t="str">
        <f ca="1">IF(ISBLANK(INDIRECT("H180"))," ",(INDIRECT("H180")))</f>
        <v xml:space="preserve"> </v>
      </c>
      <c r="BI180" t="str">
        <f ca="1">IF(ISBLANK(INDIRECT("I180"))," ",(INDIRECT("I180")))</f>
        <v xml:space="preserve"> </v>
      </c>
      <c r="BJ180" t="str">
        <f ca="1">IF(ISBLANK(INDIRECT("J180"))," ",(INDIRECT("J180")))</f>
        <v xml:space="preserve"> </v>
      </c>
      <c r="BK180" t="str">
        <f ca="1">IF(ISBLANK(INDIRECT("K180"))," ",(INDIRECT("K180")))</f>
        <v xml:space="preserve"> </v>
      </c>
      <c r="BL180" t="str">
        <f ca="1">IF(ISBLANK(INDIRECT("L180"))," ",(INDIRECT("L180")))</f>
        <v xml:space="preserve"> </v>
      </c>
      <c r="BM180" t="str">
        <f ca="1">IF(ISBLANK(INDIRECT("M180"))," ",(INDIRECT("M180")))</f>
        <v xml:space="preserve"> </v>
      </c>
      <c r="BN180" t="str">
        <f ca="1">IF(ISBLANK(INDIRECT("N180"))," ",(INDIRECT("N180")))</f>
        <v xml:space="preserve"> </v>
      </c>
      <c r="BO180" t="str">
        <f ca="1">IF(ISBLANK(INDIRECT("O180"))," ",(INDIRECT("O180")))</f>
        <v xml:space="preserve"> </v>
      </c>
      <c r="BP180" t="str">
        <f ca="1">IF(ISBLANK(INDIRECT("P180"))," ",(INDIRECT("P180")))</f>
        <v xml:space="preserve"> </v>
      </c>
      <c r="BQ180" t="str">
        <f ca="1">IF(ISBLANK(INDIRECT("Q180"))," ",(INDIRECT("Q180")))</f>
        <v xml:space="preserve"> </v>
      </c>
      <c r="BR180" t="str">
        <f ca="1">IF(ISBLANK(INDIRECT("R180"))," ",(INDIRECT("R180")))</f>
        <v xml:space="preserve"> </v>
      </c>
      <c r="BS180" t="str">
        <f ca="1">IF(ISBLANK(INDIRECT("S180"))," ",(INDIRECT("S180")))</f>
        <v xml:space="preserve"> </v>
      </c>
      <c r="BT180" t="str">
        <f t="shared" ca="1" si="4"/>
        <v xml:space="preserve"> </v>
      </c>
      <c r="BU180" t="str">
        <f ca="1">IF(ISBLANK(INDIRECT("T180"))," ",(INDIRECT("T180")))</f>
        <v xml:space="preserve"> </v>
      </c>
      <c r="BV180" t="str">
        <f ca="1">IF(ISBLANK(INDIRECT("U180"))," ",(INDIRECT("U180")))</f>
        <v xml:space="preserve"> </v>
      </c>
      <c r="BW180">
        <f ca="1">IF(ISBLANK(INDIRECT("V180"))," ",(INDIRECT("V180")))</f>
        <v>0</v>
      </c>
      <c r="BX180" t="str">
        <f ca="1">IF(ISBLANK(INDIRECT("W180"))," ",(INDIRECT("W180")))</f>
        <v xml:space="preserve"> </v>
      </c>
      <c r="BY180" t="str">
        <f ca="1">IF(ISBLANK(INDIRECT("X180"))," ",(INDIRECT("X180")))</f>
        <v xml:space="preserve"> </v>
      </c>
    </row>
    <row r="181" spans="1:77" x14ac:dyDescent="0.25">
      <c r="A181" s="170">
        <v>175</v>
      </c>
      <c r="B181" s="259"/>
      <c r="C181" s="119"/>
      <c r="D181" s="119"/>
      <c r="E181" s="120"/>
      <c r="F181" s="19"/>
      <c r="G181" s="119"/>
      <c r="H181" s="120"/>
      <c r="I181" s="19"/>
      <c r="J181" s="120"/>
      <c r="K181" s="19"/>
      <c r="L181" s="19"/>
      <c r="M181" s="136"/>
      <c r="N181" s="137"/>
      <c r="O181" s="136"/>
      <c r="P181" s="19"/>
      <c r="Q181" s="19"/>
      <c r="R181" s="19"/>
      <c r="S181" s="119"/>
      <c r="T181" s="138"/>
      <c r="U181" s="138"/>
      <c r="V181" s="138">
        <f t="shared" si="5"/>
        <v>0</v>
      </c>
      <c r="W181" s="120"/>
      <c r="X181" s="20"/>
      <c r="BA181">
        <f ca="1">IF(ISBLANK(INDIRECT("A181"))," ",(INDIRECT("A181")))</f>
        <v>175</v>
      </c>
      <c r="BB181" t="str">
        <f ca="1">IF(ISBLANK(INDIRECT("B181"))," ",(INDIRECT("B181")))</f>
        <v xml:space="preserve"> </v>
      </c>
      <c r="BC181" t="str">
        <f ca="1">IF(ISBLANK(INDIRECT("C181"))," ",(INDIRECT("C181")))</f>
        <v xml:space="preserve"> </v>
      </c>
      <c r="BD181" t="str">
        <f ca="1">IF(ISBLANK(INDIRECT("D181"))," ",(INDIRECT("D181")))</f>
        <v xml:space="preserve"> </v>
      </c>
      <c r="BE181" t="str">
        <f ca="1">IF(ISBLANK(INDIRECT("E181"))," ",(INDIRECT("E181")))</f>
        <v xml:space="preserve"> </v>
      </c>
      <c r="BF181" t="str">
        <f ca="1">IF(ISBLANK(INDIRECT("F181"))," ",(INDIRECT("F181")))</f>
        <v xml:space="preserve"> </v>
      </c>
      <c r="BG181" t="str">
        <f ca="1">IF(ISBLANK(INDIRECT("G181"))," ",(INDIRECT("G181")))</f>
        <v xml:space="preserve"> </v>
      </c>
      <c r="BH181" t="str">
        <f ca="1">IF(ISBLANK(INDIRECT("H181"))," ",(INDIRECT("H181")))</f>
        <v xml:space="preserve"> </v>
      </c>
      <c r="BI181" t="str">
        <f ca="1">IF(ISBLANK(INDIRECT("I181"))," ",(INDIRECT("I181")))</f>
        <v xml:space="preserve"> </v>
      </c>
      <c r="BJ181" t="str">
        <f ca="1">IF(ISBLANK(INDIRECT("J181"))," ",(INDIRECT("J181")))</f>
        <v xml:space="preserve"> </v>
      </c>
      <c r="BK181" t="str">
        <f ca="1">IF(ISBLANK(INDIRECT("K181"))," ",(INDIRECT("K181")))</f>
        <v xml:space="preserve"> </v>
      </c>
      <c r="BL181" t="str">
        <f ca="1">IF(ISBLANK(INDIRECT("L181"))," ",(INDIRECT("L181")))</f>
        <v xml:space="preserve"> </v>
      </c>
      <c r="BM181" t="str">
        <f ca="1">IF(ISBLANK(INDIRECT("M181"))," ",(INDIRECT("M181")))</f>
        <v xml:space="preserve"> </v>
      </c>
      <c r="BN181" t="str">
        <f ca="1">IF(ISBLANK(INDIRECT("N181"))," ",(INDIRECT("N181")))</f>
        <v xml:space="preserve"> </v>
      </c>
      <c r="BO181" t="str">
        <f ca="1">IF(ISBLANK(INDIRECT("O181"))," ",(INDIRECT("O181")))</f>
        <v xml:space="preserve"> </v>
      </c>
      <c r="BP181" t="str">
        <f ca="1">IF(ISBLANK(INDIRECT("P181"))," ",(INDIRECT("P181")))</f>
        <v xml:space="preserve"> </v>
      </c>
      <c r="BQ181" t="str">
        <f ca="1">IF(ISBLANK(INDIRECT("Q181"))," ",(INDIRECT("Q181")))</f>
        <v xml:space="preserve"> </v>
      </c>
      <c r="BR181" t="str">
        <f ca="1">IF(ISBLANK(INDIRECT("R181"))," ",(INDIRECT("R181")))</f>
        <v xml:space="preserve"> </v>
      </c>
      <c r="BS181" t="str">
        <f ca="1">IF(ISBLANK(INDIRECT("S181"))," ",(INDIRECT("S181")))</f>
        <v xml:space="preserve"> </v>
      </c>
      <c r="BT181" t="str">
        <f t="shared" ca="1" si="4"/>
        <v xml:space="preserve"> </v>
      </c>
      <c r="BU181" t="str">
        <f ca="1">IF(ISBLANK(INDIRECT("T181"))," ",(INDIRECT("T181")))</f>
        <v xml:space="preserve"> </v>
      </c>
      <c r="BV181" t="str">
        <f ca="1">IF(ISBLANK(INDIRECT("U181"))," ",(INDIRECT("U181")))</f>
        <v xml:space="preserve"> </v>
      </c>
      <c r="BW181">
        <f ca="1">IF(ISBLANK(INDIRECT("V181"))," ",(INDIRECT("V181")))</f>
        <v>0</v>
      </c>
      <c r="BX181" t="str">
        <f ca="1">IF(ISBLANK(INDIRECT("W181"))," ",(INDIRECT("W181")))</f>
        <v xml:space="preserve"> </v>
      </c>
      <c r="BY181" t="str">
        <f ca="1">IF(ISBLANK(INDIRECT("X181"))," ",(INDIRECT("X181")))</f>
        <v xml:space="preserve"> </v>
      </c>
    </row>
    <row r="182" spans="1:77" x14ac:dyDescent="0.25">
      <c r="A182" s="170">
        <v>176</v>
      </c>
      <c r="B182" s="259"/>
      <c r="C182" s="119"/>
      <c r="D182" s="119"/>
      <c r="E182" s="120"/>
      <c r="F182" s="19"/>
      <c r="G182" s="119"/>
      <c r="H182" s="120"/>
      <c r="I182" s="19"/>
      <c r="J182" s="120"/>
      <c r="K182" s="19"/>
      <c r="L182" s="19"/>
      <c r="M182" s="136"/>
      <c r="N182" s="137"/>
      <c r="O182" s="136"/>
      <c r="P182" s="19"/>
      <c r="Q182" s="19"/>
      <c r="R182" s="19"/>
      <c r="S182" s="119"/>
      <c r="T182" s="138"/>
      <c r="U182" s="138"/>
      <c r="V182" s="138">
        <f t="shared" si="5"/>
        <v>0</v>
      </c>
      <c r="W182" s="120"/>
      <c r="X182" s="20"/>
      <c r="BA182">
        <f ca="1">IF(ISBLANK(INDIRECT("A182"))," ",(INDIRECT("A182")))</f>
        <v>176</v>
      </c>
      <c r="BB182" t="str">
        <f ca="1">IF(ISBLANK(INDIRECT("B182"))," ",(INDIRECT("B182")))</f>
        <v xml:space="preserve"> </v>
      </c>
      <c r="BC182" t="str">
        <f ca="1">IF(ISBLANK(INDIRECT("C182"))," ",(INDIRECT("C182")))</f>
        <v xml:space="preserve"> </v>
      </c>
      <c r="BD182" t="str">
        <f ca="1">IF(ISBLANK(INDIRECT("D182"))," ",(INDIRECT("D182")))</f>
        <v xml:space="preserve"> </v>
      </c>
      <c r="BE182" t="str">
        <f ca="1">IF(ISBLANK(INDIRECT("E182"))," ",(INDIRECT("E182")))</f>
        <v xml:space="preserve"> </v>
      </c>
      <c r="BF182" t="str">
        <f ca="1">IF(ISBLANK(INDIRECT("F182"))," ",(INDIRECT("F182")))</f>
        <v xml:space="preserve"> </v>
      </c>
      <c r="BG182" t="str">
        <f ca="1">IF(ISBLANK(INDIRECT("G182"))," ",(INDIRECT("G182")))</f>
        <v xml:space="preserve"> </v>
      </c>
      <c r="BH182" t="str">
        <f ca="1">IF(ISBLANK(INDIRECT("H182"))," ",(INDIRECT("H182")))</f>
        <v xml:space="preserve"> </v>
      </c>
      <c r="BI182" t="str">
        <f ca="1">IF(ISBLANK(INDIRECT("I182"))," ",(INDIRECT("I182")))</f>
        <v xml:space="preserve"> </v>
      </c>
      <c r="BJ182" t="str">
        <f ca="1">IF(ISBLANK(INDIRECT("J182"))," ",(INDIRECT("J182")))</f>
        <v xml:space="preserve"> </v>
      </c>
      <c r="BK182" t="str">
        <f ca="1">IF(ISBLANK(INDIRECT("K182"))," ",(INDIRECT("K182")))</f>
        <v xml:space="preserve"> </v>
      </c>
      <c r="BL182" t="str">
        <f ca="1">IF(ISBLANK(INDIRECT("L182"))," ",(INDIRECT("L182")))</f>
        <v xml:space="preserve"> </v>
      </c>
      <c r="BM182" t="str">
        <f ca="1">IF(ISBLANK(INDIRECT("M182"))," ",(INDIRECT("M182")))</f>
        <v xml:space="preserve"> </v>
      </c>
      <c r="BN182" t="str">
        <f ca="1">IF(ISBLANK(INDIRECT("N182"))," ",(INDIRECT("N182")))</f>
        <v xml:space="preserve"> </v>
      </c>
      <c r="BO182" t="str">
        <f ca="1">IF(ISBLANK(INDIRECT("O182"))," ",(INDIRECT("O182")))</f>
        <v xml:space="preserve"> </v>
      </c>
      <c r="BP182" t="str">
        <f ca="1">IF(ISBLANK(INDIRECT("P182"))," ",(INDIRECT("P182")))</f>
        <v xml:space="preserve"> </v>
      </c>
      <c r="BQ182" t="str">
        <f ca="1">IF(ISBLANK(INDIRECT("Q182"))," ",(INDIRECT("Q182")))</f>
        <v xml:space="preserve"> </v>
      </c>
      <c r="BR182" t="str">
        <f ca="1">IF(ISBLANK(INDIRECT("R182"))," ",(INDIRECT("R182")))</f>
        <v xml:space="preserve"> </v>
      </c>
      <c r="BS182" t="str">
        <f ca="1">IF(ISBLANK(INDIRECT("S182"))," ",(INDIRECT("S182")))</f>
        <v xml:space="preserve"> </v>
      </c>
      <c r="BT182" t="str">
        <f t="shared" ca="1" si="4"/>
        <v xml:space="preserve"> </v>
      </c>
      <c r="BU182" t="str">
        <f ca="1">IF(ISBLANK(INDIRECT("T182"))," ",(INDIRECT("T182")))</f>
        <v xml:space="preserve"> </v>
      </c>
      <c r="BV182" t="str">
        <f ca="1">IF(ISBLANK(INDIRECT("U182"))," ",(INDIRECT("U182")))</f>
        <v xml:space="preserve"> </v>
      </c>
      <c r="BW182">
        <f ca="1">IF(ISBLANK(INDIRECT("V182"))," ",(INDIRECT("V182")))</f>
        <v>0</v>
      </c>
      <c r="BX182" t="str">
        <f ca="1">IF(ISBLANK(INDIRECT("W182"))," ",(INDIRECT("W182")))</f>
        <v xml:space="preserve"> </v>
      </c>
      <c r="BY182" t="str">
        <f ca="1">IF(ISBLANK(INDIRECT("X182"))," ",(INDIRECT("X182")))</f>
        <v xml:space="preserve"> </v>
      </c>
    </row>
    <row r="183" spans="1:77" x14ac:dyDescent="0.25">
      <c r="A183" s="170">
        <v>177</v>
      </c>
      <c r="B183" s="259"/>
      <c r="C183" s="119"/>
      <c r="D183" s="119"/>
      <c r="E183" s="120"/>
      <c r="F183" s="19"/>
      <c r="G183" s="119"/>
      <c r="H183" s="120"/>
      <c r="I183" s="19"/>
      <c r="J183" s="120"/>
      <c r="K183" s="19"/>
      <c r="L183" s="19"/>
      <c r="M183" s="136"/>
      <c r="N183" s="137"/>
      <c r="O183" s="136"/>
      <c r="P183" s="19"/>
      <c r="Q183" s="19"/>
      <c r="R183" s="19"/>
      <c r="S183" s="119"/>
      <c r="T183" s="138"/>
      <c r="U183" s="138"/>
      <c r="V183" s="138">
        <f t="shared" si="5"/>
        <v>0</v>
      </c>
      <c r="W183" s="120"/>
      <c r="X183" s="20"/>
      <c r="BA183">
        <f ca="1">IF(ISBLANK(INDIRECT("A183"))," ",(INDIRECT("A183")))</f>
        <v>177</v>
      </c>
      <c r="BB183" t="str">
        <f ca="1">IF(ISBLANK(INDIRECT("B183"))," ",(INDIRECT("B183")))</f>
        <v xml:space="preserve"> </v>
      </c>
      <c r="BC183" t="str">
        <f ca="1">IF(ISBLANK(INDIRECT("C183"))," ",(INDIRECT("C183")))</f>
        <v xml:space="preserve"> </v>
      </c>
      <c r="BD183" t="str">
        <f ca="1">IF(ISBLANK(INDIRECT("D183"))," ",(INDIRECT("D183")))</f>
        <v xml:space="preserve"> </v>
      </c>
      <c r="BE183" t="str">
        <f ca="1">IF(ISBLANK(INDIRECT("E183"))," ",(INDIRECT("E183")))</f>
        <v xml:space="preserve"> </v>
      </c>
      <c r="BF183" t="str">
        <f ca="1">IF(ISBLANK(INDIRECT("F183"))," ",(INDIRECT("F183")))</f>
        <v xml:space="preserve"> </v>
      </c>
      <c r="BG183" t="str">
        <f ca="1">IF(ISBLANK(INDIRECT("G183"))," ",(INDIRECT("G183")))</f>
        <v xml:space="preserve"> </v>
      </c>
      <c r="BH183" t="str">
        <f ca="1">IF(ISBLANK(INDIRECT("H183"))," ",(INDIRECT("H183")))</f>
        <v xml:space="preserve"> </v>
      </c>
      <c r="BI183" t="str">
        <f ca="1">IF(ISBLANK(INDIRECT("I183"))," ",(INDIRECT("I183")))</f>
        <v xml:space="preserve"> </v>
      </c>
      <c r="BJ183" t="str">
        <f ca="1">IF(ISBLANK(INDIRECT("J183"))," ",(INDIRECT("J183")))</f>
        <v xml:space="preserve"> </v>
      </c>
      <c r="BK183" t="str">
        <f ca="1">IF(ISBLANK(INDIRECT("K183"))," ",(INDIRECT("K183")))</f>
        <v xml:space="preserve"> </v>
      </c>
      <c r="BL183" t="str">
        <f ca="1">IF(ISBLANK(INDIRECT("L183"))," ",(INDIRECT("L183")))</f>
        <v xml:space="preserve"> </v>
      </c>
      <c r="BM183" t="str">
        <f ca="1">IF(ISBLANK(INDIRECT("M183"))," ",(INDIRECT("M183")))</f>
        <v xml:space="preserve"> </v>
      </c>
      <c r="BN183" t="str">
        <f ca="1">IF(ISBLANK(INDIRECT("N183"))," ",(INDIRECT("N183")))</f>
        <v xml:space="preserve"> </v>
      </c>
      <c r="BO183" t="str">
        <f ca="1">IF(ISBLANK(INDIRECT("O183"))," ",(INDIRECT("O183")))</f>
        <v xml:space="preserve"> </v>
      </c>
      <c r="BP183" t="str">
        <f ca="1">IF(ISBLANK(INDIRECT("P183"))," ",(INDIRECT("P183")))</f>
        <v xml:space="preserve"> </v>
      </c>
      <c r="BQ183" t="str">
        <f ca="1">IF(ISBLANK(INDIRECT("Q183"))," ",(INDIRECT("Q183")))</f>
        <v xml:space="preserve"> </v>
      </c>
      <c r="BR183" t="str">
        <f ca="1">IF(ISBLANK(INDIRECT("R183"))," ",(INDIRECT("R183")))</f>
        <v xml:space="preserve"> </v>
      </c>
      <c r="BS183" t="str">
        <f ca="1">IF(ISBLANK(INDIRECT("S183"))," ",(INDIRECT("S183")))</f>
        <v xml:space="preserve"> </v>
      </c>
      <c r="BT183" t="str">
        <f t="shared" ca="1" si="4"/>
        <v xml:space="preserve"> </v>
      </c>
      <c r="BU183" t="str">
        <f ca="1">IF(ISBLANK(INDIRECT("T183"))," ",(INDIRECT("T183")))</f>
        <v xml:space="preserve"> </v>
      </c>
      <c r="BV183" t="str">
        <f ca="1">IF(ISBLANK(INDIRECT("U183"))," ",(INDIRECT("U183")))</f>
        <v xml:space="preserve"> </v>
      </c>
      <c r="BW183">
        <f ca="1">IF(ISBLANK(INDIRECT("V183"))," ",(INDIRECT("V183")))</f>
        <v>0</v>
      </c>
      <c r="BX183" t="str">
        <f ca="1">IF(ISBLANK(INDIRECT("W183"))," ",(INDIRECT("W183")))</f>
        <v xml:space="preserve"> </v>
      </c>
      <c r="BY183" t="str">
        <f ca="1">IF(ISBLANK(INDIRECT("X183"))," ",(INDIRECT("X183")))</f>
        <v xml:space="preserve"> </v>
      </c>
    </row>
    <row r="184" spans="1:77" x14ac:dyDescent="0.25">
      <c r="A184" s="170">
        <v>178</v>
      </c>
      <c r="B184" s="259"/>
      <c r="C184" s="119"/>
      <c r="D184" s="119"/>
      <c r="E184" s="120"/>
      <c r="F184" s="19"/>
      <c r="G184" s="119"/>
      <c r="H184" s="120"/>
      <c r="I184" s="19"/>
      <c r="J184" s="120"/>
      <c r="K184" s="19"/>
      <c r="L184" s="19"/>
      <c r="M184" s="136"/>
      <c r="N184" s="137"/>
      <c r="O184" s="136"/>
      <c r="P184" s="19"/>
      <c r="Q184" s="19"/>
      <c r="R184" s="19"/>
      <c r="S184" s="119"/>
      <c r="T184" s="138"/>
      <c r="U184" s="138"/>
      <c r="V184" s="138">
        <f t="shared" si="5"/>
        <v>0</v>
      </c>
      <c r="W184" s="120"/>
      <c r="X184" s="20"/>
      <c r="BA184">
        <f ca="1">IF(ISBLANK(INDIRECT("A184"))," ",(INDIRECT("A184")))</f>
        <v>178</v>
      </c>
      <c r="BB184" t="str">
        <f ca="1">IF(ISBLANK(INDIRECT("B184"))," ",(INDIRECT("B184")))</f>
        <v xml:space="preserve"> </v>
      </c>
      <c r="BC184" t="str">
        <f ca="1">IF(ISBLANK(INDIRECT("C184"))," ",(INDIRECT("C184")))</f>
        <v xml:space="preserve"> </v>
      </c>
      <c r="BD184" t="str">
        <f ca="1">IF(ISBLANK(INDIRECT("D184"))," ",(INDIRECT("D184")))</f>
        <v xml:space="preserve"> </v>
      </c>
      <c r="BE184" t="str">
        <f ca="1">IF(ISBLANK(INDIRECT("E184"))," ",(INDIRECT("E184")))</f>
        <v xml:space="preserve"> </v>
      </c>
      <c r="BF184" t="str">
        <f ca="1">IF(ISBLANK(INDIRECT("F184"))," ",(INDIRECT("F184")))</f>
        <v xml:space="preserve"> </v>
      </c>
      <c r="BG184" t="str">
        <f ca="1">IF(ISBLANK(INDIRECT("G184"))," ",(INDIRECT("G184")))</f>
        <v xml:space="preserve"> </v>
      </c>
      <c r="BH184" t="str">
        <f ca="1">IF(ISBLANK(INDIRECT("H184"))," ",(INDIRECT("H184")))</f>
        <v xml:space="preserve"> </v>
      </c>
      <c r="BI184" t="str">
        <f ca="1">IF(ISBLANK(INDIRECT("I184"))," ",(INDIRECT("I184")))</f>
        <v xml:space="preserve"> </v>
      </c>
      <c r="BJ184" t="str">
        <f ca="1">IF(ISBLANK(INDIRECT("J184"))," ",(INDIRECT("J184")))</f>
        <v xml:space="preserve"> </v>
      </c>
      <c r="BK184" t="str">
        <f ca="1">IF(ISBLANK(INDIRECT("K184"))," ",(INDIRECT("K184")))</f>
        <v xml:space="preserve"> </v>
      </c>
      <c r="BL184" t="str">
        <f ca="1">IF(ISBLANK(INDIRECT("L184"))," ",(INDIRECT("L184")))</f>
        <v xml:space="preserve"> </v>
      </c>
      <c r="BM184" t="str">
        <f ca="1">IF(ISBLANK(INDIRECT("M184"))," ",(INDIRECT("M184")))</f>
        <v xml:space="preserve"> </v>
      </c>
      <c r="BN184" t="str">
        <f ca="1">IF(ISBLANK(INDIRECT("N184"))," ",(INDIRECT("N184")))</f>
        <v xml:space="preserve"> </v>
      </c>
      <c r="BO184" t="str">
        <f ca="1">IF(ISBLANK(INDIRECT("O184"))," ",(INDIRECT("O184")))</f>
        <v xml:space="preserve"> </v>
      </c>
      <c r="BP184" t="str">
        <f ca="1">IF(ISBLANK(INDIRECT("P184"))," ",(INDIRECT("P184")))</f>
        <v xml:space="preserve"> </v>
      </c>
      <c r="BQ184" t="str">
        <f ca="1">IF(ISBLANK(INDIRECT("Q184"))," ",(INDIRECT("Q184")))</f>
        <v xml:space="preserve"> </v>
      </c>
      <c r="BR184" t="str">
        <f ca="1">IF(ISBLANK(INDIRECT("R184"))," ",(INDIRECT("R184")))</f>
        <v xml:space="preserve"> </v>
      </c>
      <c r="BS184" t="str">
        <f ca="1">IF(ISBLANK(INDIRECT("S184"))," ",(INDIRECT("S184")))</f>
        <v xml:space="preserve"> </v>
      </c>
      <c r="BT184" t="str">
        <f t="shared" ca="1" si="4"/>
        <v xml:space="preserve"> </v>
      </c>
      <c r="BU184" t="str">
        <f ca="1">IF(ISBLANK(INDIRECT("T184"))," ",(INDIRECT("T184")))</f>
        <v xml:space="preserve"> </v>
      </c>
      <c r="BV184" t="str">
        <f ca="1">IF(ISBLANK(INDIRECT("U184"))," ",(INDIRECT("U184")))</f>
        <v xml:space="preserve"> </v>
      </c>
      <c r="BW184">
        <f ca="1">IF(ISBLANK(INDIRECT("V184"))," ",(INDIRECT("V184")))</f>
        <v>0</v>
      </c>
      <c r="BX184" t="str">
        <f ca="1">IF(ISBLANK(INDIRECT("W184"))," ",(INDIRECT("W184")))</f>
        <v xml:space="preserve"> </v>
      </c>
      <c r="BY184" t="str">
        <f ca="1">IF(ISBLANK(INDIRECT("X184"))," ",(INDIRECT("X184")))</f>
        <v xml:space="preserve"> </v>
      </c>
    </row>
    <row r="185" spans="1:77" x14ac:dyDescent="0.25">
      <c r="A185" s="170">
        <v>179</v>
      </c>
      <c r="B185" s="259"/>
      <c r="C185" s="119"/>
      <c r="D185" s="119"/>
      <c r="E185" s="120"/>
      <c r="F185" s="19"/>
      <c r="G185" s="119"/>
      <c r="H185" s="120"/>
      <c r="I185" s="19"/>
      <c r="J185" s="120"/>
      <c r="K185" s="19"/>
      <c r="L185" s="19"/>
      <c r="M185" s="136"/>
      <c r="N185" s="137"/>
      <c r="O185" s="136"/>
      <c r="P185" s="19"/>
      <c r="Q185" s="19"/>
      <c r="R185" s="19"/>
      <c r="S185" s="119"/>
      <c r="T185" s="138"/>
      <c r="U185" s="138"/>
      <c r="V185" s="138">
        <f t="shared" si="5"/>
        <v>0</v>
      </c>
      <c r="W185" s="120"/>
      <c r="X185" s="20"/>
      <c r="BA185">
        <f ca="1">IF(ISBLANK(INDIRECT("A185"))," ",(INDIRECT("A185")))</f>
        <v>179</v>
      </c>
      <c r="BB185" t="str">
        <f ca="1">IF(ISBLANK(INDIRECT("B185"))," ",(INDIRECT("B185")))</f>
        <v xml:space="preserve"> </v>
      </c>
      <c r="BC185" t="str">
        <f ca="1">IF(ISBLANK(INDIRECT("C185"))," ",(INDIRECT("C185")))</f>
        <v xml:space="preserve"> </v>
      </c>
      <c r="BD185" t="str">
        <f ca="1">IF(ISBLANK(INDIRECT("D185"))," ",(INDIRECT("D185")))</f>
        <v xml:space="preserve"> </v>
      </c>
      <c r="BE185" t="str">
        <f ca="1">IF(ISBLANK(INDIRECT("E185"))," ",(INDIRECT("E185")))</f>
        <v xml:space="preserve"> </v>
      </c>
      <c r="BF185" t="str">
        <f ca="1">IF(ISBLANK(INDIRECT("F185"))," ",(INDIRECT("F185")))</f>
        <v xml:space="preserve"> </v>
      </c>
      <c r="BG185" t="str">
        <f ca="1">IF(ISBLANK(INDIRECT("G185"))," ",(INDIRECT("G185")))</f>
        <v xml:space="preserve"> </v>
      </c>
      <c r="BH185" t="str">
        <f ca="1">IF(ISBLANK(INDIRECT("H185"))," ",(INDIRECT("H185")))</f>
        <v xml:space="preserve"> </v>
      </c>
      <c r="BI185" t="str">
        <f ca="1">IF(ISBLANK(INDIRECT("I185"))," ",(INDIRECT("I185")))</f>
        <v xml:space="preserve"> </v>
      </c>
      <c r="BJ185" t="str">
        <f ca="1">IF(ISBLANK(INDIRECT("J185"))," ",(INDIRECT("J185")))</f>
        <v xml:space="preserve"> </v>
      </c>
      <c r="BK185" t="str">
        <f ca="1">IF(ISBLANK(INDIRECT("K185"))," ",(INDIRECT("K185")))</f>
        <v xml:space="preserve"> </v>
      </c>
      <c r="BL185" t="str">
        <f ca="1">IF(ISBLANK(INDIRECT("L185"))," ",(INDIRECT("L185")))</f>
        <v xml:space="preserve"> </v>
      </c>
      <c r="BM185" t="str">
        <f ca="1">IF(ISBLANK(INDIRECT("M185"))," ",(INDIRECT("M185")))</f>
        <v xml:space="preserve"> </v>
      </c>
      <c r="BN185" t="str">
        <f ca="1">IF(ISBLANK(INDIRECT("N185"))," ",(INDIRECT("N185")))</f>
        <v xml:space="preserve"> </v>
      </c>
      <c r="BO185" t="str">
        <f ca="1">IF(ISBLANK(INDIRECT("O185"))," ",(INDIRECT("O185")))</f>
        <v xml:space="preserve"> </v>
      </c>
      <c r="BP185" t="str">
        <f ca="1">IF(ISBLANK(INDIRECT("P185"))," ",(INDIRECT("P185")))</f>
        <v xml:space="preserve"> </v>
      </c>
      <c r="BQ185" t="str">
        <f ca="1">IF(ISBLANK(INDIRECT("Q185"))," ",(INDIRECT("Q185")))</f>
        <v xml:space="preserve"> </v>
      </c>
      <c r="BR185" t="str">
        <f ca="1">IF(ISBLANK(INDIRECT("R185"))," ",(INDIRECT("R185")))</f>
        <v xml:space="preserve"> </v>
      </c>
      <c r="BS185" t="str">
        <f ca="1">IF(ISBLANK(INDIRECT("S185"))," ",(INDIRECT("S185")))</f>
        <v xml:space="preserve"> </v>
      </c>
      <c r="BT185" t="str">
        <f t="shared" ca="1" si="4"/>
        <v xml:space="preserve"> </v>
      </c>
      <c r="BU185" t="str">
        <f ca="1">IF(ISBLANK(INDIRECT("T185"))," ",(INDIRECT("T185")))</f>
        <v xml:space="preserve"> </v>
      </c>
      <c r="BV185" t="str">
        <f ca="1">IF(ISBLANK(INDIRECT("U185"))," ",(INDIRECT("U185")))</f>
        <v xml:space="preserve"> </v>
      </c>
      <c r="BW185">
        <f ca="1">IF(ISBLANK(INDIRECT("V185"))," ",(INDIRECT("V185")))</f>
        <v>0</v>
      </c>
      <c r="BX185" t="str">
        <f ca="1">IF(ISBLANK(INDIRECT("W185"))," ",(INDIRECT("W185")))</f>
        <v xml:space="preserve"> </v>
      </c>
      <c r="BY185" t="str">
        <f ca="1">IF(ISBLANK(INDIRECT("X185"))," ",(INDIRECT("X185")))</f>
        <v xml:space="preserve"> </v>
      </c>
    </row>
    <row r="186" spans="1:77" x14ac:dyDescent="0.25">
      <c r="A186" s="170">
        <v>180</v>
      </c>
      <c r="B186" s="259"/>
      <c r="C186" s="119"/>
      <c r="D186" s="119"/>
      <c r="E186" s="120"/>
      <c r="F186" s="19"/>
      <c r="G186" s="119"/>
      <c r="H186" s="120"/>
      <c r="I186" s="19"/>
      <c r="J186" s="120"/>
      <c r="K186" s="19"/>
      <c r="L186" s="19"/>
      <c r="M186" s="136"/>
      <c r="N186" s="137"/>
      <c r="O186" s="136"/>
      <c r="P186" s="19"/>
      <c r="Q186" s="19"/>
      <c r="R186" s="19"/>
      <c r="S186" s="119"/>
      <c r="T186" s="138"/>
      <c r="U186" s="138"/>
      <c r="V186" s="138">
        <f t="shared" si="5"/>
        <v>0</v>
      </c>
      <c r="W186" s="120"/>
      <c r="X186" s="20"/>
      <c r="BA186">
        <f ca="1">IF(ISBLANK(INDIRECT("A186"))," ",(INDIRECT("A186")))</f>
        <v>180</v>
      </c>
      <c r="BB186" t="str">
        <f ca="1">IF(ISBLANK(INDIRECT("B186"))," ",(INDIRECT("B186")))</f>
        <v xml:space="preserve"> </v>
      </c>
      <c r="BC186" t="str">
        <f ca="1">IF(ISBLANK(INDIRECT("C186"))," ",(INDIRECT("C186")))</f>
        <v xml:space="preserve"> </v>
      </c>
      <c r="BD186" t="str">
        <f ca="1">IF(ISBLANK(INDIRECT("D186"))," ",(INDIRECT("D186")))</f>
        <v xml:space="preserve"> </v>
      </c>
      <c r="BE186" t="str">
        <f ca="1">IF(ISBLANK(INDIRECT("E186"))," ",(INDIRECT("E186")))</f>
        <v xml:space="preserve"> </v>
      </c>
      <c r="BF186" t="str">
        <f ca="1">IF(ISBLANK(INDIRECT("F186"))," ",(INDIRECT("F186")))</f>
        <v xml:space="preserve"> </v>
      </c>
      <c r="BG186" t="str">
        <f ca="1">IF(ISBLANK(INDIRECT("G186"))," ",(INDIRECT("G186")))</f>
        <v xml:space="preserve"> </v>
      </c>
      <c r="BH186" t="str">
        <f ca="1">IF(ISBLANK(INDIRECT("H186"))," ",(INDIRECT("H186")))</f>
        <v xml:space="preserve"> </v>
      </c>
      <c r="BI186" t="str">
        <f ca="1">IF(ISBLANK(INDIRECT("I186"))," ",(INDIRECT("I186")))</f>
        <v xml:space="preserve"> </v>
      </c>
      <c r="BJ186" t="str">
        <f ca="1">IF(ISBLANK(INDIRECT("J186"))," ",(INDIRECT("J186")))</f>
        <v xml:space="preserve"> </v>
      </c>
      <c r="BK186" t="str">
        <f ca="1">IF(ISBLANK(INDIRECT("K186"))," ",(INDIRECT("K186")))</f>
        <v xml:space="preserve"> </v>
      </c>
      <c r="BL186" t="str">
        <f ca="1">IF(ISBLANK(INDIRECT("L186"))," ",(INDIRECT("L186")))</f>
        <v xml:space="preserve"> </v>
      </c>
      <c r="BM186" t="str">
        <f ca="1">IF(ISBLANK(INDIRECT("M186"))," ",(INDIRECT("M186")))</f>
        <v xml:space="preserve"> </v>
      </c>
      <c r="BN186" t="str">
        <f ca="1">IF(ISBLANK(INDIRECT("N186"))," ",(INDIRECT("N186")))</f>
        <v xml:space="preserve"> </v>
      </c>
      <c r="BO186" t="str">
        <f ca="1">IF(ISBLANK(INDIRECT("O186"))," ",(INDIRECT("O186")))</f>
        <v xml:space="preserve"> </v>
      </c>
      <c r="BP186" t="str">
        <f ca="1">IF(ISBLANK(INDIRECT("P186"))," ",(INDIRECT("P186")))</f>
        <v xml:space="preserve"> </v>
      </c>
      <c r="BQ186" t="str">
        <f ca="1">IF(ISBLANK(INDIRECT("Q186"))," ",(INDIRECT("Q186")))</f>
        <v xml:space="preserve"> </v>
      </c>
      <c r="BR186" t="str">
        <f ca="1">IF(ISBLANK(INDIRECT("R186"))," ",(INDIRECT("R186")))</f>
        <v xml:space="preserve"> </v>
      </c>
      <c r="BS186" t="str">
        <f ca="1">IF(ISBLANK(INDIRECT("S186"))," ",(INDIRECT("S186")))</f>
        <v xml:space="preserve"> </v>
      </c>
      <c r="BT186" t="str">
        <f t="shared" ca="1" si="4"/>
        <v xml:space="preserve"> </v>
      </c>
      <c r="BU186" t="str">
        <f ca="1">IF(ISBLANK(INDIRECT("T186"))," ",(INDIRECT("T186")))</f>
        <v xml:space="preserve"> </v>
      </c>
      <c r="BV186" t="str">
        <f ca="1">IF(ISBLANK(INDIRECT("U186"))," ",(INDIRECT("U186")))</f>
        <v xml:space="preserve"> </v>
      </c>
      <c r="BW186">
        <f ca="1">IF(ISBLANK(INDIRECT("V186"))," ",(INDIRECT("V186")))</f>
        <v>0</v>
      </c>
      <c r="BX186" t="str">
        <f ca="1">IF(ISBLANK(INDIRECT("W186"))," ",(INDIRECT("W186")))</f>
        <v xml:space="preserve"> </v>
      </c>
      <c r="BY186" t="str">
        <f ca="1">IF(ISBLANK(INDIRECT("X186"))," ",(INDIRECT("X186")))</f>
        <v xml:space="preserve"> </v>
      </c>
    </row>
    <row r="187" spans="1:77" x14ac:dyDescent="0.25">
      <c r="A187" s="170">
        <v>181</v>
      </c>
      <c r="B187" s="259"/>
      <c r="C187" s="119"/>
      <c r="D187" s="119"/>
      <c r="E187" s="120"/>
      <c r="F187" s="19"/>
      <c r="G187" s="119"/>
      <c r="H187" s="120"/>
      <c r="I187" s="19"/>
      <c r="J187" s="120"/>
      <c r="K187" s="19"/>
      <c r="L187" s="19"/>
      <c r="M187" s="136"/>
      <c r="N187" s="137"/>
      <c r="O187" s="136"/>
      <c r="P187" s="19"/>
      <c r="Q187" s="19"/>
      <c r="R187" s="19"/>
      <c r="S187" s="119"/>
      <c r="T187" s="138"/>
      <c r="U187" s="138"/>
      <c r="V187" s="138">
        <f t="shared" si="5"/>
        <v>0</v>
      </c>
      <c r="W187" s="120"/>
      <c r="X187" s="20"/>
      <c r="BA187">
        <f ca="1">IF(ISBLANK(INDIRECT("A187"))," ",(INDIRECT("A187")))</f>
        <v>181</v>
      </c>
      <c r="BB187" t="str">
        <f ca="1">IF(ISBLANK(INDIRECT("B187"))," ",(INDIRECT("B187")))</f>
        <v xml:space="preserve"> </v>
      </c>
      <c r="BC187" t="str">
        <f ca="1">IF(ISBLANK(INDIRECT("C187"))," ",(INDIRECT("C187")))</f>
        <v xml:space="preserve"> </v>
      </c>
      <c r="BD187" t="str">
        <f ca="1">IF(ISBLANK(INDIRECT("D187"))," ",(INDIRECT("D187")))</f>
        <v xml:space="preserve"> </v>
      </c>
      <c r="BE187" t="str">
        <f ca="1">IF(ISBLANK(INDIRECT("E187"))," ",(INDIRECT("E187")))</f>
        <v xml:space="preserve"> </v>
      </c>
      <c r="BF187" t="str">
        <f ca="1">IF(ISBLANK(INDIRECT("F187"))," ",(INDIRECT("F187")))</f>
        <v xml:space="preserve"> </v>
      </c>
      <c r="BG187" t="str">
        <f ca="1">IF(ISBLANK(INDIRECT("G187"))," ",(INDIRECT("G187")))</f>
        <v xml:space="preserve"> </v>
      </c>
      <c r="BH187" t="str">
        <f ca="1">IF(ISBLANK(INDIRECT("H187"))," ",(INDIRECT("H187")))</f>
        <v xml:space="preserve"> </v>
      </c>
      <c r="BI187" t="str">
        <f ca="1">IF(ISBLANK(INDIRECT("I187"))," ",(INDIRECT("I187")))</f>
        <v xml:space="preserve"> </v>
      </c>
      <c r="BJ187" t="str">
        <f ca="1">IF(ISBLANK(INDIRECT("J187"))," ",(INDIRECT("J187")))</f>
        <v xml:space="preserve"> </v>
      </c>
      <c r="BK187" t="str">
        <f ca="1">IF(ISBLANK(INDIRECT("K187"))," ",(INDIRECT("K187")))</f>
        <v xml:space="preserve"> </v>
      </c>
      <c r="BL187" t="str">
        <f ca="1">IF(ISBLANK(INDIRECT("L187"))," ",(INDIRECT("L187")))</f>
        <v xml:space="preserve"> </v>
      </c>
      <c r="BM187" t="str">
        <f ca="1">IF(ISBLANK(INDIRECT("M187"))," ",(INDIRECT("M187")))</f>
        <v xml:space="preserve"> </v>
      </c>
      <c r="BN187" t="str">
        <f ca="1">IF(ISBLANK(INDIRECT("N187"))," ",(INDIRECT("N187")))</f>
        <v xml:space="preserve"> </v>
      </c>
      <c r="BO187" t="str">
        <f ca="1">IF(ISBLANK(INDIRECT("O187"))," ",(INDIRECT("O187")))</f>
        <v xml:space="preserve"> </v>
      </c>
      <c r="BP187" t="str">
        <f ca="1">IF(ISBLANK(INDIRECT("P187"))," ",(INDIRECT("P187")))</f>
        <v xml:space="preserve"> </v>
      </c>
      <c r="BQ187" t="str">
        <f ca="1">IF(ISBLANK(INDIRECT("Q187"))," ",(INDIRECT("Q187")))</f>
        <v xml:space="preserve"> </v>
      </c>
      <c r="BR187" t="str">
        <f ca="1">IF(ISBLANK(INDIRECT("R187"))," ",(INDIRECT("R187")))</f>
        <v xml:space="preserve"> </v>
      </c>
      <c r="BS187" t="str">
        <f ca="1">IF(ISBLANK(INDIRECT("S187"))," ",(INDIRECT("S187")))</f>
        <v xml:space="preserve"> </v>
      </c>
      <c r="BT187" t="str">
        <f t="shared" ca="1" si="4"/>
        <v xml:space="preserve"> </v>
      </c>
      <c r="BU187" t="str">
        <f ca="1">IF(ISBLANK(INDIRECT("T187"))," ",(INDIRECT("T187")))</f>
        <v xml:space="preserve"> </v>
      </c>
      <c r="BV187" t="str">
        <f ca="1">IF(ISBLANK(INDIRECT("U187"))," ",(INDIRECT("U187")))</f>
        <v xml:space="preserve"> </v>
      </c>
      <c r="BW187">
        <f ca="1">IF(ISBLANK(INDIRECT("V187"))," ",(INDIRECT("V187")))</f>
        <v>0</v>
      </c>
      <c r="BX187" t="str">
        <f ca="1">IF(ISBLANK(INDIRECT("W187"))," ",(INDIRECT("W187")))</f>
        <v xml:space="preserve"> </v>
      </c>
      <c r="BY187" t="str">
        <f ca="1">IF(ISBLANK(INDIRECT("X187"))," ",(INDIRECT("X187")))</f>
        <v xml:space="preserve"> </v>
      </c>
    </row>
    <row r="188" spans="1:77" x14ac:dyDescent="0.25">
      <c r="A188" s="170">
        <v>182</v>
      </c>
      <c r="B188" s="259"/>
      <c r="C188" s="119"/>
      <c r="D188" s="119"/>
      <c r="E188" s="120"/>
      <c r="F188" s="19"/>
      <c r="G188" s="119"/>
      <c r="H188" s="120"/>
      <c r="I188" s="19"/>
      <c r="J188" s="120"/>
      <c r="K188" s="19"/>
      <c r="L188" s="19"/>
      <c r="M188" s="136"/>
      <c r="N188" s="137"/>
      <c r="O188" s="136"/>
      <c r="P188" s="19"/>
      <c r="Q188" s="19"/>
      <c r="R188" s="19"/>
      <c r="S188" s="119"/>
      <c r="T188" s="138"/>
      <c r="U188" s="138"/>
      <c r="V188" s="138">
        <f t="shared" si="5"/>
        <v>0</v>
      </c>
      <c r="W188" s="120"/>
      <c r="X188" s="20"/>
      <c r="BA188">
        <f ca="1">IF(ISBLANK(INDIRECT("A188"))," ",(INDIRECT("A188")))</f>
        <v>182</v>
      </c>
      <c r="BB188" t="str">
        <f ca="1">IF(ISBLANK(INDIRECT("B188"))," ",(INDIRECT("B188")))</f>
        <v xml:space="preserve"> </v>
      </c>
      <c r="BC188" t="str">
        <f ca="1">IF(ISBLANK(INDIRECT("C188"))," ",(INDIRECT("C188")))</f>
        <v xml:space="preserve"> </v>
      </c>
      <c r="BD188" t="str">
        <f ca="1">IF(ISBLANK(INDIRECT("D188"))," ",(INDIRECT("D188")))</f>
        <v xml:space="preserve"> </v>
      </c>
      <c r="BE188" t="str">
        <f ca="1">IF(ISBLANK(INDIRECT("E188"))," ",(INDIRECT("E188")))</f>
        <v xml:space="preserve"> </v>
      </c>
      <c r="BF188" t="str">
        <f ca="1">IF(ISBLANK(INDIRECT("F188"))," ",(INDIRECT("F188")))</f>
        <v xml:space="preserve"> </v>
      </c>
      <c r="BG188" t="str">
        <f ca="1">IF(ISBLANK(INDIRECT("G188"))," ",(INDIRECT("G188")))</f>
        <v xml:space="preserve"> </v>
      </c>
      <c r="BH188" t="str">
        <f ca="1">IF(ISBLANK(INDIRECT("H188"))," ",(INDIRECT("H188")))</f>
        <v xml:space="preserve"> </v>
      </c>
      <c r="BI188" t="str">
        <f ca="1">IF(ISBLANK(INDIRECT("I188"))," ",(INDIRECT("I188")))</f>
        <v xml:space="preserve"> </v>
      </c>
      <c r="BJ188" t="str">
        <f ca="1">IF(ISBLANK(INDIRECT("J188"))," ",(INDIRECT("J188")))</f>
        <v xml:space="preserve"> </v>
      </c>
      <c r="BK188" t="str">
        <f ca="1">IF(ISBLANK(INDIRECT("K188"))," ",(INDIRECT("K188")))</f>
        <v xml:space="preserve"> </v>
      </c>
      <c r="BL188" t="str">
        <f ca="1">IF(ISBLANK(INDIRECT("L188"))," ",(INDIRECT("L188")))</f>
        <v xml:space="preserve"> </v>
      </c>
      <c r="BM188" t="str">
        <f ca="1">IF(ISBLANK(INDIRECT("M188"))," ",(INDIRECT("M188")))</f>
        <v xml:space="preserve"> </v>
      </c>
      <c r="BN188" t="str">
        <f ca="1">IF(ISBLANK(INDIRECT("N188"))," ",(INDIRECT("N188")))</f>
        <v xml:space="preserve"> </v>
      </c>
      <c r="BO188" t="str">
        <f ca="1">IF(ISBLANK(INDIRECT("O188"))," ",(INDIRECT("O188")))</f>
        <v xml:space="preserve"> </v>
      </c>
      <c r="BP188" t="str">
        <f ca="1">IF(ISBLANK(INDIRECT("P188"))," ",(INDIRECT("P188")))</f>
        <v xml:space="preserve"> </v>
      </c>
      <c r="BQ188" t="str">
        <f ca="1">IF(ISBLANK(INDIRECT("Q188"))," ",(INDIRECT("Q188")))</f>
        <v xml:space="preserve"> </v>
      </c>
      <c r="BR188" t="str">
        <f ca="1">IF(ISBLANK(INDIRECT("R188"))," ",(INDIRECT("R188")))</f>
        <v xml:space="preserve"> </v>
      </c>
      <c r="BS188" t="str">
        <f ca="1">IF(ISBLANK(INDIRECT("S188"))," ",(INDIRECT("S188")))</f>
        <v xml:space="preserve"> </v>
      </c>
      <c r="BT188" t="str">
        <f t="shared" ca="1" si="4"/>
        <v xml:space="preserve"> </v>
      </c>
      <c r="BU188" t="str">
        <f ca="1">IF(ISBLANK(INDIRECT("T188"))," ",(INDIRECT("T188")))</f>
        <v xml:space="preserve"> </v>
      </c>
      <c r="BV188" t="str">
        <f ca="1">IF(ISBLANK(INDIRECT("U188"))," ",(INDIRECT("U188")))</f>
        <v xml:space="preserve"> </v>
      </c>
      <c r="BW188">
        <f ca="1">IF(ISBLANK(INDIRECT("V188"))," ",(INDIRECT("V188")))</f>
        <v>0</v>
      </c>
      <c r="BX188" t="str">
        <f ca="1">IF(ISBLANK(INDIRECT("W188"))," ",(INDIRECT("W188")))</f>
        <v xml:space="preserve"> </v>
      </c>
      <c r="BY188" t="str">
        <f ca="1">IF(ISBLANK(INDIRECT("X188"))," ",(INDIRECT("X188")))</f>
        <v xml:space="preserve"> </v>
      </c>
    </row>
    <row r="189" spans="1:77" x14ac:dyDescent="0.25">
      <c r="A189" s="170">
        <v>183</v>
      </c>
      <c r="B189" s="259"/>
      <c r="C189" s="119"/>
      <c r="D189" s="119"/>
      <c r="E189" s="120"/>
      <c r="F189" s="19"/>
      <c r="G189" s="119"/>
      <c r="H189" s="120"/>
      <c r="I189" s="19"/>
      <c r="J189" s="120"/>
      <c r="K189" s="19"/>
      <c r="L189" s="19"/>
      <c r="M189" s="136"/>
      <c r="N189" s="137"/>
      <c r="O189" s="136"/>
      <c r="P189" s="19"/>
      <c r="Q189" s="19"/>
      <c r="R189" s="19"/>
      <c r="S189" s="119"/>
      <c r="T189" s="138"/>
      <c r="U189" s="138"/>
      <c r="V189" s="138">
        <f t="shared" si="5"/>
        <v>0</v>
      </c>
      <c r="W189" s="120"/>
      <c r="X189" s="20"/>
      <c r="BA189">
        <f ca="1">IF(ISBLANK(INDIRECT("A189"))," ",(INDIRECT("A189")))</f>
        <v>183</v>
      </c>
      <c r="BB189" t="str">
        <f ca="1">IF(ISBLANK(INDIRECT("B189"))," ",(INDIRECT("B189")))</f>
        <v xml:space="preserve"> </v>
      </c>
      <c r="BC189" t="str">
        <f ca="1">IF(ISBLANK(INDIRECT("C189"))," ",(INDIRECT("C189")))</f>
        <v xml:space="preserve"> </v>
      </c>
      <c r="BD189" t="str">
        <f ca="1">IF(ISBLANK(INDIRECT("D189"))," ",(INDIRECT("D189")))</f>
        <v xml:space="preserve"> </v>
      </c>
      <c r="BE189" t="str">
        <f ca="1">IF(ISBLANK(INDIRECT("E189"))," ",(INDIRECT("E189")))</f>
        <v xml:space="preserve"> </v>
      </c>
      <c r="BF189" t="str">
        <f ca="1">IF(ISBLANK(INDIRECT("F189"))," ",(INDIRECT("F189")))</f>
        <v xml:space="preserve"> </v>
      </c>
      <c r="BG189" t="str">
        <f ca="1">IF(ISBLANK(INDIRECT("G189"))," ",(INDIRECT("G189")))</f>
        <v xml:space="preserve"> </v>
      </c>
      <c r="BH189" t="str">
        <f ca="1">IF(ISBLANK(INDIRECT("H189"))," ",(INDIRECT("H189")))</f>
        <v xml:space="preserve"> </v>
      </c>
      <c r="BI189" t="str">
        <f ca="1">IF(ISBLANK(INDIRECT("I189"))," ",(INDIRECT("I189")))</f>
        <v xml:space="preserve"> </v>
      </c>
      <c r="BJ189" t="str">
        <f ca="1">IF(ISBLANK(INDIRECT("J189"))," ",(INDIRECT("J189")))</f>
        <v xml:space="preserve"> </v>
      </c>
      <c r="BK189" t="str">
        <f ca="1">IF(ISBLANK(INDIRECT("K189"))," ",(INDIRECT("K189")))</f>
        <v xml:space="preserve"> </v>
      </c>
      <c r="BL189" t="str">
        <f ca="1">IF(ISBLANK(INDIRECT("L189"))," ",(INDIRECT("L189")))</f>
        <v xml:space="preserve"> </v>
      </c>
      <c r="BM189" t="str">
        <f ca="1">IF(ISBLANK(INDIRECT("M189"))," ",(INDIRECT("M189")))</f>
        <v xml:space="preserve"> </v>
      </c>
      <c r="BN189" t="str">
        <f ca="1">IF(ISBLANK(INDIRECT("N189"))," ",(INDIRECT("N189")))</f>
        <v xml:space="preserve"> </v>
      </c>
      <c r="BO189" t="str">
        <f ca="1">IF(ISBLANK(INDIRECT("O189"))," ",(INDIRECT("O189")))</f>
        <v xml:space="preserve"> </v>
      </c>
      <c r="BP189" t="str">
        <f ca="1">IF(ISBLANK(INDIRECT("P189"))," ",(INDIRECT("P189")))</f>
        <v xml:space="preserve"> </v>
      </c>
      <c r="BQ189" t="str">
        <f ca="1">IF(ISBLANK(INDIRECT("Q189"))," ",(INDIRECT("Q189")))</f>
        <v xml:space="preserve"> </v>
      </c>
      <c r="BR189" t="str">
        <f ca="1">IF(ISBLANK(INDIRECT("R189"))," ",(INDIRECT("R189")))</f>
        <v xml:space="preserve"> </v>
      </c>
      <c r="BS189" t="str">
        <f ca="1">IF(ISBLANK(INDIRECT("S189"))," ",(INDIRECT("S189")))</f>
        <v xml:space="preserve"> </v>
      </c>
      <c r="BT189" t="str">
        <f t="shared" ca="1" si="4"/>
        <v xml:space="preserve"> </v>
      </c>
      <c r="BU189" t="str">
        <f ca="1">IF(ISBLANK(INDIRECT("T189"))," ",(INDIRECT("T189")))</f>
        <v xml:space="preserve"> </v>
      </c>
      <c r="BV189" t="str">
        <f ca="1">IF(ISBLANK(INDIRECT("U189"))," ",(INDIRECT("U189")))</f>
        <v xml:space="preserve"> </v>
      </c>
      <c r="BW189">
        <f ca="1">IF(ISBLANK(INDIRECT("V189"))," ",(INDIRECT("V189")))</f>
        <v>0</v>
      </c>
      <c r="BX189" t="str">
        <f ca="1">IF(ISBLANK(INDIRECT("W189"))," ",(INDIRECT("W189")))</f>
        <v xml:space="preserve"> </v>
      </c>
      <c r="BY189" t="str">
        <f ca="1">IF(ISBLANK(INDIRECT("X189"))," ",(INDIRECT("X189")))</f>
        <v xml:space="preserve"> </v>
      </c>
    </row>
    <row r="190" spans="1:77" x14ac:dyDescent="0.25">
      <c r="A190" s="170">
        <v>184</v>
      </c>
      <c r="B190" s="259"/>
      <c r="C190" s="119"/>
      <c r="D190" s="119"/>
      <c r="E190" s="120"/>
      <c r="F190" s="19"/>
      <c r="G190" s="119"/>
      <c r="H190" s="120"/>
      <c r="I190" s="19"/>
      <c r="J190" s="120"/>
      <c r="K190" s="19"/>
      <c r="L190" s="19"/>
      <c r="M190" s="136"/>
      <c r="N190" s="137"/>
      <c r="O190" s="136"/>
      <c r="P190" s="19"/>
      <c r="Q190" s="19"/>
      <c r="R190" s="19"/>
      <c r="S190" s="119"/>
      <c r="T190" s="138"/>
      <c r="U190" s="138"/>
      <c r="V190" s="138">
        <f t="shared" si="5"/>
        <v>0</v>
      </c>
      <c r="W190" s="120"/>
      <c r="X190" s="20"/>
      <c r="BA190">
        <f ca="1">IF(ISBLANK(INDIRECT("A190"))," ",(INDIRECT("A190")))</f>
        <v>184</v>
      </c>
      <c r="BB190" t="str">
        <f ca="1">IF(ISBLANK(INDIRECT("B190"))," ",(INDIRECT("B190")))</f>
        <v xml:space="preserve"> </v>
      </c>
      <c r="BC190" t="str">
        <f ca="1">IF(ISBLANK(INDIRECT("C190"))," ",(INDIRECT("C190")))</f>
        <v xml:space="preserve"> </v>
      </c>
      <c r="BD190" t="str">
        <f ca="1">IF(ISBLANK(INDIRECT("D190"))," ",(INDIRECT("D190")))</f>
        <v xml:space="preserve"> </v>
      </c>
      <c r="BE190" t="str">
        <f ca="1">IF(ISBLANK(INDIRECT("E190"))," ",(INDIRECT("E190")))</f>
        <v xml:space="preserve"> </v>
      </c>
      <c r="BF190" t="str">
        <f ca="1">IF(ISBLANK(INDIRECT("F190"))," ",(INDIRECT("F190")))</f>
        <v xml:space="preserve"> </v>
      </c>
      <c r="BG190" t="str">
        <f ca="1">IF(ISBLANK(INDIRECT("G190"))," ",(INDIRECT("G190")))</f>
        <v xml:space="preserve"> </v>
      </c>
      <c r="BH190" t="str">
        <f ca="1">IF(ISBLANK(INDIRECT("H190"))," ",(INDIRECT("H190")))</f>
        <v xml:space="preserve"> </v>
      </c>
      <c r="BI190" t="str">
        <f ca="1">IF(ISBLANK(INDIRECT("I190"))," ",(INDIRECT("I190")))</f>
        <v xml:space="preserve"> </v>
      </c>
      <c r="BJ190" t="str">
        <f ca="1">IF(ISBLANK(INDIRECT("J190"))," ",(INDIRECT("J190")))</f>
        <v xml:space="preserve"> </v>
      </c>
      <c r="BK190" t="str">
        <f ca="1">IF(ISBLANK(INDIRECT("K190"))," ",(INDIRECT("K190")))</f>
        <v xml:space="preserve"> </v>
      </c>
      <c r="BL190" t="str">
        <f ca="1">IF(ISBLANK(INDIRECT("L190"))," ",(INDIRECT("L190")))</f>
        <v xml:space="preserve"> </v>
      </c>
      <c r="BM190" t="str">
        <f ca="1">IF(ISBLANK(INDIRECT("M190"))," ",(INDIRECT("M190")))</f>
        <v xml:space="preserve"> </v>
      </c>
      <c r="BN190" t="str">
        <f ca="1">IF(ISBLANK(INDIRECT("N190"))," ",(INDIRECT("N190")))</f>
        <v xml:space="preserve"> </v>
      </c>
      <c r="BO190" t="str">
        <f ca="1">IF(ISBLANK(INDIRECT("O190"))," ",(INDIRECT("O190")))</f>
        <v xml:space="preserve"> </v>
      </c>
      <c r="BP190" t="str">
        <f ca="1">IF(ISBLANK(INDIRECT("P190"))," ",(INDIRECT("P190")))</f>
        <v xml:space="preserve"> </v>
      </c>
      <c r="BQ190" t="str">
        <f ca="1">IF(ISBLANK(INDIRECT("Q190"))," ",(INDIRECT("Q190")))</f>
        <v xml:space="preserve"> </v>
      </c>
      <c r="BR190" t="str">
        <f ca="1">IF(ISBLANK(INDIRECT("R190"))," ",(INDIRECT("R190")))</f>
        <v xml:space="preserve"> </v>
      </c>
      <c r="BS190" t="str">
        <f ca="1">IF(ISBLANK(INDIRECT("S190"))," ",(INDIRECT("S190")))</f>
        <v xml:space="preserve"> </v>
      </c>
      <c r="BT190" t="str">
        <f t="shared" ca="1" si="4"/>
        <v xml:space="preserve"> </v>
      </c>
      <c r="BU190" t="str">
        <f ca="1">IF(ISBLANK(INDIRECT("T190"))," ",(INDIRECT("T190")))</f>
        <v xml:space="preserve"> </v>
      </c>
      <c r="BV190" t="str">
        <f ca="1">IF(ISBLANK(INDIRECT("U190"))," ",(INDIRECT("U190")))</f>
        <v xml:space="preserve"> </v>
      </c>
      <c r="BW190">
        <f ca="1">IF(ISBLANK(INDIRECT("V190"))," ",(INDIRECT("V190")))</f>
        <v>0</v>
      </c>
      <c r="BX190" t="str">
        <f ca="1">IF(ISBLANK(INDIRECT("W190"))," ",(INDIRECT("W190")))</f>
        <v xml:space="preserve"> </v>
      </c>
      <c r="BY190" t="str">
        <f ca="1">IF(ISBLANK(INDIRECT("X190"))," ",(INDIRECT("X190")))</f>
        <v xml:space="preserve"> </v>
      </c>
    </row>
    <row r="191" spans="1:77" x14ac:dyDescent="0.25">
      <c r="A191" s="170">
        <v>185</v>
      </c>
      <c r="B191" s="259"/>
      <c r="C191" s="119"/>
      <c r="D191" s="119"/>
      <c r="E191" s="120"/>
      <c r="F191" s="19"/>
      <c r="G191" s="119"/>
      <c r="H191" s="120"/>
      <c r="I191" s="19"/>
      <c r="J191" s="120"/>
      <c r="K191" s="19"/>
      <c r="L191" s="19"/>
      <c r="M191" s="136"/>
      <c r="N191" s="137"/>
      <c r="O191" s="136"/>
      <c r="P191" s="19"/>
      <c r="Q191" s="19"/>
      <c r="R191" s="19"/>
      <c r="S191" s="119"/>
      <c r="T191" s="138"/>
      <c r="U191" s="138"/>
      <c r="V191" s="138">
        <f t="shared" si="5"/>
        <v>0</v>
      </c>
      <c r="W191" s="120"/>
      <c r="X191" s="20"/>
      <c r="BA191">
        <f ca="1">IF(ISBLANK(INDIRECT("A191"))," ",(INDIRECT("A191")))</f>
        <v>185</v>
      </c>
      <c r="BB191" t="str">
        <f ca="1">IF(ISBLANK(INDIRECT("B191"))," ",(INDIRECT("B191")))</f>
        <v xml:space="preserve"> </v>
      </c>
      <c r="BC191" t="str">
        <f ca="1">IF(ISBLANK(INDIRECT("C191"))," ",(INDIRECT("C191")))</f>
        <v xml:space="preserve"> </v>
      </c>
      <c r="BD191" t="str">
        <f ca="1">IF(ISBLANK(INDIRECT("D191"))," ",(INDIRECT("D191")))</f>
        <v xml:space="preserve"> </v>
      </c>
      <c r="BE191" t="str">
        <f ca="1">IF(ISBLANK(INDIRECT("E191"))," ",(INDIRECT("E191")))</f>
        <v xml:space="preserve"> </v>
      </c>
      <c r="BF191" t="str">
        <f ca="1">IF(ISBLANK(INDIRECT("F191"))," ",(INDIRECT("F191")))</f>
        <v xml:space="preserve"> </v>
      </c>
      <c r="BG191" t="str">
        <f ca="1">IF(ISBLANK(INDIRECT("G191"))," ",(INDIRECT("G191")))</f>
        <v xml:space="preserve"> </v>
      </c>
      <c r="BH191" t="str">
        <f ca="1">IF(ISBLANK(INDIRECT("H191"))," ",(INDIRECT("H191")))</f>
        <v xml:space="preserve"> </v>
      </c>
      <c r="BI191" t="str">
        <f ca="1">IF(ISBLANK(INDIRECT("I191"))," ",(INDIRECT("I191")))</f>
        <v xml:space="preserve"> </v>
      </c>
      <c r="BJ191" t="str">
        <f ca="1">IF(ISBLANK(INDIRECT("J191"))," ",(INDIRECT("J191")))</f>
        <v xml:space="preserve"> </v>
      </c>
      <c r="BK191" t="str">
        <f ca="1">IF(ISBLANK(INDIRECT("K191"))," ",(INDIRECT("K191")))</f>
        <v xml:space="preserve"> </v>
      </c>
      <c r="BL191" t="str">
        <f ca="1">IF(ISBLANK(INDIRECT("L191"))," ",(INDIRECT("L191")))</f>
        <v xml:space="preserve"> </v>
      </c>
      <c r="BM191" t="str">
        <f ca="1">IF(ISBLANK(INDIRECT("M191"))," ",(INDIRECT("M191")))</f>
        <v xml:space="preserve"> </v>
      </c>
      <c r="BN191" t="str">
        <f ca="1">IF(ISBLANK(INDIRECT("N191"))," ",(INDIRECT("N191")))</f>
        <v xml:space="preserve"> </v>
      </c>
      <c r="BO191" t="str">
        <f ca="1">IF(ISBLANK(INDIRECT("O191"))," ",(INDIRECT("O191")))</f>
        <v xml:space="preserve"> </v>
      </c>
      <c r="BP191" t="str">
        <f ca="1">IF(ISBLANK(INDIRECT("P191"))," ",(INDIRECT("P191")))</f>
        <v xml:space="preserve"> </v>
      </c>
      <c r="BQ191" t="str">
        <f ca="1">IF(ISBLANK(INDIRECT("Q191"))," ",(INDIRECT("Q191")))</f>
        <v xml:space="preserve"> </v>
      </c>
      <c r="BR191" t="str">
        <f ca="1">IF(ISBLANK(INDIRECT("R191"))," ",(INDIRECT("R191")))</f>
        <v xml:space="preserve"> </v>
      </c>
      <c r="BS191" t="str">
        <f ca="1">IF(ISBLANK(INDIRECT("S191"))," ",(INDIRECT("S191")))</f>
        <v xml:space="preserve"> </v>
      </c>
      <c r="BT191" t="str">
        <f t="shared" ca="1" si="4"/>
        <v xml:space="preserve"> </v>
      </c>
      <c r="BU191" t="str">
        <f ca="1">IF(ISBLANK(INDIRECT("T191"))," ",(INDIRECT("T191")))</f>
        <v xml:space="preserve"> </v>
      </c>
      <c r="BV191" t="str">
        <f ca="1">IF(ISBLANK(INDIRECT("U191"))," ",(INDIRECT("U191")))</f>
        <v xml:space="preserve"> </v>
      </c>
      <c r="BW191">
        <f ca="1">IF(ISBLANK(INDIRECT("V191"))," ",(INDIRECT("V191")))</f>
        <v>0</v>
      </c>
      <c r="BX191" t="str">
        <f ca="1">IF(ISBLANK(INDIRECT("W191"))," ",(INDIRECT("W191")))</f>
        <v xml:space="preserve"> </v>
      </c>
      <c r="BY191" t="str">
        <f ca="1">IF(ISBLANK(INDIRECT("X191"))," ",(INDIRECT("X191")))</f>
        <v xml:space="preserve"> </v>
      </c>
    </row>
    <row r="192" spans="1:77" x14ac:dyDescent="0.25">
      <c r="A192" s="170">
        <v>186</v>
      </c>
      <c r="B192" s="259"/>
      <c r="C192" s="119"/>
      <c r="D192" s="119"/>
      <c r="E192" s="120"/>
      <c r="F192" s="19"/>
      <c r="G192" s="119"/>
      <c r="H192" s="120"/>
      <c r="I192" s="19"/>
      <c r="J192" s="120"/>
      <c r="K192" s="19"/>
      <c r="L192" s="19"/>
      <c r="M192" s="136"/>
      <c r="N192" s="137"/>
      <c r="O192" s="136"/>
      <c r="P192" s="19"/>
      <c r="Q192" s="19"/>
      <c r="R192" s="19"/>
      <c r="S192" s="119"/>
      <c r="T192" s="138"/>
      <c r="U192" s="138"/>
      <c r="V192" s="138">
        <f t="shared" si="5"/>
        <v>0</v>
      </c>
      <c r="W192" s="120"/>
      <c r="X192" s="20"/>
      <c r="BA192">
        <f ca="1">IF(ISBLANK(INDIRECT("A192"))," ",(INDIRECT("A192")))</f>
        <v>186</v>
      </c>
      <c r="BB192" t="str">
        <f ca="1">IF(ISBLANK(INDIRECT("B192"))," ",(INDIRECT("B192")))</f>
        <v xml:space="preserve"> </v>
      </c>
      <c r="BC192" t="str">
        <f ca="1">IF(ISBLANK(INDIRECT("C192"))," ",(INDIRECT("C192")))</f>
        <v xml:space="preserve"> </v>
      </c>
      <c r="BD192" t="str">
        <f ca="1">IF(ISBLANK(INDIRECT("D192"))," ",(INDIRECT("D192")))</f>
        <v xml:space="preserve"> </v>
      </c>
      <c r="BE192" t="str">
        <f ca="1">IF(ISBLANK(INDIRECT("E192"))," ",(INDIRECT("E192")))</f>
        <v xml:space="preserve"> </v>
      </c>
      <c r="BF192" t="str">
        <f ca="1">IF(ISBLANK(INDIRECT("F192"))," ",(INDIRECT("F192")))</f>
        <v xml:space="preserve"> </v>
      </c>
      <c r="BG192" t="str">
        <f ca="1">IF(ISBLANK(INDIRECT("G192"))," ",(INDIRECT("G192")))</f>
        <v xml:space="preserve"> </v>
      </c>
      <c r="BH192" t="str">
        <f ca="1">IF(ISBLANK(INDIRECT("H192"))," ",(INDIRECT("H192")))</f>
        <v xml:space="preserve"> </v>
      </c>
      <c r="BI192" t="str">
        <f ca="1">IF(ISBLANK(INDIRECT("I192"))," ",(INDIRECT("I192")))</f>
        <v xml:space="preserve"> </v>
      </c>
      <c r="BJ192" t="str">
        <f ca="1">IF(ISBLANK(INDIRECT("J192"))," ",(INDIRECT("J192")))</f>
        <v xml:space="preserve"> </v>
      </c>
      <c r="BK192" t="str">
        <f ca="1">IF(ISBLANK(INDIRECT("K192"))," ",(INDIRECT("K192")))</f>
        <v xml:space="preserve"> </v>
      </c>
      <c r="BL192" t="str">
        <f ca="1">IF(ISBLANK(INDIRECT("L192"))," ",(INDIRECT("L192")))</f>
        <v xml:space="preserve"> </v>
      </c>
      <c r="BM192" t="str">
        <f ca="1">IF(ISBLANK(INDIRECT("M192"))," ",(INDIRECT("M192")))</f>
        <v xml:space="preserve"> </v>
      </c>
      <c r="BN192" t="str">
        <f ca="1">IF(ISBLANK(INDIRECT("N192"))," ",(INDIRECT("N192")))</f>
        <v xml:space="preserve"> </v>
      </c>
      <c r="BO192" t="str">
        <f ca="1">IF(ISBLANK(INDIRECT("O192"))," ",(INDIRECT("O192")))</f>
        <v xml:space="preserve"> </v>
      </c>
      <c r="BP192" t="str">
        <f ca="1">IF(ISBLANK(INDIRECT("P192"))," ",(INDIRECT("P192")))</f>
        <v xml:space="preserve"> </v>
      </c>
      <c r="BQ192" t="str">
        <f ca="1">IF(ISBLANK(INDIRECT("Q192"))," ",(INDIRECT("Q192")))</f>
        <v xml:space="preserve"> </v>
      </c>
      <c r="BR192" t="str">
        <f ca="1">IF(ISBLANK(INDIRECT("R192"))," ",(INDIRECT("R192")))</f>
        <v xml:space="preserve"> </v>
      </c>
      <c r="BS192" t="str">
        <f ca="1">IF(ISBLANK(INDIRECT("S192"))," ",(INDIRECT("S192")))</f>
        <v xml:space="preserve"> </v>
      </c>
      <c r="BT192" t="str">
        <f t="shared" ca="1" si="4"/>
        <v xml:space="preserve"> </v>
      </c>
      <c r="BU192" t="str">
        <f ca="1">IF(ISBLANK(INDIRECT("T192"))," ",(INDIRECT("T192")))</f>
        <v xml:space="preserve"> </v>
      </c>
      <c r="BV192" t="str">
        <f ca="1">IF(ISBLANK(INDIRECT("U192"))," ",(INDIRECT("U192")))</f>
        <v xml:space="preserve"> </v>
      </c>
      <c r="BW192">
        <f ca="1">IF(ISBLANK(INDIRECT("V192"))," ",(INDIRECT("V192")))</f>
        <v>0</v>
      </c>
      <c r="BX192" t="str">
        <f ca="1">IF(ISBLANK(INDIRECT("W192"))," ",(INDIRECT("W192")))</f>
        <v xml:space="preserve"> </v>
      </c>
      <c r="BY192" t="str">
        <f ca="1">IF(ISBLANK(INDIRECT("X192"))," ",(INDIRECT("X192")))</f>
        <v xml:space="preserve"> </v>
      </c>
    </row>
    <row r="193" spans="1:77" x14ac:dyDescent="0.25">
      <c r="A193" s="170">
        <v>187</v>
      </c>
      <c r="B193" s="259"/>
      <c r="C193" s="119"/>
      <c r="D193" s="119"/>
      <c r="E193" s="120"/>
      <c r="F193" s="19"/>
      <c r="G193" s="119"/>
      <c r="H193" s="120"/>
      <c r="I193" s="19"/>
      <c r="J193" s="120"/>
      <c r="K193" s="19"/>
      <c r="L193" s="19"/>
      <c r="M193" s="136"/>
      <c r="N193" s="137"/>
      <c r="O193" s="136"/>
      <c r="P193" s="19"/>
      <c r="Q193" s="19"/>
      <c r="R193" s="19"/>
      <c r="S193" s="119"/>
      <c r="T193" s="138"/>
      <c r="U193" s="138"/>
      <c r="V193" s="138">
        <f t="shared" si="5"/>
        <v>0</v>
      </c>
      <c r="W193" s="120"/>
      <c r="X193" s="20"/>
      <c r="BA193">
        <f ca="1">IF(ISBLANK(INDIRECT("A193"))," ",(INDIRECT("A193")))</f>
        <v>187</v>
      </c>
      <c r="BB193" t="str">
        <f ca="1">IF(ISBLANK(INDIRECT("B193"))," ",(INDIRECT("B193")))</f>
        <v xml:space="preserve"> </v>
      </c>
      <c r="BC193" t="str">
        <f ca="1">IF(ISBLANK(INDIRECT("C193"))," ",(INDIRECT("C193")))</f>
        <v xml:space="preserve"> </v>
      </c>
      <c r="BD193" t="str">
        <f ca="1">IF(ISBLANK(INDIRECT("D193"))," ",(INDIRECT("D193")))</f>
        <v xml:space="preserve"> </v>
      </c>
      <c r="BE193" t="str">
        <f ca="1">IF(ISBLANK(INDIRECT("E193"))," ",(INDIRECT("E193")))</f>
        <v xml:space="preserve"> </v>
      </c>
      <c r="BF193" t="str">
        <f ca="1">IF(ISBLANK(INDIRECT("F193"))," ",(INDIRECT("F193")))</f>
        <v xml:space="preserve"> </v>
      </c>
      <c r="BG193" t="str">
        <f ca="1">IF(ISBLANK(INDIRECT("G193"))," ",(INDIRECT("G193")))</f>
        <v xml:space="preserve"> </v>
      </c>
      <c r="BH193" t="str">
        <f ca="1">IF(ISBLANK(INDIRECT("H193"))," ",(INDIRECT("H193")))</f>
        <v xml:space="preserve"> </v>
      </c>
      <c r="BI193" t="str">
        <f ca="1">IF(ISBLANK(INDIRECT("I193"))," ",(INDIRECT("I193")))</f>
        <v xml:space="preserve"> </v>
      </c>
      <c r="BJ193" t="str">
        <f ca="1">IF(ISBLANK(INDIRECT("J193"))," ",(INDIRECT("J193")))</f>
        <v xml:space="preserve"> </v>
      </c>
      <c r="BK193" t="str">
        <f ca="1">IF(ISBLANK(INDIRECT("K193"))," ",(INDIRECT("K193")))</f>
        <v xml:space="preserve"> </v>
      </c>
      <c r="BL193" t="str">
        <f ca="1">IF(ISBLANK(INDIRECT("L193"))," ",(INDIRECT("L193")))</f>
        <v xml:space="preserve"> </v>
      </c>
      <c r="BM193" t="str">
        <f ca="1">IF(ISBLANK(INDIRECT("M193"))," ",(INDIRECT("M193")))</f>
        <v xml:space="preserve"> </v>
      </c>
      <c r="BN193" t="str">
        <f ca="1">IF(ISBLANK(INDIRECT("N193"))," ",(INDIRECT("N193")))</f>
        <v xml:space="preserve"> </v>
      </c>
      <c r="BO193" t="str">
        <f ca="1">IF(ISBLANK(INDIRECT("O193"))," ",(INDIRECT("O193")))</f>
        <v xml:space="preserve"> </v>
      </c>
      <c r="BP193" t="str">
        <f ca="1">IF(ISBLANK(INDIRECT("P193"))," ",(INDIRECT("P193")))</f>
        <v xml:space="preserve"> </v>
      </c>
      <c r="BQ193" t="str">
        <f ca="1">IF(ISBLANK(INDIRECT("Q193"))," ",(INDIRECT("Q193")))</f>
        <v xml:space="preserve"> </v>
      </c>
      <c r="BR193" t="str">
        <f ca="1">IF(ISBLANK(INDIRECT("R193"))," ",(INDIRECT("R193")))</f>
        <v xml:space="preserve"> </v>
      </c>
      <c r="BS193" t="str">
        <f ca="1">IF(ISBLANK(INDIRECT("S193"))," ",(INDIRECT("S193")))</f>
        <v xml:space="preserve"> </v>
      </c>
      <c r="BT193" t="str">
        <f t="shared" ca="1" si="4"/>
        <v xml:space="preserve"> </v>
      </c>
      <c r="BU193" t="str">
        <f ca="1">IF(ISBLANK(INDIRECT("T193"))," ",(INDIRECT("T193")))</f>
        <v xml:space="preserve"> </v>
      </c>
      <c r="BV193" t="str">
        <f ca="1">IF(ISBLANK(INDIRECT("U193"))," ",(INDIRECT("U193")))</f>
        <v xml:space="preserve"> </v>
      </c>
      <c r="BW193">
        <f ca="1">IF(ISBLANK(INDIRECT("V193"))," ",(INDIRECT("V193")))</f>
        <v>0</v>
      </c>
      <c r="BX193" t="str">
        <f ca="1">IF(ISBLANK(INDIRECT("W193"))," ",(INDIRECT("W193")))</f>
        <v xml:space="preserve"> </v>
      </c>
      <c r="BY193" t="str">
        <f ca="1">IF(ISBLANK(INDIRECT("X193"))," ",(INDIRECT("X193")))</f>
        <v xml:space="preserve"> </v>
      </c>
    </row>
    <row r="194" spans="1:77" x14ac:dyDescent="0.25">
      <c r="A194" s="170">
        <v>188</v>
      </c>
      <c r="B194" s="259"/>
      <c r="C194" s="119"/>
      <c r="D194" s="119"/>
      <c r="E194" s="120"/>
      <c r="F194" s="19"/>
      <c r="G194" s="119"/>
      <c r="H194" s="120"/>
      <c r="I194" s="19"/>
      <c r="J194" s="120"/>
      <c r="K194" s="19"/>
      <c r="L194" s="19"/>
      <c r="M194" s="136"/>
      <c r="N194" s="137"/>
      <c r="O194" s="136"/>
      <c r="P194" s="19"/>
      <c r="Q194" s="19"/>
      <c r="R194" s="19"/>
      <c r="S194" s="119"/>
      <c r="T194" s="138"/>
      <c r="U194" s="138"/>
      <c r="V194" s="138">
        <f t="shared" si="5"/>
        <v>0</v>
      </c>
      <c r="W194" s="120"/>
      <c r="X194" s="20"/>
      <c r="BA194">
        <f ca="1">IF(ISBLANK(INDIRECT("A194"))," ",(INDIRECT("A194")))</f>
        <v>188</v>
      </c>
      <c r="BB194" t="str">
        <f ca="1">IF(ISBLANK(INDIRECT("B194"))," ",(INDIRECT("B194")))</f>
        <v xml:space="preserve"> </v>
      </c>
      <c r="BC194" t="str">
        <f ca="1">IF(ISBLANK(INDIRECT("C194"))," ",(INDIRECT("C194")))</f>
        <v xml:space="preserve"> </v>
      </c>
      <c r="BD194" t="str">
        <f ca="1">IF(ISBLANK(INDIRECT("D194"))," ",(INDIRECT("D194")))</f>
        <v xml:space="preserve"> </v>
      </c>
      <c r="BE194" t="str">
        <f ca="1">IF(ISBLANK(INDIRECT("E194"))," ",(INDIRECT("E194")))</f>
        <v xml:space="preserve"> </v>
      </c>
      <c r="BF194" t="str">
        <f ca="1">IF(ISBLANK(INDIRECT("F194"))," ",(INDIRECT("F194")))</f>
        <v xml:space="preserve"> </v>
      </c>
      <c r="BG194" t="str">
        <f ca="1">IF(ISBLANK(INDIRECT("G194"))," ",(INDIRECT("G194")))</f>
        <v xml:space="preserve"> </v>
      </c>
      <c r="BH194" t="str">
        <f ca="1">IF(ISBLANK(INDIRECT("H194"))," ",(INDIRECT("H194")))</f>
        <v xml:space="preserve"> </v>
      </c>
      <c r="BI194" t="str">
        <f ca="1">IF(ISBLANK(INDIRECT("I194"))," ",(INDIRECT("I194")))</f>
        <v xml:space="preserve"> </v>
      </c>
      <c r="BJ194" t="str">
        <f ca="1">IF(ISBLANK(INDIRECT("J194"))," ",(INDIRECT("J194")))</f>
        <v xml:space="preserve"> </v>
      </c>
      <c r="BK194" t="str">
        <f ca="1">IF(ISBLANK(INDIRECT("K194"))," ",(INDIRECT("K194")))</f>
        <v xml:space="preserve"> </v>
      </c>
      <c r="BL194" t="str">
        <f ca="1">IF(ISBLANK(INDIRECT("L194"))," ",(INDIRECT("L194")))</f>
        <v xml:space="preserve"> </v>
      </c>
      <c r="BM194" t="str">
        <f ca="1">IF(ISBLANK(INDIRECT("M194"))," ",(INDIRECT("M194")))</f>
        <v xml:space="preserve"> </v>
      </c>
      <c r="BN194" t="str">
        <f ca="1">IF(ISBLANK(INDIRECT("N194"))," ",(INDIRECT("N194")))</f>
        <v xml:space="preserve"> </v>
      </c>
      <c r="BO194" t="str">
        <f ca="1">IF(ISBLANK(INDIRECT("O194"))," ",(INDIRECT("O194")))</f>
        <v xml:space="preserve"> </v>
      </c>
      <c r="BP194" t="str">
        <f ca="1">IF(ISBLANK(INDIRECT("P194"))," ",(INDIRECT("P194")))</f>
        <v xml:space="preserve"> </v>
      </c>
      <c r="BQ194" t="str">
        <f ca="1">IF(ISBLANK(INDIRECT("Q194"))," ",(INDIRECT("Q194")))</f>
        <v xml:space="preserve"> </v>
      </c>
      <c r="BR194" t="str">
        <f ca="1">IF(ISBLANK(INDIRECT("R194"))," ",(INDIRECT("R194")))</f>
        <v xml:space="preserve"> </v>
      </c>
      <c r="BS194" t="str">
        <f ca="1">IF(ISBLANK(INDIRECT("S194"))," ",(INDIRECT("S194")))</f>
        <v xml:space="preserve"> </v>
      </c>
      <c r="BT194" t="str">
        <f t="shared" ca="1" si="4"/>
        <v xml:space="preserve"> </v>
      </c>
      <c r="BU194" t="str">
        <f ca="1">IF(ISBLANK(INDIRECT("T194"))," ",(INDIRECT("T194")))</f>
        <v xml:space="preserve"> </v>
      </c>
      <c r="BV194" t="str">
        <f ca="1">IF(ISBLANK(INDIRECT("U194"))," ",(INDIRECT("U194")))</f>
        <v xml:space="preserve"> </v>
      </c>
      <c r="BW194">
        <f ca="1">IF(ISBLANK(INDIRECT("V194"))," ",(INDIRECT("V194")))</f>
        <v>0</v>
      </c>
      <c r="BX194" t="str">
        <f ca="1">IF(ISBLANK(INDIRECT("W194"))," ",(INDIRECT("W194")))</f>
        <v xml:space="preserve"> </v>
      </c>
      <c r="BY194" t="str">
        <f ca="1">IF(ISBLANK(INDIRECT("X194"))," ",(INDIRECT("X194")))</f>
        <v xml:space="preserve"> </v>
      </c>
    </row>
    <row r="195" spans="1:77" x14ac:dyDescent="0.25">
      <c r="A195" s="170">
        <v>189</v>
      </c>
      <c r="B195" s="259"/>
      <c r="C195" s="119"/>
      <c r="D195" s="119"/>
      <c r="E195" s="120"/>
      <c r="F195" s="19"/>
      <c r="G195" s="119"/>
      <c r="H195" s="120"/>
      <c r="I195" s="19"/>
      <c r="J195" s="120"/>
      <c r="K195" s="19"/>
      <c r="L195" s="19"/>
      <c r="M195" s="136"/>
      <c r="N195" s="137"/>
      <c r="O195" s="136"/>
      <c r="P195" s="19"/>
      <c r="Q195" s="19"/>
      <c r="R195" s="19"/>
      <c r="S195" s="119"/>
      <c r="T195" s="138"/>
      <c r="U195" s="138"/>
      <c r="V195" s="138">
        <f t="shared" si="5"/>
        <v>0</v>
      </c>
      <c r="W195" s="120"/>
      <c r="X195" s="20"/>
      <c r="BA195">
        <f ca="1">IF(ISBLANK(INDIRECT("A195"))," ",(INDIRECT("A195")))</f>
        <v>189</v>
      </c>
      <c r="BB195" t="str">
        <f ca="1">IF(ISBLANK(INDIRECT("B195"))," ",(INDIRECT("B195")))</f>
        <v xml:space="preserve"> </v>
      </c>
      <c r="BC195" t="str">
        <f ca="1">IF(ISBLANK(INDIRECT("C195"))," ",(INDIRECT("C195")))</f>
        <v xml:space="preserve"> </v>
      </c>
      <c r="BD195" t="str">
        <f ca="1">IF(ISBLANK(INDIRECT("D195"))," ",(INDIRECT("D195")))</f>
        <v xml:space="preserve"> </v>
      </c>
      <c r="BE195" t="str">
        <f ca="1">IF(ISBLANK(INDIRECT("E195"))," ",(INDIRECT("E195")))</f>
        <v xml:space="preserve"> </v>
      </c>
      <c r="BF195" t="str">
        <f ca="1">IF(ISBLANK(INDIRECT("F195"))," ",(INDIRECT("F195")))</f>
        <v xml:space="preserve"> </v>
      </c>
      <c r="BG195" t="str">
        <f ca="1">IF(ISBLANK(INDIRECT("G195"))," ",(INDIRECT("G195")))</f>
        <v xml:space="preserve"> </v>
      </c>
      <c r="BH195" t="str">
        <f ca="1">IF(ISBLANK(INDIRECT("H195"))," ",(INDIRECT("H195")))</f>
        <v xml:space="preserve"> </v>
      </c>
      <c r="BI195" t="str">
        <f ca="1">IF(ISBLANK(INDIRECT("I195"))," ",(INDIRECT("I195")))</f>
        <v xml:space="preserve"> </v>
      </c>
      <c r="BJ195" t="str">
        <f ca="1">IF(ISBLANK(INDIRECT("J195"))," ",(INDIRECT("J195")))</f>
        <v xml:space="preserve"> </v>
      </c>
      <c r="BK195" t="str">
        <f ca="1">IF(ISBLANK(INDIRECT("K195"))," ",(INDIRECT("K195")))</f>
        <v xml:space="preserve"> </v>
      </c>
      <c r="BL195" t="str">
        <f ca="1">IF(ISBLANK(INDIRECT("L195"))," ",(INDIRECT("L195")))</f>
        <v xml:space="preserve"> </v>
      </c>
      <c r="BM195" t="str">
        <f ca="1">IF(ISBLANK(INDIRECT("M195"))," ",(INDIRECT("M195")))</f>
        <v xml:space="preserve"> </v>
      </c>
      <c r="BN195" t="str">
        <f ca="1">IF(ISBLANK(INDIRECT("N195"))," ",(INDIRECT("N195")))</f>
        <v xml:space="preserve"> </v>
      </c>
      <c r="BO195" t="str">
        <f ca="1">IF(ISBLANK(INDIRECT("O195"))," ",(INDIRECT("O195")))</f>
        <v xml:space="preserve"> </v>
      </c>
      <c r="BP195" t="str">
        <f ca="1">IF(ISBLANK(INDIRECT("P195"))," ",(INDIRECT("P195")))</f>
        <v xml:space="preserve"> </v>
      </c>
      <c r="BQ195" t="str">
        <f ca="1">IF(ISBLANK(INDIRECT("Q195"))," ",(INDIRECT("Q195")))</f>
        <v xml:space="preserve"> </v>
      </c>
      <c r="BR195" t="str">
        <f ca="1">IF(ISBLANK(INDIRECT("R195"))," ",(INDIRECT("R195")))</f>
        <v xml:space="preserve"> </v>
      </c>
      <c r="BS195" t="str">
        <f ca="1">IF(ISBLANK(INDIRECT("S195"))," ",(INDIRECT("S195")))</f>
        <v xml:space="preserve"> </v>
      </c>
      <c r="BT195" t="str">
        <f t="shared" ca="1" si="4"/>
        <v xml:space="preserve"> </v>
      </c>
      <c r="BU195" t="str">
        <f ca="1">IF(ISBLANK(INDIRECT("T195"))," ",(INDIRECT("T195")))</f>
        <v xml:space="preserve"> </v>
      </c>
      <c r="BV195" t="str">
        <f ca="1">IF(ISBLANK(INDIRECT("U195"))," ",(INDIRECT("U195")))</f>
        <v xml:space="preserve"> </v>
      </c>
      <c r="BW195">
        <f ca="1">IF(ISBLANK(INDIRECT("V195"))," ",(INDIRECT("V195")))</f>
        <v>0</v>
      </c>
      <c r="BX195" t="str">
        <f ca="1">IF(ISBLANK(INDIRECT("W195"))," ",(INDIRECT("W195")))</f>
        <v xml:space="preserve"> </v>
      </c>
      <c r="BY195" t="str">
        <f ca="1">IF(ISBLANK(INDIRECT("X195"))," ",(INDIRECT("X195")))</f>
        <v xml:space="preserve"> </v>
      </c>
    </row>
    <row r="196" spans="1:77" x14ac:dyDescent="0.25">
      <c r="A196" s="170">
        <v>190</v>
      </c>
      <c r="B196" s="259"/>
      <c r="C196" s="119"/>
      <c r="D196" s="119"/>
      <c r="E196" s="120"/>
      <c r="F196" s="19"/>
      <c r="G196" s="119"/>
      <c r="H196" s="120"/>
      <c r="I196" s="19"/>
      <c r="J196" s="120"/>
      <c r="K196" s="19"/>
      <c r="L196" s="19"/>
      <c r="M196" s="136"/>
      <c r="N196" s="137"/>
      <c r="O196" s="136"/>
      <c r="P196" s="19"/>
      <c r="Q196" s="19"/>
      <c r="R196" s="19"/>
      <c r="S196" s="119"/>
      <c r="T196" s="138"/>
      <c r="U196" s="138"/>
      <c r="V196" s="138">
        <f t="shared" si="5"/>
        <v>0</v>
      </c>
      <c r="W196" s="120"/>
      <c r="X196" s="20"/>
      <c r="BA196">
        <f ca="1">IF(ISBLANK(INDIRECT("A196"))," ",(INDIRECT("A196")))</f>
        <v>190</v>
      </c>
      <c r="BB196" t="str">
        <f ca="1">IF(ISBLANK(INDIRECT("B196"))," ",(INDIRECT("B196")))</f>
        <v xml:space="preserve"> </v>
      </c>
      <c r="BC196" t="str">
        <f ca="1">IF(ISBLANK(INDIRECT("C196"))," ",(INDIRECT("C196")))</f>
        <v xml:space="preserve"> </v>
      </c>
      <c r="BD196" t="str">
        <f ca="1">IF(ISBLANK(INDIRECT("D196"))," ",(INDIRECT("D196")))</f>
        <v xml:space="preserve"> </v>
      </c>
      <c r="BE196" t="str">
        <f ca="1">IF(ISBLANK(INDIRECT("E196"))," ",(INDIRECT("E196")))</f>
        <v xml:space="preserve"> </v>
      </c>
      <c r="BF196" t="str">
        <f ca="1">IF(ISBLANK(INDIRECT("F196"))," ",(INDIRECT("F196")))</f>
        <v xml:space="preserve"> </v>
      </c>
      <c r="BG196" t="str">
        <f ca="1">IF(ISBLANK(INDIRECT("G196"))," ",(INDIRECT("G196")))</f>
        <v xml:space="preserve"> </v>
      </c>
      <c r="BH196" t="str">
        <f ca="1">IF(ISBLANK(INDIRECT("H196"))," ",(INDIRECT("H196")))</f>
        <v xml:space="preserve"> </v>
      </c>
      <c r="BI196" t="str">
        <f ca="1">IF(ISBLANK(INDIRECT("I196"))," ",(INDIRECT("I196")))</f>
        <v xml:space="preserve"> </v>
      </c>
      <c r="BJ196" t="str">
        <f ca="1">IF(ISBLANK(INDIRECT("J196"))," ",(INDIRECT("J196")))</f>
        <v xml:space="preserve"> </v>
      </c>
      <c r="BK196" t="str">
        <f ca="1">IF(ISBLANK(INDIRECT("K196"))," ",(INDIRECT("K196")))</f>
        <v xml:space="preserve"> </v>
      </c>
      <c r="BL196" t="str">
        <f ca="1">IF(ISBLANK(INDIRECT("L196"))," ",(INDIRECT("L196")))</f>
        <v xml:space="preserve"> </v>
      </c>
      <c r="BM196" t="str">
        <f ca="1">IF(ISBLANK(INDIRECT("M196"))," ",(INDIRECT("M196")))</f>
        <v xml:space="preserve"> </v>
      </c>
      <c r="BN196" t="str">
        <f ca="1">IF(ISBLANK(INDIRECT("N196"))," ",(INDIRECT("N196")))</f>
        <v xml:space="preserve"> </v>
      </c>
      <c r="BO196" t="str">
        <f ca="1">IF(ISBLANK(INDIRECT("O196"))," ",(INDIRECT("O196")))</f>
        <v xml:space="preserve"> </v>
      </c>
      <c r="BP196" t="str">
        <f ca="1">IF(ISBLANK(INDIRECT("P196"))," ",(INDIRECT("P196")))</f>
        <v xml:space="preserve"> </v>
      </c>
      <c r="BQ196" t="str">
        <f ca="1">IF(ISBLANK(INDIRECT("Q196"))," ",(INDIRECT("Q196")))</f>
        <v xml:space="preserve"> </v>
      </c>
      <c r="BR196" t="str">
        <f ca="1">IF(ISBLANK(INDIRECT("R196"))," ",(INDIRECT("R196")))</f>
        <v xml:space="preserve"> </v>
      </c>
      <c r="BS196" t="str">
        <f ca="1">IF(ISBLANK(INDIRECT("S196"))," ",(INDIRECT("S196")))</f>
        <v xml:space="preserve"> </v>
      </c>
      <c r="BT196" t="str">
        <f t="shared" ca="1" si="4"/>
        <v xml:space="preserve"> </v>
      </c>
      <c r="BU196" t="str">
        <f ca="1">IF(ISBLANK(INDIRECT("T196"))," ",(INDIRECT("T196")))</f>
        <v xml:space="preserve"> </v>
      </c>
      <c r="BV196" t="str">
        <f ca="1">IF(ISBLANK(INDIRECT("U196"))," ",(INDIRECT("U196")))</f>
        <v xml:space="preserve"> </v>
      </c>
      <c r="BW196">
        <f ca="1">IF(ISBLANK(INDIRECT("V196"))," ",(INDIRECT("V196")))</f>
        <v>0</v>
      </c>
      <c r="BX196" t="str">
        <f ca="1">IF(ISBLANK(INDIRECT("W196"))," ",(INDIRECT("W196")))</f>
        <v xml:space="preserve"> </v>
      </c>
      <c r="BY196" t="str">
        <f ca="1">IF(ISBLANK(INDIRECT("X196"))," ",(INDIRECT("X196")))</f>
        <v xml:space="preserve"> </v>
      </c>
    </row>
    <row r="197" spans="1:77" x14ac:dyDescent="0.25">
      <c r="A197" s="170">
        <v>191</v>
      </c>
      <c r="B197" s="259"/>
      <c r="C197" s="119"/>
      <c r="D197" s="119"/>
      <c r="E197" s="120"/>
      <c r="F197" s="19"/>
      <c r="G197" s="119"/>
      <c r="H197" s="120"/>
      <c r="I197" s="19"/>
      <c r="J197" s="120"/>
      <c r="K197" s="19"/>
      <c r="L197" s="19"/>
      <c r="M197" s="136"/>
      <c r="N197" s="137"/>
      <c r="O197" s="136"/>
      <c r="P197" s="19"/>
      <c r="Q197" s="19"/>
      <c r="R197" s="19"/>
      <c r="S197" s="119"/>
      <c r="T197" s="138"/>
      <c r="U197" s="138"/>
      <c r="V197" s="138">
        <f t="shared" si="5"/>
        <v>0</v>
      </c>
      <c r="W197" s="120"/>
      <c r="X197" s="20"/>
      <c r="BA197">
        <f ca="1">IF(ISBLANK(INDIRECT("A197"))," ",(INDIRECT("A197")))</f>
        <v>191</v>
      </c>
      <c r="BB197" t="str">
        <f ca="1">IF(ISBLANK(INDIRECT("B197"))," ",(INDIRECT("B197")))</f>
        <v xml:space="preserve"> </v>
      </c>
      <c r="BC197" t="str">
        <f ca="1">IF(ISBLANK(INDIRECT("C197"))," ",(INDIRECT("C197")))</f>
        <v xml:space="preserve"> </v>
      </c>
      <c r="BD197" t="str">
        <f ca="1">IF(ISBLANK(INDIRECT("D197"))," ",(INDIRECT("D197")))</f>
        <v xml:space="preserve"> </v>
      </c>
      <c r="BE197" t="str">
        <f ca="1">IF(ISBLANK(INDIRECT("E197"))," ",(INDIRECT("E197")))</f>
        <v xml:space="preserve"> </v>
      </c>
      <c r="BF197" t="str">
        <f ca="1">IF(ISBLANK(INDIRECT("F197"))," ",(INDIRECT("F197")))</f>
        <v xml:space="preserve"> </v>
      </c>
      <c r="BG197" t="str">
        <f ca="1">IF(ISBLANK(INDIRECT("G197"))," ",(INDIRECT("G197")))</f>
        <v xml:space="preserve"> </v>
      </c>
      <c r="BH197" t="str">
        <f ca="1">IF(ISBLANK(INDIRECT("H197"))," ",(INDIRECT("H197")))</f>
        <v xml:space="preserve"> </v>
      </c>
      <c r="BI197" t="str">
        <f ca="1">IF(ISBLANK(INDIRECT("I197"))," ",(INDIRECT("I197")))</f>
        <v xml:space="preserve"> </v>
      </c>
      <c r="BJ197" t="str">
        <f ca="1">IF(ISBLANK(INDIRECT("J197"))," ",(INDIRECT("J197")))</f>
        <v xml:space="preserve"> </v>
      </c>
      <c r="BK197" t="str">
        <f ca="1">IF(ISBLANK(INDIRECT("K197"))," ",(INDIRECT("K197")))</f>
        <v xml:space="preserve"> </v>
      </c>
      <c r="BL197" t="str">
        <f ca="1">IF(ISBLANK(INDIRECT("L197"))," ",(INDIRECT("L197")))</f>
        <v xml:space="preserve"> </v>
      </c>
      <c r="BM197" t="str">
        <f ca="1">IF(ISBLANK(INDIRECT("M197"))," ",(INDIRECT("M197")))</f>
        <v xml:space="preserve"> </v>
      </c>
      <c r="BN197" t="str">
        <f ca="1">IF(ISBLANK(INDIRECT("N197"))," ",(INDIRECT("N197")))</f>
        <v xml:space="preserve"> </v>
      </c>
      <c r="BO197" t="str">
        <f ca="1">IF(ISBLANK(INDIRECT("O197"))," ",(INDIRECT("O197")))</f>
        <v xml:space="preserve"> </v>
      </c>
      <c r="BP197" t="str">
        <f ca="1">IF(ISBLANK(INDIRECT("P197"))," ",(INDIRECT("P197")))</f>
        <v xml:space="preserve"> </v>
      </c>
      <c r="BQ197" t="str">
        <f ca="1">IF(ISBLANK(INDIRECT("Q197"))," ",(INDIRECT("Q197")))</f>
        <v xml:space="preserve"> </v>
      </c>
      <c r="BR197" t="str">
        <f ca="1">IF(ISBLANK(INDIRECT("R197"))," ",(INDIRECT("R197")))</f>
        <v xml:space="preserve"> </v>
      </c>
      <c r="BS197" t="str">
        <f ca="1">IF(ISBLANK(INDIRECT("S197"))," ",(INDIRECT("S197")))</f>
        <v xml:space="preserve"> </v>
      </c>
      <c r="BT197" t="str">
        <f t="shared" ca="1" si="4"/>
        <v xml:space="preserve"> </v>
      </c>
      <c r="BU197" t="str">
        <f ca="1">IF(ISBLANK(INDIRECT("T197"))," ",(INDIRECT("T197")))</f>
        <v xml:space="preserve"> </v>
      </c>
      <c r="BV197" t="str">
        <f ca="1">IF(ISBLANK(INDIRECT("U197"))," ",(INDIRECT("U197")))</f>
        <v xml:space="preserve"> </v>
      </c>
      <c r="BW197">
        <f ca="1">IF(ISBLANK(INDIRECT("V197"))," ",(INDIRECT("V197")))</f>
        <v>0</v>
      </c>
      <c r="BX197" t="str">
        <f ca="1">IF(ISBLANK(INDIRECT("W197"))," ",(INDIRECT("W197")))</f>
        <v xml:space="preserve"> </v>
      </c>
      <c r="BY197" t="str">
        <f ca="1">IF(ISBLANK(INDIRECT("X197"))," ",(INDIRECT("X197")))</f>
        <v xml:space="preserve"> </v>
      </c>
    </row>
    <row r="198" spans="1:77" x14ac:dyDescent="0.25">
      <c r="A198" s="170">
        <v>192</v>
      </c>
      <c r="B198" s="259"/>
      <c r="C198" s="119"/>
      <c r="D198" s="119"/>
      <c r="E198" s="120"/>
      <c r="F198" s="19"/>
      <c r="G198" s="119"/>
      <c r="H198" s="120"/>
      <c r="I198" s="19"/>
      <c r="J198" s="120"/>
      <c r="K198" s="19"/>
      <c r="L198" s="19"/>
      <c r="M198" s="136"/>
      <c r="N198" s="137"/>
      <c r="O198" s="136"/>
      <c r="P198" s="19"/>
      <c r="Q198" s="19"/>
      <c r="R198" s="19"/>
      <c r="S198" s="119"/>
      <c r="T198" s="138"/>
      <c r="U198" s="138"/>
      <c r="V198" s="138">
        <f t="shared" si="5"/>
        <v>0</v>
      </c>
      <c r="W198" s="120"/>
      <c r="X198" s="20"/>
      <c r="BA198">
        <f ca="1">IF(ISBLANK(INDIRECT("A198"))," ",(INDIRECT("A198")))</f>
        <v>192</v>
      </c>
      <c r="BB198" t="str">
        <f ca="1">IF(ISBLANK(INDIRECT("B198"))," ",(INDIRECT("B198")))</f>
        <v xml:space="preserve"> </v>
      </c>
      <c r="BC198" t="str">
        <f ca="1">IF(ISBLANK(INDIRECT("C198"))," ",(INDIRECT("C198")))</f>
        <v xml:space="preserve"> </v>
      </c>
      <c r="BD198" t="str">
        <f ca="1">IF(ISBLANK(INDIRECT("D198"))," ",(INDIRECT("D198")))</f>
        <v xml:space="preserve"> </v>
      </c>
      <c r="BE198" t="str">
        <f ca="1">IF(ISBLANK(INDIRECT("E198"))," ",(INDIRECT("E198")))</f>
        <v xml:space="preserve"> </v>
      </c>
      <c r="BF198" t="str">
        <f ca="1">IF(ISBLANK(INDIRECT("F198"))," ",(INDIRECT("F198")))</f>
        <v xml:space="preserve"> </v>
      </c>
      <c r="BG198" t="str">
        <f ca="1">IF(ISBLANK(INDIRECT("G198"))," ",(INDIRECT("G198")))</f>
        <v xml:space="preserve"> </v>
      </c>
      <c r="BH198" t="str">
        <f ca="1">IF(ISBLANK(INDIRECT("H198"))," ",(INDIRECT("H198")))</f>
        <v xml:space="preserve"> </v>
      </c>
      <c r="BI198" t="str">
        <f ca="1">IF(ISBLANK(INDIRECT("I198"))," ",(INDIRECT("I198")))</f>
        <v xml:space="preserve"> </v>
      </c>
      <c r="BJ198" t="str">
        <f ca="1">IF(ISBLANK(INDIRECT("J198"))," ",(INDIRECT("J198")))</f>
        <v xml:space="preserve"> </v>
      </c>
      <c r="BK198" t="str">
        <f ca="1">IF(ISBLANK(INDIRECT("K198"))," ",(INDIRECT("K198")))</f>
        <v xml:space="preserve"> </v>
      </c>
      <c r="BL198" t="str">
        <f ca="1">IF(ISBLANK(INDIRECT("L198"))," ",(INDIRECT("L198")))</f>
        <v xml:space="preserve"> </v>
      </c>
      <c r="BM198" t="str">
        <f ca="1">IF(ISBLANK(INDIRECT("M198"))," ",(INDIRECT("M198")))</f>
        <v xml:space="preserve"> </v>
      </c>
      <c r="BN198" t="str">
        <f ca="1">IF(ISBLANK(INDIRECT("N198"))," ",(INDIRECT("N198")))</f>
        <v xml:space="preserve"> </v>
      </c>
      <c r="BO198" t="str">
        <f ca="1">IF(ISBLANK(INDIRECT("O198"))," ",(INDIRECT("O198")))</f>
        <v xml:space="preserve"> </v>
      </c>
      <c r="BP198" t="str">
        <f ca="1">IF(ISBLANK(INDIRECT("P198"))," ",(INDIRECT("P198")))</f>
        <v xml:space="preserve"> </v>
      </c>
      <c r="BQ198" t="str">
        <f ca="1">IF(ISBLANK(INDIRECT("Q198"))," ",(INDIRECT("Q198")))</f>
        <v xml:space="preserve"> </v>
      </c>
      <c r="BR198" t="str">
        <f ca="1">IF(ISBLANK(INDIRECT("R198"))," ",(INDIRECT("R198")))</f>
        <v xml:space="preserve"> </v>
      </c>
      <c r="BS198" t="str">
        <f ca="1">IF(ISBLANK(INDIRECT("S198"))," ",(INDIRECT("S198")))</f>
        <v xml:space="preserve"> </v>
      </c>
      <c r="BT198" t="str">
        <f t="shared" ref="BT198:BT261" ca="1" si="6">IF((CONCATENATE(" ",BI198,", ",BJ198,", ",BK198," region,",BL198," district, ",BM198," ",BN198,", ",BO198,"  ",BP198,", bldg",BQ198,", apt. ",BR198," (",BS198,")"))=$BT$4,"-",IF((CONCATENATE(" ",BI198,", ",BJ198,", ",BK198," region,",BL198," district, ",BM198," ",BN198,", ",BO198,"  ",BP198,", bldg",BQ198,", apt. ",BR198," (",BS198,")"))=$BT$5," ",IF((CONCATENATE(" ",BI198,", ",BJ198,", ",BK198," region,",BL198," district, ",BM198," ",BN198,", ",BO198,"  ",BP198,", bldg",BQ198,", apt. ",BR198," (",BS198,")"))=$BT$3," ",CONCATENATE(" ",BI198,", ",BJ198,", ",BK198," region,",BL198," district, ",BM198," ",BN198,", ",BO198,"  ",BP198,", bldg",BQ198,", apt. ",BR198," (",BS198,")"))))</f>
        <v xml:space="preserve"> </v>
      </c>
      <c r="BU198" t="str">
        <f ca="1">IF(ISBLANK(INDIRECT("T198"))," ",(INDIRECT("T198")))</f>
        <v xml:space="preserve"> </v>
      </c>
      <c r="BV198" t="str">
        <f ca="1">IF(ISBLANK(INDIRECT("U198"))," ",(INDIRECT("U198")))</f>
        <v xml:space="preserve"> </v>
      </c>
      <c r="BW198">
        <f ca="1">IF(ISBLANK(INDIRECT("V198"))," ",(INDIRECT("V198")))</f>
        <v>0</v>
      </c>
      <c r="BX198" t="str">
        <f ca="1">IF(ISBLANK(INDIRECT("W198"))," ",(INDIRECT("W198")))</f>
        <v xml:space="preserve"> </v>
      </c>
      <c r="BY198" t="str">
        <f ca="1">IF(ISBLANK(INDIRECT("X198"))," ",(INDIRECT("X198")))</f>
        <v xml:space="preserve"> </v>
      </c>
    </row>
    <row r="199" spans="1:77" x14ac:dyDescent="0.25">
      <c r="A199" s="170">
        <v>193</v>
      </c>
      <c r="B199" s="259"/>
      <c r="C199" s="119"/>
      <c r="D199" s="119"/>
      <c r="E199" s="120"/>
      <c r="F199" s="19"/>
      <c r="G199" s="119"/>
      <c r="H199" s="120"/>
      <c r="I199" s="19"/>
      <c r="J199" s="120"/>
      <c r="K199" s="19"/>
      <c r="L199" s="19"/>
      <c r="M199" s="136"/>
      <c r="N199" s="137"/>
      <c r="O199" s="136"/>
      <c r="P199" s="19"/>
      <c r="Q199" s="19"/>
      <c r="R199" s="19"/>
      <c r="S199" s="119"/>
      <c r="T199" s="138"/>
      <c r="U199" s="138"/>
      <c r="V199" s="138">
        <f t="shared" si="5"/>
        <v>0</v>
      </c>
      <c r="W199" s="120"/>
      <c r="X199" s="20"/>
      <c r="BA199">
        <f ca="1">IF(ISBLANK(INDIRECT("A199"))," ",(INDIRECT("A199")))</f>
        <v>193</v>
      </c>
      <c r="BB199" t="str">
        <f ca="1">IF(ISBLANK(INDIRECT("B199"))," ",(INDIRECT("B199")))</f>
        <v xml:space="preserve"> </v>
      </c>
      <c r="BC199" t="str">
        <f ca="1">IF(ISBLANK(INDIRECT("C199"))," ",(INDIRECT("C199")))</f>
        <v xml:space="preserve"> </v>
      </c>
      <c r="BD199" t="str">
        <f ca="1">IF(ISBLANK(INDIRECT("D199"))," ",(INDIRECT("D199")))</f>
        <v xml:space="preserve"> </v>
      </c>
      <c r="BE199" t="str">
        <f ca="1">IF(ISBLANK(INDIRECT("E199"))," ",(INDIRECT("E199")))</f>
        <v xml:space="preserve"> </v>
      </c>
      <c r="BF199" t="str">
        <f ca="1">IF(ISBLANK(INDIRECT("F199"))," ",(INDIRECT("F199")))</f>
        <v xml:space="preserve"> </v>
      </c>
      <c r="BG199" t="str">
        <f ca="1">IF(ISBLANK(INDIRECT("G199"))," ",(INDIRECT("G199")))</f>
        <v xml:space="preserve"> </v>
      </c>
      <c r="BH199" t="str">
        <f ca="1">IF(ISBLANK(INDIRECT("H199"))," ",(INDIRECT("H199")))</f>
        <v xml:space="preserve"> </v>
      </c>
      <c r="BI199" t="str">
        <f ca="1">IF(ISBLANK(INDIRECT("I199"))," ",(INDIRECT("I199")))</f>
        <v xml:space="preserve"> </v>
      </c>
      <c r="BJ199" t="str">
        <f ca="1">IF(ISBLANK(INDIRECT("J199"))," ",(INDIRECT("J199")))</f>
        <v xml:space="preserve"> </v>
      </c>
      <c r="BK199" t="str">
        <f ca="1">IF(ISBLANK(INDIRECT("K199"))," ",(INDIRECT("K199")))</f>
        <v xml:space="preserve"> </v>
      </c>
      <c r="BL199" t="str">
        <f ca="1">IF(ISBLANK(INDIRECT("L199"))," ",(INDIRECT("L199")))</f>
        <v xml:space="preserve"> </v>
      </c>
      <c r="BM199" t="str">
        <f ca="1">IF(ISBLANK(INDIRECT("M199"))," ",(INDIRECT("M199")))</f>
        <v xml:space="preserve"> </v>
      </c>
      <c r="BN199" t="str">
        <f ca="1">IF(ISBLANK(INDIRECT("N199"))," ",(INDIRECT("N199")))</f>
        <v xml:space="preserve"> </v>
      </c>
      <c r="BO199" t="str">
        <f ca="1">IF(ISBLANK(INDIRECT("O199"))," ",(INDIRECT("O199")))</f>
        <v xml:space="preserve"> </v>
      </c>
      <c r="BP199" t="str">
        <f ca="1">IF(ISBLANK(INDIRECT("P199"))," ",(INDIRECT("P199")))</f>
        <v xml:space="preserve"> </v>
      </c>
      <c r="BQ199" t="str">
        <f ca="1">IF(ISBLANK(INDIRECT("Q199"))," ",(INDIRECT("Q199")))</f>
        <v xml:space="preserve"> </v>
      </c>
      <c r="BR199" t="str">
        <f ca="1">IF(ISBLANK(INDIRECT("R199"))," ",(INDIRECT("R199")))</f>
        <v xml:space="preserve"> </v>
      </c>
      <c r="BS199" t="str">
        <f ca="1">IF(ISBLANK(INDIRECT("S199"))," ",(INDIRECT("S199")))</f>
        <v xml:space="preserve"> </v>
      </c>
      <c r="BT199" t="str">
        <f t="shared" ca="1" si="6"/>
        <v xml:space="preserve"> </v>
      </c>
      <c r="BU199" t="str">
        <f ca="1">IF(ISBLANK(INDIRECT("T199"))," ",(INDIRECT("T199")))</f>
        <v xml:space="preserve"> </v>
      </c>
      <c r="BV199" t="str">
        <f ca="1">IF(ISBLANK(INDIRECT("U199"))," ",(INDIRECT("U199")))</f>
        <v xml:space="preserve"> </v>
      </c>
      <c r="BW199">
        <f ca="1">IF(ISBLANK(INDIRECT("V199"))," ",(INDIRECT("V199")))</f>
        <v>0</v>
      </c>
      <c r="BX199" t="str">
        <f ca="1">IF(ISBLANK(INDIRECT("W199"))," ",(INDIRECT("W199")))</f>
        <v xml:space="preserve"> </v>
      </c>
      <c r="BY199" t="str">
        <f ca="1">IF(ISBLANK(INDIRECT("X199"))," ",(INDIRECT("X199")))</f>
        <v xml:space="preserve"> </v>
      </c>
    </row>
    <row r="200" spans="1:77" x14ac:dyDescent="0.25">
      <c r="A200" s="170">
        <v>194</v>
      </c>
      <c r="B200" s="259"/>
      <c r="C200" s="119"/>
      <c r="D200" s="119"/>
      <c r="E200" s="120"/>
      <c r="F200" s="19"/>
      <c r="G200" s="119"/>
      <c r="H200" s="120"/>
      <c r="I200" s="19"/>
      <c r="J200" s="120"/>
      <c r="K200" s="19"/>
      <c r="L200" s="19"/>
      <c r="M200" s="136"/>
      <c r="N200" s="137"/>
      <c r="O200" s="136"/>
      <c r="P200" s="19"/>
      <c r="Q200" s="19"/>
      <c r="R200" s="19"/>
      <c r="S200" s="119"/>
      <c r="T200" s="138"/>
      <c r="U200" s="138"/>
      <c r="V200" s="138">
        <f t="shared" si="5"/>
        <v>0</v>
      </c>
      <c r="W200" s="120"/>
      <c r="X200" s="20"/>
      <c r="BA200">
        <f ca="1">IF(ISBLANK(INDIRECT("A200"))," ",(INDIRECT("A200")))</f>
        <v>194</v>
      </c>
      <c r="BB200" t="str">
        <f ca="1">IF(ISBLANK(INDIRECT("B200"))," ",(INDIRECT("B200")))</f>
        <v xml:space="preserve"> </v>
      </c>
      <c r="BC200" t="str">
        <f ca="1">IF(ISBLANK(INDIRECT("C200"))," ",(INDIRECT("C200")))</f>
        <v xml:space="preserve"> </v>
      </c>
      <c r="BD200" t="str">
        <f ca="1">IF(ISBLANK(INDIRECT("D200"))," ",(INDIRECT("D200")))</f>
        <v xml:space="preserve"> </v>
      </c>
      <c r="BE200" t="str">
        <f ca="1">IF(ISBLANK(INDIRECT("E200"))," ",(INDIRECT("E200")))</f>
        <v xml:space="preserve"> </v>
      </c>
      <c r="BF200" t="str">
        <f ca="1">IF(ISBLANK(INDIRECT("F200"))," ",(INDIRECT("F200")))</f>
        <v xml:space="preserve"> </v>
      </c>
      <c r="BG200" t="str">
        <f ca="1">IF(ISBLANK(INDIRECT("G200"))," ",(INDIRECT("G200")))</f>
        <v xml:space="preserve"> </v>
      </c>
      <c r="BH200" t="str">
        <f ca="1">IF(ISBLANK(INDIRECT("H200"))," ",(INDIRECT("H200")))</f>
        <v xml:space="preserve"> </v>
      </c>
      <c r="BI200" t="str">
        <f ca="1">IF(ISBLANK(INDIRECT("I200"))," ",(INDIRECT("I200")))</f>
        <v xml:space="preserve"> </v>
      </c>
      <c r="BJ200" t="str">
        <f ca="1">IF(ISBLANK(INDIRECT("J200"))," ",(INDIRECT("J200")))</f>
        <v xml:space="preserve"> </v>
      </c>
      <c r="BK200" t="str">
        <f ca="1">IF(ISBLANK(INDIRECT("K200"))," ",(INDIRECT("K200")))</f>
        <v xml:space="preserve"> </v>
      </c>
      <c r="BL200" t="str">
        <f ca="1">IF(ISBLANK(INDIRECT("L200"))," ",(INDIRECT("L200")))</f>
        <v xml:space="preserve"> </v>
      </c>
      <c r="BM200" t="str">
        <f ca="1">IF(ISBLANK(INDIRECT("M200"))," ",(INDIRECT("M200")))</f>
        <v xml:space="preserve"> </v>
      </c>
      <c r="BN200" t="str">
        <f ca="1">IF(ISBLANK(INDIRECT("N200"))," ",(INDIRECT("N200")))</f>
        <v xml:space="preserve"> </v>
      </c>
      <c r="BO200" t="str">
        <f ca="1">IF(ISBLANK(INDIRECT("O200"))," ",(INDIRECT("O200")))</f>
        <v xml:space="preserve"> </v>
      </c>
      <c r="BP200" t="str">
        <f ca="1">IF(ISBLANK(INDIRECT("P200"))," ",(INDIRECT("P200")))</f>
        <v xml:space="preserve"> </v>
      </c>
      <c r="BQ200" t="str">
        <f ca="1">IF(ISBLANK(INDIRECT("Q200"))," ",(INDIRECT("Q200")))</f>
        <v xml:space="preserve"> </v>
      </c>
      <c r="BR200" t="str">
        <f ca="1">IF(ISBLANK(INDIRECT("R200"))," ",(INDIRECT("R200")))</f>
        <v xml:space="preserve"> </v>
      </c>
      <c r="BS200" t="str">
        <f ca="1">IF(ISBLANK(INDIRECT("S200"))," ",(INDIRECT("S200")))</f>
        <v xml:space="preserve"> </v>
      </c>
      <c r="BT200" t="str">
        <f t="shared" ca="1" si="6"/>
        <v xml:space="preserve"> </v>
      </c>
      <c r="BU200" t="str">
        <f ca="1">IF(ISBLANK(INDIRECT("T200"))," ",(INDIRECT("T200")))</f>
        <v xml:space="preserve"> </v>
      </c>
      <c r="BV200" t="str">
        <f ca="1">IF(ISBLANK(INDIRECT("U200"))," ",(INDIRECT("U200")))</f>
        <v xml:space="preserve"> </v>
      </c>
      <c r="BW200">
        <f ca="1">IF(ISBLANK(INDIRECT("V200"))," ",(INDIRECT("V200")))</f>
        <v>0</v>
      </c>
      <c r="BX200" t="str">
        <f ca="1">IF(ISBLANK(INDIRECT("W200"))," ",(INDIRECT("W200")))</f>
        <v xml:space="preserve"> </v>
      </c>
      <c r="BY200" t="str">
        <f ca="1">IF(ISBLANK(INDIRECT("X200"))," ",(INDIRECT("X200")))</f>
        <v xml:space="preserve"> </v>
      </c>
    </row>
    <row r="201" spans="1:77" x14ac:dyDescent="0.25">
      <c r="A201" s="170">
        <v>195</v>
      </c>
      <c r="B201" s="259"/>
      <c r="C201" s="119"/>
      <c r="D201" s="119"/>
      <c r="E201" s="120"/>
      <c r="F201" s="19"/>
      <c r="G201" s="119"/>
      <c r="H201" s="120"/>
      <c r="I201" s="19"/>
      <c r="J201" s="120"/>
      <c r="K201" s="19"/>
      <c r="L201" s="19"/>
      <c r="M201" s="136"/>
      <c r="N201" s="137"/>
      <c r="O201" s="136"/>
      <c r="P201" s="19"/>
      <c r="Q201" s="19"/>
      <c r="R201" s="19"/>
      <c r="S201" s="119"/>
      <c r="T201" s="138"/>
      <c r="U201" s="138"/>
      <c r="V201" s="138">
        <f t="shared" ref="V201:V264" si="7">T201+U201</f>
        <v>0</v>
      </c>
      <c r="W201" s="120"/>
      <c r="X201" s="20"/>
      <c r="BA201">
        <f ca="1">IF(ISBLANK(INDIRECT("A201"))," ",(INDIRECT("A201")))</f>
        <v>195</v>
      </c>
      <c r="BB201" t="str">
        <f ca="1">IF(ISBLANK(INDIRECT("B201"))," ",(INDIRECT("B201")))</f>
        <v xml:space="preserve"> </v>
      </c>
      <c r="BC201" t="str">
        <f ca="1">IF(ISBLANK(INDIRECT("C201"))," ",(INDIRECT("C201")))</f>
        <v xml:space="preserve"> </v>
      </c>
      <c r="BD201" t="str">
        <f ca="1">IF(ISBLANK(INDIRECT("D201"))," ",(INDIRECT("D201")))</f>
        <v xml:space="preserve"> </v>
      </c>
      <c r="BE201" t="str">
        <f ca="1">IF(ISBLANK(INDIRECT("E201"))," ",(INDIRECT("E201")))</f>
        <v xml:space="preserve"> </v>
      </c>
      <c r="BF201" t="str">
        <f ca="1">IF(ISBLANK(INDIRECT("F201"))," ",(INDIRECT("F201")))</f>
        <v xml:space="preserve"> </v>
      </c>
      <c r="BG201" t="str">
        <f ca="1">IF(ISBLANK(INDIRECT("G201"))," ",(INDIRECT("G201")))</f>
        <v xml:space="preserve"> </v>
      </c>
      <c r="BH201" t="str">
        <f ca="1">IF(ISBLANK(INDIRECT("H201"))," ",(INDIRECT("H201")))</f>
        <v xml:space="preserve"> </v>
      </c>
      <c r="BI201" t="str">
        <f ca="1">IF(ISBLANK(INDIRECT("I201"))," ",(INDIRECT("I201")))</f>
        <v xml:space="preserve"> </v>
      </c>
      <c r="BJ201" t="str">
        <f ca="1">IF(ISBLANK(INDIRECT("J201"))," ",(INDIRECT("J201")))</f>
        <v xml:space="preserve"> </v>
      </c>
      <c r="BK201" t="str">
        <f ca="1">IF(ISBLANK(INDIRECT("K201"))," ",(INDIRECT("K201")))</f>
        <v xml:space="preserve"> </v>
      </c>
      <c r="BL201" t="str">
        <f ca="1">IF(ISBLANK(INDIRECT("L201"))," ",(INDIRECT("L201")))</f>
        <v xml:space="preserve"> </v>
      </c>
      <c r="BM201" t="str">
        <f ca="1">IF(ISBLANK(INDIRECT("M201"))," ",(INDIRECT("M201")))</f>
        <v xml:space="preserve"> </v>
      </c>
      <c r="BN201" t="str">
        <f ca="1">IF(ISBLANK(INDIRECT("N201"))," ",(INDIRECT("N201")))</f>
        <v xml:space="preserve"> </v>
      </c>
      <c r="BO201" t="str">
        <f ca="1">IF(ISBLANK(INDIRECT("O201"))," ",(INDIRECT("O201")))</f>
        <v xml:space="preserve"> </v>
      </c>
      <c r="BP201" t="str">
        <f ca="1">IF(ISBLANK(INDIRECT("P201"))," ",(INDIRECT("P201")))</f>
        <v xml:space="preserve"> </v>
      </c>
      <c r="BQ201" t="str">
        <f ca="1">IF(ISBLANK(INDIRECT("Q201"))," ",(INDIRECT("Q201")))</f>
        <v xml:space="preserve"> </v>
      </c>
      <c r="BR201" t="str">
        <f ca="1">IF(ISBLANK(INDIRECT("R201"))," ",(INDIRECT("R201")))</f>
        <v xml:space="preserve"> </v>
      </c>
      <c r="BS201" t="str">
        <f ca="1">IF(ISBLANK(INDIRECT("S201"))," ",(INDIRECT("S201")))</f>
        <v xml:space="preserve"> </v>
      </c>
      <c r="BT201" t="str">
        <f t="shared" ca="1" si="6"/>
        <v xml:space="preserve"> </v>
      </c>
      <c r="BU201" t="str">
        <f ca="1">IF(ISBLANK(INDIRECT("T201"))," ",(INDIRECT("T201")))</f>
        <v xml:space="preserve"> </v>
      </c>
      <c r="BV201" t="str">
        <f ca="1">IF(ISBLANK(INDIRECT("U201"))," ",(INDIRECT("U201")))</f>
        <v xml:space="preserve"> </v>
      </c>
      <c r="BW201">
        <f ca="1">IF(ISBLANK(INDIRECT("V201"))," ",(INDIRECT("V201")))</f>
        <v>0</v>
      </c>
      <c r="BX201" t="str">
        <f ca="1">IF(ISBLANK(INDIRECT("W201"))," ",(INDIRECT("W201")))</f>
        <v xml:space="preserve"> </v>
      </c>
      <c r="BY201" t="str">
        <f ca="1">IF(ISBLANK(INDIRECT("X201"))," ",(INDIRECT("X201")))</f>
        <v xml:space="preserve"> </v>
      </c>
    </row>
    <row r="202" spans="1:77" x14ac:dyDescent="0.25">
      <c r="A202" s="170">
        <v>196</v>
      </c>
      <c r="B202" s="259"/>
      <c r="C202" s="119"/>
      <c r="D202" s="119"/>
      <c r="E202" s="120"/>
      <c r="F202" s="19"/>
      <c r="G202" s="119"/>
      <c r="H202" s="120"/>
      <c r="I202" s="19"/>
      <c r="J202" s="120"/>
      <c r="K202" s="19"/>
      <c r="L202" s="19"/>
      <c r="M202" s="136"/>
      <c r="N202" s="137"/>
      <c r="O202" s="136"/>
      <c r="P202" s="19"/>
      <c r="Q202" s="19"/>
      <c r="R202" s="19"/>
      <c r="S202" s="119"/>
      <c r="T202" s="138"/>
      <c r="U202" s="138"/>
      <c r="V202" s="138">
        <f t="shared" si="7"/>
        <v>0</v>
      </c>
      <c r="W202" s="120"/>
      <c r="X202" s="20"/>
      <c r="BA202">
        <f ca="1">IF(ISBLANK(INDIRECT("A202"))," ",(INDIRECT("A202")))</f>
        <v>196</v>
      </c>
      <c r="BB202" t="str">
        <f ca="1">IF(ISBLANK(INDIRECT("B202"))," ",(INDIRECT("B202")))</f>
        <v xml:space="preserve"> </v>
      </c>
      <c r="BC202" t="str">
        <f ca="1">IF(ISBLANK(INDIRECT("C202"))," ",(INDIRECT("C202")))</f>
        <v xml:space="preserve"> </v>
      </c>
      <c r="BD202" t="str">
        <f ca="1">IF(ISBLANK(INDIRECT("D202"))," ",(INDIRECT("D202")))</f>
        <v xml:space="preserve"> </v>
      </c>
      <c r="BE202" t="str">
        <f ca="1">IF(ISBLANK(INDIRECT("E202"))," ",(INDIRECT("E202")))</f>
        <v xml:space="preserve"> </v>
      </c>
      <c r="BF202" t="str">
        <f ca="1">IF(ISBLANK(INDIRECT("F202"))," ",(INDIRECT("F202")))</f>
        <v xml:space="preserve"> </v>
      </c>
      <c r="BG202" t="str">
        <f ca="1">IF(ISBLANK(INDIRECT("G202"))," ",(INDIRECT("G202")))</f>
        <v xml:space="preserve"> </v>
      </c>
      <c r="BH202" t="str">
        <f ca="1">IF(ISBLANK(INDIRECT("H202"))," ",(INDIRECT("H202")))</f>
        <v xml:space="preserve"> </v>
      </c>
      <c r="BI202" t="str">
        <f ca="1">IF(ISBLANK(INDIRECT("I202"))," ",(INDIRECT("I202")))</f>
        <v xml:space="preserve"> </v>
      </c>
      <c r="BJ202" t="str">
        <f ca="1">IF(ISBLANK(INDIRECT("J202"))," ",(INDIRECT("J202")))</f>
        <v xml:space="preserve"> </v>
      </c>
      <c r="BK202" t="str">
        <f ca="1">IF(ISBLANK(INDIRECT("K202"))," ",(INDIRECT("K202")))</f>
        <v xml:space="preserve"> </v>
      </c>
      <c r="BL202" t="str">
        <f ca="1">IF(ISBLANK(INDIRECT("L202"))," ",(INDIRECT("L202")))</f>
        <v xml:space="preserve"> </v>
      </c>
      <c r="BM202" t="str">
        <f ca="1">IF(ISBLANK(INDIRECT("M202"))," ",(INDIRECT("M202")))</f>
        <v xml:space="preserve"> </v>
      </c>
      <c r="BN202" t="str">
        <f ca="1">IF(ISBLANK(INDIRECT("N202"))," ",(INDIRECT("N202")))</f>
        <v xml:space="preserve"> </v>
      </c>
      <c r="BO202" t="str">
        <f ca="1">IF(ISBLANK(INDIRECT("O202"))," ",(INDIRECT("O202")))</f>
        <v xml:space="preserve"> </v>
      </c>
      <c r="BP202" t="str">
        <f ca="1">IF(ISBLANK(INDIRECT("P202"))," ",(INDIRECT("P202")))</f>
        <v xml:space="preserve"> </v>
      </c>
      <c r="BQ202" t="str">
        <f ca="1">IF(ISBLANK(INDIRECT("Q202"))," ",(INDIRECT("Q202")))</f>
        <v xml:space="preserve"> </v>
      </c>
      <c r="BR202" t="str">
        <f ca="1">IF(ISBLANK(INDIRECT("R202"))," ",(INDIRECT("R202")))</f>
        <v xml:space="preserve"> </v>
      </c>
      <c r="BS202" t="str">
        <f ca="1">IF(ISBLANK(INDIRECT("S202"))," ",(INDIRECT("S202")))</f>
        <v xml:space="preserve"> </v>
      </c>
      <c r="BT202" t="str">
        <f t="shared" ca="1" si="6"/>
        <v xml:space="preserve"> </v>
      </c>
      <c r="BU202" t="str">
        <f ca="1">IF(ISBLANK(INDIRECT("T202"))," ",(INDIRECT("T202")))</f>
        <v xml:space="preserve"> </v>
      </c>
      <c r="BV202" t="str">
        <f ca="1">IF(ISBLANK(INDIRECT("U202"))," ",(INDIRECT("U202")))</f>
        <v xml:space="preserve"> </v>
      </c>
      <c r="BW202">
        <f ca="1">IF(ISBLANK(INDIRECT("V202"))," ",(INDIRECT("V202")))</f>
        <v>0</v>
      </c>
      <c r="BX202" t="str">
        <f ca="1">IF(ISBLANK(INDIRECT("W202"))," ",(INDIRECT("W202")))</f>
        <v xml:space="preserve"> </v>
      </c>
      <c r="BY202" t="str">
        <f ca="1">IF(ISBLANK(INDIRECT("X202"))," ",(INDIRECT("X202")))</f>
        <v xml:space="preserve"> </v>
      </c>
    </row>
    <row r="203" spans="1:77" x14ac:dyDescent="0.25">
      <c r="A203" s="170">
        <v>197</v>
      </c>
      <c r="B203" s="259"/>
      <c r="C203" s="119"/>
      <c r="D203" s="119"/>
      <c r="E203" s="120"/>
      <c r="F203" s="19"/>
      <c r="G203" s="119"/>
      <c r="H203" s="120"/>
      <c r="I203" s="19"/>
      <c r="J203" s="120"/>
      <c r="K203" s="19"/>
      <c r="L203" s="19"/>
      <c r="M203" s="136"/>
      <c r="N203" s="137"/>
      <c r="O203" s="136"/>
      <c r="P203" s="19"/>
      <c r="Q203" s="19"/>
      <c r="R203" s="19"/>
      <c r="S203" s="119"/>
      <c r="T203" s="138"/>
      <c r="U203" s="138"/>
      <c r="V203" s="138">
        <f t="shared" si="7"/>
        <v>0</v>
      </c>
      <c r="W203" s="120"/>
      <c r="X203" s="20"/>
      <c r="BA203">
        <f ca="1">IF(ISBLANK(INDIRECT("A203"))," ",(INDIRECT("A203")))</f>
        <v>197</v>
      </c>
      <c r="BB203" t="str">
        <f ca="1">IF(ISBLANK(INDIRECT("B203"))," ",(INDIRECT("B203")))</f>
        <v xml:space="preserve"> </v>
      </c>
      <c r="BC203" t="str">
        <f ca="1">IF(ISBLANK(INDIRECT("C203"))," ",(INDIRECT("C203")))</f>
        <v xml:space="preserve"> </v>
      </c>
      <c r="BD203" t="str">
        <f ca="1">IF(ISBLANK(INDIRECT("D203"))," ",(INDIRECT("D203")))</f>
        <v xml:space="preserve"> </v>
      </c>
      <c r="BE203" t="str">
        <f ca="1">IF(ISBLANK(INDIRECT("E203"))," ",(INDIRECT("E203")))</f>
        <v xml:space="preserve"> </v>
      </c>
      <c r="BF203" t="str">
        <f ca="1">IF(ISBLANK(INDIRECT("F203"))," ",(INDIRECT("F203")))</f>
        <v xml:space="preserve"> </v>
      </c>
      <c r="BG203" t="str">
        <f ca="1">IF(ISBLANK(INDIRECT("G203"))," ",(INDIRECT("G203")))</f>
        <v xml:space="preserve"> </v>
      </c>
      <c r="BH203" t="str">
        <f ca="1">IF(ISBLANK(INDIRECT("H203"))," ",(INDIRECT("H203")))</f>
        <v xml:space="preserve"> </v>
      </c>
      <c r="BI203" t="str">
        <f ca="1">IF(ISBLANK(INDIRECT("I203"))," ",(INDIRECT("I203")))</f>
        <v xml:space="preserve"> </v>
      </c>
      <c r="BJ203" t="str">
        <f ca="1">IF(ISBLANK(INDIRECT("J203"))," ",(INDIRECT("J203")))</f>
        <v xml:space="preserve"> </v>
      </c>
      <c r="BK203" t="str">
        <f ca="1">IF(ISBLANK(INDIRECT("K203"))," ",(INDIRECT("K203")))</f>
        <v xml:space="preserve"> </v>
      </c>
      <c r="BL203" t="str">
        <f ca="1">IF(ISBLANK(INDIRECT("L203"))," ",(INDIRECT("L203")))</f>
        <v xml:space="preserve"> </v>
      </c>
      <c r="BM203" t="str">
        <f ca="1">IF(ISBLANK(INDIRECT("M203"))," ",(INDIRECT("M203")))</f>
        <v xml:space="preserve"> </v>
      </c>
      <c r="BN203" t="str">
        <f ca="1">IF(ISBLANK(INDIRECT("N203"))," ",(INDIRECT("N203")))</f>
        <v xml:space="preserve"> </v>
      </c>
      <c r="BO203" t="str">
        <f ca="1">IF(ISBLANK(INDIRECT("O203"))," ",(INDIRECT("O203")))</f>
        <v xml:space="preserve"> </v>
      </c>
      <c r="BP203" t="str">
        <f ca="1">IF(ISBLANK(INDIRECT("P203"))," ",(INDIRECT("P203")))</f>
        <v xml:space="preserve"> </v>
      </c>
      <c r="BQ203" t="str">
        <f ca="1">IF(ISBLANK(INDIRECT("Q203"))," ",(INDIRECT("Q203")))</f>
        <v xml:space="preserve"> </v>
      </c>
      <c r="BR203" t="str">
        <f ca="1">IF(ISBLANK(INDIRECT("R203"))," ",(INDIRECT("R203")))</f>
        <v xml:space="preserve"> </v>
      </c>
      <c r="BS203" t="str">
        <f ca="1">IF(ISBLANK(INDIRECT("S203"))," ",(INDIRECT("S203")))</f>
        <v xml:space="preserve"> </v>
      </c>
      <c r="BT203" t="str">
        <f t="shared" ca="1" si="6"/>
        <v xml:space="preserve"> </v>
      </c>
      <c r="BU203" t="str">
        <f ca="1">IF(ISBLANK(INDIRECT("T203"))," ",(INDIRECT("T203")))</f>
        <v xml:space="preserve"> </v>
      </c>
      <c r="BV203" t="str">
        <f ca="1">IF(ISBLANK(INDIRECT("U203"))," ",(INDIRECT("U203")))</f>
        <v xml:space="preserve"> </v>
      </c>
      <c r="BW203">
        <f ca="1">IF(ISBLANK(INDIRECT("V203"))," ",(INDIRECT("V203")))</f>
        <v>0</v>
      </c>
      <c r="BX203" t="str">
        <f ca="1">IF(ISBLANK(INDIRECT("W203"))," ",(INDIRECT("W203")))</f>
        <v xml:space="preserve"> </v>
      </c>
      <c r="BY203" t="str">
        <f ca="1">IF(ISBLANK(INDIRECT("X203"))," ",(INDIRECT("X203")))</f>
        <v xml:space="preserve"> </v>
      </c>
    </row>
    <row r="204" spans="1:77" x14ac:dyDescent="0.25">
      <c r="A204" s="170">
        <v>198</v>
      </c>
      <c r="B204" s="259"/>
      <c r="C204" s="119"/>
      <c r="D204" s="119"/>
      <c r="E204" s="120"/>
      <c r="F204" s="19"/>
      <c r="G204" s="119"/>
      <c r="H204" s="120"/>
      <c r="I204" s="19"/>
      <c r="J204" s="120"/>
      <c r="K204" s="19"/>
      <c r="L204" s="19"/>
      <c r="M204" s="136"/>
      <c r="N204" s="137"/>
      <c r="O204" s="136"/>
      <c r="P204" s="19"/>
      <c r="Q204" s="19"/>
      <c r="R204" s="19"/>
      <c r="S204" s="119"/>
      <c r="T204" s="138"/>
      <c r="U204" s="138"/>
      <c r="V204" s="138">
        <f t="shared" si="7"/>
        <v>0</v>
      </c>
      <c r="W204" s="120"/>
      <c r="X204" s="20"/>
      <c r="BA204">
        <f ca="1">IF(ISBLANK(INDIRECT("A204"))," ",(INDIRECT("A204")))</f>
        <v>198</v>
      </c>
      <c r="BB204" t="str">
        <f ca="1">IF(ISBLANK(INDIRECT("B204"))," ",(INDIRECT("B204")))</f>
        <v xml:space="preserve"> </v>
      </c>
      <c r="BC204" t="str">
        <f ca="1">IF(ISBLANK(INDIRECT("C204"))," ",(INDIRECT("C204")))</f>
        <v xml:space="preserve"> </v>
      </c>
      <c r="BD204" t="str">
        <f ca="1">IF(ISBLANK(INDIRECT("D204"))," ",(INDIRECT("D204")))</f>
        <v xml:space="preserve"> </v>
      </c>
      <c r="BE204" t="str">
        <f ca="1">IF(ISBLANK(INDIRECT("E204"))," ",(INDIRECT("E204")))</f>
        <v xml:space="preserve"> </v>
      </c>
      <c r="BF204" t="str">
        <f ca="1">IF(ISBLANK(INDIRECT("F204"))," ",(INDIRECT("F204")))</f>
        <v xml:space="preserve"> </v>
      </c>
      <c r="BG204" t="str">
        <f ca="1">IF(ISBLANK(INDIRECT("G204"))," ",(INDIRECT("G204")))</f>
        <v xml:space="preserve"> </v>
      </c>
      <c r="BH204" t="str">
        <f ca="1">IF(ISBLANK(INDIRECT("H204"))," ",(INDIRECT("H204")))</f>
        <v xml:space="preserve"> </v>
      </c>
      <c r="BI204" t="str">
        <f ca="1">IF(ISBLANK(INDIRECT("I204"))," ",(INDIRECT("I204")))</f>
        <v xml:space="preserve"> </v>
      </c>
      <c r="BJ204" t="str">
        <f ca="1">IF(ISBLANK(INDIRECT("J204"))," ",(INDIRECT("J204")))</f>
        <v xml:space="preserve"> </v>
      </c>
      <c r="BK204" t="str">
        <f ca="1">IF(ISBLANK(INDIRECT("K204"))," ",(INDIRECT("K204")))</f>
        <v xml:space="preserve"> </v>
      </c>
      <c r="BL204" t="str">
        <f ca="1">IF(ISBLANK(INDIRECT("L204"))," ",(INDIRECT("L204")))</f>
        <v xml:space="preserve"> </v>
      </c>
      <c r="BM204" t="str">
        <f ca="1">IF(ISBLANK(INDIRECT("M204"))," ",(INDIRECT("M204")))</f>
        <v xml:space="preserve"> </v>
      </c>
      <c r="BN204" t="str">
        <f ca="1">IF(ISBLANK(INDIRECT("N204"))," ",(INDIRECT("N204")))</f>
        <v xml:space="preserve"> </v>
      </c>
      <c r="BO204" t="str">
        <f ca="1">IF(ISBLANK(INDIRECT("O204"))," ",(INDIRECT("O204")))</f>
        <v xml:space="preserve"> </v>
      </c>
      <c r="BP204" t="str">
        <f ca="1">IF(ISBLANK(INDIRECT("P204"))," ",(INDIRECT("P204")))</f>
        <v xml:space="preserve"> </v>
      </c>
      <c r="BQ204" t="str">
        <f ca="1">IF(ISBLANK(INDIRECT("Q204"))," ",(INDIRECT("Q204")))</f>
        <v xml:space="preserve"> </v>
      </c>
      <c r="BR204" t="str">
        <f ca="1">IF(ISBLANK(INDIRECT("R204"))," ",(INDIRECT("R204")))</f>
        <v xml:space="preserve"> </v>
      </c>
      <c r="BS204" t="str">
        <f ca="1">IF(ISBLANK(INDIRECT("S204"))," ",(INDIRECT("S204")))</f>
        <v xml:space="preserve"> </v>
      </c>
      <c r="BT204" t="str">
        <f t="shared" ca="1" si="6"/>
        <v xml:space="preserve"> </v>
      </c>
      <c r="BU204" t="str">
        <f ca="1">IF(ISBLANK(INDIRECT("T204"))," ",(INDIRECT("T204")))</f>
        <v xml:space="preserve"> </v>
      </c>
      <c r="BV204" t="str">
        <f ca="1">IF(ISBLANK(INDIRECT("U204"))," ",(INDIRECT("U204")))</f>
        <v xml:space="preserve"> </v>
      </c>
      <c r="BW204">
        <f ca="1">IF(ISBLANK(INDIRECT("V204"))," ",(INDIRECT("V204")))</f>
        <v>0</v>
      </c>
      <c r="BX204" t="str">
        <f ca="1">IF(ISBLANK(INDIRECT("W204"))," ",(INDIRECT("W204")))</f>
        <v xml:space="preserve"> </v>
      </c>
      <c r="BY204" t="str">
        <f ca="1">IF(ISBLANK(INDIRECT("X204"))," ",(INDIRECT("X204")))</f>
        <v xml:space="preserve"> </v>
      </c>
    </row>
    <row r="205" spans="1:77" x14ac:dyDescent="0.25">
      <c r="A205" s="170">
        <v>199</v>
      </c>
      <c r="B205" s="259"/>
      <c r="C205" s="119"/>
      <c r="D205" s="119"/>
      <c r="E205" s="120"/>
      <c r="F205" s="19"/>
      <c r="G205" s="119"/>
      <c r="H205" s="120"/>
      <c r="I205" s="19"/>
      <c r="J205" s="120"/>
      <c r="K205" s="19"/>
      <c r="L205" s="19"/>
      <c r="M205" s="136"/>
      <c r="N205" s="137"/>
      <c r="O205" s="136"/>
      <c r="P205" s="19"/>
      <c r="Q205" s="19"/>
      <c r="R205" s="19"/>
      <c r="S205" s="119"/>
      <c r="T205" s="138"/>
      <c r="U205" s="138"/>
      <c r="V205" s="138">
        <f t="shared" si="7"/>
        <v>0</v>
      </c>
      <c r="W205" s="120"/>
      <c r="X205" s="20"/>
      <c r="BA205">
        <f ca="1">IF(ISBLANK(INDIRECT("A205"))," ",(INDIRECT("A205")))</f>
        <v>199</v>
      </c>
      <c r="BB205" t="str">
        <f ca="1">IF(ISBLANK(INDIRECT("B205"))," ",(INDIRECT("B205")))</f>
        <v xml:space="preserve"> </v>
      </c>
      <c r="BC205" t="str">
        <f ca="1">IF(ISBLANK(INDIRECT("C205"))," ",(INDIRECT("C205")))</f>
        <v xml:space="preserve"> </v>
      </c>
      <c r="BD205" t="str">
        <f ca="1">IF(ISBLANK(INDIRECT("D205"))," ",(INDIRECT("D205")))</f>
        <v xml:space="preserve"> </v>
      </c>
      <c r="BE205" t="str">
        <f ca="1">IF(ISBLANK(INDIRECT("E205"))," ",(INDIRECT("E205")))</f>
        <v xml:space="preserve"> </v>
      </c>
      <c r="BF205" t="str">
        <f ca="1">IF(ISBLANK(INDIRECT("F205"))," ",(INDIRECT("F205")))</f>
        <v xml:space="preserve"> </v>
      </c>
      <c r="BG205" t="str">
        <f ca="1">IF(ISBLANK(INDIRECT("G205"))," ",(INDIRECT("G205")))</f>
        <v xml:space="preserve"> </v>
      </c>
      <c r="BH205" t="str">
        <f ca="1">IF(ISBLANK(INDIRECT("H205"))," ",(INDIRECT("H205")))</f>
        <v xml:space="preserve"> </v>
      </c>
      <c r="BI205" t="str">
        <f ca="1">IF(ISBLANK(INDIRECT("I205"))," ",(INDIRECT("I205")))</f>
        <v xml:space="preserve"> </v>
      </c>
      <c r="BJ205" t="str">
        <f ca="1">IF(ISBLANK(INDIRECT("J205"))," ",(INDIRECT("J205")))</f>
        <v xml:space="preserve"> </v>
      </c>
      <c r="BK205" t="str">
        <f ca="1">IF(ISBLANK(INDIRECT("K205"))," ",(INDIRECT("K205")))</f>
        <v xml:space="preserve"> </v>
      </c>
      <c r="BL205" t="str">
        <f ca="1">IF(ISBLANK(INDIRECT("L205"))," ",(INDIRECT("L205")))</f>
        <v xml:space="preserve"> </v>
      </c>
      <c r="BM205" t="str">
        <f ca="1">IF(ISBLANK(INDIRECT("M205"))," ",(INDIRECT("M205")))</f>
        <v xml:space="preserve"> </v>
      </c>
      <c r="BN205" t="str">
        <f ca="1">IF(ISBLANK(INDIRECT("N205"))," ",(INDIRECT("N205")))</f>
        <v xml:space="preserve"> </v>
      </c>
      <c r="BO205" t="str">
        <f ca="1">IF(ISBLANK(INDIRECT("O205"))," ",(INDIRECT("O205")))</f>
        <v xml:space="preserve"> </v>
      </c>
      <c r="BP205" t="str">
        <f ca="1">IF(ISBLANK(INDIRECT("P205"))," ",(INDIRECT("P205")))</f>
        <v xml:space="preserve"> </v>
      </c>
      <c r="BQ205" t="str">
        <f ca="1">IF(ISBLANK(INDIRECT("Q205"))," ",(INDIRECT("Q205")))</f>
        <v xml:space="preserve"> </v>
      </c>
      <c r="BR205" t="str">
        <f ca="1">IF(ISBLANK(INDIRECT("R205"))," ",(INDIRECT("R205")))</f>
        <v xml:space="preserve"> </v>
      </c>
      <c r="BS205" t="str">
        <f ca="1">IF(ISBLANK(INDIRECT("S205"))," ",(INDIRECT("S205")))</f>
        <v xml:space="preserve"> </v>
      </c>
      <c r="BT205" t="str">
        <f t="shared" ca="1" si="6"/>
        <v xml:space="preserve"> </v>
      </c>
      <c r="BU205" t="str">
        <f ca="1">IF(ISBLANK(INDIRECT("T205"))," ",(INDIRECT("T205")))</f>
        <v xml:space="preserve"> </v>
      </c>
      <c r="BV205" t="str">
        <f ca="1">IF(ISBLANK(INDIRECT("U205"))," ",(INDIRECT("U205")))</f>
        <v xml:space="preserve"> </v>
      </c>
      <c r="BW205">
        <f ca="1">IF(ISBLANK(INDIRECT("V205"))," ",(INDIRECT("V205")))</f>
        <v>0</v>
      </c>
      <c r="BX205" t="str">
        <f ca="1">IF(ISBLANK(INDIRECT("W205"))," ",(INDIRECT("W205")))</f>
        <v xml:space="preserve"> </v>
      </c>
      <c r="BY205" t="str">
        <f ca="1">IF(ISBLANK(INDIRECT("X205"))," ",(INDIRECT("X205")))</f>
        <v xml:space="preserve"> </v>
      </c>
    </row>
    <row r="206" spans="1:77" x14ac:dyDescent="0.25">
      <c r="A206" s="170">
        <v>200</v>
      </c>
      <c r="B206" s="259"/>
      <c r="C206" s="119"/>
      <c r="D206" s="119"/>
      <c r="E206" s="120"/>
      <c r="F206" s="19"/>
      <c r="G206" s="119"/>
      <c r="H206" s="120"/>
      <c r="I206" s="19"/>
      <c r="J206" s="120"/>
      <c r="K206" s="19"/>
      <c r="L206" s="19"/>
      <c r="M206" s="136"/>
      <c r="N206" s="137"/>
      <c r="O206" s="136"/>
      <c r="P206" s="19"/>
      <c r="Q206" s="19"/>
      <c r="R206" s="19"/>
      <c r="S206" s="119"/>
      <c r="T206" s="138"/>
      <c r="U206" s="138"/>
      <c r="V206" s="138">
        <f t="shared" si="7"/>
        <v>0</v>
      </c>
      <c r="W206" s="120"/>
      <c r="X206" s="20"/>
      <c r="BA206">
        <f ca="1">IF(ISBLANK(INDIRECT("A206"))," ",(INDIRECT("A206")))</f>
        <v>200</v>
      </c>
      <c r="BB206" t="str">
        <f ca="1">IF(ISBLANK(INDIRECT("B206"))," ",(INDIRECT("B206")))</f>
        <v xml:space="preserve"> </v>
      </c>
      <c r="BC206" t="str">
        <f ca="1">IF(ISBLANK(INDIRECT("C206"))," ",(INDIRECT("C206")))</f>
        <v xml:space="preserve"> </v>
      </c>
      <c r="BD206" t="str">
        <f ca="1">IF(ISBLANK(INDIRECT("D206"))," ",(INDIRECT("D206")))</f>
        <v xml:space="preserve"> </v>
      </c>
      <c r="BE206" t="str">
        <f ca="1">IF(ISBLANK(INDIRECT("E206"))," ",(INDIRECT("E206")))</f>
        <v xml:space="preserve"> </v>
      </c>
      <c r="BF206" t="str">
        <f ca="1">IF(ISBLANK(INDIRECT("F206"))," ",(INDIRECT("F206")))</f>
        <v xml:space="preserve"> </v>
      </c>
      <c r="BG206" t="str">
        <f ca="1">IF(ISBLANK(INDIRECT("G206"))," ",(INDIRECT("G206")))</f>
        <v xml:space="preserve"> </v>
      </c>
      <c r="BH206" t="str">
        <f ca="1">IF(ISBLANK(INDIRECT("H206"))," ",(INDIRECT("H206")))</f>
        <v xml:space="preserve"> </v>
      </c>
      <c r="BI206" t="str">
        <f ca="1">IF(ISBLANK(INDIRECT("I206"))," ",(INDIRECT("I206")))</f>
        <v xml:space="preserve"> </v>
      </c>
      <c r="BJ206" t="str">
        <f ca="1">IF(ISBLANK(INDIRECT("J206"))," ",(INDIRECT("J206")))</f>
        <v xml:space="preserve"> </v>
      </c>
      <c r="BK206" t="str">
        <f ca="1">IF(ISBLANK(INDIRECT("K206"))," ",(INDIRECT("K206")))</f>
        <v xml:space="preserve"> </v>
      </c>
      <c r="BL206" t="str">
        <f ca="1">IF(ISBLANK(INDIRECT("L206"))," ",(INDIRECT("L206")))</f>
        <v xml:space="preserve"> </v>
      </c>
      <c r="BM206" t="str">
        <f ca="1">IF(ISBLANK(INDIRECT("M206"))," ",(INDIRECT("M206")))</f>
        <v xml:space="preserve"> </v>
      </c>
      <c r="BN206" t="str">
        <f ca="1">IF(ISBLANK(INDIRECT("N206"))," ",(INDIRECT("N206")))</f>
        <v xml:space="preserve"> </v>
      </c>
      <c r="BO206" t="str">
        <f ca="1">IF(ISBLANK(INDIRECT("O206"))," ",(INDIRECT("O206")))</f>
        <v xml:space="preserve"> </v>
      </c>
      <c r="BP206" t="str">
        <f ca="1">IF(ISBLANK(INDIRECT("P206"))," ",(INDIRECT("P206")))</f>
        <v xml:space="preserve"> </v>
      </c>
      <c r="BQ206" t="str">
        <f ca="1">IF(ISBLANK(INDIRECT("Q206"))," ",(INDIRECT("Q206")))</f>
        <v xml:space="preserve"> </v>
      </c>
      <c r="BR206" t="str">
        <f ca="1">IF(ISBLANK(INDIRECT("R206"))," ",(INDIRECT("R206")))</f>
        <v xml:space="preserve"> </v>
      </c>
      <c r="BS206" t="str">
        <f ca="1">IF(ISBLANK(INDIRECT("S206"))," ",(INDIRECT("S206")))</f>
        <v xml:space="preserve"> </v>
      </c>
      <c r="BT206" t="str">
        <f t="shared" ca="1" si="6"/>
        <v xml:space="preserve"> </v>
      </c>
      <c r="BU206" t="str">
        <f ca="1">IF(ISBLANK(INDIRECT("T206"))," ",(INDIRECT("T206")))</f>
        <v xml:space="preserve"> </v>
      </c>
      <c r="BV206" t="str">
        <f ca="1">IF(ISBLANK(INDIRECT("U206"))," ",(INDIRECT("U206")))</f>
        <v xml:space="preserve"> </v>
      </c>
      <c r="BW206">
        <f ca="1">IF(ISBLANK(INDIRECT("V206"))," ",(INDIRECT("V206")))</f>
        <v>0</v>
      </c>
      <c r="BX206" t="str">
        <f ca="1">IF(ISBLANK(INDIRECT("W206"))," ",(INDIRECT("W206")))</f>
        <v xml:space="preserve"> </v>
      </c>
      <c r="BY206" t="str">
        <f ca="1">IF(ISBLANK(INDIRECT("X206"))," ",(INDIRECT("X206")))</f>
        <v xml:space="preserve"> </v>
      </c>
    </row>
    <row r="207" spans="1:77" x14ac:dyDescent="0.25">
      <c r="A207" s="170">
        <v>201</v>
      </c>
      <c r="B207" s="259"/>
      <c r="C207" s="119"/>
      <c r="D207" s="119"/>
      <c r="E207" s="120"/>
      <c r="F207" s="19"/>
      <c r="G207" s="119"/>
      <c r="H207" s="120"/>
      <c r="I207" s="19"/>
      <c r="J207" s="120"/>
      <c r="K207" s="19"/>
      <c r="L207" s="19"/>
      <c r="M207" s="136"/>
      <c r="N207" s="137"/>
      <c r="O207" s="136"/>
      <c r="P207" s="19"/>
      <c r="Q207" s="19"/>
      <c r="R207" s="19"/>
      <c r="S207" s="119"/>
      <c r="T207" s="138"/>
      <c r="U207" s="138"/>
      <c r="V207" s="138">
        <f t="shared" si="7"/>
        <v>0</v>
      </c>
      <c r="W207" s="120"/>
      <c r="X207" s="20"/>
      <c r="BA207">
        <f ca="1">IF(ISBLANK(INDIRECT("A207"))," ",(INDIRECT("A207")))</f>
        <v>201</v>
      </c>
      <c r="BB207" t="str">
        <f ca="1">IF(ISBLANK(INDIRECT("B207"))," ",(INDIRECT("B207")))</f>
        <v xml:space="preserve"> </v>
      </c>
      <c r="BC207" t="str">
        <f ca="1">IF(ISBLANK(INDIRECT("C207"))," ",(INDIRECT("C207")))</f>
        <v xml:space="preserve"> </v>
      </c>
      <c r="BD207" t="str">
        <f ca="1">IF(ISBLANK(INDIRECT("D207"))," ",(INDIRECT("D207")))</f>
        <v xml:space="preserve"> </v>
      </c>
      <c r="BE207" t="str">
        <f ca="1">IF(ISBLANK(INDIRECT("E207"))," ",(INDIRECT("E207")))</f>
        <v xml:space="preserve"> </v>
      </c>
      <c r="BF207" t="str">
        <f ca="1">IF(ISBLANK(INDIRECT("F207"))," ",(INDIRECT("F207")))</f>
        <v xml:space="preserve"> </v>
      </c>
      <c r="BG207" t="str">
        <f ca="1">IF(ISBLANK(INDIRECT("G207"))," ",(INDIRECT("G207")))</f>
        <v xml:space="preserve"> </v>
      </c>
      <c r="BH207" t="str">
        <f ca="1">IF(ISBLANK(INDIRECT("H207"))," ",(INDIRECT("H207")))</f>
        <v xml:space="preserve"> </v>
      </c>
      <c r="BI207" t="str">
        <f ca="1">IF(ISBLANK(INDIRECT("I207"))," ",(INDIRECT("I207")))</f>
        <v xml:space="preserve"> </v>
      </c>
      <c r="BJ207" t="str">
        <f ca="1">IF(ISBLANK(INDIRECT("J207"))," ",(INDIRECT("J207")))</f>
        <v xml:space="preserve"> </v>
      </c>
      <c r="BK207" t="str">
        <f ca="1">IF(ISBLANK(INDIRECT("K207"))," ",(INDIRECT("K207")))</f>
        <v xml:space="preserve"> </v>
      </c>
      <c r="BL207" t="str">
        <f ca="1">IF(ISBLANK(INDIRECT("L207"))," ",(INDIRECT("L207")))</f>
        <v xml:space="preserve"> </v>
      </c>
      <c r="BM207" t="str">
        <f ca="1">IF(ISBLANK(INDIRECT("M207"))," ",(INDIRECT("M207")))</f>
        <v xml:space="preserve"> </v>
      </c>
      <c r="BN207" t="str">
        <f ca="1">IF(ISBLANK(INDIRECT("N207"))," ",(INDIRECT("N207")))</f>
        <v xml:space="preserve"> </v>
      </c>
      <c r="BO207" t="str">
        <f ca="1">IF(ISBLANK(INDIRECT("O207"))," ",(INDIRECT("O207")))</f>
        <v xml:space="preserve"> </v>
      </c>
      <c r="BP207" t="str">
        <f ca="1">IF(ISBLANK(INDIRECT("P207"))," ",(INDIRECT("P207")))</f>
        <v xml:space="preserve"> </v>
      </c>
      <c r="BQ207" t="str">
        <f ca="1">IF(ISBLANK(INDIRECT("Q207"))," ",(INDIRECT("Q207")))</f>
        <v xml:space="preserve"> </v>
      </c>
      <c r="BR207" t="str">
        <f ca="1">IF(ISBLANK(INDIRECT("R207"))," ",(INDIRECT("R207")))</f>
        <v xml:space="preserve"> </v>
      </c>
      <c r="BS207" t="str">
        <f ca="1">IF(ISBLANK(INDIRECT("S207"))," ",(INDIRECT("S207")))</f>
        <v xml:space="preserve"> </v>
      </c>
      <c r="BT207" t="str">
        <f t="shared" ca="1" si="6"/>
        <v xml:space="preserve"> </v>
      </c>
      <c r="BU207" t="str">
        <f ca="1">IF(ISBLANK(INDIRECT("T207"))," ",(INDIRECT("T207")))</f>
        <v xml:space="preserve"> </v>
      </c>
      <c r="BV207" t="str">
        <f ca="1">IF(ISBLANK(INDIRECT("U207"))," ",(INDIRECT("U207")))</f>
        <v xml:space="preserve"> </v>
      </c>
      <c r="BW207">
        <f ca="1">IF(ISBLANK(INDIRECT("V207"))," ",(INDIRECT("V207")))</f>
        <v>0</v>
      </c>
      <c r="BX207" t="str">
        <f t="shared" ref="BX207:BX270" ca="1" si="8">IF(ISBLANK(INDIRECT("W206"))," ",(INDIRECT("W206")))</f>
        <v xml:space="preserve"> </v>
      </c>
      <c r="BY207" t="str">
        <f t="shared" ref="BY207:BY270" ca="1" si="9">IF(ISBLANK(INDIRECT("X206"))," ",(INDIRECT("X206")))</f>
        <v xml:space="preserve"> </v>
      </c>
    </row>
    <row r="208" spans="1:77" x14ac:dyDescent="0.25">
      <c r="A208" s="170">
        <v>202</v>
      </c>
      <c r="B208" s="259"/>
      <c r="C208" s="119"/>
      <c r="D208" s="119"/>
      <c r="E208" s="120"/>
      <c r="F208" s="19"/>
      <c r="G208" s="119"/>
      <c r="H208" s="120"/>
      <c r="I208" s="19"/>
      <c r="J208" s="120"/>
      <c r="K208" s="19"/>
      <c r="L208" s="19"/>
      <c r="M208" s="136"/>
      <c r="N208" s="137"/>
      <c r="O208" s="136"/>
      <c r="P208" s="19"/>
      <c r="Q208" s="19"/>
      <c r="R208" s="19"/>
      <c r="S208" s="119"/>
      <c r="T208" s="138"/>
      <c r="U208" s="138"/>
      <c r="V208" s="138">
        <f t="shared" si="7"/>
        <v>0</v>
      </c>
      <c r="W208" s="120"/>
      <c r="X208" s="20"/>
      <c r="BA208">
        <f ca="1">IF(ISBLANK(INDIRECT("A208"))," ",(INDIRECT("A208")))</f>
        <v>202</v>
      </c>
      <c r="BB208" t="str">
        <f ca="1">IF(ISBLANK(INDIRECT("B208"))," ",(INDIRECT("B208")))</f>
        <v xml:space="preserve"> </v>
      </c>
      <c r="BC208" t="str">
        <f ca="1">IF(ISBLANK(INDIRECT("C208"))," ",(INDIRECT("C208")))</f>
        <v xml:space="preserve"> </v>
      </c>
      <c r="BD208" t="str">
        <f ca="1">IF(ISBLANK(INDIRECT("D208"))," ",(INDIRECT("D208")))</f>
        <v xml:space="preserve"> </v>
      </c>
      <c r="BE208" t="str">
        <f ca="1">IF(ISBLANK(INDIRECT("E208"))," ",(INDIRECT("E208")))</f>
        <v xml:space="preserve"> </v>
      </c>
      <c r="BF208" t="str">
        <f ca="1">IF(ISBLANK(INDIRECT("F208"))," ",(INDIRECT("F208")))</f>
        <v xml:space="preserve"> </v>
      </c>
      <c r="BG208" t="str">
        <f ca="1">IF(ISBLANK(INDIRECT("G208"))," ",(INDIRECT("G208")))</f>
        <v xml:space="preserve"> </v>
      </c>
      <c r="BH208" t="str">
        <f ca="1">IF(ISBLANK(INDIRECT("H208"))," ",(INDIRECT("H208")))</f>
        <v xml:space="preserve"> </v>
      </c>
      <c r="BI208" t="str">
        <f ca="1">IF(ISBLANK(INDIRECT("I208"))," ",(INDIRECT("I208")))</f>
        <v xml:space="preserve"> </v>
      </c>
      <c r="BJ208" t="str">
        <f ca="1">IF(ISBLANK(INDIRECT("J208"))," ",(INDIRECT("J208")))</f>
        <v xml:space="preserve"> </v>
      </c>
      <c r="BK208" t="str">
        <f ca="1">IF(ISBLANK(INDIRECT("K208"))," ",(INDIRECT("K208")))</f>
        <v xml:space="preserve"> </v>
      </c>
      <c r="BL208" t="str">
        <f ca="1">IF(ISBLANK(INDIRECT("L208"))," ",(INDIRECT("L208")))</f>
        <v xml:space="preserve"> </v>
      </c>
      <c r="BM208" t="str">
        <f ca="1">IF(ISBLANK(INDIRECT("M208"))," ",(INDIRECT("M208")))</f>
        <v xml:space="preserve"> </v>
      </c>
      <c r="BN208" t="str">
        <f ca="1">IF(ISBLANK(INDIRECT("N208"))," ",(INDIRECT("N208")))</f>
        <v xml:space="preserve"> </v>
      </c>
      <c r="BO208" t="str">
        <f ca="1">IF(ISBLANK(INDIRECT("O208"))," ",(INDIRECT("O208")))</f>
        <v xml:space="preserve"> </v>
      </c>
      <c r="BP208" t="str">
        <f ca="1">IF(ISBLANK(INDIRECT("P208"))," ",(INDIRECT("P208")))</f>
        <v xml:space="preserve"> </v>
      </c>
      <c r="BQ208" t="str">
        <f ca="1">IF(ISBLANK(INDIRECT("Q208"))," ",(INDIRECT("Q208")))</f>
        <v xml:space="preserve"> </v>
      </c>
      <c r="BR208" t="str">
        <f ca="1">IF(ISBLANK(INDIRECT("R208"))," ",(INDIRECT("R208")))</f>
        <v xml:space="preserve"> </v>
      </c>
      <c r="BS208" t="str">
        <f ca="1">IF(ISBLANK(INDIRECT("S208"))," ",(INDIRECT("S208")))</f>
        <v xml:space="preserve"> </v>
      </c>
      <c r="BT208" t="str">
        <f t="shared" ca="1" si="6"/>
        <v xml:space="preserve"> </v>
      </c>
      <c r="BU208" t="str">
        <f ca="1">IF(ISBLANK(INDIRECT("T208"))," ",(INDIRECT("T208")))</f>
        <v xml:space="preserve"> </v>
      </c>
      <c r="BV208" t="str">
        <f ca="1">IF(ISBLANK(INDIRECT("U208"))," ",(INDIRECT("U208")))</f>
        <v xml:space="preserve"> </v>
      </c>
      <c r="BW208">
        <f ca="1">IF(ISBLANK(INDIRECT("V208"))," ",(INDIRECT("V208")))</f>
        <v>0</v>
      </c>
      <c r="BX208" t="str">
        <f t="shared" ca="1" si="8"/>
        <v xml:space="preserve"> </v>
      </c>
      <c r="BY208" t="str">
        <f t="shared" ca="1" si="9"/>
        <v xml:space="preserve"> </v>
      </c>
    </row>
    <row r="209" spans="1:77" x14ac:dyDescent="0.25">
      <c r="A209" s="170">
        <v>203</v>
      </c>
      <c r="B209" s="259"/>
      <c r="C209" s="119"/>
      <c r="D209" s="119"/>
      <c r="E209" s="120"/>
      <c r="F209" s="19"/>
      <c r="G209" s="119"/>
      <c r="H209" s="120"/>
      <c r="I209" s="19"/>
      <c r="J209" s="120"/>
      <c r="K209" s="19"/>
      <c r="L209" s="19"/>
      <c r="M209" s="136"/>
      <c r="N209" s="137"/>
      <c r="O209" s="136"/>
      <c r="P209" s="19"/>
      <c r="Q209" s="19"/>
      <c r="R209" s="19"/>
      <c r="S209" s="119"/>
      <c r="T209" s="138"/>
      <c r="U209" s="138"/>
      <c r="V209" s="138">
        <f t="shared" si="7"/>
        <v>0</v>
      </c>
      <c r="W209" s="120"/>
      <c r="X209" s="20"/>
      <c r="BA209">
        <f ca="1">IF(ISBLANK(INDIRECT("A209"))," ",(INDIRECT("A209")))</f>
        <v>203</v>
      </c>
      <c r="BB209" t="str">
        <f ca="1">IF(ISBLANK(INDIRECT("B209"))," ",(INDIRECT("B209")))</f>
        <v xml:space="preserve"> </v>
      </c>
      <c r="BC209" t="str">
        <f ca="1">IF(ISBLANK(INDIRECT("C209"))," ",(INDIRECT("C209")))</f>
        <v xml:space="preserve"> </v>
      </c>
      <c r="BD209" t="str">
        <f ca="1">IF(ISBLANK(INDIRECT("D209"))," ",(INDIRECT("D209")))</f>
        <v xml:space="preserve"> </v>
      </c>
      <c r="BE209" t="str">
        <f ca="1">IF(ISBLANK(INDIRECT("E209"))," ",(INDIRECT("E209")))</f>
        <v xml:space="preserve"> </v>
      </c>
      <c r="BF209" t="str">
        <f ca="1">IF(ISBLANK(INDIRECT("F209"))," ",(INDIRECT("F209")))</f>
        <v xml:space="preserve"> </v>
      </c>
      <c r="BG209" t="str">
        <f ca="1">IF(ISBLANK(INDIRECT("G209"))," ",(INDIRECT("G209")))</f>
        <v xml:space="preserve"> </v>
      </c>
      <c r="BH209" t="str">
        <f ca="1">IF(ISBLANK(INDIRECT("H209"))," ",(INDIRECT("H209")))</f>
        <v xml:space="preserve"> </v>
      </c>
      <c r="BI209" t="str">
        <f ca="1">IF(ISBLANK(INDIRECT("I209"))," ",(INDIRECT("I209")))</f>
        <v xml:space="preserve"> </v>
      </c>
      <c r="BJ209" t="str">
        <f ca="1">IF(ISBLANK(INDIRECT("J209"))," ",(INDIRECT("J209")))</f>
        <v xml:space="preserve"> </v>
      </c>
      <c r="BK209" t="str">
        <f ca="1">IF(ISBLANK(INDIRECT("K209"))," ",(INDIRECT("K209")))</f>
        <v xml:space="preserve"> </v>
      </c>
      <c r="BL209" t="str">
        <f ca="1">IF(ISBLANK(INDIRECT("L209"))," ",(INDIRECT("L209")))</f>
        <v xml:space="preserve"> </v>
      </c>
      <c r="BM209" t="str">
        <f ca="1">IF(ISBLANK(INDIRECT("M209"))," ",(INDIRECT("M209")))</f>
        <v xml:space="preserve"> </v>
      </c>
      <c r="BN209" t="str">
        <f ca="1">IF(ISBLANK(INDIRECT("N209"))," ",(INDIRECT("N209")))</f>
        <v xml:space="preserve"> </v>
      </c>
      <c r="BO209" t="str">
        <f ca="1">IF(ISBLANK(INDIRECT("O209"))," ",(INDIRECT("O209")))</f>
        <v xml:space="preserve"> </v>
      </c>
      <c r="BP209" t="str">
        <f ca="1">IF(ISBLANK(INDIRECT("P209"))," ",(INDIRECT("P209")))</f>
        <v xml:space="preserve"> </v>
      </c>
      <c r="BQ209" t="str">
        <f ca="1">IF(ISBLANK(INDIRECT("Q209"))," ",(INDIRECT("Q209")))</f>
        <v xml:space="preserve"> </v>
      </c>
      <c r="BR209" t="str">
        <f ca="1">IF(ISBLANK(INDIRECT("R209"))," ",(INDIRECT("R209")))</f>
        <v xml:space="preserve"> </v>
      </c>
      <c r="BS209" t="str">
        <f ca="1">IF(ISBLANK(INDIRECT("S209"))," ",(INDIRECT("S209")))</f>
        <v xml:space="preserve"> </v>
      </c>
      <c r="BT209" t="str">
        <f t="shared" ca="1" si="6"/>
        <v xml:space="preserve"> </v>
      </c>
      <c r="BU209" t="str">
        <f ca="1">IF(ISBLANK(INDIRECT("T209"))," ",(INDIRECT("T209")))</f>
        <v xml:space="preserve"> </v>
      </c>
      <c r="BV209" t="str">
        <f ca="1">IF(ISBLANK(INDIRECT("U209"))," ",(INDIRECT("U209")))</f>
        <v xml:space="preserve"> </v>
      </c>
      <c r="BW209">
        <f ca="1">IF(ISBLANK(INDIRECT("V209"))," ",(INDIRECT("V209")))</f>
        <v>0</v>
      </c>
      <c r="BX209" t="str">
        <f t="shared" ca="1" si="8"/>
        <v xml:space="preserve"> </v>
      </c>
      <c r="BY209" t="str">
        <f t="shared" ca="1" si="9"/>
        <v xml:space="preserve"> </v>
      </c>
    </row>
    <row r="210" spans="1:77" x14ac:dyDescent="0.25">
      <c r="A210" s="170">
        <v>204</v>
      </c>
      <c r="B210" s="259"/>
      <c r="C210" s="119"/>
      <c r="D210" s="119"/>
      <c r="E210" s="120"/>
      <c r="F210" s="19"/>
      <c r="G210" s="119"/>
      <c r="H210" s="120"/>
      <c r="I210" s="19"/>
      <c r="J210" s="120"/>
      <c r="K210" s="19"/>
      <c r="L210" s="19"/>
      <c r="M210" s="136"/>
      <c r="N210" s="137"/>
      <c r="O210" s="136"/>
      <c r="P210" s="19"/>
      <c r="Q210" s="19"/>
      <c r="R210" s="19"/>
      <c r="S210" s="119"/>
      <c r="T210" s="138"/>
      <c r="U210" s="138"/>
      <c r="V210" s="138">
        <f t="shared" si="7"/>
        <v>0</v>
      </c>
      <c r="W210" s="120"/>
      <c r="X210" s="20"/>
      <c r="BA210">
        <f ca="1">IF(ISBLANK(INDIRECT("A210"))," ",(INDIRECT("A210")))</f>
        <v>204</v>
      </c>
      <c r="BB210" t="str">
        <f ca="1">IF(ISBLANK(INDIRECT("B210"))," ",(INDIRECT("B210")))</f>
        <v xml:space="preserve"> </v>
      </c>
      <c r="BC210" t="str">
        <f ca="1">IF(ISBLANK(INDIRECT("C210"))," ",(INDIRECT("C210")))</f>
        <v xml:space="preserve"> </v>
      </c>
      <c r="BD210" t="str">
        <f ca="1">IF(ISBLANK(INDIRECT("D210"))," ",(INDIRECT("D210")))</f>
        <v xml:space="preserve"> </v>
      </c>
      <c r="BE210" t="str">
        <f ca="1">IF(ISBLANK(INDIRECT("E210"))," ",(INDIRECT("E210")))</f>
        <v xml:space="preserve"> </v>
      </c>
      <c r="BF210" t="str">
        <f ca="1">IF(ISBLANK(INDIRECT("F210"))," ",(INDIRECT("F210")))</f>
        <v xml:space="preserve"> </v>
      </c>
      <c r="BG210" t="str">
        <f ca="1">IF(ISBLANK(INDIRECT("G210"))," ",(INDIRECT("G210")))</f>
        <v xml:space="preserve"> </v>
      </c>
      <c r="BH210" t="str">
        <f ca="1">IF(ISBLANK(INDIRECT("H210"))," ",(INDIRECT("H210")))</f>
        <v xml:space="preserve"> </v>
      </c>
      <c r="BI210" t="str">
        <f ca="1">IF(ISBLANK(INDIRECT("I210"))," ",(INDIRECT("I210")))</f>
        <v xml:space="preserve"> </v>
      </c>
      <c r="BJ210" t="str">
        <f ca="1">IF(ISBLANK(INDIRECT("J210"))," ",(INDIRECT("J210")))</f>
        <v xml:space="preserve"> </v>
      </c>
      <c r="BK210" t="str">
        <f ca="1">IF(ISBLANK(INDIRECT("K210"))," ",(INDIRECT("K210")))</f>
        <v xml:space="preserve"> </v>
      </c>
      <c r="BL210" t="str">
        <f ca="1">IF(ISBLANK(INDIRECT("L210"))," ",(INDIRECT("L210")))</f>
        <v xml:space="preserve"> </v>
      </c>
      <c r="BM210" t="str">
        <f ca="1">IF(ISBLANK(INDIRECT("M210"))," ",(INDIRECT("M210")))</f>
        <v xml:space="preserve"> </v>
      </c>
      <c r="BN210" t="str">
        <f ca="1">IF(ISBLANK(INDIRECT("N210"))," ",(INDIRECT("N210")))</f>
        <v xml:space="preserve"> </v>
      </c>
      <c r="BO210" t="str">
        <f ca="1">IF(ISBLANK(INDIRECT("O210"))," ",(INDIRECT("O210")))</f>
        <v xml:space="preserve"> </v>
      </c>
      <c r="BP210" t="str">
        <f ca="1">IF(ISBLANK(INDIRECT("P210"))," ",(INDIRECT("P210")))</f>
        <v xml:space="preserve"> </v>
      </c>
      <c r="BQ210" t="str">
        <f ca="1">IF(ISBLANK(INDIRECT("Q210"))," ",(INDIRECT("Q210")))</f>
        <v xml:space="preserve"> </v>
      </c>
      <c r="BR210" t="str">
        <f ca="1">IF(ISBLANK(INDIRECT("R210"))," ",(INDIRECT("R210")))</f>
        <v xml:space="preserve"> </v>
      </c>
      <c r="BS210" t="str">
        <f ca="1">IF(ISBLANK(INDIRECT("S210"))," ",(INDIRECT("S210")))</f>
        <v xml:space="preserve"> </v>
      </c>
      <c r="BT210" t="str">
        <f t="shared" ca="1" si="6"/>
        <v xml:space="preserve"> </v>
      </c>
      <c r="BU210" t="str">
        <f ca="1">IF(ISBLANK(INDIRECT("T210"))," ",(INDIRECT("T210")))</f>
        <v xml:space="preserve"> </v>
      </c>
      <c r="BV210" t="str">
        <f ca="1">IF(ISBLANK(INDIRECT("U210"))," ",(INDIRECT("U210")))</f>
        <v xml:space="preserve"> </v>
      </c>
      <c r="BW210">
        <f ca="1">IF(ISBLANK(INDIRECT("V210"))," ",(INDIRECT("V210")))</f>
        <v>0</v>
      </c>
      <c r="BX210" t="str">
        <f t="shared" ca="1" si="8"/>
        <v xml:space="preserve"> </v>
      </c>
      <c r="BY210" t="str">
        <f t="shared" ca="1" si="9"/>
        <v xml:space="preserve"> </v>
      </c>
    </row>
    <row r="211" spans="1:77" x14ac:dyDescent="0.25">
      <c r="A211" s="170">
        <v>205</v>
      </c>
      <c r="B211" s="259"/>
      <c r="C211" s="119"/>
      <c r="D211" s="119"/>
      <c r="E211" s="120"/>
      <c r="F211" s="19"/>
      <c r="G211" s="119"/>
      <c r="H211" s="120"/>
      <c r="I211" s="19"/>
      <c r="J211" s="120"/>
      <c r="K211" s="19"/>
      <c r="L211" s="19"/>
      <c r="M211" s="136"/>
      <c r="N211" s="137"/>
      <c r="O211" s="136"/>
      <c r="P211" s="19"/>
      <c r="Q211" s="19"/>
      <c r="R211" s="19"/>
      <c r="S211" s="119"/>
      <c r="T211" s="138"/>
      <c r="U211" s="138"/>
      <c r="V211" s="138">
        <f t="shared" si="7"/>
        <v>0</v>
      </c>
      <c r="W211" s="120"/>
      <c r="X211" s="20"/>
      <c r="BA211">
        <f ca="1">IF(ISBLANK(INDIRECT("A211"))," ",(INDIRECT("A211")))</f>
        <v>205</v>
      </c>
      <c r="BB211" t="str">
        <f ca="1">IF(ISBLANK(INDIRECT("B211"))," ",(INDIRECT("B211")))</f>
        <v xml:space="preserve"> </v>
      </c>
      <c r="BC211" t="str">
        <f ca="1">IF(ISBLANK(INDIRECT("C211"))," ",(INDIRECT("C211")))</f>
        <v xml:space="preserve"> </v>
      </c>
      <c r="BD211" t="str">
        <f ca="1">IF(ISBLANK(INDIRECT("D211"))," ",(INDIRECT("D211")))</f>
        <v xml:space="preserve"> </v>
      </c>
      <c r="BE211" t="str">
        <f ca="1">IF(ISBLANK(INDIRECT("E211"))," ",(INDIRECT("E211")))</f>
        <v xml:space="preserve"> </v>
      </c>
      <c r="BF211" t="str">
        <f ca="1">IF(ISBLANK(INDIRECT("F211"))," ",(INDIRECT("F211")))</f>
        <v xml:space="preserve"> </v>
      </c>
      <c r="BG211" t="str">
        <f ca="1">IF(ISBLANK(INDIRECT("G211"))," ",(INDIRECT("G211")))</f>
        <v xml:space="preserve"> </v>
      </c>
      <c r="BH211" t="str">
        <f ca="1">IF(ISBLANK(INDIRECT("H211"))," ",(INDIRECT("H211")))</f>
        <v xml:space="preserve"> </v>
      </c>
      <c r="BI211" t="str">
        <f ca="1">IF(ISBLANK(INDIRECT("I211"))," ",(INDIRECT("I211")))</f>
        <v xml:space="preserve"> </v>
      </c>
      <c r="BJ211" t="str">
        <f ca="1">IF(ISBLANK(INDIRECT("J211"))," ",(INDIRECT("J211")))</f>
        <v xml:space="preserve"> </v>
      </c>
      <c r="BK211" t="str">
        <f ca="1">IF(ISBLANK(INDIRECT("K211"))," ",(INDIRECT("K211")))</f>
        <v xml:space="preserve"> </v>
      </c>
      <c r="BL211" t="str">
        <f ca="1">IF(ISBLANK(INDIRECT("L211"))," ",(INDIRECT("L211")))</f>
        <v xml:space="preserve"> </v>
      </c>
      <c r="BM211" t="str">
        <f ca="1">IF(ISBLANK(INDIRECT("M211"))," ",(INDIRECT("M211")))</f>
        <v xml:space="preserve"> </v>
      </c>
      <c r="BN211" t="str">
        <f ca="1">IF(ISBLANK(INDIRECT("N211"))," ",(INDIRECT("N211")))</f>
        <v xml:space="preserve"> </v>
      </c>
      <c r="BO211" t="str">
        <f ca="1">IF(ISBLANK(INDIRECT("O211"))," ",(INDIRECT("O211")))</f>
        <v xml:space="preserve"> </v>
      </c>
      <c r="BP211" t="str">
        <f ca="1">IF(ISBLANK(INDIRECT("P211"))," ",(INDIRECT("P211")))</f>
        <v xml:space="preserve"> </v>
      </c>
      <c r="BQ211" t="str">
        <f ca="1">IF(ISBLANK(INDIRECT("Q211"))," ",(INDIRECT("Q211")))</f>
        <v xml:space="preserve"> </v>
      </c>
      <c r="BR211" t="str">
        <f ca="1">IF(ISBLANK(INDIRECT("R211"))," ",(INDIRECT("R211")))</f>
        <v xml:space="preserve"> </v>
      </c>
      <c r="BS211" t="str">
        <f ca="1">IF(ISBLANK(INDIRECT("S211"))," ",(INDIRECT("S211")))</f>
        <v xml:space="preserve"> </v>
      </c>
      <c r="BT211" t="str">
        <f t="shared" ca="1" si="6"/>
        <v xml:space="preserve"> </v>
      </c>
      <c r="BU211" t="str">
        <f ca="1">IF(ISBLANK(INDIRECT("T211"))," ",(INDIRECT("T211")))</f>
        <v xml:space="preserve"> </v>
      </c>
      <c r="BV211" t="str">
        <f ca="1">IF(ISBLANK(INDIRECT("U211"))," ",(INDIRECT("U211")))</f>
        <v xml:space="preserve"> </v>
      </c>
      <c r="BW211">
        <f ca="1">IF(ISBLANK(INDIRECT("V211"))," ",(INDIRECT("V211")))</f>
        <v>0</v>
      </c>
      <c r="BX211" t="str">
        <f t="shared" ca="1" si="8"/>
        <v xml:space="preserve"> </v>
      </c>
      <c r="BY211" t="str">
        <f t="shared" ca="1" si="9"/>
        <v xml:space="preserve"> </v>
      </c>
    </row>
    <row r="212" spans="1:77" x14ac:dyDescent="0.25">
      <c r="A212" s="170">
        <v>206</v>
      </c>
      <c r="B212" s="259"/>
      <c r="C212" s="119"/>
      <c r="D212" s="119"/>
      <c r="E212" s="120"/>
      <c r="F212" s="19"/>
      <c r="G212" s="119"/>
      <c r="H212" s="120"/>
      <c r="I212" s="19"/>
      <c r="J212" s="120"/>
      <c r="K212" s="19"/>
      <c r="L212" s="19"/>
      <c r="M212" s="136"/>
      <c r="N212" s="137"/>
      <c r="O212" s="136"/>
      <c r="P212" s="19"/>
      <c r="Q212" s="19"/>
      <c r="R212" s="19"/>
      <c r="S212" s="119"/>
      <c r="T212" s="138"/>
      <c r="U212" s="138"/>
      <c r="V212" s="138">
        <f t="shared" si="7"/>
        <v>0</v>
      </c>
      <c r="W212" s="120"/>
      <c r="X212" s="20"/>
      <c r="BA212">
        <f ca="1">IF(ISBLANK(INDIRECT("A212"))," ",(INDIRECT("A212")))</f>
        <v>206</v>
      </c>
      <c r="BB212" t="str">
        <f ca="1">IF(ISBLANK(INDIRECT("B212"))," ",(INDIRECT("B212")))</f>
        <v xml:space="preserve"> </v>
      </c>
      <c r="BC212" t="str">
        <f ca="1">IF(ISBLANK(INDIRECT("C212"))," ",(INDIRECT("C212")))</f>
        <v xml:space="preserve"> </v>
      </c>
      <c r="BD212" t="str">
        <f ca="1">IF(ISBLANK(INDIRECT("D212"))," ",(INDIRECT("D212")))</f>
        <v xml:space="preserve"> </v>
      </c>
      <c r="BE212" t="str">
        <f ca="1">IF(ISBLANK(INDIRECT("E212"))," ",(INDIRECT("E212")))</f>
        <v xml:space="preserve"> </v>
      </c>
      <c r="BF212" t="str">
        <f ca="1">IF(ISBLANK(INDIRECT("F212"))," ",(INDIRECT("F212")))</f>
        <v xml:space="preserve"> </v>
      </c>
      <c r="BG212" t="str">
        <f ca="1">IF(ISBLANK(INDIRECT("G212"))," ",(INDIRECT("G212")))</f>
        <v xml:space="preserve"> </v>
      </c>
      <c r="BH212" t="str">
        <f ca="1">IF(ISBLANK(INDIRECT("H212"))," ",(INDIRECT("H212")))</f>
        <v xml:space="preserve"> </v>
      </c>
      <c r="BI212" t="str">
        <f ca="1">IF(ISBLANK(INDIRECT("I212"))," ",(INDIRECT("I212")))</f>
        <v xml:space="preserve"> </v>
      </c>
      <c r="BJ212" t="str">
        <f ca="1">IF(ISBLANK(INDIRECT("J212"))," ",(INDIRECT("J212")))</f>
        <v xml:space="preserve"> </v>
      </c>
      <c r="BK212" t="str">
        <f ca="1">IF(ISBLANK(INDIRECT("K212"))," ",(INDIRECT("K212")))</f>
        <v xml:space="preserve"> </v>
      </c>
      <c r="BL212" t="str">
        <f ca="1">IF(ISBLANK(INDIRECT("L212"))," ",(INDIRECT("L212")))</f>
        <v xml:space="preserve"> </v>
      </c>
      <c r="BM212" t="str">
        <f ca="1">IF(ISBLANK(INDIRECT("M212"))," ",(INDIRECT("M212")))</f>
        <v xml:space="preserve"> </v>
      </c>
      <c r="BN212" t="str">
        <f ca="1">IF(ISBLANK(INDIRECT("N212"))," ",(INDIRECT("N212")))</f>
        <v xml:space="preserve"> </v>
      </c>
      <c r="BO212" t="str">
        <f ca="1">IF(ISBLANK(INDIRECT("O212"))," ",(INDIRECT("O212")))</f>
        <v xml:space="preserve"> </v>
      </c>
      <c r="BP212" t="str">
        <f ca="1">IF(ISBLANK(INDIRECT("P212"))," ",(INDIRECT("P212")))</f>
        <v xml:space="preserve"> </v>
      </c>
      <c r="BQ212" t="str">
        <f ca="1">IF(ISBLANK(INDIRECT("Q212"))," ",(INDIRECT("Q212")))</f>
        <v xml:space="preserve"> </v>
      </c>
      <c r="BR212" t="str">
        <f ca="1">IF(ISBLANK(INDIRECT("R212"))," ",(INDIRECT("R212")))</f>
        <v xml:space="preserve"> </v>
      </c>
      <c r="BS212" t="str">
        <f ca="1">IF(ISBLANK(INDIRECT("S212"))," ",(INDIRECT("S212")))</f>
        <v xml:space="preserve"> </v>
      </c>
      <c r="BT212" t="str">
        <f t="shared" ca="1" si="6"/>
        <v xml:space="preserve"> </v>
      </c>
      <c r="BU212" t="str">
        <f ca="1">IF(ISBLANK(INDIRECT("T212"))," ",(INDIRECT("T212")))</f>
        <v xml:space="preserve"> </v>
      </c>
      <c r="BV212" t="str">
        <f ca="1">IF(ISBLANK(INDIRECT("U212"))," ",(INDIRECT("U212")))</f>
        <v xml:space="preserve"> </v>
      </c>
      <c r="BW212">
        <f ca="1">IF(ISBLANK(INDIRECT("V212"))," ",(INDIRECT("V212")))</f>
        <v>0</v>
      </c>
      <c r="BX212" t="str">
        <f t="shared" ca="1" si="8"/>
        <v xml:space="preserve"> </v>
      </c>
      <c r="BY212" t="str">
        <f t="shared" ca="1" si="9"/>
        <v xml:space="preserve"> </v>
      </c>
    </row>
    <row r="213" spans="1:77" x14ac:dyDescent="0.25">
      <c r="A213" s="170">
        <v>207</v>
      </c>
      <c r="B213" s="259"/>
      <c r="C213" s="119"/>
      <c r="D213" s="119"/>
      <c r="E213" s="120"/>
      <c r="F213" s="19"/>
      <c r="G213" s="119"/>
      <c r="H213" s="120"/>
      <c r="I213" s="19"/>
      <c r="J213" s="120"/>
      <c r="K213" s="19"/>
      <c r="L213" s="19"/>
      <c r="M213" s="136"/>
      <c r="N213" s="137"/>
      <c r="O213" s="136"/>
      <c r="P213" s="19"/>
      <c r="Q213" s="19"/>
      <c r="R213" s="19"/>
      <c r="S213" s="119"/>
      <c r="T213" s="138"/>
      <c r="U213" s="138"/>
      <c r="V213" s="138">
        <f t="shared" si="7"/>
        <v>0</v>
      </c>
      <c r="W213" s="120"/>
      <c r="X213" s="20"/>
      <c r="BA213">
        <f ca="1">IF(ISBLANK(INDIRECT("A213"))," ",(INDIRECT("A213")))</f>
        <v>207</v>
      </c>
      <c r="BB213" t="str">
        <f ca="1">IF(ISBLANK(INDIRECT("B213"))," ",(INDIRECT("B213")))</f>
        <v xml:space="preserve"> </v>
      </c>
      <c r="BC213" t="str">
        <f ca="1">IF(ISBLANK(INDIRECT("C213"))," ",(INDIRECT("C213")))</f>
        <v xml:space="preserve"> </v>
      </c>
      <c r="BD213" t="str">
        <f ca="1">IF(ISBLANK(INDIRECT("D213"))," ",(INDIRECT("D213")))</f>
        <v xml:space="preserve"> </v>
      </c>
      <c r="BE213" t="str">
        <f ca="1">IF(ISBLANK(INDIRECT("E213"))," ",(INDIRECT("E213")))</f>
        <v xml:space="preserve"> </v>
      </c>
      <c r="BF213" t="str">
        <f ca="1">IF(ISBLANK(INDIRECT("F213"))," ",(INDIRECT("F213")))</f>
        <v xml:space="preserve"> </v>
      </c>
      <c r="BG213" t="str">
        <f ca="1">IF(ISBLANK(INDIRECT("G213"))," ",(INDIRECT("G213")))</f>
        <v xml:space="preserve"> </v>
      </c>
      <c r="BH213" t="str">
        <f ca="1">IF(ISBLANK(INDIRECT("H213"))," ",(INDIRECT("H213")))</f>
        <v xml:space="preserve"> </v>
      </c>
      <c r="BI213" t="str">
        <f ca="1">IF(ISBLANK(INDIRECT("I213"))," ",(INDIRECT("I213")))</f>
        <v xml:space="preserve"> </v>
      </c>
      <c r="BJ213" t="str">
        <f ca="1">IF(ISBLANK(INDIRECT("J213"))," ",(INDIRECT("J213")))</f>
        <v xml:space="preserve"> </v>
      </c>
      <c r="BK213" t="str">
        <f ca="1">IF(ISBLANK(INDIRECT("K213"))," ",(INDIRECT("K213")))</f>
        <v xml:space="preserve"> </v>
      </c>
      <c r="BL213" t="str">
        <f ca="1">IF(ISBLANK(INDIRECT("L213"))," ",(INDIRECT("L213")))</f>
        <v xml:space="preserve"> </v>
      </c>
      <c r="BM213" t="str">
        <f ca="1">IF(ISBLANK(INDIRECT("M213"))," ",(INDIRECT("M213")))</f>
        <v xml:space="preserve"> </v>
      </c>
      <c r="BN213" t="str">
        <f ca="1">IF(ISBLANK(INDIRECT("N213"))," ",(INDIRECT("N213")))</f>
        <v xml:space="preserve"> </v>
      </c>
      <c r="BO213" t="str">
        <f ca="1">IF(ISBLANK(INDIRECT("O213"))," ",(INDIRECT("O213")))</f>
        <v xml:space="preserve"> </v>
      </c>
      <c r="BP213" t="str">
        <f ca="1">IF(ISBLANK(INDIRECT("P213"))," ",(INDIRECT("P213")))</f>
        <v xml:space="preserve"> </v>
      </c>
      <c r="BQ213" t="str">
        <f ca="1">IF(ISBLANK(INDIRECT("Q213"))," ",(INDIRECT("Q213")))</f>
        <v xml:space="preserve"> </v>
      </c>
      <c r="BR213" t="str">
        <f ca="1">IF(ISBLANK(INDIRECT("R213"))," ",(INDIRECT("R213")))</f>
        <v xml:space="preserve"> </v>
      </c>
      <c r="BS213" t="str">
        <f ca="1">IF(ISBLANK(INDIRECT("S213"))," ",(INDIRECT("S213")))</f>
        <v xml:space="preserve"> </v>
      </c>
      <c r="BT213" t="str">
        <f t="shared" ca="1" si="6"/>
        <v xml:space="preserve"> </v>
      </c>
      <c r="BU213" t="str">
        <f ca="1">IF(ISBLANK(INDIRECT("T213"))," ",(INDIRECT("T213")))</f>
        <v xml:space="preserve"> </v>
      </c>
      <c r="BV213" t="str">
        <f ca="1">IF(ISBLANK(INDIRECT("U213"))," ",(INDIRECT("U213")))</f>
        <v xml:space="preserve"> </v>
      </c>
      <c r="BW213">
        <f ca="1">IF(ISBLANK(INDIRECT("V213"))," ",(INDIRECT("V213")))</f>
        <v>0</v>
      </c>
      <c r="BX213" t="str">
        <f t="shared" ca="1" si="8"/>
        <v xml:space="preserve"> </v>
      </c>
      <c r="BY213" t="str">
        <f t="shared" ca="1" si="9"/>
        <v xml:space="preserve"> </v>
      </c>
    </row>
    <row r="214" spans="1:77" x14ac:dyDescent="0.25">
      <c r="A214" s="170">
        <v>208</v>
      </c>
      <c r="B214" s="259"/>
      <c r="C214" s="119"/>
      <c r="D214" s="119"/>
      <c r="E214" s="120"/>
      <c r="F214" s="19"/>
      <c r="G214" s="119"/>
      <c r="H214" s="120"/>
      <c r="I214" s="19"/>
      <c r="J214" s="120"/>
      <c r="K214" s="19"/>
      <c r="L214" s="19"/>
      <c r="M214" s="136"/>
      <c r="N214" s="137"/>
      <c r="O214" s="136"/>
      <c r="P214" s="19"/>
      <c r="Q214" s="19"/>
      <c r="R214" s="19"/>
      <c r="S214" s="119"/>
      <c r="T214" s="138"/>
      <c r="U214" s="138"/>
      <c r="V214" s="138">
        <f t="shared" si="7"/>
        <v>0</v>
      </c>
      <c r="W214" s="120"/>
      <c r="X214" s="20"/>
      <c r="BA214">
        <f ca="1">IF(ISBLANK(INDIRECT("A214"))," ",(INDIRECT("A214")))</f>
        <v>208</v>
      </c>
      <c r="BB214" t="str">
        <f ca="1">IF(ISBLANK(INDIRECT("B214"))," ",(INDIRECT("B214")))</f>
        <v xml:space="preserve"> </v>
      </c>
      <c r="BC214" t="str">
        <f ca="1">IF(ISBLANK(INDIRECT("C214"))," ",(INDIRECT("C214")))</f>
        <v xml:space="preserve"> </v>
      </c>
      <c r="BD214" t="str">
        <f ca="1">IF(ISBLANK(INDIRECT("D214"))," ",(INDIRECT("D214")))</f>
        <v xml:space="preserve"> </v>
      </c>
      <c r="BE214" t="str">
        <f ca="1">IF(ISBLANK(INDIRECT("E214"))," ",(INDIRECT("E214")))</f>
        <v xml:space="preserve"> </v>
      </c>
      <c r="BF214" t="str">
        <f ca="1">IF(ISBLANK(INDIRECT("F214"))," ",(INDIRECT("F214")))</f>
        <v xml:space="preserve"> </v>
      </c>
      <c r="BG214" t="str">
        <f ca="1">IF(ISBLANK(INDIRECT("G214"))," ",(INDIRECT("G214")))</f>
        <v xml:space="preserve"> </v>
      </c>
      <c r="BH214" t="str">
        <f ca="1">IF(ISBLANK(INDIRECT("H214"))," ",(INDIRECT("H214")))</f>
        <v xml:space="preserve"> </v>
      </c>
      <c r="BI214" t="str">
        <f ca="1">IF(ISBLANK(INDIRECT("I214"))," ",(INDIRECT("I214")))</f>
        <v xml:space="preserve"> </v>
      </c>
      <c r="BJ214" t="str">
        <f ca="1">IF(ISBLANK(INDIRECT("J214"))," ",(INDIRECT("J214")))</f>
        <v xml:space="preserve"> </v>
      </c>
      <c r="BK214" t="str">
        <f ca="1">IF(ISBLANK(INDIRECT("K214"))," ",(INDIRECT("K214")))</f>
        <v xml:space="preserve"> </v>
      </c>
      <c r="BL214" t="str">
        <f ca="1">IF(ISBLANK(INDIRECT("L214"))," ",(INDIRECT("L214")))</f>
        <v xml:space="preserve"> </v>
      </c>
      <c r="BM214" t="str">
        <f ca="1">IF(ISBLANK(INDIRECT("M214"))," ",(INDIRECT("M214")))</f>
        <v xml:space="preserve"> </v>
      </c>
      <c r="BN214" t="str">
        <f ca="1">IF(ISBLANK(INDIRECT("N214"))," ",(INDIRECT("N214")))</f>
        <v xml:space="preserve"> </v>
      </c>
      <c r="BO214" t="str">
        <f ca="1">IF(ISBLANK(INDIRECT("O214"))," ",(INDIRECT("O214")))</f>
        <v xml:space="preserve"> </v>
      </c>
      <c r="BP214" t="str">
        <f ca="1">IF(ISBLANK(INDIRECT("P214"))," ",(INDIRECT("P214")))</f>
        <v xml:space="preserve"> </v>
      </c>
      <c r="BQ214" t="str">
        <f ca="1">IF(ISBLANK(INDIRECT("Q214"))," ",(INDIRECT("Q214")))</f>
        <v xml:space="preserve"> </v>
      </c>
      <c r="BR214" t="str">
        <f ca="1">IF(ISBLANK(INDIRECT("R214"))," ",(INDIRECT("R214")))</f>
        <v xml:space="preserve"> </v>
      </c>
      <c r="BS214" t="str">
        <f ca="1">IF(ISBLANK(INDIRECT("S214"))," ",(INDIRECT("S214")))</f>
        <v xml:space="preserve"> </v>
      </c>
      <c r="BT214" t="str">
        <f t="shared" ca="1" si="6"/>
        <v xml:space="preserve"> </v>
      </c>
      <c r="BU214" t="str">
        <f ca="1">IF(ISBLANK(INDIRECT("T214"))," ",(INDIRECT("T214")))</f>
        <v xml:space="preserve"> </v>
      </c>
      <c r="BV214" t="str">
        <f ca="1">IF(ISBLANK(INDIRECT("U214"))," ",(INDIRECT("U214")))</f>
        <v xml:space="preserve"> </v>
      </c>
      <c r="BW214">
        <f ca="1">IF(ISBLANK(INDIRECT("V214"))," ",(INDIRECT("V214")))</f>
        <v>0</v>
      </c>
      <c r="BX214" t="str">
        <f t="shared" ca="1" si="8"/>
        <v xml:space="preserve"> </v>
      </c>
      <c r="BY214" t="str">
        <f t="shared" ca="1" si="9"/>
        <v xml:space="preserve"> </v>
      </c>
    </row>
    <row r="215" spans="1:77" x14ac:dyDescent="0.25">
      <c r="A215" s="170">
        <v>209</v>
      </c>
      <c r="B215" s="259"/>
      <c r="C215" s="119"/>
      <c r="D215" s="119"/>
      <c r="E215" s="120"/>
      <c r="F215" s="19"/>
      <c r="G215" s="119"/>
      <c r="H215" s="120"/>
      <c r="I215" s="19"/>
      <c r="J215" s="120"/>
      <c r="K215" s="19"/>
      <c r="L215" s="19"/>
      <c r="M215" s="136"/>
      <c r="N215" s="137"/>
      <c r="O215" s="136"/>
      <c r="P215" s="19"/>
      <c r="Q215" s="19"/>
      <c r="R215" s="19"/>
      <c r="S215" s="119"/>
      <c r="T215" s="138"/>
      <c r="U215" s="138"/>
      <c r="V215" s="138">
        <f t="shared" si="7"/>
        <v>0</v>
      </c>
      <c r="W215" s="120"/>
      <c r="X215" s="20"/>
      <c r="BA215">
        <f ca="1">IF(ISBLANK(INDIRECT("A215"))," ",(INDIRECT("A215")))</f>
        <v>209</v>
      </c>
      <c r="BB215" t="str">
        <f ca="1">IF(ISBLANK(INDIRECT("B215"))," ",(INDIRECT("B215")))</f>
        <v xml:space="preserve"> </v>
      </c>
      <c r="BC215" t="str">
        <f ca="1">IF(ISBLANK(INDIRECT("C215"))," ",(INDIRECT("C215")))</f>
        <v xml:space="preserve"> </v>
      </c>
      <c r="BD215" t="str">
        <f ca="1">IF(ISBLANK(INDIRECT("D215"))," ",(INDIRECT("D215")))</f>
        <v xml:space="preserve"> </v>
      </c>
      <c r="BE215" t="str">
        <f ca="1">IF(ISBLANK(INDIRECT("E215"))," ",(INDIRECT("E215")))</f>
        <v xml:space="preserve"> </v>
      </c>
      <c r="BF215" t="str">
        <f ca="1">IF(ISBLANK(INDIRECT("F215"))," ",(INDIRECT("F215")))</f>
        <v xml:space="preserve"> </v>
      </c>
      <c r="BG215" t="str">
        <f ca="1">IF(ISBLANK(INDIRECT("G215"))," ",(INDIRECT("G215")))</f>
        <v xml:space="preserve"> </v>
      </c>
      <c r="BH215" t="str">
        <f ca="1">IF(ISBLANK(INDIRECT("H215"))," ",(INDIRECT("H215")))</f>
        <v xml:space="preserve"> </v>
      </c>
      <c r="BI215" t="str">
        <f ca="1">IF(ISBLANK(INDIRECT("I215"))," ",(INDIRECT("I215")))</f>
        <v xml:space="preserve"> </v>
      </c>
      <c r="BJ215" t="str">
        <f ca="1">IF(ISBLANK(INDIRECT("J215"))," ",(INDIRECT("J215")))</f>
        <v xml:space="preserve"> </v>
      </c>
      <c r="BK215" t="str">
        <f ca="1">IF(ISBLANK(INDIRECT("K215"))," ",(INDIRECT("K215")))</f>
        <v xml:space="preserve"> </v>
      </c>
      <c r="BL215" t="str">
        <f ca="1">IF(ISBLANK(INDIRECT("L215"))," ",(INDIRECT("L215")))</f>
        <v xml:space="preserve"> </v>
      </c>
      <c r="BM215" t="str">
        <f ca="1">IF(ISBLANK(INDIRECT("M215"))," ",(INDIRECT("M215")))</f>
        <v xml:space="preserve"> </v>
      </c>
      <c r="BN215" t="str">
        <f ca="1">IF(ISBLANK(INDIRECT("N215"))," ",(INDIRECT("N215")))</f>
        <v xml:space="preserve"> </v>
      </c>
      <c r="BO215" t="str">
        <f ca="1">IF(ISBLANK(INDIRECT("O215"))," ",(INDIRECT("O215")))</f>
        <v xml:space="preserve"> </v>
      </c>
      <c r="BP215" t="str">
        <f ca="1">IF(ISBLANK(INDIRECT("P215"))," ",(INDIRECT("P215")))</f>
        <v xml:space="preserve"> </v>
      </c>
      <c r="BQ215" t="str">
        <f ca="1">IF(ISBLANK(INDIRECT("Q215"))," ",(INDIRECT("Q215")))</f>
        <v xml:space="preserve"> </v>
      </c>
      <c r="BR215" t="str">
        <f ca="1">IF(ISBLANK(INDIRECT("R215"))," ",(INDIRECT("R215")))</f>
        <v xml:space="preserve"> </v>
      </c>
      <c r="BS215" t="str">
        <f ca="1">IF(ISBLANK(INDIRECT("S215"))," ",(INDIRECT("S215")))</f>
        <v xml:space="preserve"> </v>
      </c>
      <c r="BT215" t="str">
        <f t="shared" ca="1" si="6"/>
        <v xml:space="preserve"> </v>
      </c>
      <c r="BU215" t="str">
        <f ca="1">IF(ISBLANK(INDIRECT("T215"))," ",(INDIRECT("T215")))</f>
        <v xml:space="preserve"> </v>
      </c>
      <c r="BV215" t="str">
        <f ca="1">IF(ISBLANK(INDIRECT("U215"))," ",(INDIRECT("U215")))</f>
        <v xml:space="preserve"> </v>
      </c>
      <c r="BW215">
        <f ca="1">IF(ISBLANK(INDIRECT("V215"))," ",(INDIRECT("V215")))</f>
        <v>0</v>
      </c>
      <c r="BX215" t="str">
        <f t="shared" ca="1" si="8"/>
        <v xml:space="preserve"> </v>
      </c>
      <c r="BY215" t="str">
        <f t="shared" ca="1" si="9"/>
        <v xml:space="preserve"> </v>
      </c>
    </row>
    <row r="216" spans="1:77" x14ac:dyDescent="0.25">
      <c r="A216" s="170">
        <v>210</v>
      </c>
      <c r="B216" s="259"/>
      <c r="C216" s="119"/>
      <c r="D216" s="119"/>
      <c r="E216" s="120"/>
      <c r="F216" s="19"/>
      <c r="G216" s="119"/>
      <c r="H216" s="120"/>
      <c r="I216" s="19"/>
      <c r="J216" s="120"/>
      <c r="K216" s="19"/>
      <c r="L216" s="19"/>
      <c r="M216" s="136"/>
      <c r="N216" s="137"/>
      <c r="O216" s="136"/>
      <c r="P216" s="19"/>
      <c r="Q216" s="19"/>
      <c r="R216" s="19"/>
      <c r="S216" s="119"/>
      <c r="T216" s="138"/>
      <c r="U216" s="138"/>
      <c r="V216" s="138">
        <f t="shared" si="7"/>
        <v>0</v>
      </c>
      <c r="W216" s="120"/>
      <c r="X216" s="20"/>
      <c r="BA216">
        <f ca="1">IF(ISBLANK(INDIRECT("A216"))," ",(INDIRECT("A216")))</f>
        <v>210</v>
      </c>
      <c r="BB216" t="str">
        <f ca="1">IF(ISBLANK(INDIRECT("B216"))," ",(INDIRECT("B216")))</f>
        <v xml:space="preserve"> </v>
      </c>
      <c r="BC216" t="str">
        <f ca="1">IF(ISBLANK(INDIRECT("C216"))," ",(INDIRECT("C216")))</f>
        <v xml:space="preserve"> </v>
      </c>
      <c r="BD216" t="str">
        <f ca="1">IF(ISBLANK(INDIRECT("D216"))," ",(INDIRECT("D216")))</f>
        <v xml:space="preserve"> </v>
      </c>
      <c r="BE216" t="str">
        <f ca="1">IF(ISBLANK(INDIRECT("E216"))," ",(INDIRECT("E216")))</f>
        <v xml:space="preserve"> </v>
      </c>
      <c r="BF216" t="str">
        <f ca="1">IF(ISBLANK(INDIRECT("F216"))," ",(INDIRECT("F216")))</f>
        <v xml:space="preserve"> </v>
      </c>
      <c r="BG216" t="str">
        <f ca="1">IF(ISBLANK(INDIRECT("G216"))," ",(INDIRECT("G216")))</f>
        <v xml:space="preserve"> </v>
      </c>
      <c r="BH216" t="str">
        <f ca="1">IF(ISBLANK(INDIRECT("H216"))," ",(INDIRECT("H216")))</f>
        <v xml:space="preserve"> </v>
      </c>
      <c r="BI216" t="str">
        <f ca="1">IF(ISBLANK(INDIRECT("I216"))," ",(INDIRECT("I216")))</f>
        <v xml:space="preserve"> </v>
      </c>
      <c r="BJ216" t="str">
        <f ca="1">IF(ISBLANK(INDIRECT("J216"))," ",(INDIRECT("J216")))</f>
        <v xml:space="preserve"> </v>
      </c>
      <c r="BK216" t="str">
        <f ca="1">IF(ISBLANK(INDIRECT("K216"))," ",(INDIRECT("K216")))</f>
        <v xml:space="preserve"> </v>
      </c>
      <c r="BL216" t="str">
        <f ca="1">IF(ISBLANK(INDIRECT("L216"))," ",(INDIRECT("L216")))</f>
        <v xml:space="preserve"> </v>
      </c>
      <c r="BM216" t="str">
        <f ca="1">IF(ISBLANK(INDIRECT("M216"))," ",(INDIRECT("M216")))</f>
        <v xml:space="preserve"> </v>
      </c>
      <c r="BN216" t="str">
        <f ca="1">IF(ISBLANK(INDIRECT("N216"))," ",(INDIRECT("N216")))</f>
        <v xml:space="preserve"> </v>
      </c>
      <c r="BO216" t="str">
        <f ca="1">IF(ISBLANK(INDIRECT("O216"))," ",(INDIRECT("O216")))</f>
        <v xml:space="preserve"> </v>
      </c>
      <c r="BP216" t="str">
        <f ca="1">IF(ISBLANK(INDIRECT("P216"))," ",(INDIRECT("P216")))</f>
        <v xml:space="preserve"> </v>
      </c>
      <c r="BQ216" t="str">
        <f ca="1">IF(ISBLANK(INDIRECT("Q216"))," ",(INDIRECT("Q216")))</f>
        <v xml:space="preserve"> </v>
      </c>
      <c r="BR216" t="str">
        <f ca="1">IF(ISBLANK(INDIRECT("R216"))," ",(INDIRECT("R216")))</f>
        <v xml:space="preserve"> </v>
      </c>
      <c r="BS216" t="str">
        <f ca="1">IF(ISBLANK(INDIRECT("S216"))," ",(INDIRECT("S216")))</f>
        <v xml:space="preserve"> </v>
      </c>
      <c r="BT216" t="str">
        <f t="shared" ca="1" si="6"/>
        <v xml:space="preserve"> </v>
      </c>
      <c r="BU216" t="str">
        <f ca="1">IF(ISBLANK(INDIRECT("T216"))," ",(INDIRECT("T216")))</f>
        <v xml:space="preserve"> </v>
      </c>
      <c r="BV216" t="str">
        <f ca="1">IF(ISBLANK(INDIRECT("U216"))," ",(INDIRECT("U216")))</f>
        <v xml:space="preserve"> </v>
      </c>
      <c r="BW216">
        <f ca="1">IF(ISBLANK(INDIRECT("V216"))," ",(INDIRECT("V216")))</f>
        <v>0</v>
      </c>
      <c r="BX216" t="str">
        <f t="shared" ca="1" si="8"/>
        <v xml:space="preserve"> </v>
      </c>
      <c r="BY216" t="str">
        <f t="shared" ca="1" si="9"/>
        <v xml:space="preserve"> </v>
      </c>
    </row>
    <row r="217" spans="1:77" x14ac:dyDescent="0.25">
      <c r="A217" s="170">
        <v>211</v>
      </c>
      <c r="B217" s="259"/>
      <c r="C217" s="119"/>
      <c r="D217" s="119"/>
      <c r="E217" s="120"/>
      <c r="F217" s="19"/>
      <c r="G217" s="119"/>
      <c r="H217" s="120"/>
      <c r="I217" s="19"/>
      <c r="J217" s="120"/>
      <c r="K217" s="19"/>
      <c r="L217" s="19"/>
      <c r="M217" s="136"/>
      <c r="N217" s="137"/>
      <c r="O217" s="136"/>
      <c r="P217" s="19"/>
      <c r="Q217" s="19"/>
      <c r="R217" s="19"/>
      <c r="S217" s="119"/>
      <c r="T217" s="138"/>
      <c r="U217" s="138"/>
      <c r="V217" s="138">
        <f t="shared" si="7"/>
        <v>0</v>
      </c>
      <c r="W217" s="120"/>
      <c r="X217" s="20"/>
      <c r="BA217">
        <f ca="1">IF(ISBLANK(INDIRECT("A217"))," ",(INDIRECT("A217")))</f>
        <v>211</v>
      </c>
      <c r="BB217" t="str">
        <f ca="1">IF(ISBLANK(INDIRECT("B217"))," ",(INDIRECT("B217")))</f>
        <v xml:space="preserve"> </v>
      </c>
      <c r="BC217" t="str">
        <f ca="1">IF(ISBLANK(INDIRECT("C217"))," ",(INDIRECT("C217")))</f>
        <v xml:space="preserve"> </v>
      </c>
      <c r="BD217" t="str">
        <f ca="1">IF(ISBLANK(INDIRECT("D217"))," ",(INDIRECT("D217")))</f>
        <v xml:space="preserve"> </v>
      </c>
      <c r="BE217" t="str">
        <f ca="1">IF(ISBLANK(INDIRECT("E217"))," ",(INDIRECT("E217")))</f>
        <v xml:space="preserve"> </v>
      </c>
      <c r="BF217" t="str">
        <f ca="1">IF(ISBLANK(INDIRECT("F217"))," ",(INDIRECT("F217")))</f>
        <v xml:space="preserve"> </v>
      </c>
      <c r="BG217" t="str">
        <f ca="1">IF(ISBLANK(INDIRECT("G217"))," ",(INDIRECT("G217")))</f>
        <v xml:space="preserve"> </v>
      </c>
      <c r="BH217" t="str">
        <f ca="1">IF(ISBLANK(INDIRECT("H217"))," ",(INDIRECT("H217")))</f>
        <v xml:space="preserve"> </v>
      </c>
      <c r="BI217" t="str">
        <f ca="1">IF(ISBLANK(INDIRECT("I217"))," ",(INDIRECT("I217")))</f>
        <v xml:space="preserve"> </v>
      </c>
      <c r="BJ217" t="str">
        <f ca="1">IF(ISBLANK(INDIRECT("J217"))," ",(INDIRECT("J217")))</f>
        <v xml:space="preserve"> </v>
      </c>
      <c r="BK217" t="str">
        <f ca="1">IF(ISBLANK(INDIRECT("K217"))," ",(INDIRECT("K217")))</f>
        <v xml:space="preserve"> </v>
      </c>
      <c r="BL217" t="str">
        <f ca="1">IF(ISBLANK(INDIRECT("L217"))," ",(INDIRECT("L217")))</f>
        <v xml:space="preserve"> </v>
      </c>
      <c r="BM217" t="str">
        <f ca="1">IF(ISBLANK(INDIRECT("M217"))," ",(INDIRECT("M217")))</f>
        <v xml:space="preserve"> </v>
      </c>
      <c r="BN217" t="str">
        <f ca="1">IF(ISBLANK(INDIRECT("N217"))," ",(INDIRECT("N217")))</f>
        <v xml:space="preserve"> </v>
      </c>
      <c r="BO217" t="str">
        <f ca="1">IF(ISBLANK(INDIRECT("O217"))," ",(INDIRECT("O217")))</f>
        <v xml:space="preserve"> </v>
      </c>
      <c r="BP217" t="str">
        <f ca="1">IF(ISBLANK(INDIRECT("P217"))," ",(INDIRECT("P217")))</f>
        <v xml:space="preserve"> </v>
      </c>
      <c r="BQ217" t="str">
        <f ca="1">IF(ISBLANK(INDIRECT("Q217"))," ",(INDIRECT("Q217")))</f>
        <v xml:space="preserve"> </v>
      </c>
      <c r="BR217" t="str">
        <f ca="1">IF(ISBLANK(INDIRECT("R217"))," ",(INDIRECT("R217")))</f>
        <v xml:space="preserve"> </v>
      </c>
      <c r="BS217" t="str">
        <f ca="1">IF(ISBLANK(INDIRECT("S217"))," ",(INDIRECT("S217")))</f>
        <v xml:space="preserve"> </v>
      </c>
      <c r="BT217" t="str">
        <f t="shared" ca="1" si="6"/>
        <v xml:space="preserve"> </v>
      </c>
      <c r="BU217" t="str">
        <f ca="1">IF(ISBLANK(INDIRECT("T217"))," ",(INDIRECT("T217")))</f>
        <v xml:space="preserve"> </v>
      </c>
      <c r="BV217" t="str">
        <f ca="1">IF(ISBLANK(INDIRECT("U217"))," ",(INDIRECT("U217")))</f>
        <v xml:space="preserve"> </v>
      </c>
      <c r="BW217">
        <f ca="1">IF(ISBLANK(INDIRECT("V217"))," ",(INDIRECT("V217")))</f>
        <v>0</v>
      </c>
      <c r="BX217" t="str">
        <f t="shared" ca="1" si="8"/>
        <v xml:space="preserve"> </v>
      </c>
      <c r="BY217" t="str">
        <f t="shared" ca="1" si="9"/>
        <v xml:space="preserve"> </v>
      </c>
    </row>
    <row r="218" spans="1:77" x14ac:dyDescent="0.25">
      <c r="A218" s="170">
        <v>212</v>
      </c>
      <c r="B218" s="259"/>
      <c r="C218" s="119"/>
      <c r="D218" s="119"/>
      <c r="E218" s="120"/>
      <c r="F218" s="19"/>
      <c r="G218" s="119"/>
      <c r="H218" s="120"/>
      <c r="I218" s="19"/>
      <c r="J218" s="120"/>
      <c r="K218" s="19"/>
      <c r="L218" s="19"/>
      <c r="M218" s="136"/>
      <c r="N218" s="137"/>
      <c r="O218" s="136"/>
      <c r="P218" s="19"/>
      <c r="Q218" s="19"/>
      <c r="R218" s="19"/>
      <c r="S218" s="119"/>
      <c r="T218" s="138"/>
      <c r="U218" s="138"/>
      <c r="V218" s="138">
        <f t="shared" si="7"/>
        <v>0</v>
      </c>
      <c r="W218" s="120"/>
      <c r="X218" s="20"/>
      <c r="BA218">
        <f ca="1">IF(ISBLANK(INDIRECT("A218"))," ",(INDIRECT("A218")))</f>
        <v>212</v>
      </c>
      <c r="BB218" t="str">
        <f ca="1">IF(ISBLANK(INDIRECT("B218"))," ",(INDIRECT("B218")))</f>
        <v xml:space="preserve"> </v>
      </c>
      <c r="BC218" t="str">
        <f ca="1">IF(ISBLANK(INDIRECT("C218"))," ",(INDIRECT("C218")))</f>
        <v xml:space="preserve"> </v>
      </c>
      <c r="BD218" t="str">
        <f ca="1">IF(ISBLANK(INDIRECT("D218"))," ",(INDIRECT("D218")))</f>
        <v xml:space="preserve"> </v>
      </c>
      <c r="BE218" t="str">
        <f ca="1">IF(ISBLANK(INDIRECT("E218"))," ",(INDIRECT("E218")))</f>
        <v xml:space="preserve"> </v>
      </c>
      <c r="BF218" t="str">
        <f ca="1">IF(ISBLANK(INDIRECT("F218"))," ",(INDIRECT("F218")))</f>
        <v xml:space="preserve"> </v>
      </c>
      <c r="BG218" t="str">
        <f ca="1">IF(ISBLANK(INDIRECT("G218"))," ",(INDIRECT("G218")))</f>
        <v xml:space="preserve"> </v>
      </c>
      <c r="BH218" t="str">
        <f ca="1">IF(ISBLANK(INDIRECT("H218"))," ",(INDIRECT("H218")))</f>
        <v xml:space="preserve"> </v>
      </c>
      <c r="BI218" t="str">
        <f ca="1">IF(ISBLANK(INDIRECT("I218"))," ",(INDIRECT("I218")))</f>
        <v xml:space="preserve"> </v>
      </c>
      <c r="BJ218" t="str">
        <f ca="1">IF(ISBLANK(INDIRECT("J218"))," ",(INDIRECT("J218")))</f>
        <v xml:space="preserve"> </v>
      </c>
      <c r="BK218" t="str">
        <f ca="1">IF(ISBLANK(INDIRECT("K218"))," ",(INDIRECT("K218")))</f>
        <v xml:space="preserve"> </v>
      </c>
      <c r="BL218" t="str">
        <f ca="1">IF(ISBLANK(INDIRECT("L218"))," ",(INDIRECT("L218")))</f>
        <v xml:space="preserve"> </v>
      </c>
      <c r="BM218" t="str">
        <f ca="1">IF(ISBLANK(INDIRECT("M218"))," ",(INDIRECT("M218")))</f>
        <v xml:space="preserve"> </v>
      </c>
      <c r="BN218" t="str">
        <f ca="1">IF(ISBLANK(INDIRECT("N218"))," ",(INDIRECT("N218")))</f>
        <v xml:space="preserve"> </v>
      </c>
      <c r="BO218" t="str">
        <f ca="1">IF(ISBLANK(INDIRECT("O218"))," ",(INDIRECT("O218")))</f>
        <v xml:space="preserve"> </v>
      </c>
      <c r="BP218" t="str">
        <f ca="1">IF(ISBLANK(INDIRECT("P218"))," ",(INDIRECT("P218")))</f>
        <v xml:space="preserve"> </v>
      </c>
      <c r="BQ218" t="str">
        <f ca="1">IF(ISBLANK(INDIRECT("Q218"))," ",(INDIRECT("Q218")))</f>
        <v xml:space="preserve"> </v>
      </c>
      <c r="BR218" t="str">
        <f ca="1">IF(ISBLANK(INDIRECT("R218"))," ",(INDIRECT("R218")))</f>
        <v xml:space="preserve"> </v>
      </c>
      <c r="BS218" t="str">
        <f ca="1">IF(ISBLANK(INDIRECT("S218"))," ",(INDIRECT("S218")))</f>
        <v xml:space="preserve"> </v>
      </c>
      <c r="BT218" t="str">
        <f t="shared" ca="1" si="6"/>
        <v xml:space="preserve"> </v>
      </c>
      <c r="BU218" t="str">
        <f ca="1">IF(ISBLANK(INDIRECT("T218"))," ",(INDIRECT("T218")))</f>
        <v xml:space="preserve"> </v>
      </c>
      <c r="BV218" t="str">
        <f ca="1">IF(ISBLANK(INDIRECT("U218"))," ",(INDIRECT("U218")))</f>
        <v xml:space="preserve"> </v>
      </c>
      <c r="BW218">
        <f ca="1">IF(ISBLANK(INDIRECT("V218"))," ",(INDIRECT("V218")))</f>
        <v>0</v>
      </c>
      <c r="BX218" t="str">
        <f t="shared" ca="1" si="8"/>
        <v xml:space="preserve"> </v>
      </c>
      <c r="BY218" t="str">
        <f t="shared" ca="1" si="9"/>
        <v xml:space="preserve"> </v>
      </c>
    </row>
    <row r="219" spans="1:77" x14ac:dyDescent="0.25">
      <c r="A219" s="170">
        <v>213</v>
      </c>
      <c r="B219" s="259"/>
      <c r="C219" s="119"/>
      <c r="D219" s="119"/>
      <c r="E219" s="120"/>
      <c r="F219" s="19"/>
      <c r="G219" s="119"/>
      <c r="H219" s="120"/>
      <c r="I219" s="19"/>
      <c r="J219" s="120"/>
      <c r="K219" s="19"/>
      <c r="L219" s="19"/>
      <c r="M219" s="136"/>
      <c r="N219" s="137"/>
      <c r="O219" s="136"/>
      <c r="P219" s="19"/>
      <c r="Q219" s="19"/>
      <c r="R219" s="19"/>
      <c r="S219" s="119"/>
      <c r="T219" s="138"/>
      <c r="U219" s="138"/>
      <c r="V219" s="138">
        <f t="shared" si="7"/>
        <v>0</v>
      </c>
      <c r="W219" s="120"/>
      <c r="X219" s="20"/>
      <c r="BA219">
        <f ca="1">IF(ISBLANK(INDIRECT("A219"))," ",(INDIRECT("A219")))</f>
        <v>213</v>
      </c>
      <c r="BB219" t="str">
        <f ca="1">IF(ISBLANK(INDIRECT("B219"))," ",(INDIRECT("B219")))</f>
        <v xml:space="preserve"> </v>
      </c>
      <c r="BC219" t="str">
        <f ca="1">IF(ISBLANK(INDIRECT("C219"))," ",(INDIRECT("C219")))</f>
        <v xml:space="preserve"> </v>
      </c>
      <c r="BD219" t="str">
        <f ca="1">IF(ISBLANK(INDIRECT("D219"))," ",(INDIRECT("D219")))</f>
        <v xml:space="preserve"> </v>
      </c>
      <c r="BE219" t="str">
        <f ca="1">IF(ISBLANK(INDIRECT("E219"))," ",(INDIRECT("E219")))</f>
        <v xml:space="preserve"> </v>
      </c>
      <c r="BF219" t="str">
        <f ca="1">IF(ISBLANK(INDIRECT("F219"))," ",(INDIRECT("F219")))</f>
        <v xml:space="preserve"> </v>
      </c>
      <c r="BG219" t="str">
        <f ca="1">IF(ISBLANK(INDIRECT("G219"))," ",(INDIRECT("G219")))</f>
        <v xml:space="preserve"> </v>
      </c>
      <c r="BH219" t="str">
        <f ca="1">IF(ISBLANK(INDIRECT("H219"))," ",(INDIRECT("H219")))</f>
        <v xml:space="preserve"> </v>
      </c>
      <c r="BI219" t="str">
        <f ca="1">IF(ISBLANK(INDIRECT("I219"))," ",(INDIRECT("I219")))</f>
        <v xml:space="preserve"> </v>
      </c>
      <c r="BJ219" t="str">
        <f ca="1">IF(ISBLANK(INDIRECT("J219"))," ",(INDIRECT("J219")))</f>
        <v xml:space="preserve"> </v>
      </c>
      <c r="BK219" t="str">
        <f ca="1">IF(ISBLANK(INDIRECT("K219"))," ",(INDIRECT("K219")))</f>
        <v xml:space="preserve"> </v>
      </c>
      <c r="BL219" t="str">
        <f ca="1">IF(ISBLANK(INDIRECT("L219"))," ",(INDIRECT("L219")))</f>
        <v xml:space="preserve"> </v>
      </c>
      <c r="BM219" t="str">
        <f ca="1">IF(ISBLANK(INDIRECT("M219"))," ",(INDIRECT("M219")))</f>
        <v xml:space="preserve"> </v>
      </c>
      <c r="BN219" t="str">
        <f ca="1">IF(ISBLANK(INDIRECT("N219"))," ",(INDIRECT("N219")))</f>
        <v xml:space="preserve"> </v>
      </c>
      <c r="BO219" t="str">
        <f ca="1">IF(ISBLANK(INDIRECT("O219"))," ",(INDIRECT("O219")))</f>
        <v xml:space="preserve"> </v>
      </c>
      <c r="BP219" t="str">
        <f ca="1">IF(ISBLANK(INDIRECT("P219"))," ",(INDIRECT("P219")))</f>
        <v xml:space="preserve"> </v>
      </c>
      <c r="BQ219" t="str">
        <f ca="1">IF(ISBLANK(INDIRECT("Q219"))," ",(INDIRECT("Q219")))</f>
        <v xml:space="preserve"> </v>
      </c>
      <c r="BR219" t="str">
        <f ca="1">IF(ISBLANK(INDIRECT("R219"))," ",(INDIRECT("R219")))</f>
        <v xml:space="preserve"> </v>
      </c>
      <c r="BS219" t="str">
        <f ca="1">IF(ISBLANK(INDIRECT("S219"))," ",(INDIRECT("S219")))</f>
        <v xml:space="preserve"> </v>
      </c>
      <c r="BT219" t="str">
        <f t="shared" ca="1" si="6"/>
        <v xml:space="preserve"> </v>
      </c>
      <c r="BU219" t="str">
        <f ca="1">IF(ISBLANK(INDIRECT("T219"))," ",(INDIRECT("T219")))</f>
        <v xml:space="preserve"> </v>
      </c>
      <c r="BV219" t="str">
        <f ca="1">IF(ISBLANK(INDIRECT("U219"))," ",(INDIRECT("U219")))</f>
        <v xml:space="preserve"> </v>
      </c>
      <c r="BW219">
        <f ca="1">IF(ISBLANK(INDIRECT("V219"))," ",(INDIRECT("V219")))</f>
        <v>0</v>
      </c>
      <c r="BX219" t="str">
        <f t="shared" ca="1" si="8"/>
        <v xml:space="preserve"> </v>
      </c>
      <c r="BY219" t="str">
        <f t="shared" ca="1" si="9"/>
        <v xml:space="preserve"> </v>
      </c>
    </row>
    <row r="220" spans="1:77" x14ac:dyDescent="0.25">
      <c r="A220" s="170">
        <v>214</v>
      </c>
      <c r="B220" s="259"/>
      <c r="C220" s="119"/>
      <c r="D220" s="119"/>
      <c r="E220" s="120"/>
      <c r="F220" s="19"/>
      <c r="G220" s="119"/>
      <c r="H220" s="120"/>
      <c r="I220" s="19"/>
      <c r="J220" s="120"/>
      <c r="K220" s="19"/>
      <c r="L220" s="19"/>
      <c r="M220" s="136"/>
      <c r="N220" s="137"/>
      <c r="O220" s="136"/>
      <c r="P220" s="19"/>
      <c r="Q220" s="19"/>
      <c r="R220" s="19"/>
      <c r="S220" s="119"/>
      <c r="T220" s="138"/>
      <c r="U220" s="138"/>
      <c r="V220" s="138">
        <f t="shared" si="7"/>
        <v>0</v>
      </c>
      <c r="W220" s="120"/>
      <c r="X220" s="20"/>
      <c r="BA220">
        <f ca="1">IF(ISBLANK(INDIRECT("A220"))," ",(INDIRECT("A220")))</f>
        <v>214</v>
      </c>
      <c r="BB220" t="str">
        <f ca="1">IF(ISBLANK(INDIRECT("B220"))," ",(INDIRECT("B220")))</f>
        <v xml:space="preserve"> </v>
      </c>
      <c r="BC220" t="str">
        <f ca="1">IF(ISBLANK(INDIRECT("C220"))," ",(INDIRECT("C220")))</f>
        <v xml:space="preserve"> </v>
      </c>
      <c r="BD220" t="str">
        <f ca="1">IF(ISBLANK(INDIRECT("D220"))," ",(INDIRECT("D220")))</f>
        <v xml:space="preserve"> </v>
      </c>
      <c r="BE220" t="str">
        <f ca="1">IF(ISBLANK(INDIRECT("E220"))," ",(INDIRECT("E220")))</f>
        <v xml:space="preserve"> </v>
      </c>
      <c r="BF220" t="str">
        <f ca="1">IF(ISBLANK(INDIRECT("F220"))," ",(INDIRECT("F220")))</f>
        <v xml:space="preserve"> </v>
      </c>
      <c r="BG220" t="str">
        <f ca="1">IF(ISBLANK(INDIRECT("G220"))," ",(INDIRECT("G220")))</f>
        <v xml:space="preserve"> </v>
      </c>
      <c r="BH220" t="str">
        <f ca="1">IF(ISBLANK(INDIRECT("H220"))," ",(INDIRECT("H220")))</f>
        <v xml:space="preserve"> </v>
      </c>
      <c r="BI220" t="str">
        <f ca="1">IF(ISBLANK(INDIRECT("I220"))," ",(INDIRECT("I220")))</f>
        <v xml:space="preserve"> </v>
      </c>
      <c r="BJ220" t="str">
        <f ca="1">IF(ISBLANK(INDIRECT("J220"))," ",(INDIRECT("J220")))</f>
        <v xml:space="preserve"> </v>
      </c>
      <c r="BK220" t="str">
        <f ca="1">IF(ISBLANK(INDIRECT("K220"))," ",(INDIRECT("K220")))</f>
        <v xml:space="preserve"> </v>
      </c>
      <c r="BL220" t="str">
        <f ca="1">IF(ISBLANK(INDIRECT("L220"))," ",(INDIRECT("L220")))</f>
        <v xml:space="preserve"> </v>
      </c>
      <c r="BM220" t="str">
        <f ca="1">IF(ISBLANK(INDIRECT("M220"))," ",(INDIRECT("M220")))</f>
        <v xml:space="preserve"> </v>
      </c>
      <c r="BN220" t="str">
        <f ca="1">IF(ISBLANK(INDIRECT("N220"))," ",(INDIRECT("N220")))</f>
        <v xml:space="preserve"> </v>
      </c>
      <c r="BO220" t="str">
        <f ca="1">IF(ISBLANK(INDIRECT("O220"))," ",(INDIRECT("O220")))</f>
        <v xml:space="preserve"> </v>
      </c>
      <c r="BP220" t="str">
        <f ca="1">IF(ISBLANK(INDIRECT("P220"))," ",(INDIRECT("P220")))</f>
        <v xml:space="preserve"> </v>
      </c>
      <c r="BQ220" t="str">
        <f ca="1">IF(ISBLANK(INDIRECT("Q220"))," ",(INDIRECT("Q220")))</f>
        <v xml:space="preserve"> </v>
      </c>
      <c r="BR220" t="str">
        <f ca="1">IF(ISBLANK(INDIRECT("R220"))," ",(INDIRECT("R220")))</f>
        <v xml:space="preserve"> </v>
      </c>
      <c r="BS220" t="str">
        <f ca="1">IF(ISBLANK(INDIRECT("S220"))," ",(INDIRECT("S220")))</f>
        <v xml:space="preserve"> </v>
      </c>
      <c r="BT220" t="str">
        <f t="shared" ca="1" si="6"/>
        <v xml:space="preserve"> </v>
      </c>
      <c r="BU220" t="str">
        <f ca="1">IF(ISBLANK(INDIRECT("T220"))," ",(INDIRECT("T220")))</f>
        <v xml:space="preserve"> </v>
      </c>
      <c r="BV220" t="str">
        <f ca="1">IF(ISBLANK(INDIRECT("U220"))," ",(INDIRECT("U220")))</f>
        <v xml:space="preserve"> </v>
      </c>
      <c r="BW220">
        <f ca="1">IF(ISBLANK(INDIRECT("V220"))," ",(INDIRECT("V220")))</f>
        <v>0</v>
      </c>
      <c r="BX220" t="str">
        <f t="shared" ca="1" si="8"/>
        <v xml:space="preserve"> </v>
      </c>
      <c r="BY220" t="str">
        <f t="shared" ca="1" si="9"/>
        <v xml:space="preserve"> </v>
      </c>
    </row>
    <row r="221" spans="1:77" x14ac:dyDescent="0.25">
      <c r="A221" s="170">
        <v>215</v>
      </c>
      <c r="B221" s="259"/>
      <c r="C221" s="119"/>
      <c r="D221" s="119"/>
      <c r="E221" s="120"/>
      <c r="F221" s="19"/>
      <c r="G221" s="119"/>
      <c r="H221" s="120"/>
      <c r="I221" s="19"/>
      <c r="J221" s="120"/>
      <c r="K221" s="19"/>
      <c r="L221" s="19"/>
      <c r="M221" s="136"/>
      <c r="N221" s="137"/>
      <c r="O221" s="136"/>
      <c r="P221" s="19"/>
      <c r="Q221" s="19"/>
      <c r="R221" s="19"/>
      <c r="S221" s="119"/>
      <c r="T221" s="138"/>
      <c r="U221" s="138"/>
      <c r="V221" s="138">
        <f t="shared" si="7"/>
        <v>0</v>
      </c>
      <c r="W221" s="120"/>
      <c r="X221" s="20"/>
      <c r="BA221">
        <f ca="1">IF(ISBLANK(INDIRECT("A221"))," ",(INDIRECT("A221")))</f>
        <v>215</v>
      </c>
      <c r="BB221" t="str">
        <f ca="1">IF(ISBLANK(INDIRECT("B221"))," ",(INDIRECT("B221")))</f>
        <v xml:space="preserve"> </v>
      </c>
      <c r="BC221" t="str">
        <f ca="1">IF(ISBLANK(INDIRECT("C221"))," ",(INDIRECT("C221")))</f>
        <v xml:space="preserve"> </v>
      </c>
      <c r="BD221" t="str">
        <f ca="1">IF(ISBLANK(INDIRECT("D221"))," ",(INDIRECT("D221")))</f>
        <v xml:space="preserve"> </v>
      </c>
      <c r="BE221" t="str">
        <f ca="1">IF(ISBLANK(INDIRECT("E221"))," ",(INDIRECT("E221")))</f>
        <v xml:space="preserve"> </v>
      </c>
      <c r="BF221" t="str">
        <f ca="1">IF(ISBLANK(INDIRECT("F221"))," ",(INDIRECT("F221")))</f>
        <v xml:space="preserve"> </v>
      </c>
      <c r="BG221" t="str">
        <f ca="1">IF(ISBLANK(INDIRECT("G221"))," ",(INDIRECT("G221")))</f>
        <v xml:space="preserve"> </v>
      </c>
      <c r="BH221" t="str">
        <f ca="1">IF(ISBLANK(INDIRECT("H221"))," ",(INDIRECT("H221")))</f>
        <v xml:space="preserve"> </v>
      </c>
      <c r="BI221" t="str">
        <f ca="1">IF(ISBLANK(INDIRECT("I221"))," ",(INDIRECT("I221")))</f>
        <v xml:space="preserve"> </v>
      </c>
      <c r="BJ221" t="str">
        <f ca="1">IF(ISBLANK(INDIRECT("J221"))," ",(INDIRECT("J221")))</f>
        <v xml:space="preserve"> </v>
      </c>
      <c r="BK221" t="str">
        <f ca="1">IF(ISBLANK(INDIRECT("K221"))," ",(INDIRECT("K221")))</f>
        <v xml:space="preserve"> </v>
      </c>
      <c r="BL221" t="str">
        <f ca="1">IF(ISBLANK(INDIRECT("L221"))," ",(INDIRECT("L221")))</f>
        <v xml:space="preserve"> </v>
      </c>
      <c r="BM221" t="str">
        <f ca="1">IF(ISBLANK(INDIRECT("M221"))," ",(INDIRECT("M221")))</f>
        <v xml:space="preserve"> </v>
      </c>
      <c r="BN221" t="str">
        <f ca="1">IF(ISBLANK(INDIRECT("N221"))," ",(INDIRECT("N221")))</f>
        <v xml:space="preserve"> </v>
      </c>
      <c r="BO221" t="str">
        <f ca="1">IF(ISBLANK(INDIRECT("O221"))," ",(INDIRECT("O221")))</f>
        <v xml:space="preserve"> </v>
      </c>
      <c r="BP221" t="str">
        <f ca="1">IF(ISBLANK(INDIRECT("P221"))," ",(INDIRECT("P221")))</f>
        <v xml:space="preserve"> </v>
      </c>
      <c r="BQ221" t="str">
        <f ca="1">IF(ISBLANK(INDIRECT("Q221"))," ",(INDIRECT("Q221")))</f>
        <v xml:space="preserve"> </v>
      </c>
      <c r="BR221" t="str">
        <f ca="1">IF(ISBLANK(INDIRECT("R221"))," ",(INDIRECT("R221")))</f>
        <v xml:space="preserve"> </v>
      </c>
      <c r="BS221" t="str">
        <f ca="1">IF(ISBLANK(INDIRECT("S221"))," ",(INDIRECT("S221")))</f>
        <v xml:space="preserve"> </v>
      </c>
      <c r="BT221" t="str">
        <f t="shared" ca="1" si="6"/>
        <v xml:space="preserve"> </v>
      </c>
      <c r="BU221" t="str">
        <f ca="1">IF(ISBLANK(INDIRECT("T221"))," ",(INDIRECT("T221")))</f>
        <v xml:space="preserve"> </v>
      </c>
      <c r="BV221" t="str">
        <f ca="1">IF(ISBLANK(INDIRECT("U221"))," ",(INDIRECT("U221")))</f>
        <v xml:space="preserve"> </v>
      </c>
      <c r="BW221">
        <f ca="1">IF(ISBLANK(INDIRECT("V221"))," ",(INDIRECT("V221")))</f>
        <v>0</v>
      </c>
      <c r="BX221" t="str">
        <f t="shared" ca="1" si="8"/>
        <v xml:space="preserve"> </v>
      </c>
      <c r="BY221" t="str">
        <f t="shared" ca="1" si="9"/>
        <v xml:space="preserve"> </v>
      </c>
    </row>
    <row r="222" spans="1:77" x14ac:dyDescent="0.25">
      <c r="A222" s="170">
        <v>216</v>
      </c>
      <c r="B222" s="259"/>
      <c r="C222" s="119"/>
      <c r="D222" s="119"/>
      <c r="E222" s="120"/>
      <c r="F222" s="19"/>
      <c r="G222" s="119"/>
      <c r="H222" s="120"/>
      <c r="I222" s="19"/>
      <c r="J222" s="120"/>
      <c r="K222" s="19"/>
      <c r="L222" s="19"/>
      <c r="M222" s="136"/>
      <c r="N222" s="137"/>
      <c r="O222" s="136"/>
      <c r="P222" s="19"/>
      <c r="Q222" s="19"/>
      <c r="R222" s="19"/>
      <c r="S222" s="119"/>
      <c r="T222" s="138"/>
      <c r="U222" s="138"/>
      <c r="V222" s="138">
        <f t="shared" si="7"/>
        <v>0</v>
      </c>
      <c r="W222" s="120"/>
      <c r="X222" s="20"/>
      <c r="BA222">
        <f ca="1">IF(ISBLANK(INDIRECT("A222"))," ",(INDIRECT("A222")))</f>
        <v>216</v>
      </c>
      <c r="BB222" t="str">
        <f ca="1">IF(ISBLANK(INDIRECT("B222"))," ",(INDIRECT("B222")))</f>
        <v xml:space="preserve"> </v>
      </c>
      <c r="BC222" t="str">
        <f ca="1">IF(ISBLANK(INDIRECT("C222"))," ",(INDIRECT("C222")))</f>
        <v xml:space="preserve"> </v>
      </c>
      <c r="BD222" t="str">
        <f ca="1">IF(ISBLANK(INDIRECT("D222"))," ",(INDIRECT("D222")))</f>
        <v xml:space="preserve"> </v>
      </c>
      <c r="BE222" t="str">
        <f ca="1">IF(ISBLANK(INDIRECT("E222"))," ",(INDIRECT("E222")))</f>
        <v xml:space="preserve"> </v>
      </c>
      <c r="BF222" t="str">
        <f ca="1">IF(ISBLANK(INDIRECT("F222"))," ",(INDIRECT("F222")))</f>
        <v xml:space="preserve"> </v>
      </c>
      <c r="BG222" t="str">
        <f ca="1">IF(ISBLANK(INDIRECT("G222"))," ",(INDIRECT("G222")))</f>
        <v xml:space="preserve"> </v>
      </c>
      <c r="BH222" t="str">
        <f ca="1">IF(ISBLANK(INDIRECT("H222"))," ",(INDIRECT("H222")))</f>
        <v xml:space="preserve"> </v>
      </c>
      <c r="BI222" t="str">
        <f ca="1">IF(ISBLANK(INDIRECT("I222"))," ",(INDIRECT("I222")))</f>
        <v xml:space="preserve"> </v>
      </c>
      <c r="BJ222" t="str">
        <f ca="1">IF(ISBLANK(INDIRECT("J222"))," ",(INDIRECT("J222")))</f>
        <v xml:space="preserve"> </v>
      </c>
      <c r="BK222" t="str">
        <f ca="1">IF(ISBLANK(INDIRECT("K222"))," ",(INDIRECT("K222")))</f>
        <v xml:space="preserve"> </v>
      </c>
      <c r="BL222" t="str">
        <f ca="1">IF(ISBLANK(INDIRECT("L222"))," ",(INDIRECT("L222")))</f>
        <v xml:space="preserve"> </v>
      </c>
      <c r="BM222" t="str">
        <f ca="1">IF(ISBLANK(INDIRECT("M222"))," ",(INDIRECT("M222")))</f>
        <v xml:space="preserve"> </v>
      </c>
      <c r="BN222" t="str">
        <f ca="1">IF(ISBLANK(INDIRECT("N222"))," ",(INDIRECT("N222")))</f>
        <v xml:space="preserve"> </v>
      </c>
      <c r="BO222" t="str">
        <f ca="1">IF(ISBLANK(INDIRECT("O222"))," ",(INDIRECT("O222")))</f>
        <v xml:space="preserve"> </v>
      </c>
      <c r="BP222" t="str">
        <f ca="1">IF(ISBLANK(INDIRECT("P222"))," ",(INDIRECT("P222")))</f>
        <v xml:space="preserve"> </v>
      </c>
      <c r="BQ222" t="str">
        <f ca="1">IF(ISBLANK(INDIRECT("Q222"))," ",(INDIRECT("Q222")))</f>
        <v xml:space="preserve"> </v>
      </c>
      <c r="BR222" t="str">
        <f ca="1">IF(ISBLANK(INDIRECT("R222"))," ",(INDIRECT("R222")))</f>
        <v xml:space="preserve"> </v>
      </c>
      <c r="BS222" t="str">
        <f ca="1">IF(ISBLANK(INDIRECT("S222"))," ",(INDIRECT("S222")))</f>
        <v xml:space="preserve"> </v>
      </c>
      <c r="BT222" t="str">
        <f t="shared" ca="1" si="6"/>
        <v xml:space="preserve"> </v>
      </c>
      <c r="BU222" t="str">
        <f ca="1">IF(ISBLANK(INDIRECT("T222"))," ",(INDIRECT("T222")))</f>
        <v xml:space="preserve"> </v>
      </c>
      <c r="BV222" t="str">
        <f ca="1">IF(ISBLANK(INDIRECT("U222"))," ",(INDIRECT("U222")))</f>
        <v xml:space="preserve"> </v>
      </c>
      <c r="BW222">
        <f ca="1">IF(ISBLANK(INDIRECT("V222"))," ",(INDIRECT("V222")))</f>
        <v>0</v>
      </c>
      <c r="BX222" t="str">
        <f t="shared" ca="1" si="8"/>
        <v xml:space="preserve"> </v>
      </c>
      <c r="BY222" t="str">
        <f t="shared" ca="1" si="9"/>
        <v xml:space="preserve"> </v>
      </c>
    </row>
    <row r="223" spans="1:77" x14ac:dyDescent="0.25">
      <c r="A223" s="170">
        <v>217</v>
      </c>
      <c r="B223" s="259"/>
      <c r="C223" s="119"/>
      <c r="D223" s="119"/>
      <c r="E223" s="120"/>
      <c r="F223" s="19"/>
      <c r="G223" s="119"/>
      <c r="H223" s="120"/>
      <c r="I223" s="19"/>
      <c r="J223" s="120"/>
      <c r="K223" s="19"/>
      <c r="L223" s="19"/>
      <c r="M223" s="136"/>
      <c r="N223" s="137"/>
      <c r="O223" s="136"/>
      <c r="P223" s="19"/>
      <c r="Q223" s="19"/>
      <c r="R223" s="19"/>
      <c r="S223" s="119"/>
      <c r="T223" s="138"/>
      <c r="U223" s="138"/>
      <c r="V223" s="138">
        <f t="shared" si="7"/>
        <v>0</v>
      </c>
      <c r="W223" s="120"/>
      <c r="X223" s="20"/>
      <c r="BA223">
        <f ca="1">IF(ISBLANK(INDIRECT("A223"))," ",(INDIRECT("A223")))</f>
        <v>217</v>
      </c>
      <c r="BB223" t="str">
        <f ca="1">IF(ISBLANK(INDIRECT("B223"))," ",(INDIRECT("B223")))</f>
        <v xml:space="preserve"> </v>
      </c>
      <c r="BC223" t="str">
        <f ca="1">IF(ISBLANK(INDIRECT("C223"))," ",(INDIRECT("C223")))</f>
        <v xml:space="preserve"> </v>
      </c>
      <c r="BD223" t="str">
        <f ca="1">IF(ISBLANK(INDIRECT("D223"))," ",(INDIRECT("D223")))</f>
        <v xml:space="preserve"> </v>
      </c>
      <c r="BE223" t="str">
        <f ca="1">IF(ISBLANK(INDIRECT("E223"))," ",(INDIRECT("E223")))</f>
        <v xml:space="preserve"> </v>
      </c>
      <c r="BF223" t="str">
        <f ca="1">IF(ISBLANK(INDIRECT("F223"))," ",(INDIRECT("F223")))</f>
        <v xml:space="preserve"> </v>
      </c>
      <c r="BG223" t="str">
        <f ca="1">IF(ISBLANK(INDIRECT("G223"))," ",(INDIRECT("G223")))</f>
        <v xml:space="preserve"> </v>
      </c>
      <c r="BH223" t="str">
        <f ca="1">IF(ISBLANK(INDIRECT("H223"))," ",(INDIRECT("H223")))</f>
        <v xml:space="preserve"> </v>
      </c>
      <c r="BI223" t="str">
        <f ca="1">IF(ISBLANK(INDIRECT("I223"))," ",(INDIRECT("I223")))</f>
        <v xml:space="preserve"> </v>
      </c>
      <c r="BJ223" t="str">
        <f ca="1">IF(ISBLANK(INDIRECT("J223"))," ",(INDIRECT("J223")))</f>
        <v xml:space="preserve"> </v>
      </c>
      <c r="BK223" t="str">
        <f ca="1">IF(ISBLANK(INDIRECT("K223"))," ",(INDIRECT("K223")))</f>
        <v xml:space="preserve"> </v>
      </c>
      <c r="BL223" t="str">
        <f ca="1">IF(ISBLANK(INDIRECT("L223"))," ",(INDIRECT("L223")))</f>
        <v xml:space="preserve"> </v>
      </c>
      <c r="BM223" t="str">
        <f ca="1">IF(ISBLANK(INDIRECT("M223"))," ",(INDIRECT("M223")))</f>
        <v xml:space="preserve"> </v>
      </c>
      <c r="BN223" t="str">
        <f ca="1">IF(ISBLANK(INDIRECT("N223"))," ",(INDIRECT("N223")))</f>
        <v xml:space="preserve"> </v>
      </c>
      <c r="BO223" t="str">
        <f ca="1">IF(ISBLANK(INDIRECT("O223"))," ",(INDIRECT("O223")))</f>
        <v xml:space="preserve"> </v>
      </c>
      <c r="BP223" t="str">
        <f ca="1">IF(ISBLANK(INDIRECT("P223"))," ",(INDIRECT("P223")))</f>
        <v xml:space="preserve"> </v>
      </c>
      <c r="BQ223" t="str">
        <f ca="1">IF(ISBLANK(INDIRECT("Q223"))," ",(INDIRECT("Q223")))</f>
        <v xml:space="preserve"> </v>
      </c>
      <c r="BR223" t="str">
        <f ca="1">IF(ISBLANK(INDIRECT("R223"))," ",(INDIRECT("R223")))</f>
        <v xml:space="preserve"> </v>
      </c>
      <c r="BS223" t="str">
        <f ca="1">IF(ISBLANK(INDIRECT("S223"))," ",(INDIRECT("S223")))</f>
        <v xml:space="preserve"> </v>
      </c>
      <c r="BT223" t="str">
        <f t="shared" ca="1" si="6"/>
        <v xml:space="preserve"> </v>
      </c>
      <c r="BU223" t="str">
        <f ca="1">IF(ISBLANK(INDIRECT("T223"))," ",(INDIRECT("T223")))</f>
        <v xml:space="preserve"> </v>
      </c>
      <c r="BV223" t="str">
        <f ca="1">IF(ISBLANK(INDIRECT("U223"))," ",(INDIRECT("U223")))</f>
        <v xml:space="preserve"> </v>
      </c>
      <c r="BW223">
        <f ca="1">IF(ISBLANK(INDIRECT("V223"))," ",(INDIRECT("V223")))</f>
        <v>0</v>
      </c>
      <c r="BX223" t="str">
        <f t="shared" ca="1" si="8"/>
        <v xml:space="preserve"> </v>
      </c>
      <c r="BY223" t="str">
        <f t="shared" ca="1" si="9"/>
        <v xml:space="preserve"> </v>
      </c>
    </row>
    <row r="224" spans="1:77" x14ac:dyDescent="0.25">
      <c r="A224" s="170">
        <v>218</v>
      </c>
      <c r="B224" s="259"/>
      <c r="C224" s="119"/>
      <c r="D224" s="119"/>
      <c r="E224" s="120"/>
      <c r="F224" s="19"/>
      <c r="G224" s="119"/>
      <c r="H224" s="120"/>
      <c r="I224" s="19"/>
      <c r="J224" s="120"/>
      <c r="K224" s="19"/>
      <c r="L224" s="19"/>
      <c r="M224" s="136"/>
      <c r="N224" s="137"/>
      <c r="O224" s="136"/>
      <c r="P224" s="19"/>
      <c r="Q224" s="19"/>
      <c r="R224" s="19"/>
      <c r="S224" s="119"/>
      <c r="T224" s="138"/>
      <c r="U224" s="138"/>
      <c r="V224" s="138">
        <f t="shared" si="7"/>
        <v>0</v>
      </c>
      <c r="W224" s="120"/>
      <c r="X224" s="20"/>
      <c r="BA224">
        <f ca="1">IF(ISBLANK(INDIRECT("A224"))," ",(INDIRECT("A224")))</f>
        <v>218</v>
      </c>
      <c r="BB224" t="str">
        <f ca="1">IF(ISBLANK(INDIRECT("B224"))," ",(INDIRECT("B224")))</f>
        <v xml:space="preserve"> </v>
      </c>
      <c r="BC224" t="str">
        <f ca="1">IF(ISBLANK(INDIRECT("C224"))," ",(INDIRECT("C224")))</f>
        <v xml:space="preserve"> </v>
      </c>
      <c r="BD224" t="str">
        <f ca="1">IF(ISBLANK(INDIRECT("D224"))," ",(INDIRECT("D224")))</f>
        <v xml:space="preserve"> </v>
      </c>
      <c r="BE224" t="str">
        <f ca="1">IF(ISBLANK(INDIRECT("E224"))," ",(INDIRECT("E224")))</f>
        <v xml:space="preserve"> </v>
      </c>
      <c r="BF224" t="str">
        <f ca="1">IF(ISBLANK(INDIRECT("F224"))," ",(INDIRECT("F224")))</f>
        <v xml:space="preserve"> </v>
      </c>
      <c r="BG224" t="str">
        <f ca="1">IF(ISBLANK(INDIRECT("G224"))," ",(INDIRECT("G224")))</f>
        <v xml:space="preserve"> </v>
      </c>
      <c r="BH224" t="str">
        <f ca="1">IF(ISBLANK(INDIRECT("H224"))," ",(INDIRECT("H224")))</f>
        <v xml:space="preserve"> </v>
      </c>
      <c r="BI224" t="str">
        <f ca="1">IF(ISBLANK(INDIRECT("I224"))," ",(INDIRECT("I224")))</f>
        <v xml:space="preserve"> </v>
      </c>
      <c r="BJ224" t="str">
        <f ca="1">IF(ISBLANK(INDIRECT("J224"))," ",(INDIRECT("J224")))</f>
        <v xml:space="preserve"> </v>
      </c>
      <c r="BK224" t="str">
        <f ca="1">IF(ISBLANK(INDIRECT("K224"))," ",(INDIRECT("K224")))</f>
        <v xml:space="preserve"> </v>
      </c>
      <c r="BL224" t="str">
        <f ca="1">IF(ISBLANK(INDIRECT("L224"))," ",(INDIRECT("L224")))</f>
        <v xml:space="preserve"> </v>
      </c>
      <c r="BM224" t="str">
        <f ca="1">IF(ISBLANK(INDIRECT("M224"))," ",(INDIRECT("M224")))</f>
        <v xml:space="preserve"> </v>
      </c>
      <c r="BN224" t="str">
        <f ca="1">IF(ISBLANK(INDIRECT("N224"))," ",(INDIRECT("N224")))</f>
        <v xml:space="preserve"> </v>
      </c>
      <c r="BO224" t="str">
        <f ca="1">IF(ISBLANK(INDIRECT("O224"))," ",(INDIRECT("O224")))</f>
        <v xml:space="preserve"> </v>
      </c>
      <c r="BP224" t="str">
        <f ca="1">IF(ISBLANK(INDIRECT("P224"))," ",(INDIRECT("P224")))</f>
        <v xml:space="preserve"> </v>
      </c>
      <c r="BQ224" t="str">
        <f ca="1">IF(ISBLANK(INDIRECT("Q224"))," ",(INDIRECT("Q224")))</f>
        <v xml:space="preserve"> </v>
      </c>
      <c r="BR224" t="str">
        <f ca="1">IF(ISBLANK(INDIRECT("R224"))," ",(INDIRECT("R224")))</f>
        <v xml:space="preserve"> </v>
      </c>
      <c r="BS224" t="str">
        <f ca="1">IF(ISBLANK(INDIRECT("S224"))," ",(INDIRECT("S224")))</f>
        <v xml:space="preserve"> </v>
      </c>
      <c r="BT224" t="str">
        <f t="shared" ca="1" si="6"/>
        <v xml:space="preserve"> </v>
      </c>
      <c r="BU224" t="str">
        <f ca="1">IF(ISBLANK(INDIRECT("T224"))," ",(INDIRECT("T224")))</f>
        <v xml:space="preserve"> </v>
      </c>
      <c r="BV224" t="str">
        <f ca="1">IF(ISBLANK(INDIRECT("U224"))," ",(INDIRECT("U224")))</f>
        <v xml:space="preserve"> </v>
      </c>
      <c r="BW224">
        <f ca="1">IF(ISBLANK(INDIRECT("V224"))," ",(INDIRECT("V224")))</f>
        <v>0</v>
      </c>
      <c r="BX224" t="str">
        <f t="shared" ca="1" si="8"/>
        <v xml:space="preserve"> </v>
      </c>
      <c r="BY224" t="str">
        <f t="shared" ca="1" si="9"/>
        <v xml:space="preserve"> </v>
      </c>
    </row>
    <row r="225" spans="1:77" x14ac:dyDescent="0.25">
      <c r="A225" s="170">
        <v>219</v>
      </c>
      <c r="B225" s="259"/>
      <c r="C225" s="119"/>
      <c r="D225" s="119"/>
      <c r="E225" s="120"/>
      <c r="F225" s="19"/>
      <c r="G225" s="119"/>
      <c r="H225" s="120"/>
      <c r="I225" s="19"/>
      <c r="J225" s="120"/>
      <c r="K225" s="19"/>
      <c r="L225" s="19"/>
      <c r="M225" s="136"/>
      <c r="N225" s="137"/>
      <c r="O225" s="136"/>
      <c r="P225" s="19"/>
      <c r="Q225" s="19"/>
      <c r="R225" s="19"/>
      <c r="S225" s="119"/>
      <c r="T225" s="138"/>
      <c r="U225" s="138"/>
      <c r="V225" s="138">
        <f t="shared" si="7"/>
        <v>0</v>
      </c>
      <c r="W225" s="120"/>
      <c r="X225" s="20"/>
      <c r="BA225">
        <f ca="1">IF(ISBLANK(INDIRECT("A225"))," ",(INDIRECT("A225")))</f>
        <v>219</v>
      </c>
      <c r="BB225" t="str">
        <f ca="1">IF(ISBLANK(INDIRECT("B225"))," ",(INDIRECT("B225")))</f>
        <v xml:space="preserve"> </v>
      </c>
      <c r="BC225" t="str">
        <f ca="1">IF(ISBLANK(INDIRECT("C225"))," ",(INDIRECT("C225")))</f>
        <v xml:space="preserve"> </v>
      </c>
      <c r="BD225" t="str">
        <f ca="1">IF(ISBLANK(INDIRECT("D225"))," ",(INDIRECT("D225")))</f>
        <v xml:space="preserve"> </v>
      </c>
      <c r="BE225" t="str">
        <f ca="1">IF(ISBLANK(INDIRECT("E225"))," ",(INDIRECT("E225")))</f>
        <v xml:space="preserve"> </v>
      </c>
      <c r="BF225" t="str">
        <f ca="1">IF(ISBLANK(INDIRECT("F225"))," ",(INDIRECT("F225")))</f>
        <v xml:space="preserve"> </v>
      </c>
      <c r="BG225" t="str">
        <f ca="1">IF(ISBLANK(INDIRECT("G225"))," ",(INDIRECT("G225")))</f>
        <v xml:space="preserve"> </v>
      </c>
      <c r="BH225" t="str">
        <f ca="1">IF(ISBLANK(INDIRECT("H225"))," ",(INDIRECT("H225")))</f>
        <v xml:space="preserve"> </v>
      </c>
      <c r="BI225" t="str">
        <f ca="1">IF(ISBLANK(INDIRECT("I225"))," ",(INDIRECT("I225")))</f>
        <v xml:space="preserve"> </v>
      </c>
      <c r="BJ225" t="str">
        <f ca="1">IF(ISBLANK(INDIRECT("J225"))," ",(INDIRECT("J225")))</f>
        <v xml:space="preserve"> </v>
      </c>
      <c r="BK225" t="str">
        <f ca="1">IF(ISBLANK(INDIRECT("K225"))," ",(INDIRECT("K225")))</f>
        <v xml:space="preserve"> </v>
      </c>
      <c r="BL225" t="str">
        <f ca="1">IF(ISBLANK(INDIRECT("L225"))," ",(INDIRECT("L225")))</f>
        <v xml:space="preserve"> </v>
      </c>
      <c r="BM225" t="str">
        <f ca="1">IF(ISBLANK(INDIRECT("M225"))," ",(INDIRECT("M225")))</f>
        <v xml:space="preserve"> </v>
      </c>
      <c r="BN225" t="str">
        <f ca="1">IF(ISBLANK(INDIRECT("N225"))," ",(INDIRECT("N225")))</f>
        <v xml:space="preserve"> </v>
      </c>
      <c r="BO225" t="str">
        <f ca="1">IF(ISBLANK(INDIRECT("O225"))," ",(INDIRECT("O225")))</f>
        <v xml:space="preserve"> </v>
      </c>
      <c r="BP225" t="str">
        <f ca="1">IF(ISBLANK(INDIRECT("P225"))," ",(INDIRECT("P225")))</f>
        <v xml:space="preserve"> </v>
      </c>
      <c r="BQ225" t="str">
        <f ca="1">IF(ISBLANK(INDIRECT("Q225"))," ",(INDIRECT("Q225")))</f>
        <v xml:space="preserve"> </v>
      </c>
      <c r="BR225" t="str">
        <f ca="1">IF(ISBLANK(INDIRECT("R225"))," ",(INDIRECT("R225")))</f>
        <v xml:space="preserve"> </v>
      </c>
      <c r="BS225" t="str">
        <f ca="1">IF(ISBLANK(INDIRECT("S225"))," ",(INDIRECT("S225")))</f>
        <v xml:space="preserve"> </v>
      </c>
      <c r="BT225" t="str">
        <f t="shared" ca="1" si="6"/>
        <v xml:space="preserve"> </v>
      </c>
      <c r="BU225" t="str">
        <f ca="1">IF(ISBLANK(INDIRECT("T225"))," ",(INDIRECT("T225")))</f>
        <v xml:space="preserve"> </v>
      </c>
      <c r="BV225" t="str">
        <f ca="1">IF(ISBLANK(INDIRECT("U225"))," ",(INDIRECT("U225")))</f>
        <v xml:space="preserve"> </v>
      </c>
      <c r="BW225">
        <f ca="1">IF(ISBLANK(INDIRECT("V225"))," ",(INDIRECT("V225")))</f>
        <v>0</v>
      </c>
      <c r="BX225" t="str">
        <f t="shared" ca="1" si="8"/>
        <v xml:space="preserve"> </v>
      </c>
      <c r="BY225" t="str">
        <f t="shared" ca="1" si="9"/>
        <v xml:space="preserve"> </v>
      </c>
    </row>
    <row r="226" spans="1:77" x14ac:dyDescent="0.25">
      <c r="A226" s="170">
        <v>220</v>
      </c>
      <c r="B226" s="259"/>
      <c r="C226" s="119"/>
      <c r="D226" s="119"/>
      <c r="E226" s="120"/>
      <c r="F226" s="19"/>
      <c r="G226" s="119"/>
      <c r="H226" s="120"/>
      <c r="I226" s="19"/>
      <c r="J226" s="120"/>
      <c r="K226" s="19"/>
      <c r="L226" s="19"/>
      <c r="M226" s="136"/>
      <c r="N226" s="137"/>
      <c r="O226" s="136"/>
      <c r="P226" s="19"/>
      <c r="Q226" s="19"/>
      <c r="R226" s="19"/>
      <c r="S226" s="119"/>
      <c r="T226" s="138"/>
      <c r="U226" s="138"/>
      <c r="V226" s="138">
        <f t="shared" si="7"/>
        <v>0</v>
      </c>
      <c r="W226" s="120"/>
      <c r="X226" s="20"/>
      <c r="BA226">
        <f ca="1">IF(ISBLANK(INDIRECT("A226"))," ",(INDIRECT("A226")))</f>
        <v>220</v>
      </c>
      <c r="BB226" t="str">
        <f ca="1">IF(ISBLANK(INDIRECT("B226"))," ",(INDIRECT("B226")))</f>
        <v xml:space="preserve"> </v>
      </c>
      <c r="BC226" t="str">
        <f ca="1">IF(ISBLANK(INDIRECT("C226"))," ",(INDIRECT("C226")))</f>
        <v xml:space="preserve"> </v>
      </c>
      <c r="BD226" t="str">
        <f ca="1">IF(ISBLANK(INDIRECT("D226"))," ",(INDIRECT("D226")))</f>
        <v xml:space="preserve"> </v>
      </c>
      <c r="BE226" t="str">
        <f ca="1">IF(ISBLANK(INDIRECT("E226"))," ",(INDIRECT("E226")))</f>
        <v xml:space="preserve"> </v>
      </c>
      <c r="BF226" t="str">
        <f ca="1">IF(ISBLANK(INDIRECT("F226"))," ",(INDIRECT("F226")))</f>
        <v xml:space="preserve"> </v>
      </c>
      <c r="BG226" t="str">
        <f ca="1">IF(ISBLANK(INDIRECT("G226"))," ",(INDIRECT("G226")))</f>
        <v xml:space="preserve"> </v>
      </c>
      <c r="BH226" t="str">
        <f ca="1">IF(ISBLANK(INDIRECT("H226"))," ",(INDIRECT("H226")))</f>
        <v xml:space="preserve"> </v>
      </c>
      <c r="BI226" t="str">
        <f ca="1">IF(ISBLANK(INDIRECT("I226"))," ",(INDIRECT("I226")))</f>
        <v xml:space="preserve"> </v>
      </c>
      <c r="BJ226" t="str">
        <f ca="1">IF(ISBLANK(INDIRECT("J226"))," ",(INDIRECT("J226")))</f>
        <v xml:space="preserve"> </v>
      </c>
      <c r="BK226" t="str">
        <f ca="1">IF(ISBLANK(INDIRECT("K226"))," ",(INDIRECT("K226")))</f>
        <v xml:space="preserve"> </v>
      </c>
      <c r="BL226" t="str">
        <f ca="1">IF(ISBLANK(INDIRECT("L226"))," ",(INDIRECT("L226")))</f>
        <v xml:space="preserve"> </v>
      </c>
      <c r="BM226" t="str">
        <f ca="1">IF(ISBLANK(INDIRECT("M226"))," ",(INDIRECT("M226")))</f>
        <v xml:space="preserve"> </v>
      </c>
      <c r="BN226" t="str">
        <f ca="1">IF(ISBLANK(INDIRECT("N226"))," ",(INDIRECT("N226")))</f>
        <v xml:space="preserve"> </v>
      </c>
      <c r="BO226" t="str">
        <f ca="1">IF(ISBLANK(INDIRECT("O226"))," ",(INDIRECT("O226")))</f>
        <v xml:space="preserve"> </v>
      </c>
      <c r="BP226" t="str">
        <f ca="1">IF(ISBLANK(INDIRECT("P226"))," ",(INDIRECT("P226")))</f>
        <v xml:space="preserve"> </v>
      </c>
      <c r="BQ226" t="str">
        <f ca="1">IF(ISBLANK(INDIRECT("Q226"))," ",(INDIRECT("Q226")))</f>
        <v xml:space="preserve"> </v>
      </c>
      <c r="BR226" t="str">
        <f ca="1">IF(ISBLANK(INDIRECT("R226"))," ",(INDIRECT("R226")))</f>
        <v xml:space="preserve"> </v>
      </c>
      <c r="BS226" t="str">
        <f ca="1">IF(ISBLANK(INDIRECT("S226"))," ",(INDIRECT("S226")))</f>
        <v xml:space="preserve"> </v>
      </c>
      <c r="BT226" t="str">
        <f t="shared" ca="1" si="6"/>
        <v xml:space="preserve"> </v>
      </c>
      <c r="BU226" t="str">
        <f ca="1">IF(ISBLANK(INDIRECT("T226"))," ",(INDIRECT("T226")))</f>
        <v xml:space="preserve"> </v>
      </c>
      <c r="BV226" t="str">
        <f ca="1">IF(ISBLANK(INDIRECT("U226"))," ",(INDIRECT("U226")))</f>
        <v xml:space="preserve"> </v>
      </c>
      <c r="BW226">
        <f ca="1">IF(ISBLANK(INDIRECT("V226"))," ",(INDIRECT("V226")))</f>
        <v>0</v>
      </c>
      <c r="BX226" t="str">
        <f t="shared" ca="1" si="8"/>
        <v xml:space="preserve"> </v>
      </c>
      <c r="BY226" t="str">
        <f t="shared" ca="1" si="9"/>
        <v xml:space="preserve"> </v>
      </c>
    </row>
    <row r="227" spans="1:77" x14ac:dyDescent="0.25">
      <c r="A227" s="170">
        <v>221</v>
      </c>
      <c r="B227" s="259"/>
      <c r="C227" s="119"/>
      <c r="D227" s="119"/>
      <c r="E227" s="120"/>
      <c r="F227" s="19"/>
      <c r="G227" s="119"/>
      <c r="H227" s="120"/>
      <c r="I227" s="19"/>
      <c r="J227" s="120"/>
      <c r="K227" s="19"/>
      <c r="L227" s="19"/>
      <c r="M227" s="136"/>
      <c r="N227" s="137"/>
      <c r="O227" s="136"/>
      <c r="P227" s="19"/>
      <c r="Q227" s="19"/>
      <c r="R227" s="19"/>
      <c r="S227" s="119"/>
      <c r="T227" s="138"/>
      <c r="U227" s="138"/>
      <c r="V227" s="138">
        <f t="shared" si="7"/>
        <v>0</v>
      </c>
      <c r="W227" s="120"/>
      <c r="X227" s="20"/>
      <c r="BA227">
        <f ca="1">IF(ISBLANK(INDIRECT("A227"))," ",(INDIRECT("A227")))</f>
        <v>221</v>
      </c>
      <c r="BB227" t="str">
        <f ca="1">IF(ISBLANK(INDIRECT("B227"))," ",(INDIRECT("B227")))</f>
        <v xml:space="preserve"> </v>
      </c>
      <c r="BC227" t="str">
        <f ca="1">IF(ISBLANK(INDIRECT("C227"))," ",(INDIRECT("C227")))</f>
        <v xml:space="preserve"> </v>
      </c>
      <c r="BD227" t="str">
        <f ca="1">IF(ISBLANK(INDIRECT("D227"))," ",(INDIRECT("D227")))</f>
        <v xml:space="preserve"> </v>
      </c>
      <c r="BE227" t="str">
        <f ca="1">IF(ISBLANK(INDIRECT("E227"))," ",(INDIRECT("E227")))</f>
        <v xml:space="preserve"> </v>
      </c>
      <c r="BF227" t="str">
        <f ca="1">IF(ISBLANK(INDIRECT("F227"))," ",(INDIRECT("F227")))</f>
        <v xml:space="preserve"> </v>
      </c>
      <c r="BG227" t="str">
        <f ca="1">IF(ISBLANK(INDIRECT("G227"))," ",(INDIRECT("G227")))</f>
        <v xml:space="preserve"> </v>
      </c>
      <c r="BH227" t="str">
        <f ca="1">IF(ISBLANK(INDIRECT("H227"))," ",(INDIRECT("H227")))</f>
        <v xml:space="preserve"> </v>
      </c>
      <c r="BI227" t="str">
        <f ca="1">IF(ISBLANK(INDIRECT("I227"))," ",(INDIRECT("I227")))</f>
        <v xml:space="preserve"> </v>
      </c>
      <c r="BJ227" t="str">
        <f ca="1">IF(ISBLANK(INDIRECT("J227"))," ",(INDIRECT("J227")))</f>
        <v xml:space="preserve"> </v>
      </c>
      <c r="BK227" t="str">
        <f ca="1">IF(ISBLANK(INDIRECT("K227"))," ",(INDIRECT("K227")))</f>
        <v xml:space="preserve"> </v>
      </c>
      <c r="BL227" t="str">
        <f ca="1">IF(ISBLANK(INDIRECT("L227"))," ",(INDIRECT("L227")))</f>
        <v xml:space="preserve"> </v>
      </c>
      <c r="BM227" t="str">
        <f ca="1">IF(ISBLANK(INDIRECT("M227"))," ",(INDIRECT("M227")))</f>
        <v xml:space="preserve"> </v>
      </c>
      <c r="BN227" t="str">
        <f ca="1">IF(ISBLANK(INDIRECT("N227"))," ",(INDIRECT("N227")))</f>
        <v xml:space="preserve"> </v>
      </c>
      <c r="BO227" t="str">
        <f ca="1">IF(ISBLANK(INDIRECT("O227"))," ",(INDIRECT("O227")))</f>
        <v xml:space="preserve"> </v>
      </c>
      <c r="BP227" t="str">
        <f ca="1">IF(ISBLANK(INDIRECT("P227"))," ",(INDIRECT("P227")))</f>
        <v xml:space="preserve"> </v>
      </c>
      <c r="BQ227" t="str">
        <f ca="1">IF(ISBLANK(INDIRECT("Q227"))," ",(INDIRECT("Q227")))</f>
        <v xml:space="preserve"> </v>
      </c>
      <c r="BR227" t="str">
        <f ca="1">IF(ISBLANK(INDIRECT("R227"))," ",(INDIRECT("R227")))</f>
        <v xml:space="preserve"> </v>
      </c>
      <c r="BS227" t="str">
        <f ca="1">IF(ISBLANK(INDIRECT("S227"))," ",(INDIRECT("S227")))</f>
        <v xml:space="preserve"> </v>
      </c>
      <c r="BT227" t="str">
        <f t="shared" ca="1" si="6"/>
        <v xml:space="preserve"> </v>
      </c>
      <c r="BU227" t="str">
        <f ca="1">IF(ISBLANK(INDIRECT("T227"))," ",(INDIRECT("T227")))</f>
        <v xml:space="preserve"> </v>
      </c>
      <c r="BV227" t="str">
        <f ca="1">IF(ISBLANK(INDIRECT("U227"))," ",(INDIRECT("U227")))</f>
        <v xml:space="preserve"> </v>
      </c>
      <c r="BW227">
        <f ca="1">IF(ISBLANK(INDIRECT("V227"))," ",(INDIRECT("V227")))</f>
        <v>0</v>
      </c>
      <c r="BX227" t="str">
        <f t="shared" ca="1" si="8"/>
        <v xml:space="preserve"> </v>
      </c>
      <c r="BY227" t="str">
        <f t="shared" ca="1" si="9"/>
        <v xml:space="preserve"> </v>
      </c>
    </row>
    <row r="228" spans="1:77" x14ac:dyDescent="0.25">
      <c r="A228" s="170">
        <v>222</v>
      </c>
      <c r="B228" s="259"/>
      <c r="C228" s="119"/>
      <c r="D228" s="119"/>
      <c r="E228" s="120"/>
      <c r="F228" s="19"/>
      <c r="G228" s="119"/>
      <c r="H228" s="120"/>
      <c r="I228" s="19"/>
      <c r="J228" s="120"/>
      <c r="K228" s="19"/>
      <c r="L228" s="19"/>
      <c r="M228" s="136"/>
      <c r="N228" s="137"/>
      <c r="O228" s="136"/>
      <c r="P228" s="19"/>
      <c r="Q228" s="19"/>
      <c r="R228" s="19"/>
      <c r="S228" s="119"/>
      <c r="T228" s="138"/>
      <c r="U228" s="138"/>
      <c r="V228" s="138">
        <f t="shared" si="7"/>
        <v>0</v>
      </c>
      <c r="W228" s="120"/>
      <c r="X228" s="20"/>
      <c r="BA228">
        <f ca="1">IF(ISBLANK(INDIRECT("A228"))," ",(INDIRECT("A228")))</f>
        <v>222</v>
      </c>
      <c r="BB228" t="str">
        <f ca="1">IF(ISBLANK(INDIRECT("B228"))," ",(INDIRECT("B228")))</f>
        <v xml:space="preserve"> </v>
      </c>
      <c r="BC228" t="str">
        <f ca="1">IF(ISBLANK(INDIRECT("C228"))," ",(INDIRECT("C228")))</f>
        <v xml:space="preserve"> </v>
      </c>
      <c r="BD228" t="str">
        <f ca="1">IF(ISBLANK(INDIRECT("D228"))," ",(INDIRECT("D228")))</f>
        <v xml:space="preserve"> </v>
      </c>
      <c r="BE228" t="str">
        <f ca="1">IF(ISBLANK(INDIRECT("E228"))," ",(INDIRECT("E228")))</f>
        <v xml:space="preserve"> </v>
      </c>
      <c r="BF228" t="str">
        <f ca="1">IF(ISBLANK(INDIRECT("F228"))," ",(INDIRECT("F228")))</f>
        <v xml:space="preserve"> </v>
      </c>
      <c r="BG228" t="str">
        <f ca="1">IF(ISBLANK(INDIRECT("G228"))," ",(INDIRECT("G228")))</f>
        <v xml:space="preserve"> </v>
      </c>
      <c r="BH228" t="str">
        <f ca="1">IF(ISBLANK(INDIRECT("H228"))," ",(INDIRECT("H228")))</f>
        <v xml:space="preserve"> </v>
      </c>
      <c r="BI228" t="str">
        <f ca="1">IF(ISBLANK(INDIRECT("I228"))," ",(INDIRECT("I228")))</f>
        <v xml:space="preserve"> </v>
      </c>
      <c r="BJ228" t="str">
        <f ca="1">IF(ISBLANK(INDIRECT("J228"))," ",(INDIRECT("J228")))</f>
        <v xml:space="preserve"> </v>
      </c>
      <c r="BK228" t="str">
        <f ca="1">IF(ISBLANK(INDIRECT("K228"))," ",(INDIRECT("K228")))</f>
        <v xml:space="preserve"> </v>
      </c>
      <c r="BL228" t="str">
        <f ca="1">IF(ISBLANK(INDIRECT("L228"))," ",(INDIRECT("L228")))</f>
        <v xml:space="preserve"> </v>
      </c>
      <c r="BM228" t="str">
        <f ca="1">IF(ISBLANK(INDIRECT("M228"))," ",(INDIRECT("M228")))</f>
        <v xml:space="preserve"> </v>
      </c>
      <c r="BN228" t="str">
        <f ca="1">IF(ISBLANK(INDIRECT("N228"))," ",(INDIRECT("N228")))</f>
        <v xml:space="preserve"> </v>
      </c>
      <c r="BO228" t="str">
        <f ca="1">IF(ISBLANK(INDIRECT("O228"))," ",(INDIRECT("O228")))</f>
        <v xml:space="preserve"> </v>
      </c>
      <c r="BP228" t="str">
        <f ca="1">IF(ISBLANK(INDIRECT("P228"))," ",(INDIRECT("P228")))</f>
        <v xml:space="preserve"> </v>
      </c>
      <c r="BQ228" t="str">
        <f ca="1">IF(ISBLANK(INDIRECT("Q228"))," ",(INDIRECT("Q228")))</f>
        <v xml:space="preserve"> </v>
      </c>
      <c r="BR228" t="str">
        <f ca="1">IF(ISBLANK(INDIRECT("R228"))," ",(INDIRECT("R228")))</f>
        <v xml:space="preserve"> </v>
      </c>
      <c r="BS228" t="str">
        <f ca="1">IF(ISBLANK(INDIRECT("S228"))," ",(INDIRECT("S228")))</f>
        <v xml:space="preserve"> </v>
      </c>
      <c r="BT228" t="str">
        <f t="shared" ca="1" si="6"/>
        <v xml:space="preserve"> </v>
      </c>
      <c r="BU228" t="str">
        <f ca="1">IF(ISBLANK(INDIRECT("T228"))," ",(INDIRECT("T228")))</f>
        <v xml:space="preserve"> </v>
      </c>
      <c r="BV228" t="str">
        <f ca="1">IF(ISBLANK(INDIRECT("U228"))," ",(INDIRECT("U228")))</f>
        <v xml:space="preserve"> </v>
      </c>
      <c r="BW228">
        <f ca="1">IF(ISBLANK(INDIRECT("V228"))," ",(INDIRECT("V228")))</f>
        <v>0</v>
      </c>
      <c r="BX228" t="str">
        <f t="shared" ca="1" si="8"/>
        <v xml:space="preserve"> </v>
      </c>
      <c r="BY228" t="str">
        <f t="shared" ca="1" si="9"/>
        <v xml:space="preserve"> </v>
      </c>
    </row>
    <row r="229" spans="1:77" x14ac:dyDescent="0.25">
      <c r="A229" s="170">
        <v>223</v>
      </c>
      <c r="B229" s="259"/>
      <c r="C229" s="119"/>
      <c r="D229" s="119"/>
      <c r="E229" s="120"/>
      <c r="F229" s="19"/>
      <c r="G229" s="119"/>
      <c r="H229" s="120"/>
      <c r="I229" s="19"/>
      <c r="J229" s="120"/>
      <c r="K229" s="19"/>
      <c r="L229" s="19"/>
      <c r="M229" s="136"/>
      <c r="N229" s="137"/>
      <c r="O229" s="136"/>
      <c r="P229" s="19"/>
      <c r="Q229" s="19"/>
      <c r="R229" s="19"/>
      <c r="S229" s="119"/>
      <c r="T229" s="138"/>
      <c r="U229" s="138"/>
      <c r="V229" s="138">
        <f t="shared" si="7"/>
        <v>0</v>
      </c>
      <c r="W229" s="120"/>
      <c r="X229" s="20"/>
      <c r="BA229">
        <f ca="1">IF(ISBLANK(INDIRECT("A229"))," ",(INDIRECT("A229")))</f>
        <v>223</v>
      </c>
      <c r="BB229" t="str">
        <f ca="1">IF(ISBLANK(INDIRECT("B229"))," ",(INDIRECT("B229")))</f>
        <v xml:space="preserve"> </v>
      </c>
      <c r="BC229" t="str">
        <f ca="1">IF(ISBLANK(INDIRECT("C229"))," ",(INDIRECT("C229")))</f>
        <v xml:space="preserve"> </v>
      </c>
      <c r="BD229" t="str">
        <f ca="1">IF(ISBLANK(INDIRECT("D229"))," ",(INDIRECT("D229")))</f>
        <v xml:space="preserve"> </v>
      </c>
      <c r="BE229" t="str">
        <f ca="1">IF(ISBLANK(INDIRECT("E229"))," ",(INDIRECT("E229")))</f>
        <v xml:space="preserve"> </v>
      </c>
      <c r="BF229" t="str">
        <f ca="1">IF(ISBLANK(INDIRECT("F229"))," ",(INDIRECT("F229")))</f>
        <v xml:space="preserve"> </v>
      </c>
      <c r="BG229" t="str">
        <f ca="1">IF(ISBLANK(INDIRECT("G229"))," ",(INDIRECT("G229")))</f>
        <v xml:space="preserve"> </v>
      </c>
      <c r="BH229" t="str">
        <f ca="1">IF(ISBLANK(INDIRECT("H229"))," ",(INDIRECT("H229")))</f>
        <v xml:space="preserve"> </v>
      </c>
      <c r="BI229" t="str">
        <f ca="1">IF(ISBLANK(INDIRECT("I229"))," ",(INDIRECT("I229")))</f>
        <v xml:space="preserve"> </v>
      </c>
      <c r="BJ229" t="str">
        <f ca="1">IF(ISBLANK(INDIRECT("J229"))," ",(INDIRECT("J229")))</f>
        <v xml:space="preserve"> </v>
      </c>
      <c r="BK229" t="str">
        <f ca="1">IF(ISBLANK(INDIRECT("K229"))," ",(INDIRECT("K229")))</f>
        <v xml:space="preserve"> </v>
      </c>
      <c r="BL229" t="str">
        <f ca="1">IF(ISBLANK(INDIRECT("L229"))," ",(INDIRECT("L229")))</f>
        <v xml:space="preserve"> </v>
      </c>
      <c r="BM229" t="str">
        <f ca="1">IF(ISBLANK(INDIRECT("M229"))," ",(INDIRECT("M229")))</f>
        <v xml:space="preserve"> </v>
      </c>
      <c r="BN229" t="str">
        <f ca="1">IF(ISBLANK(INDIRECT("N229"))," ",(INDIRECT("N229")))</f>
        <v xml:space="preserve"> </v>
      </c>
      <c r="BO229" t="str">
        <f ca="1">IF(ISBLANK(INDIRECT("O229"))," ",(INDIRECT("O229")))</f>
        <v xml:space="preserve"> </v>
      </c>
      <c r="BP229" t="str">
        <f ca="1">IF(ISBLANK(INDIRECT("P229"))," ",(INDIRECT("P229")))</f>
        <v xml:space="preserve"> </v>
      </c>
      <c r="BQ229" t="str">
        <f ca="1">IF(ISBLANK(INDIRECT("Q229"))," ",(INDIRECT("Q229")))</f>
        <v xml:space="preserve"> </v>
      </c>
      <c r="BR229" t="str">
        <f ca="1">IF(ISBLANK(INDIRECT("R229"))," ",(INDIRECT("R229")))</f>
        <v xml:space="preserve"> </v>
      </c>
      <c r="BS229" t="str">
        <f ca="1">IF(ISBLANK(INDIRECT("S229"))," ",(INDIRECT("S229")))</f>
        <v xml:space="preserve"> </v>
      </c>
      <c r="BT229" t="str">
        <f t="shared" ca="1" si="6"/>
        <v xml:space="preserve"> </v>
      </c>
      <c r="BU229" t="str">
        <f ca="1">IF(ISBLANK(INDIRECT("T229"))," ",(INDIRECT("T229")))</f>
        <v xml:space="preserve"> </v>
      </c>
      <c r="BV229" t="str">
        <f ca="1">IF(ISBLANK(INDIRECT("U229"))," ",(INDIRECT("U229")))</f>
        <v xml:space="preserve"> </v>
      </c>
      <c r="BW229">
        <f ca="1">IF(ISBLANK(INDIRECT("V229"))," ",(INDIRECT("V229")))</f>
        <v>0</v>
      </c>
      <c r="BX229" t="str">
        <f t="shared" ca="1" si="8"/>
        <v xml:space="preserve"> </v>
      </c>
      <c r="BY229" t="str">
        <f t="shared" ca="1" si="9"/>
        <v xml:space="preserve"> </v>
      </c>
    </row>
    <row r="230" spans="1:77" x14ac:dyDescent="0.25">
      <c r="A230" s="170">
        <v>224</v>
      </c>
      <c r="B230" s="259"/>
      <c r="C230" s="119"/>
      <c r="D230" s="119"/>
      <c r="E230" s="120"/>
      <c r="F230" s="19"/>
      <c r="G230" s="119"/>
      <c r="H230" s="120"/>
      <c r="I230" s="19"/>
      <c r="J230" s="120"/>
      <c r="K230" s="19"/>
      <c r="L230" s="19"/>
      <c r="M230" s="136"/>
      <c r="N230" s="137"/>
      <c r="O230" s="136"/>
      <c r="P230" s="19"/>
      <c r="Q230" s="19"/>
      <c r="R230" s="19"/>
      <c r="S230" s="119"/>
      <c r="T230" s="138"/>
      <c r="U230" s="138"/>
      <c r="V230" s="138">
        <f t="shared" si="7"/>
        <v>0</v>
      </c>
      <c r="W230" s="120"/>
      <c r="X230" s="20"/>
      <c r="BA230">
        <f ca="1">IF(ISBLANK(INDIRECT("A230"))," ",(INDIRECT("A230")))</f>
        <v>224</v>
      </c>
      <c r="BB230" t="str">
        <f ca="1">IF(ISBLANK(INDIRECT("B230"))," ",(INDIRECT("B230")))</f>
        <v xml:space="preserve"> </v>
      </c>
      <c r="BC230" t="str">
        <f ca="1">IF(ISBLANK(INDIRECT("C230"))," ",(INDIRECT("C230")))</f>
        <v xml:space="preserve"> </v>
      </c>
      <c r="BD230" t="str">
        <f ca="1">IF(ISBLANK(INDIRECT("D230"))," ",(INDIRECT("D230")))</f>
        <v xml:space="preserve"> </v>
      </c>
      <c r="BE230" t="str">
        <f ca="1">IF(ISBLANK(INDIRECT("E230"))," ",(INDIRECT("E230")))</f>
        <v xml:space="preserve"> </v>
      </c>
      <c r="BF230" t="str">
        <f ca="1">IF(ISBLANK(INDIRECT("F230"))," ",(INDIRECT("F230")))</f>
        <v xml:space="preserve"> </v>
      </c>
      <c r="BG230" t="str">
        <f ca="1">IF(ISBLANK(INDIRECT("G230"))," ",(INDIRECT("G230")))</f>
        <v xml:space="preserve"> </v>
      </c>
      <c r="BH230" t="str">
        <f ca="1">IF(ISBLANK(INDIRECT("H230"))," ",(INDIRECT("H230")))</f>
        <v xml:space="preserve"> </v>
      </c>
      <c r="BI230" t="str">
        <f ca="1">IF(ISBLANK(INDIRECT("I230"))," ",(INDIRECT("I230")))</f>
        <v xml:space="preserve"> </v>
      </c>
      <c r="BJ230" t="str">
        <f ca="1">IF(ISBLANK(INDIRECT("J230"))," ",(INDIRECT("J230")))</f>
        <v xml:space="preserve"> </v>
      </c>
      <c r="BK230" t="str">
        <f ca="1">IF(ISBLANK(INDIRECT("K230"))," ",(INDIRECT("K230")))</f>
        <v xml:space="preserve"> </v>
      </c>
      <c r="BL230" t="str">
        <f ca="1">IF(ISBLANK(INDIRECT("L230"))," ",(INDIRECT("L230")))</f>
        <v xml:space="preserve"> </v>
      </c>
      <c r="BM230" t="str">
        <f ca="1">IF(ISBLANK(INDIRECT("M230"))," ",(INDIRECT("M230")))</f>
        <v xml:space="preserve"> </v>
      </c>
      <c r="BN230" t="str">
        <f ca="1">IF(ISBLANK(INDIRECT("N230"))," ",(INDIRECT("N230")))</f>
        <v xml:space="preserve"> </v>
      </c>
      <c r="BO230" t="str">
        <f ca="1">IF(ISBLANK(INDIRECT("O230"))," ",(INDIRECT("O230")))</f>
        <v xml:space="preserve"> </v>
      </c>
      <c r="BP230" t="str">
        <f ca="1">IF(ISBLANK(INDIRECT("P230"))," ",(INDIRECT("P230")))</f>
        <v xml:space="preserve"> </v>
      </c>
      <c r="BQ230" t="str">
        <f ca="1">IF(ISBLANK(INDIRECT("Q230"))," ",(INDIRECT("Q230")))</f>
        <v xml:space="preserve"> </v>
      </c>
      <c r="BR230" t="str">
        <f ca="1">IF(ISBLANK(INDIRECT("R230"))," ",(INDIRECT("R230")))</f>
        <v xml:space="preserve"> </v>
      </c>
      <c r="BS230" t="str">
        <f ca="1">IF(ISBLANK(INDIRECT("S230"))," ",(INDIRECT("S230")))</f>
        <v xml:space="preserve"> </v>
      </c>
      <c r="BT230" t="str">
        <f t="shared" ca="1" si="6"/>
        <v xml:space="preserve"> </v>
      </c>
      <c r="BU230" t="str">
        <f ca="1">IF(ISBLANK(INDIRECT("T230"))," ",(INDIRECT("T230")))</f>
        <v xml:space="preserve"> </v>
      </c>
      <c r="BV230" t="str">
        <f ca="1">IF(ISBLANK(INDIRECT("U230"))," ",(INDIRECT("U230")))</f>
        <v xml:space="preserve"> </v>
      </c>
      <c r="BW230">
        <f ca="1">IF(ISBLANK(INDIRECT("V230"))," ",(INDIRECT("V230")))</f>
        <v>0</v>
      </c>
      <c r="BX230" t="str">
        <f t="shared" ca="1" si="8"/>
        <v xml:space="preserve"> </v>
      </c>
      <c r="BY230" t="str">
        <f t="shared" ca="1" si="9"/>
        <v xml:space="preserve"> </v>
      </c>
    </row>
    <row r="231" spans="1:77" x14ac:dyDescent="0.25">
      <c r="A231" s="170">
        <v>225</v>
      </c>
      <c r="B231" s="259"/>
      <c r="C231" s="119"/>
      <c r="D231" s="119"/>
      <c r="E231" s="120"/>
      <c r="F231" s="19"/>
      <c r="G231" s="119"/>
      <c r="H231" s="120"/>
      <c r="I231" s="19"/>
      <c r="J231" s="120"/>
      <c r="K231" s="19"/>
      <c r="L231" s="19"/>
      <c r="M231" s="136"/>
      <c r="N231" s="137"/>
      <c r="O231" s="136"/>
      <c r="P231" s="19"/>
      <c r="Q231" s="19"/>
      <c r="R231" s="19"/>
      <c r="S231" s="119"/>
      <c r="T231" s="138"/>
      <c r="U231" s="138"/>
      <c r="V231" s="138">
        <f t="shared" si="7"/>
        <v>0</v>
      </c>
      <c r="W231" s="120"/>
      <c r="X231" s="20"/>
      <c r="BA231">
        <f ca="1">IF(ISBLANK(INDIRECT("A231"))," ",(INDIRECT("A231")))</f>
        <v>225</v>
      </c>
      <c r="BB231" t="str">
        <f ca="1">IF(ISBLANK(INDIRECT("B231"))," ",(INDIRECT("B231")))</f>
        <v xml:space="preserve"> </v>
      </c>
      <c r="BC231" t="str">
        <f ca="1">IF(ISBLANK(INDIRECT("C231"))," ",(INDIRECT("C231")))</f>
        <v xml:space="preserve"> </v>
      </c>
      <c r="BD231" t="str">
        <f ca="1">IF(ISBLANK(INDIRECT("D231"))," ",(INDIRECT("D231")))</f>
        <v xml:space="preserve"> </v>
      </c>
      <c r="BE231" t="str">
        <f ca="1">IF(ISBLANK(INDIRECT("E231"))," ",(INDIRECT("E231")))</f>
        <v xml:space="preserve"> </v>
      </c>
      <c r="BF231" t="str">
        <f ca="1">IF(ISBLANK(INDIRECT("F231"))," ",(INDIRECT("F231")))</f>
        <v xml:space="preserve"> </v>
      </c>
      <c r="BG231" t="str">
        <f ca="1">IF(ISBLANK(INDIRECT("G231"))," ",(INDIRECT("G231")))</f>
        <v xml:space="preserve"> </v>
      </c>
      <c r="BH231" t="str">
        <f ca="1">IF(ISBLANK(INDIRECT("H231"))," ",(INDIRECT("H231")))</f>
        <v xml:space="preserve"> </v>
      </c>
      <c r="BI231" t="str">
        <f ca="1">IF(ISBLANK(INDIRECT("I231"))," ",(INDIRECT("I231")))</f>
        <v xml:space="preserve"> </v>
      </c>
      <c r="BJ231" t="str">
        <f ca="1">IF(ISBLANK(INDIRECT("J231"))," ",(INDIRECT("J231")))</f>
        <v xml:space="preserve"> </v>
      </c>
      <c r="BK231" t="str">
        <f ca="1">IF(ISBLANK(INDIRECT("K231"))," ",(INDIRECT("K231")))</f>
        <v xml:space="preserve"> </v>
      </c>
      <c r="BL231" t="str">
        <f ca="1">IF(ISBLANK(INDIRECT("L231"))," ",(INDIRECT("L231")))</f>
        <v xml:space="preserve"> </v>
      </c>
      <c r="BM231" t="str">
        <f ca="1">IF(ISBLANK(INDIRECT("M231"))," ",(INDIRECT("M231")))</f>
        <v xml:space="preserve"> </v>
      </c>
      <c r="BN231" t="str">
        <f ca="1">IF(ISBLANK(INDIRECT("N231"))," ",(INDIRECT("N231")))</f>
        <v xml:space="preserve"> </v>
      </c>
      <c r="BO231" t="str">
        <f ca="1">IF(ISBLANK(INDIRECT("O231"))," ",(INDIRECT("O231")))</f>
        <v xml:space="preserve"> </v>
      </c>
      <c r="BP231" t="str">
        <f ca="1">IF(ISBLANK(INDIRECT("P231"))," ",(INDIRECT("P231")))</f>
        <v xml:space="preserve"> </v>
      </c>
      <c r="BQ231" t="str">
        <f ca="1">IF(ISBLANK(INDIRECT("Q231"))," ",(INDIRECT("Q231")))</f>
        <v xml:space="preserve"> </v>
      </c>
      <c r="BR231" t="str">
        <f ca="1">IF(ISBLANK(INDIRECT("R231"))," ",(INDIRECT("R231")))</f>
        <v xml:space="preserve"> </v>
      </c>
      <c r="BS231" t="str">
        <f ca="1">IF(ISBLANK(INDIRECT("S231"))," ",(INDIRECT("S231")))</f>
        <v xml:space="preserve"> </v>
      </c>
      <c r="BT231" t="str">
        <f t="shared" ca="1" si="6"/>
        <v xml:space="preserve"> </v>
      </c>
      <c r="BU231" t="str">
        <f ca="1">IF(ISBLANK(INDIRECT("T231"))," ",(INDIRECT("T231")))</f>
        <v xml:space="preserve"> </v>
      </c>
      <c r="BV231" t="str">
        <f ca="1">IF(ISBLANK(INDIRECT("U231"))," ",(INDIRECT("U231")))</f>
        <v xml:space="preserve"> </v>
      </c>
      <c r="BW231">
        <f ca="1">IF(ISBLANK(INDIRECT("V231"))," ",(INDIRECT("V231")))</f>
        <v>0</v>
      </c>
      <c r="BX231" t="str">
        <f t="shared" ca="1" si="8"/>
        <v xml:space="preserve"> </v>
      </c>
      <c r="BY231" t="str">
        <f t="shared" ca="1" si="9"/>
        <v xml:space="preserve"> </v>
      </c>
    </row>
    <row r="232" spans="1:77" x14ac:dyDescent="0.25">
      <c r="A232" s="170">
        <v>226</v>
      </c>
      <c r="B232" s="259"/>
      <c r="C232" s="119"/>
      <c r="D232" s="119"/>
      <c r="E232" s="120"/>
      <c r="F232" s="19"/>
      <c r="G232" s="119"/>
      <c r="H232" s="120"/>
      <c r="I232" s="19"/>
      <c r="J232" s="120"/>
      <c r="K232" s="19"/>
      <c r="L232" s="19"/>
      <c r="M232" s="136"/>
      <c r="N232" s="137"/>
      <c r="O232" s="136"/>
      <c r="P232" s="19"/>
      <c r="Q232" s="19"/>
      <c r="R232" s="19"/>
      <c r="S232" s="119"/>
      <c r="T232" s="138"/>
      <c r="U232" s="138"/>
      <c r="V232" s="138">
        <f t="shared" si="7"/>
        <v>0</v>
      </c>
      <c r="W232" s="120"/>
      <c r="X232" s="20"/>
      <c r="BA232">
        <f ca="1">IF(ISBLANK(INDIRECT("A232"))," ",(INDIRECT("A232")))</f>
        <v>226</v>
      </c>
      <c r="BB232" t="str">
        <f ca="1">IF(ISBLANK(INDIRECT("B232"))," ",(INDIRECT("B232")))</f>
        <v xml:space="preserve"> </v>
      </c>
      <c r="BC232" t="str">
        <f ca="1">IF(ISBLANK(INDIRECT("C232"))," ",(INDIRECT("C232")))</f>
        <v xml:space="preserve"> </v>
      </c>
      <c r="BD232" t="str">
        <f ca="1">IF(ISBLANK(INDIRECT("D232"))," ",(INDIRECT("D232")))</f>
        <v xml:space="preserve"> </v>
      </c>
      <c r="BE232" t="str">
        <f ca="1">IF(ISBLANK(INDIRECT("E232"))," ",(INDIRECT("E232")))</f>
        <v xml:space="preserve"> </v>
      </c>
      <c r="BF232" t="str">
        <f ca="1">IF(ISBLANK(INDIRECT("F232"))," ",(INDIRECT("F232")))</f>
        <v xml:space="preserve"> </v>
      </c>
      <c r="BG232" t="str">
        <f ca="1">IF(ISBLANK(INDIRECT("G232"))," ",(INDIRECT("G232")))</f>
        <v xml:space="preserve"> </v>
      </c>
      <c r="BH232" t="str">
        <f ca="1">IF(ISBLANK(INDIRECT("H232"))," ",(INDIRECT("H232")))</f>
        <v xml:space="preserve"> </v>
      </c>
      <c r="BI232" t="str">
        <f ca="1">IF(ISBLANK(INDIRECT("I232"))," ",(INDIRECT("I232")))</f>
        <v xml:space="preserve"> </v>
      </c>
      <c r="BJ232" t="str">
        <f ca="1">IF(ISBLANK(INDIRECT("J232"))," ",(INDIRECT("J232")))</f>
        <v xml:space="preserve"> </v>
      </c>
      <c r="BK232" t="str">
        <f ca="1">IF(ISBLANK(INDIRECT("K232"))," ",(INDIRECT("K232")))</f>
        <v xml:space="preserve"> </v>
      </c>
      <c r="BL232" t="str">
        <f ca="1">IF(ISBLANK(INDIRECT("L232"))," ",(INDIRECT("L232")))</f>
        <v xml:space="preserve"> </v>
      </c>
      <c r="BM232" t="str">
        <f ca="1">IF(ISBLANK(INDIRECT("M232"))," ",(INDIRECT("M232")))</f>
        <v xml:space="preserve"> </v>
      </c>
      <c r="BN232" t="str">
        <f ca="1">IF(ISBLANK(INDIRECT("N232"))," ",(INDIRECT("N232")))</f>
        <v xml:space="preserve"> </v>
      </c>
      <c r="BO232" t="str">
        <f ca="1">IF(ISBLANK(INDIRECT("O232"))," ",(INDIRECT("O232")))</f>
        <v xml:space="preserve"> </v>
      </c>
      <c r="BP232" t="str">
        <f ca="1">IF(ISBLANK(INDIRECT("P232"))," ",(INDIRECT("P232")))</f>
        <v xml:space="preserve"> </v>
      </c>
      <c r="BQ232" t="str">
        <f ca="1">IF(ISBLANK(INDIRECT("Q232"))," ",(INDIRECT("Q232")))</f>
        <v xml:space="preserve"> </v>
      </c>
      <c r="BR232" t="str">
        <f ca="1">IF(ISBLANK(INDIRECT("R232"))," ",(INDIRECT("R232")))</f>
        <v xml:space="preserve"> </v>
      </c>
      <c r="BS232" t="str">
        <f ca="1">IF(ISBLANK(INDIRECT("S232"))," ",(INDIRECT("S232")))</f>
        <v xml:space="preserve"> </v>
      </c>
      <c r="BT232" t="str">
        <f t="shared" ca="1" si="6"/>
        <v xml:space="preserve"> </v>
      </c>
      <c r="BU232" t="str">
        <f ca="1">IF(ISBLANK(INDIRECT("T232"))," ",(INDIRECT("T232")))</f>
        <v xml:space="preserve"> </v>
      </c>
      <c r="BV232" t="str">
        <f ca="1">IF(ISBLANK(INDIRECT("U232"))," ",(INDIRECT("U232")))</f>
        <v xml:space="preserve"> </v>
      </c>
      <c r="BW232">
        <f ca="1">IF(ISBLANK(INDIRECT("V232"))," ",(INDIRECT("V232")))</f>
        <v>0</v>
      </c>
      <c r="BX232" t="str">
        <f t="shared" ca="1" si="8"/>
        <v xml:space="preserve"> </v>
      </c>
      <c r="BY232" t="str">
        <f t="shared" ca="1" si="9"/>
        <v xml:space="preserve"> </v>
      </c>
    </row>
    <row r="233" spans="1:77" x14ac:dyDescent="0.25">
      <c r="A233" s="170">
        <v>227</v>
      </c>
      <c r="B233" s="259"/>
      <c r="C233" s="119"/>
      <c r="D233" s="119"/>
      <c r="E233" s="120"/>
      <c r="F233" s="19"/>
      <c r="G233" s="119"/>
      <c r="H233" s="120"/>
      <c r="I233" s="19"/>
      <c r="J233" s="120"/>
      <c r="K233" s="19"/>
      <c r="L233" s="19"/>
      <c r="M233" s="136"/>
      <c r="N233" s="137"/>
      <c r="O233" s="136"/>
      <c r="P233" s="19"/>
      <c r="Q233" s="19"/>
      <c r="R233" s="19"/>
      <c r="S233" s="119"/>
      <c r="T233" s="138"/>
      <c r="U233" s="138"/>
      <c r="V233" s="138">
        <f t="shared" si="7"/>
        <v>0</v>
      </c>
      <c r="W233" s="120"/>
      <c r="X233" s="20"/>
      <c r="BA233">
        <f ca="1">IF(ISBLANK(INDIRECT("A233"))," ",(INDIRECT("A233")))</f>
        <v>227</v>
      </c>
      <c r="BB233" t="str">
        <f ca="1">IF(ISBLANK(INDIRECT("B233"))," ",(INDIRECT("B233")))</f>
        <v xml:space="preserve"> </v>
      </c>
      <c r="BC233" t="str">
        <f ca="1">IF(ISBLANK(INDIRECT("C233"))," ",(INDIRECT("C233")))</f>
        <v xml:space="preserve"> </v>
      </c>
      <c r="BD233" t="str">
        <f ca="1">IF(ISBLANK(INDIRECT("D233"))," ",(INDIRECT("D233")))</f>
        <v xml:space="preserve"> </v>
      </c>
      <c r="BE233" t="str">
        <f ca="1">IF(ISBLANK(INDIRECT("E233"))," ",(INDIRECT("E233")))</f>
        <v xml:space="preserve"> </v>
      </c>
      <c r="BF233" t="str">
        <f ca="1">IF(ISBLANK(INDIRECT("F233"))," ",(INDIRECT("F233")))</f>
        <v xml:space="preserve"> </v>
      </c>
      <c r="BG233" t="str">
        <f ca="1">IF(ISBLANK(INDIRECT("G233"))," ",(INDIRECT("G233")))</f>
        <v xml:space="preserve"> </v>
      </c>
      <c r="BH233" t="str">
        <f ca="1">IF(ISBLANK(INDIRECT("H233"))," ",(INDIRECT("H233")))</f>
        <v xml:space="preserve"> </v>
      </c>
      <c r="BI233" t="str">
        <f ca="1">IF(ISBLANK(INDIRECT("I233"))," ",(INDIRECT("I233")))</f>
        <v xml:space="preserve"> </v>
      </c>
      <c r="BJ233" t="str">
        <f ca="1">IF(ISBLANK(INDIRECT("J233"))," ",(INDIRECT("J233")))</f>
        <v xml:space="preserve"> </v>
      </c>
      <c r="BK233" t="str">
        <f ca="1">IF(ISBLANK(INDIRECT("K233"))," ",(INDIRECT("K233")))</f>
        <v xml:space="preserve"> </v>
      </c>
      <c r="BL233" t="str">
        <f ca="1">IF(ISBLANK(INDIRECT("L233"))," ",(INDIRECT("L233")))</f>
        <v xml:space="preserve"> </v>
      </c>
      <c r="BM233" t="str">
        <f ca="1">IF(ISBLANK(INDIRECT("M233"))," ",(INDIRECT("M233")))</f>
        <v xml:space="preserve"> </v>
      </c>
      <c r="BN233" t="str">
        <f ca="1">IF(ISBLANK(INDIRECT("N233"))," ",(INDIRECT("N233")))</f>
        <v xml:space="preserve"> </v>
      </c>
      <c r="BO233" t="str">
        <f ca="1">IF(ISBLANK(INDIRECT("O233"))," ",(INDIRECT("O233")))</f>
        <v xml:space="preserve"> </v>
      </c>
      <c r="BP233" t="str">
        <f ca="1">IF(ISBLANK(INDIRECT("P233"))," ",(INDIRECT("P233")))</f>
        <v xml:space="preserve"> </v>
      </c>
      <c r="BQ233" t="str">
        <f ca="1">IF(ISBLANK(INDIRECT("Q233"))," ",(INDIRECT("Q233")))</f>
        <v xml:space="preserve"> </v>
      </c>
      <c r="BR233" t="str">
        <f ca="1">IF(ISBLANK(INDIRECT("R233"))," ",(INDIRECT("R233")))</f>
        <v xml:space="preserve"> </v>
      </c>
      <c r="BS233" t="str">
        <f ca="1">IF(ISBLANK(INDIRECT("S233"))," ",(INDIRECT("S233")))</f>
        <v xml:space="preserve"> </v>
      </c>
      <c r="BT233" t="str">
        <f t="shared" ca="1" si="6"/>
        <v xml:space="preserve"> </v>
      </c>
      <c r="BU233" t="str">
        <f ca="1">IF(ISBLANK(INDIRECT("T233"))," ",(INDIRECT("T233")))</f>
        <v xml:space="preserve"> </v>
      </c>
      <c r="BV233" t="str">
        <f ca="1">IF(ISBLANK(INDIRECT("U233"))," ",(INDIRECT("U233")))</f>
        <v xml:space="preserve"> </v>
      </c>
      <c r="BW233">
        <f ca="1">IF(ISBLANK(INDIRECT("V233"))," ",(INDIRECT("V233")))</f>
        <v>0</v>
      </c>
      <c r="BX233" t="str">
        <f t="shared" ca="1" si="8"/>
        <v xml:space="preserve"> </v>
      </c>
      <c r="BY233" t="str">
        <f t="shared" ca="1" si="9"/>
        <v xml:space="preserve"> </v>
      </c>
    </row>
    <row r="234" spans="1:77" x14ac:dyDescent="0.25">
      <c r="A234" s="170">
        <v>228</v>
      </c>
      <c r="B234" s="259"/>
      <c r="C234" s="119"/>
      <c r="D234" s="119"/>
      <c r="E234" s="120"/>
      <c r="F234" s="19"/>
      <c r="G234" s="119"/>
      <c r="H234" s="120"/>
      <c r="I234" s="19"/>
      <c r="J234" s="120"/>
      <c r="K234" s="19"/>
      <c r="L234" s="19"/>
      <c r="M234" s="136"/>
      <c r="N234" s="137"/>
      <c r="O234" s="136"/>
      <c r="P234" s="19"/>
      <c r="Q234" s="19"/>
      <c r="R234" s="19"/>
      <c r="S234" s="119"/>
      <c r="T234" s="138"/>
      <c r="U234" s="138"/>
      <c r="V234" s="138">
        <f t="shared" si="7"/>
        <v>0</v>
      </c>
      <c r="W234" s="120"/>
      <c r="X234" s="20"/>
      <c r="BA234">
        <f ca="1">IF(ISBLANK(INDIRECT("A234"))," ",(INDIRECT("A234")))</f>
        <v>228</v>
      </c>
      <c r="BB234" t="str">
        <f ca="1">IF(ISBLANK(INDIRECT("B234"))," ",(INDIRECT("B234")))</f>
        <v xml:space="preserve"> </v>
      </c>
      <c r="BC234" t="str">
        <f ca="1">IF(ISBLANK(INDIRECT("C234"))," ",(INDIRECT("C234")))</f>
        <v xml:space="preserve"> </v>
      </c>
      <c r="BD234" t="str">
        <f ca="1">IF(ISBLANK(INDIRECT("D234"))," ",(INDIRECT("D234")))</f>
        <v xml:space="preserve"> </v>
      </c>
      <c r="BE234" t="str">
        <f ca="1">IF(ISBLANK(INDIRECT("E234"))," ",(INDIRECT("E234")))</f>
        <v xml:space="preserve"> </v>
      </c>
      <c r="BF234" t="str">
        <f ca="1">IF(ISBLANK(INDIRECT("F234"))," ",(INDIRECT("F234")))</f>
        <v xml:space="preserve"> </v>
      </c>
      <c r="BG234" t="str">
        <f ca="1">IF(ISBLANK(INDIRECT("G234"))," ",(INDIRECT("G234")))</f>
        <v xml:space="preserve"> </v>
      </c>
      <c r="BH234" t="str">
        <f ca="1">IF(ISBLANK(INDIRECT("H234"))," ",(INDIRECT("H234")))</f>
        <v xml:space="preserve"> </v>
      </c>
      <c r="BI234" t="str">
        <f ca="1">IF(ISBLANK(INDIRECT("I234"))," ",(INDIRECT("I234")))</f>
        <v xml:space="preserve"> </v>
      </c>
      <c r="BJ234" t="str">
        <f ca="1">IF(ISBLANK(INDIRECT("J234"))," ",(INDIRECT("J234")))</f>
        <v xml:space="preserve"> </v>
      </c>
      <c r="BK234" t="str">
        <f ca="1">IF(ISBLANK(INDIRECT("K234"))," ",(INDIRECT("K234")))</f>
        <v xml:space="preserve"> </v>
      </c>
      <c r="BL234" t="str">
        <f ca="1">IF(ISBLANK(INDIRECT("L234"))," ",(INDIRECT("L234")))</f>
        <v xml:space="preserve"> </v>
      </c>
      <c r="BM234" t="str">
        <f ca="1">IF(ISBLANK(INDIRECT("M234"))," ",(INDIRECT("M234")))</f>
        <v xml:space="preserve"> </v>
      </c>
      <c r="BN234" t="str">
        <f ca="1">IF(ISBLANK(INDIRECT("N234"))," ",(INDIRECT("N234")))</f>
        <v xml:space="preserve"> </v>
      </c>
      <c r="BO234" t="str">
        <f ca="1">IF(ISBLANK(INDIRECT("O234"))," ",(INDIRECT("O234")))</f>
        <v xml:space="preserve"> </v>
      </c>
      <c r="BP234" t="str">
        <f ca="1">IF(ISBLANK(INDIRECT("P234"))," ",(INDIRECT("P234")))</f>
        <v xml:space="preserve"> </v>
      </c>
      <c r="BQ234" t="str">
        <f ca="1">IF(ISBLANK(INDIRECT("Q234"))," ",(INDIRECT("Q234")))</f>
        <v xml:space="preserve"> </v>
      </c>
      <c r="BR234" t="str">
        <f ca="1">IF(ISBLANK(INDIRECT("R234"))," ",(INDIRECT("R234")))</f>
        <v xml:space="preserve"> </v>
      </c>
      <c r="BS234" t="str">
        <f ca="1">IF(ISBLANK(INDIRECT("S234"))," ",(INDIRECT("S234")))</f>
        <v xml:space="preserve"> </v>
      </c>
      <c r="BT234" t="str">
        <f t="shared" ca="1" si="6"/>
        <v xml:space="preserve"> </v>
      </c>
      <c r="BU234" t="str">
        <f ca="1">IF(ISBLANK(INDIRECT("T234"))," ",(INDIRECT("T234")))</f>
        <v xml:space="preserve"> </v>
      </c>
      <c r="BV234" t="str">
        <f ca="1">IF(ISBLANK(INDIRECT("U234"))," ",(INDIRECT("U234")))</f>
        <v xml:space="preserve"> </v>
      </c>
      <c r="BW234">
        <f ca="1">IF(ISBLANK(INDIRECT("V234"))," ",(INDIRECT("V234")))</f>
        <v>0</v>
      </c>
      <c r="BX234" t="str">
        <f t="shared" ca="1" si="8"/>
        <v xml:space="preserve"> </v>
      </c>
      <c r="BY234" t="str">
        <f t="shared" ca="1" si="9"/>
        <v xml:space="preserve"> </v>
      </c>
    </row>
    <row r="235" spans="1:77" x14ac:dyDescent="0.25">
      <c r="A235" s="170">
        <v>229</v>
      </c>
      <c r="B235" s="259"/>
      <c r="C235" s="119"/>
      <c r="D235" s="119"/>
      <c r="E235" s="120"/>
      <c r="F235" s="19"/>
      <c r="G235" s="119"/>
      <c r="H235" s="120"/>
      <c r="I235" s="19"/>
      <c r="J235" s="120"/>
      <c r="K235" s="19"/>
      <c r="L235" s="19"/>
      <c r="M235" s="136"/>
      <c r="N235" s="137"/>
      <c r="O235" s="136"/>
      <c r="P235" s="19"/>
      <c r="Q235" s="19"/>
      <c r="R235" s="19"/>
      <c r="S235" s="119"/>
      <c r="T235" s="138"/>
      <c r="U235" s="138"/>
      <c r="V235" s="138">
        <f t="shared" si="7"/>
        <v>0</v>
      </c>
      <c r="W235" s="120"/>
      <c r="X235" s="20"/>
      <c r="BA235">
        <f ca="1">IF(ISBLANK(INDIRECT("A235"))," ",(INDIRECT("A235")))</f>
        <v>229</v>
      </c>
      <c r="BB235" t="str">
        <f ca="1">IF(ISBLANK(INDIRECT("B235"))," ",(INDIRECT("B235")))</f>
        <v xml:space="preserve"> </v>
      </c>
      <c r="BC235" t="str">
        <f ca="1">IF(ISBLANK(INDIRECT("C235"))," ",(INDIRECT("C235")))</f>
        <v xml:space="preserve"> </v>
      </c>
      <c r="BD235" t="str">
        <f ca="1">IF(ISBLANK(INDIRECT("D235"))," ",(INDIRECT("D235")))</f>
        <v xml:space="preserve"> </v>
      </c>
      <c r="BE235" t="str">
        <f ca="1">IF(ISBLANK(INDIRECT("E235"))," ",(INDIRECT("E235")))</f>
        <v xml:space="preserve"> </v>
      </c>
      <c r="BF235" t="str">
        <f ca="1">IF(ISBLANK(INDIRECT("F235"))," ",(INDIRECT("F235")))</f>
        <v xml:space="preserve"> </v>
      </c>
      <c r="BG235" t="str">
        <f ca="1">IF(ISBLANK(INDIRECT("G235"))," ",(INDIRECT("G235")))</f>
        <v xml:space="preserve"> </v>
      </c>
      <c r="BH235" t="str">
        <f ca="1">IF(ISBLANK(INDIRECT("H235"))," ",(INDIRECT("H235")))</f>
        <v xml:space="preserve"> </v>
      </c>
      <c r="BI235" t="str">
        <f ca="1">IF(ISBLANK(INDIRECT("I235"))," ",(INDIRECT("I235")))</f>
        <v xml:space="preserve"> </v>
      </c>
      <c r="BJ235" t="str">
        <f ca="1">IF(ISBLANK(INDIRECT("J235"))," ",(INDIRECT("J235")))</f>
        <v xml:space="preserve"> </v>
      </c>
      <c r="BK235" t="str">
        <f ca="1">IF(ISBLANK(INDIRECT("K235"))," ",(INDIRECT("K235")))</f>
        <v xml:space="preserve"> </v>
      </c>
      <c r="BL235" t="str">
        <f ca="1">IF(ISBLANK(INDIRECT("L235"))," ",(INDIRECT("L235")))</f>
        <v xml:space="preserve"> </v>
      </c>
      <c r="BM235" t="str">
        <f ca="1">IF(ISBLANK(INDIRECT("M235"))," ",(INDIRECT("M235")))</f>
        <v xml:space="preserve"> </v>
      </c>
      <c r="BN235" t="str">
        <f ca="1">IF(ISBLANK(INDIRECT("N235"))," ",(INDIRECT("N235")))</f>
        <v xml:space="preserve"> </v>
      </c>
      <c r="BO235" t="str">
        <f ca="1">IF(ISBLANK(INDIRECT("O235"))," ",(INDIRECT("O235")))</f>
        <v xml:space="preserve"> </v>
      </c>
      <c r="BP235" t="str">
        <f ca="1">IF(ISBLANK(INDIRECT("P235"))," ",(INDIRECT("P235")))</f>
        <v xml:space="preserve"> </v>
      </c>
      <c r="BQ235" t="str">
        <f ca="1">IF(ISBLANK(INDIRECT("Q235"))," ",(INDIRECT("Q235")))</f>
        <v xml:space="preserve"> </v>
      </c>
      <c r="BR235" t="str">
        <f ca="1">IF(ISBLANK(INDIRECT("R235"))," ",(INDIRECT("R235")))</f>
        <v xml:space="preserve"> </v>
      </c>
      <c r="BS235" t="str">
        <f ca="1">IF(ISBLANK(INDIRECT("S235"))," ",(INDIRECT("S235")))</f>
        <v xml:space="preserve"> </v>
      </c>
      <c r="BT235" t="str">
        <f t="shared" ca="1" si="6"/>
        <v xml:space="preserve"> </v>
      </c>
      <c r="BU235" t="str">
        <f ca="1">IF(ISBLANK(INDIRECT("T235"))," ",(INDIRECT("T235")))</f>
        <v xml:space="preserve"> </v>
      </c>
      <c r="BV235" t="str">
        <f ca="1">IF(ISBLANK(INDIRECT("U235"))," ",(INDIRECT("U235")))</f>
        <v xml:space="preserve"> </v>
      </c>
      <c r="BW235">
        <f ca="1">IF(ISBLANK(INDIRECT("V235"))," ",(INDIRECT("V235")))</f>
        <v>0</v>
      </c>
      <c r="BX235" t="str">
        <f t="shared" ca="1" si="8"/>
        <v xml:space="preserve"> </v>
      </c>
      <c r="BY235" t="str">
        <f t="shared" ca="1" si="9"/>
        <v xml:space="preserve"> </v>
      </c>
    </row>
    <row r="236" spans="1:77" x14ac:dyDescent="0.25">
      <c r="A236" s="170">
        <v>230</v>
      </c>
      <c r="B236" s="259"/>
      <c r="C236" s="119"/>
      <c r="D236" s="119"/>
      <c r="E236" s="120"/>
      <c r="F236" s="19"/>
      <c r="G236" s="119"/>
      <c r="H236" s="120"/>
      <c r="I236" s="19"/>
      <c r="J236" s="120"/>
      <c r="K236" s="19"/>
      <c r="L236" s="19"/>
      <c r="M236" s="136"/>
      <c r="N236" s="137"/>
      <c r="O236" s="136"/>
      <c r="P236" s="19"/>
      <c r="Q236" s="19"/>
      <c r="R236" s="19"/>
      <c r="S236" s="119"/>
      <c r="T236" s="138"/>
      <c r="U236" s="138"/>
      <c r="V236" s="138">
        <f t="shared" si="7"/>
        <v>0</v>
      </c>
      <c r="W236" s="120"/>
      <c r="X236" s="20"/>
      <c r="BA236">
        <f ca="1">IF(ISBLANK(INDIRECT("A236"))," ",(INDIRECT("A236")))</f>
        <v>230</v>
      </c>
      <c r="BB236" t="str">
        <f ca="1">IF(ISBLANK(INDIRECT("B236"))," ",(INDIRECT("B236")))</f>
        <v xml:space="preserve"> </v>
      </c>
      <c r="BC236" t="str">
        <f ca="1">IF(ISBLANK(INDIRECT("C236"))," ",(INDIRECT("C236")))</f>
        <v xml:space="preserve"> </v>
      </c>
      <c r="BD236" t="str">
        <f ca="1">IF(ISBLANK(INDIRECT("D236"))," ",(INDIRECT("D236")))</f>
        <v xml:space="preserve"> </v>
      </c>
      <c r="BE236" t="str">
        <f ca="1">IF(ISBLANK(INDIRECT("E236"))," ",(INDIRECT("E236")))</f>
        <v xml:space="preserve"> </v>
      </c>
      <c r="BF236" t="str">
        <f ca="1">IF(ISBLANK(INDIRECT("F236"))," ",(INDIRECT("F236")))</f>
        <v xml:space="preserve"> </v>
      </c>
      <c r="BG236" t="str">
        <f ca="1">IF(ISBLANK(INDIRECT("G236"))," ",(INDIRECT("G236")))</f>
        <v xml:space="preserve"> </v>
      </c>
      <c r="BH236" t="str">
        <f ca="1">IF(ISBLANK(INDIRECT("H236"))," ",(INDIRECT("H236")))</f>
        <v xml:space="preserve"> </v>
      </c>
      <c r="BI236" t="str">
        <f ca="1">IF(ISBLANK(INDIRECT("I236"))," ",(INDIRECT("I236")))</f>
        <v xml:space="preserve"> </v>
      </c>
      <c r="BJ236" t="str">
        <f ca="1">IF(ISBLANK(INDIRECT("J236"))," ",(INDIRECT("J236")))</f>
        <v xml:space="preserve"> </v>
      </c>
      <c r="BK236" t="str">
        <f ca="1">IF(ISBLANK(INDIRECT("K236"))," ",(INDIRECT("K236")))</f>
        <v xml:space="preserve"> </v>
      </c>
      <c r="BL236" t="str">
        <f ca="1">IF(ISBLANK(INDIRECT("L236"))," ",(INDIRECT("L236")))</f>
        <v xml:space="preserve"> </v>
      </c>
      <c r="BM236" t="str">
        <f ca="1">IF(ISBLANK(INDIRECT("M236"))," ",(INDIRECT("M236")))</f>
        <v xml:space="preserve"> </v>
      </c>
      <c r="BN236" t="str">
        <f ca="1">IF(ISBLANK(INDIRECT("N236"))," ",(INDIRECT("N236")))</f>
        <v xml:space="preserve"> </v>
      </c>
      <c r="BO236" t="str">
        <f ca="1">IF(ISBLANK(INDIRECT("O236"))," ",(INDIRECT("O236")))</f>
        <v xml:space="preserve"> </v>
      </c>
      <c r="BP236" t="str">
        <f ca="1">IF(ISBLANK(INDIRECT("P236"))," ",(INDIRECT("P236")))</f>
        <v xml:space="preserve"> </v>
      </c>
      <c r="BQ236" t="str">
        <f ca="1">IF(ISBLANK(INDIRECT("Q236"))," ",(INDIRECT("Q236")))</f>
        <v xml:space="preserve"> </v>
      </c>
      <c r="BR236" t="str">
        <f ca="1">IF(ISBLANK(INDIRECT("R236"))," ",(INDIRECT("R236")))</f>
        <v xml:space="preserve"> </v>
      </c>
      <c r="BS236" t="str">
        <f ca="1">IF(ISBLANK(INDIRECT("S236"))," ",(INDIRECT("S236")))</f>
        <v xml:space="preserve"> </v>
      </c>
      <c r="BT236" t="str">
        <f t="shared" ca="1" si="6"/>
        <v xml:space="preserve"> </v>
      </c>
      <c r="BU236" t="str">
        <f ca="1">IF(ISBLANK(INDIRECT("T236"))," ",(INDIRECT("T236")))</f>
        <v xml:space="preserve"> </v>
      </c>
      <c r="BV236" t="str">
        <f ca="1">IF(ISBLANK(INDIRECT("U236"))," ",(INDIRECT("U236")))</f>
        <v xml:space="preserve"> </v>
      </c>
      <c r="BW236">
        <f ca="1">IF(ISBLANK(INDIRECT("V236"))," ",(INDIRECT("V236")))</f>
        <v>0</v>
      </c>
      <c r="BX236" t="str">
        <f t="shared" ca="1" si="8"/>
        <v xml:space="preserve"> </v>
      </c>
      <c r="BY236" t="str">
        <f t="shared" ca="1" si="9"/>
        <v xml:space="preserve"> </v>
      </c>
    </row>
    <row r="237" spans="1:77" x14ac:dyDescent="0.25">
      <c r="A237" s="170">
        <v>231</v>
      </c>
      <c r="B237" s="259"/>
      <c r="C237" s="119"/>
      <c r="D237" s="119"/>
      <c r="E237" s="120"/>
      <c r="F237" s="19"/>
      <c r="G237" s="119"/>
      <c r="H237" s="120"/>
      <c r="I237" s="19"/>
      <c r="J237" s="120"/>
      <c r="K237" s="19"/>
      <c r="L237" s="19"/>
      <c r="M237" s="136"/>
      <c r="N237" s="137"/>
      <c r="O237" s="136"/>
      <c r="P237" s="19"/>
      <c r="Q237" s="19"/>
      <c r="R237" s="19"/>
      <c r="S237" s="119"/>
      <c r="T237" s="138"/>
      <c r="U237" s="138"/>
      <c r="V237" s="138">
        <f t="shared" si="7"/>
        <v>0</v>
      </c>
      <c r="W237" s="120"/>
      <c r="X237" s="20"/>
      <c r="BA237">
        <f ca="1">IF(ISBLANK(INDIRECT("A237"))," ",(INDIRECT("A237")))</f>
        <v>231</v>
      </c>
      <c r="BB237" t="str">
        <f ca="1">IF(ISBLANK(INDIRECT("B237"))," ",(INDIRECT("B237")))</f>
        <v xml:space="preserve"> </v>
      </c>
      <c r="BC237" t="str">
        <f ca="1">IF(ISBLANK(INDIRECT("C237"))," ",(INDIRECT("C237")))</f>
        <v xml:space="preserve"> </v>
      </c>
      <c r="BD237" t="str">
        <f ca="1">IF(ISBLANK(INDIRECT("D237"))," ",(INDIRECT("D237")))</f>
        <v xml:space="preserve"> </v>
      </c>
      <c r="BE237" t="str">
        <f ca="1">IF(ISBLANK(INDIRECT("E237"))," ",(INDIRECT("E237")))</f>
        <v xml:space="preserve"> </v>
      </c>
      <c r="BF237" t="str">
        <f ca="1">IF(ISBLANK(INDIRECT("F237"))," ",(INDIRECT("F237")))</f>
        <v xml:space="preserve"> </v>
      </c>
      <c r="BG237" t="str">
        <f ca="1">IF(ISBLANK(INDIRECT("G237"))," ",(INDIRECT("G237")))</f>
        <v xml:space="preserve"> </v>
      </c>
      <c r="BH237" t="str">
        <f ca="1">IF(ISBLANK(INDIRECT("H237"))," ",(INDIRECT("H237")))</f>
        <v xml:space="preserve"> </v>
      </c>
      <c r="BI237" t="str">
        <f ca="1">IF(ISBLANK(INDIRECT("I237"))," ",(INDIRECT("I237")))</f>
        <v xml:space="preserve"> </v>
      </c>
      <c r="BJ237" t="str">
        <f ca="1">IF(ISBLANK(INDIRECT("J237"))," ",(INDIRECT("J237")))</f>
        <v xml:space="preserve"> </v>
      </c>
      <c r="BK237" t="str">
        <f ca="1">IF(ISBLANK(INDIRECT("K237"))," ",(INDIRECT("K237")))</f>
        <v xml:space="preserve"> </v>
      </c>
      <c r="BL237" t="str">
        <f ca="1">IF(ISBLANK(INDIRECT("L237"))," ",(INDIRECT("L237")))</f>
        <v xml:space="preserve"> </v>
      </c>
      <c r="BM237" t="str">
        <f ca="1">IF(ISBLANK(INDIRECT("M237"))," ",(INDIRECT("M237")))</f>
        <v xml:space="preserve"> </v>
      </c>
      <c r="BN237" t="str">
        <f ca="1">IF(ISBLANK(INDIRECT("N237"))," ",(INDIRECT("N237")))</f>
        <v xml:space="preserve"> </v>
      </c>
      <c r="BO237" t="str">
        <f ca="1">IF(ISBLANK(INDIRECT("O237"))," ",(INDIRECT("O237")))</f>
        <v xml:space="preserve"> </v>
      </c>
      <c r="BP237" t="str">
        <f ca="1">IF(ISBLANK(INDIRECT("P237"))," ",(INDIRECT("P237")))</f>
        <v xml:space="preserve"> </v>
      </c>
      <c r="BQ237" t="str">
        <f ca="1">IF(ISBLANK(INDIRECT("Q237"))," ",(INDIRECT("Q237")))</f>
        <v xml:space="preserve"> </v>
      </c>
      <c r="BR237" t="str">
        <f ca="1">IF(ISBLANK(INDIRECT("R237"))," ",(INDIRECT("R237")))</f>
        <v xml:space="preserve"> </v>
      </c>
      <c r="BS237" t="str">
        <f ca="1">IF(ISBLANK(INDIRECT("S237"))," ",(INDIRECT("S237")))</f>
        <v xml:space="preserve"> </v>
      </c>
      <c r="BT237" t="str">
        <f t="shared" ca="1" si="6"/>
        <v xml:space="preserve"> </v>
      </c>
      <c r="BU237" t="str">
        <f ca="1">IF(ISBLANK(INDIRECT("T237"))," ",(INDIRECT("T237")))</f>
        <v xml:space="preserve"> </v>
      </c>
      <c r="BV237" t="str">
        <f ca="1">IF(ISBLANK(INDIRECT("U237"))," ",(INDIRECT("U237")))</f>
        <v xml:space="preserve"> </v>
      </c>
      <c r="BW237">
        <f ca="1">IF(ISBLANK(INDIRECT("V237"))," ",(INDIRECT("V237")))</f>
        <v>0</v>
      </c>
      <c r="BX237" t="str">
        <f t="shared" ca="1" si="8"/>
        <v xml:space="preserve"> </v>
      </c>
      <c r="BY237" t="str">
        <f t="shared" ca="1" si="9"/>
        <v xml:space="preserve"> </v>
      </c>
    </row>
    <row r="238" spans="1:77" x14ac:dyDescent="0.25">
      <c r="A238" s="170">
        <v>232</v>
      </c>
      <c r="B238" s="259"/>
      <c r="C238" s="119"/>
      <c r="D238" s="119"/>
      <c r="E238" s="120"/>
      <c r="F238" s="19"/>
      <c r="G238" s="119"/>
      <c r="H238" s="120"/>
      <c r="I238" s="19"/>
      <c r="J238" s="120"/>
      <c r="K238" s="19"/>
      <c r="L238" s="19"/>
      <c r="M238" s="136"/>
      <c r="N238" s="137"/>
      <c r="O238" s="136"/>
      <c r="P238" s="19"/>
      <c r="Q238" s="19"/>
      <c r="R238" s="19"/>
      <c r="S238" s="119"/>
      <c r="T238" s="138"/>
      <c r="U238" s="138"/>
      <c r="V238" s="138">
        <f t="shared" si="7"/>
        <v>0</v>
      </c>
      <c r="W238" s="120"/>
      <c r="X238" s="20"/>
      <c r="BA238">
        <f ca="1">IF(ISBLANK(INDIRECT("A238"))," ",(INDIRECT("A238")))</f>
        <v>232</v>
      </c>
      <c r="BB238" t="str">
        <f ca="1">IF(ISBLANK(INDIRECT("B238"))," ",(INDIRECT("B238")))</f>
        <v xml:space="preserve"> </v>
      </c>
      <c r="BC238" t="str">
        <f ca="1">IF(ISBLANK(INDIRECT("C238"))," ",(INDIRECT("C238")))</f>
        <v xml:space="preserve"> </v>
      </c>
      <c r="BD238" t="str">
        <f ca="1">IF(ISBLANK(INDIRECT("D238"))," ",(INDIRECT("D238")))</f>
        <v xml:space="preserve"> </v>
      </c>
      <c r="BE238" t="str">
        <f ca="1">IF(ISBLANK(INDIRECT("E238"))," ",(INDIRECT("E238")))</f>
        <v xml:space="preserve"> </v>
      </c>
      <c r="BF238" t="str">
        <f ca="1">IF(ISBLANK(INDIRECT("F238"))," ",(INDIRECT("F238")))</f>
        <v xml:space="preserve"> </v>
      </c>
      <c r="BG238" t="str">
        <f ca="1">IF(ISBLANK(INDIRECT("G238"))," ",(INDIRECT("G238")))</f>
        <v xml:space="preserve"> </v>
      </c>
      <c r="BH238" t="str">
        <f ca="1">IF(ISBLANK(INDIRECT("H238"))," ",(INDIRECT("H238")))</f>
        <v xml:space="preserve"> </v>
      </c>
      <c r="BI238" t="str">
        <f ca="1">IF(ISBLANK(INDIRECT("I238"))," ",(INDIRECT("I238")))</f>
        <v xml:space="preserve"> </v>
      </c>
      <c r="BJ238" t="str">
        <f ca="1">IF(ISBLANK(INDIRECT("J238"))," ",(INDIRECT("J238")))</f>
        <v xml:space="preserve"> </v>
      </c>
      <c r="BK238" t="str">
        <f ca="1">IF(ISBLANK(INDIRECT("K238"))," ",(INDIRECT("K238")))</f>
        <v xml:space="preserve"> </v>
      </c>
      <c r="BL238" t="str">
        <f ca="1">IF(ISBLANK(INDIRECT("L238"))," ",(INDIRECT("L238")))</f>
        <v xml:space="preserve"> </v>
      </c>
      <c r="BM238" t="str">
        <f ca="1">IF(ISBLANK(INDIRECT("M238"))," ",(INDIRECT("M238")))</f>
        <v xml:space="preserve"> </v>
      </c>
      <c r="BN238" t="str">
        <f ca="1">IF(ISBLANK(INDIRECT("N238"))," ",(INDIRECT("N238")))</f>
        <v xml:space="preserve"> </v>
      </c>
      <c r="BO238" t="str">
        <f ca="1">IF(ISBLANK(INDIRECT("O238"))," ",(INDIRECT("O238")))</f>
        <v xml:space="preserve"> </v>
      </c>
      <c r="BP238" t="str">
        <f ca="1">IF(ISBLANK(INDIRECT("P238"))," ",(INDIRECT("P238")))</f>
        <v xml:space="preserve"> </v>
      </c>
      <c r="BQ238" t="str">
        <f ca="1">IF(ISBLANK(INDIRECT("Q238"))," ",(INDIRECT("Q238")))</f>
        <v xml:space="preserve"> </v>
      </c>
      <c r="BR238" t="str">
        <f ca="1">IF(ISBLANK(INDIRECT("R238"))," ",(INDIRECT("R238")))</f>
        <v xml:space="preserve"> </v>
      </c>
      <c r="BS238" t="str">
        <f ca="1">IF(ISBLANK(INDIRECT("S238"))," ",(INDIRECT("S238")))</f>
        <v xml:space="preserve"> </v>
      </c>
      <c r="BT238" t="str">
        <f t="shared" ca="1" si="6"/>
        <v xml:space="preserve"> </v>
      </c>
      <c r="BU238" t="str">
        <f ca="1">IF(ISBLANK(INDIRECT("T238"))," ",(INDIRECT("T238")))</f>
        <v xml:space="preserve"> </v>
      </c>
      <c r="BV238" t="str">
        <f ca="1">IF(ISBLANK(INDIRECT("U238"))," ",(INDIRECT("U238")))</f>
        <v xml:space="preserve"> </v>
      </c>
      <c r="BW238">
        <f ca="1">IF(ISBLANK(INDIRECT("V238"))," ",(INDIRECT("V238")))</f>
        <v>0</v>
      </c>
      <c r="BX238" t="str">
        <f t="shared" ca="1" si="8"/>
        <v xml:space="preserve"> </v>
      </c>
      <c r="BY238" t="str">
        <f t="shared" ca="1" si="9"/>
        <v xml:space="preserve"> </v>
      </c>
    </row>
    <row r="239" spans="1:77" x14ac:dyDescent="0.25">
      <c r="A239" s="170">
        <v>233</v>
      </c>
      <c r="B239" s="259"/>
      <c r="C239" s="119"/>
      <c r="D239" s="119"/>
      <c r="E239" s="120"/>
      <c r="F239" s="19"/>
      <c r="G239" s="119"/>
      <c r="H239" s="120"/>
      <c r="I239" s="19"/>
      <c r="J239" s="120"/>
      <c r="K239" s="19"/>
      <c r="L239" s="19"/>
      <c r="M239" s="136"/>
      <c r="N239" s="137"/>
      <c r="O239" s="136"/>
      <c r="P239" s="19"/>
      <c r="Q239" s="19"/>
      <c r="R239" s="19"/>
      <c r="S239" s="119"/>
      <c r="T239" s="138"/>
      <c r="U239" s="138"/>
      <c r="V239" s="138">
        <f t="shared" si="7"/>
        <v>0</v>
      </c>
      <c r="W239" s="120"/>
      <c r="X239" s="20"/>
      <c r="BA239">
        <f ca="1">IF(ISBLANK(INDIRECT("A239"))," ",(INDIRECT("A239")))</f>
        <v>233</v>
      </c>
      <c r="BB239" t="str">
        <f ca="1">IF(ISBLANK(INDIRECT("B239"))," ",(INDIRECT("B239")))</f>
        <v xml:space="preserve"> </v>
      </c>
      <c r="BC239" t="str">
        <f ca="1">IF(ISBLANK(INDIRECT("C239"))," ",(INDIRECT("C239")))</f>
        <v xml:space="preserve"> </v>
      </c>
      <c r="BD239" t="str">
        <f ca="1">IF(ISBLANK(INDIRECT("D239"))," ",(INDIRECT("D239")))</f>
        <v xml:space="preserve"> </v>
      </c>
      <c r="BE239" t="str">
        <f ca="1">IF(ISBLANK(INDIRECT("E239"))," ",(INDIRECT("E239")))</f>
        <v xml:space="preserve"> </v>
      </c>
      <c r="BF239" t="str">
        <f ca="1">IF(ISBLANK(INDIRECT("F239"))," ",(INDIRECT("F239")))</f>
        <v xml:space="preserve"> </v>
      </c>
      <c r="BG239" t="str">
        <f ca="1">IF(ISBLANK(INDIRECT("G239"))," ",(INDIRECT("G239")))</f>
        <v xml:space="preserve"> </v>
      </c>
      <c r="BH239" t="str">
        <f ca="1">IF(ISBLANK(INDIRECT("H239"))," ",(INDIRECT("H239")))</f>
        <v xml:space="preserve"> </v>
      </c>
      <c r="BI239" t="str">
        <f ca="1">IF(ISBLANK(INDIRECT("I239"))," ",(INDIRECT("I239")))</f>
        <v xml:space="preserve"> </v>
      </c>
      <c r="BJ239" t="str">
        <f ca="1">IF(ISBLANK(INDIRECT("J239"))," ",(INDIRECT("J239")))</f>
        <v xml:space="preserve"> </v>
      </c>
      <c r="BK239" t="str">
        <f ca="1">IF(ISBLANK(INDIRECT("K239"))," ",(INDIRECT("K239")))</f>
        <v xml:space="preserve"> </v>
      </c>
      <c r="BL239" t="str">
        <f ca="1">IF(ISBLANK(INDIRECT("L239"))," ",(INDIRECT("L239")))</f>
        <v xml:space="preserve"> </v>
      </c>
      <c r="BM239" t="str">
        <f ca="1">IF(ISBLANK(INDIRECT("M239"))," ",(INDIRECT("M239")))</f>
        <v xml:space="preserve"> </v>
      </c>
      <c r="BN239" t="str">
        <f ca="1">IF(ISBLANK(INDIRECT("N239"))," ",(INDIRECT("N239")))</f>
        <v xml:space="preserve"> </v>
      </c>
      <c r="BO239" t="str">
        <f ca="1">IF(ISBLANK(INDIRECT("O239"))," ",(INDIRECT("O239")))</f>
        <v xml:space="preserve"> </v>
      </c>
      <c r="BP239" t="str">
        <f ca="1">IF(ISBLANK(INDIRECT("P239"))," ",(INDIRECT("P239")))</f>
        <v xml:space="preserve"> </v>
      </c>
      <c r="BQ239" t="str">
        <f ca="1">IF(ISBLANK(INDIRECT("Q239"))," ",(INDIRECT("Q239")))</f>
        <v xml:space="preserve"> </v>
      </c>
      <c r="BR239" t="str">
        <f ca="1">IF(ISBLANK(INDIRECT("R239"))," ",(INDIRECT("R239")))</f>
        <v xml:space="preserve"> </v>
      </c>
      <c r="BS239" t="str">
        <f ca="1">IF(ISBLANK(INDIRECT("S239"))," ",(INDIRECT("S239")))</f>
        <v xml:space="preserve"> </v>
      </c>
      <c r="BT239" t="str">
        <f t="shared" ca="1" si="6"/>
        <v xml:space="preserve"> </v>
      </c>
      <c r="BU239" t="str">
        <f ca="1">IF(ISBLANK(INDIRECT("T239"))," ",(INDIRECT("T239")))</f>
        <v xml:space="preserve"> </v>
      </c>
      <c r="BV239" t="str">
        <f ca="1">IF(ISBLANK(INDIRECT("U239"))," ",(INDIRECT("U239")))</f>
        <v xml:space="preserve"> </v>
      </c>
      <c r="BW239">
        <f ca="1">IF(ISBLANK(INDIRECT("V239"))," ",(INDIRECT("V239")))</f>
        <v>0</v>
      </c>
      <c r="BX239" t="str">
        <f t="shared" ca="1" si="8"/>
        <v xml:space="preserve"> </v>
      </c>
      <c r="BY239" t="str">
        <f t="shared" ca="1" si="9"/>
        <v xml:space="preserve"> </v>
      </c>
    </row>
    <row r="240" spans="1:77" x14ac:dyDescent="0.25">
      <c r="A240" s="170">
        <v>234</v>
      </c>
      <c r="B240" s="259"/>
      <c r="C240" s="119"/>
      <c r="D240" s="119"/>
      <c r="E240" s="120"/>
      <c r="F240" s="19"/>
      <c r="G240" s="119"/>
      <c r="H240" s="120"/>
      <c r="I240" s="19"/>
      <c r="J240" s="120"/>
      <c r="K240" s="19"/>
      <c r="L240" s="19"/>
      <c r="M240" s="136"/>
      <c r="N240" s="137"/>
      <c r="O240" s="136"/>
      <c r="P240" s="19"/>
      <c r="Q240" s="19"/>
      <c r="R240" s="19"/>
      <c r="S240" s="119"/>
      <c r="T240" s="138"/>
      <c r="U240" s="138"/>
      <c r="V240" s="138">
        <f t="shared" si="7"/>
        <v>0</v>
      </c>
      <c r="W240" s="120"/>
      <c r="X240" s="20"/>
      <c r="BA240">
        <f ca="1">IF(ISBLANK(INDIRECT("A240"))," ",(INDIRECT("A240")))</f>
        <v>234</v>
      </c>
      <c r="BB240" t="str">
        <f ca="1">IF(ISBLANK(INDIRECT("B240"))," ",(INDIRECT("B240")))</f>
        <v xml:space="preserve"> </v>
      </c>
      <c r="BC240" t="str">
        <f ca="1">IF(ISBLANK(INDIRECT("C240"))," ",(INDIRECT("C240")))</f>
        <v xml:space="preserve"> </v>
      </c>
      <c r="BD240" t="str">
        <f ca="1">IF(ISBLANK(INDIRECT("D240"))," ",(INDIRECT("D240")))</f>
        <v xml:space="preserve"> </v>
      </c>
      <c r="BE240" t="str">
        <f ca="1">IF(ISBLANK(INDIRECT("E240"))," ",(INDIRECT("E240")))</f>
        <v xml:space="preserve"> </v>
      </c>
      <c r="BF240" t="str">
        <f ca="1">IF(ISBLANK(INDIRECT("F240"))," ",(INDIRECT("F240")))</f>
        <v xml:space="preserve"> </v>
      </c>
      <c r="BG240" t="str">
        <f ca="1">IF(ISBLANK(INDIRECT("G240"))," ",(INDIRECT("G240")))</f>
        <v xml:space="preserve"> </v>
      </c>
      <c r="BH240" t="str">
        <f ca="1">IF(ISBLANK(INDIRECT("H240"))," ",(INDIRECT("H240")))</f>
        <v xml:space="preserve"> </v>
      </c>
      <c r="BI240" t="str">
        <f ca="1">IF(ISBLANK(INDIRECT("I240"))," ",(INDIRECT("I240")))</f>
        <v xml:space="preserve"> </v>
      </c>
      <c r="BJ240" t="str">
        <f ca="1">IF(ISBLANK(INDIRECT("J240"))," ",(INDIRECT("J240")))</f>
        <v xml:space="preserve"> </v>
      </c>
      <c r="BK240" t="str">
        <f ca="1">IF(ISBLANK(INDIRECT("K240"))," ",(INDIRECT("K240")))</f>
        <v xml:space="preserve"> </v>
      </c>
      <c r="BL240" t="str">
        <f ca="1">IF(ISBLANK(INDIRECT("L240"))," ",(INDIRECT("L240")))</f>
        <v xml:space="preserve"> </v>
      </c>
      <c r="BM240" t="str">
        <f ca="1">IF(ISBLANK(INDIRECT("M240"))," ",(INDIRECT("M240")))</f>
        <v xml:space="preserve"> </v>
      </c>
      <c r="BN240" t="str">
        <f ca="1">IF(ISBLANK(INDIRECT("N240"))," ",(INDIRECT("N240")))</f>
        <v xml:space="preserve"> </v>
      </c>
      <c r="BO240" t="str">
        <f ca="1">IF(ISBLANK(INDIRECT("O240"))," ",(INDIRECT("O240")))</f>
        <v xml:space="preserve"> </v>
      </c>
      <c r="BP240" t="str">
        <f ca="1">IF(ISBLANK(INDIRECT("P240"))," ",(INDIRECT("P240")))</f>
        <v xml:space="preserve"> </v>
      </c>
      <c r="BQ240" t="str">
        <f ca="1">IF(ISBLANK(INDIRECT("Q240"))," ",(INDIRECT("Q240")))</f>
        <v xml:space="preserve"> </v>
      </c>
      <c r="BR240" t="str">
        <f ca="1">IF(ISBLANK(INDIRECT("R240"))," ",(INDIRECT("R240")))</f>
        <v xml:space="preserve"> </v>
      </c>
      <c r="BS240" t="str">
        <f ca="1">IF(ISBLANK(INDIRECT("S240"))," ",(INDIRECT("S240")))</f>
        <v xml:space="preserve"> </v>
      </c>
      <c r="BT240" t="str">
        <f t="shared" ca="1" si="6"/>
        <v xml:space="preserve"> </v>
      </c>
      <c r="BU240" t="str">
        <f ca="1">IF(ISBLANK(INDIRECT("T240"))," ",(INDIRECT("T240")))</f>
        <v xml:space="preserve"> </v>
      </c>
      <c r="BV240" t="str">
        <f ca="1">IF(ISBLANK(INDIRECT("U240"))," ",(INDIRECT("U240")))</f>
        <v xml:space="preserve"> </v>
      </c>
      <c r="BW240">
        <f ca="1">IF(ISBLANK(INDIRECT("V240"))," ",(INDIRECT("V240")))</f>
        <v>0</v>
      </c>
      <c r="BX240" t="str">
        <f t="shared" ca="1" si="8"/>
        <v xml:space="preserve"> </v>
      </c>
      <c r="BY240" t="str">
        <f t="shared" ca="1" si="9"/>
        <v xml:space="preserve"> </v>
      </c>
    </row>
    <row r="241" spans="1:77" x14ac:dyDescent="0.25">
      <c r="A241" s="170">
        <v>235</v>
      </c>
      <c r="B241" s="259"/>
      <c r="C241" s="119"/>
      <c r="D241" s="119"/>
      <c r="E241" s="120"/>
      <c r="F241" s="19"/>
      <c r="G241" s="119"/>
      <c r="H241" s="120"/>
      <c r="I241" s="19"/>
      <c r="J241" s="120"/>
      <c r="K241" s="19"/>
      <c r="L241" s="19"/>
      <c r="M241" s="136"/>
      <c r="N241" s="137"/>
      <c r="O241" s="136"/>
      <c r="P241" s="19"/>
      <c r="Q241" s="19"/>
      <c r="R241" s="19"/>
      <c r="S241" s="119"/>
      <c r="T241" s="138"/>
      <c r="U241" s="138"/>
      <c r="V241" s="138">
        <f t="shared" si="7"/>
        <v>0</v>
      </c>
      <c r="W241" s="120"/>
      <c r="X241" s="20"/>
      <c r="BA241">
        <f ca="1">IF(ISBLANK(INDIRECT("A241"))," ",(INDIRECT("A241")))</f>
        <v>235</v>
      </c>
      <c r="BB241" t="str">
        <f ca="1">IF(ISBLANK(INDIRECT("B241"))," ",(INDIRECT("B241")))</f>
        <v xml:space="preserve"> </v>
      </c>
      <c r="BC241" t="str">
        <f ca="1">IF(ISBLANK(INDIRECT("C241"))," ",(INDIRECT("C241")))</f>
        <v xml:space="preserve"> </v>
      </c>
      <c r="BD241" t="str">
        <f ca="1">IF(ISBLANK(INDIRECT("D241"))," ",(INDIRECT("D241")))</f>
        <v xml:space="preserve"> </v>
      </c>
      <c r="BE241" t="str">
        <f ca="1">IF(ISBLANK(INDIRECT("E241"))," ",(INDIRECT("E241")))</f>
        <v xml:space="preserve"> </v>
      </c>
      <c r="BF241" t="str">
        <f ca="1">IF(ISBLANK(INDIRECT("F241"))," ",(INDIRECT("F241")))</f>
        <v xml:space="preserve"> </v>
      </c>
      <c r="BG241" t="str">
        <f ca="1">IF(ISBLANK(INDIRECT("G241"))," ",(INDIRECT("G241")))</f>
        <v xml:space="preserve"> </v>
      </c>
      <c r="BH241" t="str">
        <f ca="1">IF(ISBLANK(INDIRECT("H241"))," ",(INDIRECT("H241")))</f>
        <v xml:space="preserve"> </v>
      </c>
      <c r="BI241" t="str">
        <f ca="1">IF(ISBLANK(INDIRECT("I241"))," ",(INDIRECT("I241")))</f>
        <v xml:space="preserve"> </v>
      </c>
      <c r="BJ241" t="str">
        <f ca="1">IF(ISBLANK(INDIRECT("J241"))," ",(INDIRECT("J241")))</f>
        <v xml:space="preserve"> </v>
      </c>
      <c r="BK241" t="str">
        <f ca="1">IF(ISBLANK(INDIRECT("K241"))," ",(INDIRECT("K241")))</f>
        <v xml:space="preserve"> </v>
      </c>
      <c r="BL241" t="str">
        <f ca="1">IF(ISBLANK(INDIRECT("L241"))," ",(INDIRECT("L241")))</f>
        <v xml:space="preserve"> </v>
      </c>
      <c r="BM241" t="str">
        <f ca="1">IF(ISBLANK(INDIRECT("M241"))," ",(INDIRECT("M241")))</f>
        <v xml:space="preserve"> </v>
      </c>
      <c r="BN241" t="str">
        <f ca="1">IF(ISBLANK(INDIRECT("N241"))," ",(INDIRECT("N241")))</f>
        <v xml:space="preserve"> </v>
      </c>
      <c r="BO241" t="str">
        <f ca="1">IF(ISBLANK(INDIRECT("O241"))," ",(INDIRECT("O241")))</f>
        <v xml:space="preserve"> </v>
      </c>
      <c r="BP241" t="str">
        <f ca="1">IF(ISBLANK(INDIRECT("P241"))," ",(INDIRECT("P241")))</f>
        <v xml:space="preserve"> </v>
      </c>
      <c r="BQ241" t="str">
        <f ca="1">IF(ISBLANK(INDIRECT("Q241"))," ",(INDIRECT("Q241")))</f>
        <v xml:space="preserve"> </v>
      </c>
      <c r="BR241" t="str">
        <f ca="1">IF(ISBLANK(INDIRECT("R241"))," ",(INDIRECT("R241")))</f>
        <v xml:space="preserve"> </v>
      </c>
      <c r="BS241" t="str">
        <f ca="1">IF(ISBLANK(INDIRECT("S241"))," ",(INDIRECT("S241")))</f>
        <v xml:space="preserve"> </v>
      </c>
      <c r="BT241" t="str">
        <f t="shared" ca="1" si="6"/>
        <v xml:space="preserve"> </v>
      </c>
      <c r="BU241" t="str">
        <f ca="1">IF(ISBLANK(INDIRECT("T241"))," ",(INDIRECT("T241")))</f>
        <v xml:space="preserve"> </v>
      </c>
      <c r="BV241" t="str">
        <f ca="1">IF(ISBLANK(INDIRECT("U241"))," ",(INDIRECT("U241")))</f>
        <v xml:space="preserve"> </v>
      </c>
      <c r="BW241">
        <f ca="1">IF(ISBLANK(INDIRECT("V241"))," ",(INDIRECT("V241")))</f>
        <v>0</v>
      </c>
      <c r="BX241" t="str">
        <f t="shared" ca="1" si="8"/>
        <v xml:space="preserve"> </v>
      </c>
      <c r="BY241" t="str">
        <f t="shared" ca="1" si="9"/>
        <v xml:space="preserve"> </v>
      </c>
    </row>
    <row r="242" spans="1:77" x14ac:dyDescent="0.25">
      <c r="A242" s="170">
        <v>236</v>
      </c>
      <c r="B242" s="259"/>
      <c r="C242" s="119"/>
      <c r="D242" s="119"/>
      <c r="E242" s="120"/>
      <c r="F242" s="19"/>
      <c r="G242" s="119"/>
      <c r="H242" s="120"/>
      <c r="I242" s="19"/>
      <c r="J242" s="120"/>
      <c r="K242" s="19"/>
      <c r="L242" s="19"/>
      <c r="M242" s="136"/>
      <c r="N242" s="137"/>
      <c r="O242" s="136"/>
      <c r="P242" s="19"/>
      <c r="Q242" s="19"/>
      <c r="R242" s="19"/>
      <c r="S242" s="119"/>
      <c r="T242" s="138"/>
      <c r="U242" s="138"/>
      <c r="V242" s="138">
        <f t="shared" si="7"/>
        <v>0</v>
      </c>
      <c r="W242" s="120"/>
      <c r="X242" s="20"/>
      <c r="BA242">
        <f ca="1">IF(ISBLANK(INDIRECT("A242"))," ",(INDIRECT("A242")))</f>
        <v>236</v>
      </c>
      <c r="BB242" t="str">
        <f ca="1">IF(ISBLANK(INDIRECT("B242"))," ",(INDIRECT("B242")))</f>
        <v xml:space="preserve"> </v>
      </c>
      <c r="BC242" t="str">
        <f ca="1">IF(ISBLANK(INDIRECT("C242"))," ",(INDIRECT("C242")))</f>
        <v xml:space="preserve"> </v>
      </c>
      <c r="BD242" t="str">
        <f ca="1">IF(ISBLANK(INDIRECT("D242"))," ",(INDIRECT("D242")))</f>
        <v xml:space="preserve"> </v>
      </c>
      <c r="BE242" t="str">
        <f ca="1">IF(ISBLANK(INDIRECT("E242"))," ",(INDIRECT("E242")))</f>
        <v xml:space="preserve"> </v>
      </c>
      <c r="BF242" t="str">
        <f ca="1">IF(ISBLANK(INDIRECT("F242"))," ",(INDIRECT("F242")))</f>
        <v xml:space="preserve"> </v>
      </c>
      <c r="BG242" t="str">
        <f ca="1">IF(ISBLANK(INDIRECT("G242"))," ",(INDIRECT("G242")))</f>
        <v xml:space="preserve"> </v>
      </c>
      <c r="BH242" t="str">
        <f ca="1">IF(ISBLANK(INDIRECT("H242"))," ",(INDIRECT("H242")))</f>
        <v xml:space="preserve"> </v>
      </c>
      <c r="BI242" t="str">
        <f ca="1">IF(ISBLANK(INDIRECT("I242"))," ",(INDIRECT("I242")))</f>
        <v xml:space="preserve"> </v>
      </c>
      <c r="BJ242" t="str">
        <f ca="1">IF(ISBLANK(INDIRECT("J242"))," ",(INDIRECT("J242")))</f>
        <v xml:space="preserve"> </v>
      </c>
      <c r="BK242" t="str">
        <f ca="1">IF(ISBLANK(INDIRECT("K242"))," ",(INDIRECT("K242")))</f>
        <v xml:space="preserve"> </v>
      </c>
      <c r="BL242" t="str">
        <f ca="1">IF(ISBLANK(INDIRECT("L242"))," ",(INDIRECT("L242")))</f>
        <v xml:space="preserve"> </v>
      </c>
      <c r="BM242" t="str">
        <f ca="1">IF(ISBLANK(INDIRECT("M242"))," ",(INDIRECT("M242")))</f>
        <v xml:space="preserve"> </v>
      </c>
      <c r="BN242" t="str">
        <f ca="1">IF(ISBLANK(INDIRECT("N242"))," ",(INDIRECT("N242")))</f>
        <v xml:space="preserve"> </v>
      </c>
      <c r="BO242" t="str">
        <f ca="1">IF(ISBLANK(INDIRECT("O242"))," ",(INDIRECT("O242")))</f>
        <v xml:space="preserve"> </v>
      </c>
      <c r="BP242" t="str">
        <f ca="1">IF(ISBLANK(INDIRECT("P242"))," ",(INDIRECT("P242")))</f>
        <v xml:space="preserve"> </v>
      </c>
      <c r="BQ242" t="str">
        <f ca="1">IF(ISBLANK(INDIRECT("Q242"))," ",(INDIRECT("Q242")))</f>
        <v xml:space="preserve"> </v>
      </c>
      <c r="BR242" t="str">
        <f ca="1">IF(ISBLANK(INDIRECT("R242"))," ",(INDIRECT("R242")))</f>
        <v xml:space="preserve"> </v>
      </c>
      <c r="BS242" t="str">
        <f ca="1">IF(ISBLANK(INDIRECT("S242"))," ",(INDIRECT("S242")))</f>
        <v xml:space="preserve"> </v>
      </c>
      <c r="BT242" t="str">
        <f t="shared" ca="1" si="6"/>
        <v xml:space="preserve"> </v>
      </c>
      <c r="BU242" t="str">
        <f ca="1">IF(ISBLANK(INDIRECT("T242"))," ",(INDIRECT("T242")))</f>
        <v xml:space="preserve"> </v>
      </c>
      <c r="BV242" t="str">
        <f ca="1">IF(ISBLANK(INDIRECT("U242"))," ",(INDIRECT("U242")))</f>
        <v xml:space="preserve"> </v>
      </c>
      <c r="BW242">
        <f ca="1">IF(ISBLANK(INDIRECT("V242"))," ",(INDIRECT("V242")))</f>
        <v>0</v>
      </c>
      <c r="BX242" t="str">
        <f t="shared" ca="1" si="8"/>
        <v xml:space="preserve"> </v>
      </c>
      <c r="BY242" t="str">
        <f t="shared" ca="1" si="9"/>
        <v xml:space="preserve"> </v>
      </c>
    </row>
    <row r="243" spans="1:77" x14ac:dyDescent="0.25">
      <c r="A243" s="170">
        <v>237</v>
      </c>
      <c r="B243" s="259"/>
      <c r="C243" s="119"/>
      <c r="D243" s="119"/>
      <c r="E243" s="120"/>
      <c r="F243" s="19"/>
      <c r="G243" s="119"/>
      <c r="H243" s="120"/>
      <c r="I243" s="19"/>
      <c r="J243" s="120"/>
      <c r="K243" s="19"/>
      <c r="L243" s="19"/>
      <c r="M243" s="136"/>
      <c r="N243" s="137"/>
      <c r="O243" s="136"/>
      <c r="P243" s="19"/>
      <c r="Q243" s="19"/>
      <c r="R243" s="19"/>
      <c r="S243" s="119"/>
      <c r="T243" s="138"/>
      <c r="U243" s="138"/>
      <c r="V243" s="138">
        <f t="shared" si="7"/>
        <v>0</v>
      </c>
      <c r="W243" s="120"/>
      <c r="X243" s="20"/>
      <c r="BA243">
        <f ca="1">IF(ISBLANK(INDIRECT("A243"))," ",(INDIRECT("A243")))</f>
        <v>237</v>
      </c>
      <c r="BB243" t="str">
        <f ca="1">IF(ISBLANK(INDIRECT("B243"))," ",(INDIRECT("B243")))</f>
        <v xml:space="preserve"> </v>
      </c>
      <c r="BC243" t="str">
        <f ca="1">IF(ISBLANK(INDIRECT("C243"))," ",(INDIRECT("C243")))</f>
        <v xml:space="preserve"> </v>
      </c>
      <c r="BD243" t="str">
        <f ca="1">IF(ISBLANK(INDIRECT("D243"))," ",(INDIRECT("D243")))</f>
        <v xml:space="preserve"> </v>
      </c>
      <c r="BE243" t="str">
        <f ca="1">IF(ISBLANK(INDIRECT("E243"))," ",(INDIRECT("E243")))</f>
        <v xml:space="preserve"> </v>
      </c>
      <c r="BF243" t="str">
        <f ca="1">IF(ISBLANK(INDIRECT("F243"))," ",(INDIRECT("F243")))</f>
        <v xml:space="preserve"> </v>
      </c>
      <c r="BG243" t="str">
        <f ca="1">IF(ISBLANK(INDIRECT("G243"))," ",(INDIRECT("G243")))</f>
        <v xml:space="preserve"> </v>
      </c>
      <c r="BH243" t="str">
        <f ca="1">IF(ISBLANK(INDIRECT("H243"))," ",(INDIRECT("H243")))</f>
        <v xml:space="preserve"> </v>
      </c>
      <c r="BI243" t="str">
        <f ca="1">IF(ISBLANK(INDIRECT("I243"))," ",(INDIRECT("I243")))</f>
        <v xml:space="preserve"> </v>
      </c>
      <c r="BJ243" t="str">
        <f ca="1">IF(ISBLANK(INDIRECT("J243"))," ",(INDIRECT("J243")))</f>
        <v xml:space="preserve"> </v>
      </c>
      <c r="BK243" t="str">
        <f ca="1">IF(ISBLANK(INDIRECT("K243"))," ",(INDIRECT("K243")))</f>
        <v xml:space="preserve"> </v>
      </c>
      <c r="BL243" t="str">
        <f ca="1">IF(ISBLANK(INDIRECT("L243"))," ",(INDIRECT("L243")))</f>
        <v xml:space="preserve"> </v>
      </c>
      <c r="BM243" t="str">
        <f ca="1">IF(ISBLANK(INDIRECT("M243"))," ",(INDIRECT("M243")))</f>
        <v xml:space="preserve"> </v>
      </c>
      <c r="BN243" t="str">
        <f ca="1">IF(ISBLANK(INDIRECT("N243"))," ",(INDIRECT("N243")))</f>
        <v xml:space="preserve"> </v>
      </c>
      <c r="BO243" t="str">
        <f ca="1">IF(ISBLANK(INDIRECT("O243"))," ",(INDIRECT("O243")))</f>
        <v xml:space="preserve"> </v>
      </c>
      <c r="BP243" t="str">
        <f ca="1">IF(ISBLANK(INDIRECT("P243"))," ",(INDIRECT("P243")))</f>
        <v xml:space="preserve"> </v>
      </c>
      <c r="BQ243" t="str">
        <f ca="1">IF(ISBLANK(INDIRECT("Q243"))," ",(INDIRECT("Q243")))</f>
        <v xml:space="preserve"> </v>
      </c>
      <c r="BR243" t="str">
        <f ca="1">IF(ISBLANK(INDIRECT("R243"))," ",(INDIRECT("R243")))</f>
        <v xml:space="preserve"> </v>
      </c>
      <c r="BS243" t="str">
        <f ca="1">IF(ISBLANK(INDIRECT("S243"))," ",(INDIRECT("S243")))</f>
        <v xml:space="preserve"> </v>
      </c>
      <c r="BT243" t="str">
        <f t="shared" ca="1" si="6"/>
        <v xml:space="preserve"> </v>
      </c>
      <c r="BU243" t="str">
        <f ca="1">IF(ISBLANK(INDIRECT("T243"))," ",(INDIRECT("T243")))</f>
        <v xml:space="preserve"> </v>
      </c>
      <c r="BV243" t="str">
        <f ca="1">IF(ISBLANK(INDIRECT("U243"))," ",(INDIRECT("U243")))</f>
        <v xml:space="preserve"> </v>
      </c>
      <c r="BW243">
        <f ca="1">IF(ISBLANK(INDIRECT("V243"))," ",(INDIRECT("V243")))</f>
        <v>0</v>
      </c>
      <c r="BX243" t="str">
        <f t="shared" ca="1" si="8"/>
        <v xml:space="preserve"> </v>
      </c>
      <c r="BY243" t="str">
        <f t="shared" ca="1" si="9"/>
        <v xml:space="preserve"> </v>
      </c>
    </row>
    <row r="244" spans="1:77" x14ac:dyDescent="0.25">
      <c r="A244" s="170">
        <v>238</v>
      </c>
      <c r="B244" s="259"/>
      <c r="C244" s="119"/>
      <c r="D244" s="119"/>
      <c r="E244" s="120"/>
      <c r="F244" s="19"/>
      <c r="G244" s="119"/>
      <c r="H244" s="120"/>
      <c r="I244" s="19"/>
      <c r="J244" s="120"/>
      <c r="K244" s="19"/>
      <c r="L244" s="19"/>
      <c r="M244" s="136"/>
      <c r="N244" s="137"/>
      <c r="O244" s="136"/>
      <c r="P244" s="19"/>
      <c r="Q244" s="19"/>
      <c r="R244" s="19"/>
      <c r="S244" s="119"/>
      <c r="T244" s="138"/>
      <c r="U244" s="138"/>
      <c r="V244" s="138">
        <f t="shared" si="7"/>
        <v>0</v>
      </c>
      <c r="W244" s="120"/>
      <c r="X244" s="20"/>
      <c r="BA244">
        <f ca="1">IF(ISBLANK(INDIRECT("A244"))," ",(INDIRECT("A244")))</f>
        <v>238</v>
      </c>
      <c r="BB244" t="str">
        <f ca="1">IF(ISBLANK(INDIRECT("B244"))," ",(INDIRECT("B244")))</f>
        <v xml:space="preserve"> </v>
      </c>
      <c r="BC244" t="str">
        <f ca="1">IF(ISBLANK(INDIRECT("C244"))," ",(INDIRECT("C244")))</f>
        <v xml:space="preserve"> </v>
      </c>
      <c r="BD244" t="str">
        <f ca="1">IF(ISBLANK(INDIRECT("D244"))," ",(INDIRECT("D244")))</f>
        <v xml:space="preserve"> </v>
      </c>
      <c r="BE244" t="str">
        <f ca="1">IF(ISBLANK(INDIRECT("E244"))," ",(INDIRECT("E244")))</f>
        <v xml:space="preserve"> </v>
      </c>
      <c r="BF244" t="str">
        <f ca="1">IF(ISBLANK(INDIRECT("F244"))," ",(INDIRECT("F244")))</f>
        <v xml:space="preserve"> </v>
      </c>
      <c r="BG244" t="str">
        <f ca="1">IF(ISBLANK(INDIRECT("G244"))," ",(INDIRECT("G244")))</f>
        <v xml:space="preserve"> </v>
      </c>
      <c r="BH244" t="str">
        <f ca="1">IF(ISBLANK(INDIRECT("H244"))," ",(INDIRECT("H244")))</f>
        <v xml:space="preserve"> </v>
      </c>
      <c r="BI244" t="str">
        <f ca="1">IF(ISBLANK(INDIRECT("I244"))," ",(INDIRECT("I244")))</f>
        <v xml:space="preserve"> </v>
      </c>
      <c r="BJ244" t="str">
        <f ca="1">IF(ISBLANK(INDIRECT("J244"))," ",(INDIRECT("J244")))</f>
        <v xml:space="preserve"> </v>
      </c>
      <c r="BK244" t="str">
        <f ca="1">IF(ISBLANK(INDIRECT("K244"))," ",(INDIRECT("K244")))</f>
        <v xml:space="preserve"> </v>
      </c>
      <c r="BL244" t="str">
        <f ca="1">IF(ISBLANK(INDIRECT("L244"))," ",(INDIRECT("L244")))</f>
        <v xml:space="preserve"> </v>
      </c>
      <c r="BM244" t="str">
        <f ca="1">IF(ISBLANK(INDIRECT("M244"))," ",(INDIRECT("M244")))</f>
        <v xml:space="preserve"> </v>
      </c>
      <c r="BN244" t="str">
        <f ca="1">IF(ISBLANK(INDIRECT("N244"))," ",(INDIRECT("N244")))</f>
        <v xml:space="preserve"> </v>
      </c>
      <c r="BO244" t="str">
        <f ca="1">IF(ISBLANK(INDIRECT("O244"))," ",(INDIRECT("O244")))</f>
        <v xml:space="preserve"> </v>
      </c>
      <c r="BP244" t="str">
        <f ca="1">IF(ISBLANK(INDIRECT("P244"))," ",(INDIRECT("P244")))</f>
        <v xml:space="preserve"> </v>
      </c>
      <c r="BQ244" t="str">
        <f ca="1">IF(ISBLANK(INDIRECT("Q244"))," ",(INDIRECT("Q244")))</f>
        <v xml:space="preserve"> </v>
      </c>
      <c r="BR244" t="str">
        <f ca="1">IF(ISBLANK(INDIRECT("R244"))," ",(INDIRECT("R244")))</f>
        <v xml:space="preserve"> </v>
      </c>
      <c r="BS244" t="str">
        <f ca="1">IF(ISBLANK(INDIRECT("S244"))," ",(INDIRECT("S244")))</f>
        <v xml:space="preserve"> </v>
      </c>
      <c r="BT244" t="str">
        <f t="shared" ca="1" si="6"/>
        <v xml:space="preserve"> </v>
      </c>
      <c r="BU244" t="str">
        <f ca="1">IF(ISBLANK(INDIRECT("T244"))," ",(INDIRECT("T244")))</f>
        <v xml:space="preserve"> </v>
      </c>
      <c r="BV244" t="str">
        <f ca="1">IF(ISBLANK(INDIRECT("U244"))," ",(INDIRECT("U244")))</f>
        <v xml:space="preserve"> </v>
      </c>
      <c r="BW244">
        <f ca="1">IF(ISBLANK(INDIRECT("V244"))," ",(INDIRECT("V244")))</f>
        <v>0</v>
      </c>
      <c r="BX244" t="str">
        <f t="shared" ca="1" si="8"/>
        <v xml:space="preserve"> </v>
      </c>
      <c r="BY244" t="str">
        <f t="shared" ca="1" si="9"/>
        <v xml:space="preserve"> </v>
      </c>
    </row>
    <row r="245" spans="1:77" x14ac:dyDescent="0.25">
      <c r="A245" s="170">
        <v>239</v>
      </c>
      <c r="B245" s="259"/>
      <c r="C245" s="119"/>
      <c r="D245" s="119"/>
      <c r="E245" s="120"/>
      <c r="F245" s="19"/>
      <c r="G245" s="119"/>
      <c r="H245" s="120"/>
      <c r="I245" s="19"/>
      <c r="J245" s="120"/>
      <c r="K245" s="19"/>
      <c r="L245" s="19"/>
      <c r="M245" s="136"/>
      <c r="N245" s="137"/>
      <c r="O245" s="136"/>
      <c r="P245" s="19"/>
      <c r="Q245" s="19"/>
      <c r="R245" s="19"/>
      <c r="S245" s="119"/>
      <c r="T245" s="138"/>
      <c r="U245" s="138"/>
      <c r="V245" s="138">
        <f t="shared" si="7"/>
        <v>0</v>
      </c>
      <c r="W245" s="120"/>
      <c r="X245" s="20"/>
      <c r="BA245">
        <f ca="1">IF(ISBLANK(INDIRECT("A245"))," ",(INDIRECT("A245")))</f>
        <v>239</v>
      </c>
      <c r="BB245" t="str">
        <f ca="1">IF(ISBLANK(INDIRECT("B245"))," ",(INDIRECT("B245")))</f>
        <v xml:space="preserve"> </v>
      </c>
      <c r="BC245" t="str">
        <f ca="1">IF(ISBLANK(INDIRECT("C245"))," ",(INDIRECT("C245")))</f>
        <v xml:space="preserve"> </v>
      </c>
      <c r="BD245" t="str">
        <f ca="1">IF(ISBLANK(INDIRECT("D245"))," ",(INDIRECT("D245")))</f>
        <v xml:space="preserve"> </v>
      </c>
      <c r="BE245" t="str">
        <f ca="1">IF(ISBLANK(INDIRECT("E245"))," ",(INDIRECT("E245")))</f>
        <v xml:space="preserve"> </v>
      </c>
      <c r="BF245" t="str">
        <f ca="1">IF(ISBLANK(INDIRECT("F245"))," ",(INDIRECT("F245")))</f>
        <v xml:space="preserve"> </v>
      </c>
      <c r="BG245" t="str">
        <f ca="1">IF(ISBLANK(INDIRECT("G245"))," ",(INDIRECT("G245")))</f>
        <v xml:space="preserve"> </v>
      </c>
      <c r="BH245" t="str">
        <f ca="1">IF(ISBLANK(INDIRECT("H245"))," ",(INDIRECT("H245")))</f>
        <v xml:space="preserve"> </v>
      </c>
      <c r="BI245" t="str">
        <f ca="1">IF(ISBLANK(INDIRECT("I245"))," ",(INDIRECT("I245")))</f>
        <v xml:space="preserve"> </v>
      </c>
      <c r="BJ245" t="str">
        <f ca="1">IF(ISBLANK(INDIRECT("J245"))," ",(INDIRECT("J245")))</f>
        <v xml:space="preserve"> </v>
      </c>
      <c r="BK245" t="str">
        <f ca="1">IF(ISBLANK(INDIRECT("K245"))," ",(INDIRECT("K245")))</f>
        <v xml:space="preserve"> </v>
      </c>
      <c r="BL245" t="str">
        <f ca="1">IF(ISBLANK(INDIRECT("L245"))," ",(INDIRECT("L245")))</f>
        <v xml:space="preserve"> </v>
      </c>
      <c r="BM245" t="str">
        <f ca="1">IF(ISBLANK(INDIRECT("M245"))," ",(INDIRECT("M245")))</f>
        <v xml:space="preserve"> </v>
      </c>
      <c r="BN245" t="str">
        <f ca="1">IF(ISBLANK(INDIRECT("N245"))," ",(INDIRECT("N245")))</f>
        <v xml:space="preserve"> </v>
      </c>
      <c r="BO245" t="str">
        <f ca="1">IF(ISBLANK(INDIRECT("O245"))," ",(INDIRECT("O245")))</f>
        <v xml:space="preserve"> </v>
      </c>
      <c r="BP245" t="str">
        <f ca="1">IF(ISBLANK(INDIRECT("P245"))," ",(INDIRECT("P245")))</f>
        <v xml:space="preserve"> </v>
      </c>
      <c r="BQ245" t="str">
        <f ca="1">IF(ISBLANK(INDIRECT("Q245"))," ",(INDIRECT("Q245")))</f>
        <v xml:space="preserve"> </v>
      </c>
      <c r="BR245" t="str">
        <f ca="1">IF(ISBLANK(INDIRECT("R245"))," ",(INDIRECT("R245")))</f>
        <v xml:space="preserve"> </v>
      </c>
      <c r="BS245" t="str">
        <f ca="1">IF(ISBLANK(INDIRECT("S245"))," ",(INDIRECT("S245")))</f>
        <v xml:space="preserve"> </v>
      </c>
      <c r="BT245" t="str">
        <f t="shared" ca="1" si="6"/>
        <v xml:space="preserve"> </v>
      </c>
      <c r="BU245" t="str">
        <f ca="1">IF(ISBLANK(INDIRECT("T245"))," ",(INDIRECT("T245")))</f>
        <v xml:space="preserve"> </v>
      </c>
      <c r="BV245" t="str">
        <f ca="1">IF(ISBLANK(INDIRECT("U245"))," ",(INDIRECT("U245")))</f>
        <v xml:space="preserve"> </v>
      </c>
      <c r="BW245">
        <f ca="1">IF(ISBLANK(INDIRECT("V245"))," ",(INDIRECT("V245")))</f>
        <v>0</v>
      </c>
      <c r="BX245" t="str">
        <f t="shared" ca="1" si="8"/>
        <v xml:space="preserve"> </v>
      </c>
      <c r="BY245" t="str">
        <f t="shared" ca="1" si="9"/>
        <v xml:space="preserve"> </v>
      </c>
    </row>
    <row r="246" spans="1:77" x14ac:dyDescent="0.25">
      <c r="A246" s="170">
        <v>240</v>
      </c>
      <c r="B246" s="259"/>
      <c r="C246" s="119"/>
      <c r="D246" s="119"/>
      <c r="E246" s="120"/>
      <c r="F246" s="19"/>
      <c r="G246" s="119"/>
      <c r="H246" s="120"/>
      <c r="I246" s="19"/>
      <c r="J246" s="120"/>
      <c r="K246" s="19"/>
      <c r="L246" s="19"/>
      <c r="M246" s="136"/>
      <c r="N246" s="137"/>
      <c r="O246" s="136"/>
      <c r="P246" s="19"/>
      <c r="Q246" s="19"/>
      <c r="R246" s="19"/>
      <c r="S246" s="119"/>
      <c r="T246" s="138"/>
      <c r="U246" s="138"/>
      <c r="V246" s="138">
        <f t="shared" si="7"/>
        <v>0</v>
      </c>
      <c r="W246" s="120"/>
      <c r="X246" s="20"/>
      <c r="BA246">
        <f ca="1">IF(ISBLANK(INDIRECT("A246"))," ",(INDIRECT("A246")))</f>
        <v>240</v>
      </c>
      <c r="BB246" t="str">
        <f ca="1">IF(ISBLANK(INDIRECT("B246"))," ",(INDIRECT("B246")))</f>
        <v xml:space="preserve"> </v>
      </c>
      <c r="BC246" t="str">
        <f ca="1">IF(ISBLANK(INDIRECT("C246"))," ",(INDIRECT("C246")))</f>
        <v xml:space="preserve"> </v>
      </c>
      <c r="BD246" t="str">
        <f ca="1">IF(ISBLANK(INDIRECT("D246"))," ",(INDIRECT("D246")))</f>
        <v xml:space="preserve"> </v>
      </c>
      <c r="BE246" t="str">
        <f ca="1">IF(ISBLANK(INDIRECT("E246"))," ",(INDIRECT("E246")))</f>
        <v xml:space="preserve"> </v>
      </c>
      <c r="BF246" t="str">
        <f ca="1">IF(ISBLANK(INDIRECT("F246"))," ",(INDIRECT("F246")))</f>
        <v xml:space="preserve"> </v>
      </c>
      <c r="BG246" t="str">
        <f ca="1">IF(ISBLANK(INDIRECT("G246"))," ",(INDIRECT("G246")))</f>
        <v xml:space="preserve"> </v>
      </c>
      <c r="BH246" t="str">
        <f ca="1">IF(ISBLANK(INDIRECT("H246"))," ",(INDIRECT("H246")))</f>
        <v xml:space="preserve"> </v>
      </c>
      <c r="BI246" t="str">
        <f ca="1">IF(ISBLANK(INDIRECT("I246"))," ",(INDIRECT("I246")))</f>
        <v xml:space="preserve"> </v>
      </c>
      <c r="BJ246" t="str">
        <f ca="1">IF(ISBLANK(INDIRECT("J246"))," ",(INDIRECT("J246")))</f>
        <v xml:space="preserve"> </v>
      </c>
      <c r="BK246" t="str">
        <f ca="1">IF(ISBLANK(INDIRECT("K246"))," ",(INDIRECT("K246")))</f>
        <v xml:space="preserve"> </v>
      </c>
      <c r="BL246" t="str">
        <f ca="1">IF(ISBLANK(INDIRECT("L246"))," ",(INDIRECT("L246")))</f>
        <v xml:space="preserve"> </v>
      </c>
      <c r="BM246" t="str">
        <f ca="1">IF(ISBLANK(INDIRECT("M246"))," ",(INDIRECT("M246")))</f>
        <v xml:space="preserve"> </v>
      </c>
      <c r="BN246" t="str">
        <f ca="1">IF(ISBLANK(INDIRECT("N246"))," ",(INDIRECT("N246")))</f>
        <v xml:space="preserve"> </v>
      </c>
      <c r="BO246" t="str">
        <f ca="1">IF(ISBLANK(INDIRECT("O246"))," ",(INDIRECT("O246")))</f>
        <v xml:space="preserve"> </v>
      </c>
      <c r="BP246" t="str">
        <f ca="1">IF(ISBLANK(INDIRECT("P246"))," ",(INDIRECT("P246")))</f>
        <v xml:space="preserve"> </v>
      </c>
      <c r="BQ246" t="str">
        <f ca="1">IF(ISBLANK(INDIRECT("Q246"))," ",(INDIRECT("Q246")))</f>
        <v xml:space="preserve"> </v>
      </c>
      <c r="BR246" t="str">
        <f ca="1">IF(ISBLANK(INDIRECT("R246"))," ",(INDIRECT("R246")))</f>
        <v xml:space="preserve"> </v>
      </c>
      <c r="BS246" t="str">
        <f ca="1">IF(ISBLANK(INDIRECT("S246"))," ",(INDIRECT("S246")))</f>
        <v xml:space="preserve"> </v>
      </c>
      <c r="BT246" t="str">
        <f t="shared" ca="1" si="6"/>
        <v xml:space="preserve"> </v>
      </c>
      <c r="BU246" t="str">
        <f ca="1">IF(ISBLANK(INDIRECT("T246"))," ",(INDIRECT("T246")))</f>
        <v xml:space="preserve"> </v>
      </c>
      <c r="BV246" t="str">
        <f ca="1">IF(ISBLANK(INDIRECT("U246"))," ",(INDIRECT("U246")))</f>
        <v xml:space="preserve"> </v>
      </c>
      <c r="BW246">
        <f ca="1">IF(ISBLANK(INDIRECT("V246"))," ",(INDIRECT("V246")))</f>
        <v>0</v>
      </c>
      <c r="BX246" t="str">
        <f t="shared" ca="1" si="8"/>
        <v xml:space="preserve"> </v>
      </c>
      <c r="BY246" t="str">
        <f t="shared" ca="1" si="9"/>
        <v xml:space="preserve"> </v>
      </c>
    </row>
    <row r="247" spans="1:77" x14ac:dyDescent="0.25">
      <c r="A247" s="170">
        <v>241</v>
      </c>
      <c r="B247" s="259"/>
      <c r="C247" s="119"/>
      <c r="D247" s="119"/>
      <c r="E247" s="120"/>
      <c r="F247" s="19"/>
      <c r="G247" s="119"/>
      <c r="H247" s="120"/>
      <c r="I247" s="19"/>
      <c r="J247" s="120"/>
      <c r="K247" s="19"/>
      <c r="L247" s="19"/>
      <c r="M247" s="136"/>
      <c r="N247" s="137"/>
      <c r="O247" s="136"/>
      <c r="P247" s="19"/>
      <c r="Q247" s="19"/>
      <c r="R247" s="19"/>
      <c r="S247" s="119"/>
      <c r="T247" s="138"/>
      <c r="U247" s="138"/>
      <c r="V247" s="138">
        <f t="shared" si="7"/>
        <v>0</v>
      </c>
      <c r="W247" s="120"/>
      <c r="X247" s="20"/>
      <c r="BA247">
        <f ca="1">IF(ISBLANK(INDIRECT("A247"))," ",(INDIRECT("A247")))</f>
        <v>241</v>
      </c>
      <c r="BB247" t="str">
        <f ca="1">IF(ISBLANK(INDIRECT("B247"))," ",(INDIRECT("B247")))</f>
        <v xml:space="preserve"> </v>
      </c>
      <c r="BC247" t="str">
        <f ca="1">IF(ISBLANK(INDIRECT("C247"))," ",(INDIRECT("C247")))</f>
        <v xml:space="preserve"> </v>
      </c>
      <c r="BD247" t="str">
        <f ca="1">IF(ISBLANK(INDIRECT("D247"))," ",(INDIRECT("D247")))</f>
        <v xml:space="preserve"> </v>
      </c>
      <c r="BE247" t="str">
        <f ca="1">IF(ISBLANK(INDIRECT("E247"))," ",(INDIRECT("E247")))</f>
        <v xml:space="preserve"> </v>
      </c>
      <c r="BF247" t="str">
        <f ca="1">IF(ISBLANK(INDIRECT("F247"))," ",(INDIRECT("F247")))</f>
        <v xml:space="preserve"> </v>
      </c>
      <c r="BG247" t="str">
        <f ca="1">IF(ISBLANK(INDIRECT("G247"))," ",(INDIRECT("G247")))</f>
        <v xml:space="preserve"> </v>
      </c>
      <c r="BH247" t="str">
        <f ca="1">IF(ISBLANK(INDIRECT("H247"))," ",(INDIRECT("H247")))</f>
        <v xml:space="preserve"> </v>
      </c>
      <c r="BI247" t="str">
        <f ca="1">IF(ISBLANK(INDIRECT("I247"))," ",(INDIRECT("I247")))</f>
        <v xml:space="preserve"> </v>
      </c>
      <c r="BJ247" t="str">
        <f ca="1">IF(ISBLANK(INDIRECT("J247"))," ",(INDIRECT("J247")))</f>
        <v xml:space="preserve"> </v>
      </c>
      <c r="BK247" t="str">
        <f ca="1">IF(ISBLANK(INDIRECT("K247"))," ",(INDIRECT("K247")))</f>
        <v xml:space="preserve"> </v>
      </c>
      <c r="BL247" t="str">
        <f ca="1">IF(ISBLANK(INDIRECT("L247"))," ",(INDIRECT("L247")))</f>
        <v xml:space="preserve"> </v>
      </c>
      <c r="BM247" t="str">
        <f ca="1">IF(ISBLANK(INDIRECT("M247"))," ",(INDIRECT("M247")))</f>
        <v xml:space="preserve"> </v>
      </c>
      <c r="BN247" t="str">
        <f ca="1">IF(ISBLANK(INDIRECT("N247"))," ",(INDIRECT("N247")))</f>
        <v xml:space="preserve"> </v>
      </c>
      <c r="BO247" t="str">
        <f ca="1">IF(ISBLANK(INDIRECT("O247"))," ",(INDIRECT("O247")))</f>
        <v xml:space="preserve"> </v>
      </c>
      <c r="BP247" t="str">
        <f ca="1">IF(ISBLANK(INDIRECT("P247"))," ",(INDIRECT("P247")))</f>
        <v xml:space="preserve"> </v>
      </c>
      <c r="BQ247" t="str">
        <f ca="1">IF(ISBLANK(INDIRECT("Q247"))," ",(INDIRECT("Q247")))</f>
        <v xml:space="preserve"> </v>
      </c>
      <c r="BR247" t="str">
        <f ca="1">IF(ISBLANK(INDIRECT("R247"))," ",(INDIRECT("R247")))</f>
        <v xml:space="preserve"> </v>
      </c>
      <c r="BS247" t="str">
        <f ca="1">IF(ISBLANK(INDIRECT("S247"))," ",(INDIRECT("S247")))</f>
        <v xml:space="preserve"> </v>
      </c>
      <c r="BT247" t="str">
        <f t="shared" ca="1" si="6"/>
        <v xml:space="preserve"> </v>
      </c>
      <c r="BU247" t="str">
        <f ca="1">IF(ISBLANK(INDIRECT("T247"))," ",(INDIRECT("T247")))</f>
        <v xml:space="preserve"> </v>
      </c>
      <c r="BV247" t="str">
        <f ca="1">IF(ISBLANK(INDIRECT("U247"))," ",(INDIRECT("U247")))</f>
        <v xml:space="preserve"> </v>
      </c>
      <c r="BW247">
        <f ca="1">IF(ISBLANK(INDIRECT("V247"))," ",(INDIRECT("V247")))</f>
        <v>0</v>
      </c>
      <c r="BX247" t="str">
        <f t="shared" ca="1" si="8"/>
        <v xml:space="preserve"> </v>
      </c>
      <c r="BY247" t="str">
        <f t="shared" ca="1" si="9"/>
        <v xml:space="preserve"> </v>
      </c>
    </row>
    <row r="248" spans="1:77" x14ac:dyDescent="0.25">
      <c r="A248" s="170">
        <v>242</v>
      </c>
      <c r="B248" s="259"/>
      <c r="C248" s="119"/>
      <c r="D248" s="119"/>
      <c r="E248" s="120"/>
      <c r="F248" s="19"/>
      <c r="G248" s="119"/>
      <c r="H248" s="120"/>
      <c r="I248" s="19"/>
      <c r="J248" s="120"/>
      <c r="K248" s="19"/>
      <c r="L248" s="19"/>
      <c r="M248" s="136"/>
      <c r="N248" s="137"/>
      <c r="O248" s="136"/>
      <c r="P248" s="19"/>
      <c r="Q248" s="19"/>
      <c r="R248" s="19"/>
      <c r="S248" s="119"/>
      <c r="T248" s="138"/>
      <c r="U248" s="138"/>
      <c r="V248" s="138">
        <f t="shared" si="7"/>
        <v>0</v>
      </c>
      <c r="W248" s="120"/>
      <c r="X248" s="20"/>
      <c r="BA248">
        <f ca="1">IF(ISBLANK(INDIRECT("A248"))," ",(INDIRECT("A248")))</f>
        <v>242</v>
      </c>
      <c r="BB248" t="str">
        <f ca="1">IF(ISBLANK(INDIRECT("B248"))," ",(INDIRECT("B248")))</f>
        <v xml:space="preserve"> </v>
      </c>
      <c r="BC248" t="str">
        <f ca="1">IF(ISBLANK(INDIRECT("C248"))," ",(INDIRECT("C248")))</f>
        <v xml:space="preserve"> </v>
      </c>
      <c r="BD248" t="str">
        <f ca="1">IF(ISBLANK(INDIRECT("D248"))," ",(INDIRECT("D248")))</f>
        <v xml:space="preserve"> </v>
      </c>
      <c r="BE248" t="str">
        <f ca="1">IF(ISBLANK(INDIRECT("E248"))," ",(INDIRECT("E248")))</f>
        <v xml:space="preserve"> </v>
      </c>
      <c r="BF248" t="str">
        <f ca="1">IF(ISBLANK(INDIRECT("F248"))," ",(INDIRECT("F248")))</f>
        <v xml:space="preserve"> </v>
      </c>
      <c r="BG248" t="str">
        <f ca="1">IF(ISBLANK(INDIRECT("G248"))," ",(INDIRECT("G248")))</f>
        <v xml:space="preserve"> </v>
      </c>
      <c r="BH248" t="str">
        <f ca="1">IF(ISBLANK(INDIRECT("H248"))," ",(INDIRECT("H248")))</f>
        <v xml:space="preserve"> </v>
      </c>
      <c r="BI248" t="str">
        <f ca="1">IF(ISBLANK(INDIRECT("I248"))," ",(INDIRECT("I248")))</f>
        <v xml:space="preserve"> </v>
      </c>
      <c r="BJ248" t="str">
        <f ca="1">IF(ISBLANK(INDIRECT("J248"))," ",(INDIRECT("J248")))</f>
        <v xml:space="preserve"> </v>
      </c>
      <c r="BK248" t="str">
        <f ca="1">IF(ISBLANK(INDIRECT("K248"))," ",(INDIRECT("K248")))</f>
        <v xml:space="preserve"> </v>
      </c>
      <c r="BL248" t="str">
        <f ca="1">IF(ISBLANK(INDIRECT("L248"))," ",(INDIRECT("L248")))</f>
        <v xml:space="preserve"> </v>
      </c>
      <c r="BM248" t="str">
        <f ca="1">IF(ISBLANK(INDIRECT("M248"))," ",(INDIRECT("M248")))</f>
        <v xml:space="preserve"> </v>
      </c>
      <c r="BN248" t="str">
        <f ca="1">IF(ISBLANK(INDIRECT("N248"))," ",(INDIRECT("N248")))</f>
        <v xml:space="preserve"> </v>
      </c>
      <c r="BO248" t="str">
        <f ca="1">IF(ISBLANK(INDIRECT("O248"))," ",(INDIRECT("O248")))</f>
        <v xml:space="preserve"> </v>
      </c>
      <c r="BP248" t="str">
        <f ca="1">IF(ISBLANK(INDIRECT("P248"))," ",(INDIRECT("P248")))</f>
        <v xml:space="preserve"> </v>
      </c>
      <c r="BQ248" t="str">
        <f ca="1">IF(ISBLANK(INDIRECT("Q248"))," ",(INDIRECT("Q248")))</f>
        <v xml:space="preserve"> </v>
      </c>
      <c r="BR248" t="str">
        <f ca="1">IF(ISBLANK(INDIRECT("R248"))," ",(INDIRECT("R248")))</f>
        <v xml:space="preserve"> </v>
      </c>
      <c r="BS248" t="str">
        <f ca="1">IF(ISBLANK(INDIRECT("S248"))," ",(INDIRECT("S248")))</f>
        <v xml:space="preserve"> </v>
      </c>
      <c r="BT248" t="str">
        <f t="shared" ca="1" si="6"/>
        <v xml:space="preserve"> </v>
      </c>
      <c r="BU248" t="str">
        <f ca="1">IF(ISBLANK(INDIRECT("T248"))," ",(INDIRECT("T248")))</f>
        <v xml:space="preserve"> </v>
      </c>
      <c r="BV248" t="str">
        <f ca="1">IF(ISBLANK(INDIRECT("U248"))," ",(INDIRECT("U248")))</f>
        <v xml:space="preserve"> </v>
      </c>
      <c r="BW248">
        <f ca="1">IF(ISBLANK(INDIRECT("V248"))," ",(INDIRECT("V248")))</f>
        <v>0</v>
      </c>
      <c r="BX248" t="str">
        <f t="shared" ca="1" si="8"/>
        <v xml:space="preserve"> </v>
      </c>
      <c r="BY248" t="str">
        <f t="shared" ca="1" si="9"/>
        <v xml:space="preserve"> </v>
      </c>
    </row>
    <row r="249" spans="1:77" x14ac:dyDescent="0.25">
      <c r="A249" s="170">
        <v>243</v>
      </c>
      <c r="B249" s="259"/>
      <c r="C249" s="119"/>
      <c r="D249" s="119"/>
      <c r="E249" s="120"/>
      <c r="F249" s="19"/>
      <c r="G249" s="119"/>
      <c r="H249" s="120"/>
      <c r="I249" s="19"/>
      <c r="J249" s="120"/>
      <c r="K249" s="19"/>
      <c r="L249" s="19"/>
      <c r="M249" s="136"/>
      <c r="N249" s="137"/>
      <c r="O249" s="136"/>
      <c r="P249" s="19"/>
      <c r="Q249" s="19"/>
      <c r="R249" s="19"/>
      <c r="S249" s="119"/>
      <c r="T249" s="138"/>
      <c r="U249" s="138"/>
      <c r="V249" s="138">
        <f t="shared" si="7"/>
        <v>0</v>
      </c>
      <c r="W249" s="120"/>
      <c r="X249" s="20"/>
      <c r="BA249">
        <f ca="1">IF(ISBLANK(INDIRECT("A249"))," ",(INDIRECT("A249")))</f>
        <v>243</v>
      </c>
      <c r="BB249" t="str">
        <f ca="1">IF(ISBLANK(INDIRECT("B249"))," ",(INDIRECT("B249")))</f>
        <v xml:space="preserve"> </v>
      </c>
      <c r="BC249" t="str">
        <f ca="1">IF(ISBLANK(INDIRECT("C249"))," ",(INDIRECT("C249")))</f>
        <v xml:space="preserve"> </v>
      </c>
      <c r="BD249" t="str">
        <f ca="1">IF(ISBLANK(INDIRECT("D249"))," ",(INDIRECT("D249")))</f>
        <v xml:space="preserve"> </v>
      </c>
      <c r="BE249" t="str">
        <f ca="1">IF(ISBLANK(INDIRECT("E249"))," ",(INDIRECT("E249")))</f>
        <v xml:space="preserve"> </v>
      </c>
      <c r="BF249" t="str">
        <f ca="1">IF(ISBLANK(INDIRECT("F249"))," ",(INDIRECT("F249")))</f>
        <v xml:space="preserve"> </v>
      </c>
      <c r="BG249" t="str">
        <f ca="1">IF(ISBLANK(INDIRECT("G249"))," ",(INDIRECT("G249")))</f>
        <v xml:space="preserve"> </v>
      </c>
      <c r="BH249" t="str">
        <f ca="1">IF(ISBLANK(INDIRECT("H249"))," ",(INDIRECT("H249")))</f>
        <v xml:space="preserve"> </v>
      </c>
      <c r="BI249" t="str">
        <f ca="1">IF(ISBLANK(INDIRECT("I249"))," ",(INDIRECT("I249")))</f>
        <v xml:space="preserve"> </v>
      </c>
      <c r="BJ249" t="str">
        <f ca="1">IF(ISBLANK(INDIRECT("J249"))," ",(INDIRECT("J249")))</f>
        <v xml:space="preserve"> </v>
      </c>
      <c r="BK249" t="str">
        <f ca="1">IF(ISBLANK(INDIRECT("K249"))," ",(INDIRECT("K249")))</f>
        <v xml:space="preserve"> </v>
      </c>
      <c r="BL249" t="str">
        <f ca="1">IF(ISBLANK(INDIRECT("L249"))," ",(INDIRECT("L249")))</f>
        <v xml:space="preserve"> </v>
      </c>
      <c r="BM249" t="str">
        <f ca="1">IF(ISBLANK(INDIRECT("M249"))," ",(INDIRECT("M249")))</f>
        <v xml:space="preserve"> </v>
      </c>
      <c r="BN249" t="str">
        <f ca="1">IF(ISBLANK(INDIRECT("N249"))," ",(INDIRECT("N249")))</f>
        <v xml:space="preserve"> </v>
      </c>
      <c r="BO249" t="str">
        <f ca="1">IF(ISBLANK(INDIRECT("O249"))," ",(INDIRECT("O249")))</f>
        <v xml:space="preserve"> </v>
      </c>
      <c r="BP249" t="str">
        <f ca="1">IF(ISBLANK(INDIRECT("P249"))," ",(INDIRECT("P249")))</f>
        <v xml:space="preserve"> </v>
      </c>
      <c r="BQ249" t="str">
        <f ca="1">IF(ISBLANK(INDIRECT("Q249"))," ",(INDIRECT("Q249")))</f>
        <v xml:space="preserve"> </v>
      </c>
      <c r="BR249" t="str">
        <f ca="1">IF(ISBLANK(INDIRECT("R249"))," ",(INDIRECT("R249")))</f>
        <v xml:space="preserve"> </v>
      </c>
      <c r="BS249" t="str">
        <f ca="1">IF(ISBLANK(INDIRECT("S249"))," ",(INDIRECT("S249")))</f>
        <v xml:space="preserve"> </v>
      </c>
      <c r="BT249" t="str">
        <f t="shared" ca="1" si="6"/>
        <v xml:space="preserve"> </v>
      </c>
      <c r="BU249" t="str">
        <f ca="1">IF(ISBLANK(INDIRECT("T249"))," ",(INDIRECT("T249")))</f>
        <v xml:space="preserve"> </v>
      </c>
      <c r="BV249" t="str">
        <f ca="1">IF(ISBLANK(INDIRECT("U249"))," ",(INDIRECT("U249")))</f>
        <v xml:space="preserve"> </v>
      </c>
      <c r="BW249">
        <f ca="1">IF(ISBLANK(INDIRECT("V249"))," ",(INDIRECT("V249")))</f>
        <v>0</v>
      </c>
      <c r="BX249" t="str">
        <f t="shared" ca="1" si="8"/>
        <v xml:space="preserve"> </v>
      </c>
      <c r="BY249" t="str">
        <f t="shared" ca="1" si="9"/>
        <v xml:space="preserve"> </v>
      </c>
    </row>
    <row r="250" spans="1:77" x14ac:dyDescent="0.25">
      <c r="A250" s="170">
        <v>244</v>
      </c>
      <c r="B250" s="259"/>
      <c r="C250" s="119"/>
      <c r="D250" s="119"/>
      <c r="E250" s="120"/>
      <c r="F250" s="19"/>
      <c r="G250" s="119"/>
      <c r="H250" s="120"/>
      <c r="I250" s="19"/>
      <c r="J250" s="120"/>
      <c r="K250" s="19"/>
      <c r="L250" s="19"/>
      <c r="M250" s="136"/>
      <c r="N250" s="137"/>
      <c r="O250" s="136"/>
      <c r="P250" s="19"/>
      <c r="Q250" s="19"/>
      <c r="R250" s="19"/>
      <c r="S250" s="119"/>
      <c r="T250" s="138"/>
      <c r="U250" s="138"/>
      <c r="V250" s="138">
        <f t="shared" si="7"/>
        <v>0</v>
      </c>
      <c r="W250" s="120"/>
      <c r="X250" s="20"/>
      <c r="BA250">
        <f ca="1">IF(ISBLANK(INDIRECT("A250"))," ",(INDIRECT("A250")))</f>
        <v>244</v>
      </c>
      <c r="BB250" t="str">
        <f ca="1">IF(ISBLANK(INDIRECT("B250"))," ",(INDIRECT("B250")))</f>
        <v xml:space="preserve"> </v>
      </c>
      <c r="BC250" t="str">
        <f ca="1">IF(ISBLANK(INDIRECT("C250"))," ",(INDIRECT("C250")))</f>
        <v xml:space="preserve"> </v>
      </c>
      <c r="BD250" t="str">
        <f ca="1">IF(ISBLANK(INDIRECT("D250"))," ",(INDIRECT("D250")))</f>
        <v xml:space="preserve"> </v>
      </c>
      <c r="BE250" t="str">
        <f ca="1">IF(ISBLANK(INDIRECT("E250"))," ",(INDIRECT("E250")))</f>
        <v xml:space="preserve"> </v>
      </c>
      <c r="BF250" t="str">
        <f ca="1">IF(ISBLANK(INDIRECT("F250"))," ",(INDIRECT("F250")))</f>
        <v xml:space="preserve"> </v>
      </c>
      <c r="BG250" t="str">
        <f ca="1">IF(ISBLANK(INDIRECT("G250"))," ",(INDIRECT("G250")))</f>
        <v xml:space="preserve"> </v>
      </c>
      <c r="BH250" t="str">
        <f ca="1">IF(ISBLANK(INDIRECT("H250"))," ",(INDIRECT("H250")))</f>
        <v xml:space="preserve"> </v>
      </c>
      <c r="BI250" t="str">
        <f ca="1">IF(ISBLANK(INDIRECT("I250"))," ",(INDIRECT("I250")))</f>
        <v xml:space="preserve"> </v>
      </c>
      <c r="BJ250" t="str">
        <f ca="1">IF(ISBLANK(INDIRECT("J250"))," ",(INDIRECT("J250")))</f>
        <v xml:space="preserve"> </v>
      </c>
      <c r="BK250" t="str">
        <f ca="1">IF(ISBLANK(INDIRECT("K250"))," ",(INDIRECT("K250")))</f>
        <v xml:space="preserve"> </v>
      </c>
      <c r="BL250" t="str">
        <f ca="1">IF(ISBLANK(INDIRECT("L250"))," ",(INDIRECT("L250")))</f>
        <v xml:space="preserve"> </v>
      </c>
      <c r="BM250" t="str">
        <f ca="1">IF(ISBLANK(INDIRECT("M250"))," ",(INDIRECT("M250")))</f>
        <v xml:space="preserve"> </v>
      </c>
      <c r="BN250" t="str">
        <f ca="1">IF(ISBLANK(INDIRECT("N250"))," ",(INDIRECT("N250")))</f>
        <v xml:space="preserve"> </v>
      </c>
      <c r="BO250" t="str">
        <f ca="1">IF(ISBLANK(INDIRECT("O250"))," ",(INDIRECT("O250")))</f>
        <v xml:space="preserve"> </v>
      </c>
      <c r="BP250" t="str">
        <f ca="1">IF(ISBLANK(INDIRECT("P250"))," ",(INDIRECT("P250")))</f>
        <v xml:space="preserve"> </v>
      </c>
      <c r="BQ250" t="str">
        <f ca="1">IF(ISBLANK(INDIRECT("Q250"))," ",(INDIRECT("Q250")))</f>
        <v xml:space="preserve"> </v>
      </c>
      <c r="BR250" t="str">
        <f ca="1">IF(ISBLANK(INDIRECT("R250"))," ",(INDIRECT("R250")))</f>
        <v xml:space="preserve"> </v>
      </c>
      <c r="BS250" t="str">
        <f ca="1">IF(ISBLANK(INDIRECT("S250"))," ",(INDIRECT("S250")))</f>
        <v xml:space="preserve"> </v>
      </c>
      <c r="BT250" t="str">
        <f t="shared" ca="1" si="6"/>
        <v xml:space="preserve"> </v>
      </c>
      <c r="BU250" t="str">
        <f ca="1">IF(ISBLANK(INDIRECT("T250"))," ",(INDIRECT("T250")))</f>
        <v xml:space="preserve"> </v>
      </c>
      <c r="BV250" t="str">
        <f ca="1">IF(ISBLANK(INDIRECT("U250"))," ",(INDIRECT("U250")))</f>
        <v xml:space="preserve"> </v>
      </c>
      <c r="BW250">
        <f ca="1">IF(ISBLANK(INDIRECT("V250"))," ",(INDIRECT("V250")))</f>
        <v>0</v>
      </c>
      <c r="BX250" t="str">
        <f t="shared" ca="1" si="8"/>
        <v xml:space="preserve"> </v>
      </c>
      <c r="BY250" t="str">
        <f t="shared" ca="1" si="9"/>
        <v xml:space="preserve"> </v>
      </c>
    </row>
    <row r="251" spans="1:77" x14ac:dyDescent="0.25">
      <c r="A251" s="170">
        <v>245</v>
      </c>
      <c r="B251" s="259"/>
      <c r="C251" s="119"/>
      <c r="D251" s="119"/>
      <c r="E251" s="120"/>
      <c r="F251" s="19"/>
      <c r="G251" s="119"/>
      <c r="H251" s="120"/>
      <c r="I251" s="19"/>
      <c r="J251" s="120"/>
      <c r="K251" s="19"/>
      <c r="L251" s="19"/>
      <c r="M251" s="136"/>
      <c r="N251" s="137"/>
      <c r="O251" s="136"/>
      <c r="P251" s="19"/>
      <c r="Q251" s="19"/>
      <c r="R251" s="19"/>
      <c r="S251" s="119"/>
      <c r="T251" s="138"/>
      <c r="U251" s="138"/>
      <c r="V251" s="138">
        <f t="shared" si="7"/>
        <v>0</v>
      </c>
      <c r="W251" s="120"/>
      <c r="X251" s="20"/>
      <c r="BA251">
        <f ca="1">IF(ISBLANK(INDIRECT("A251"))," ",(INDIRECT("A251")))</f>
        <v>245</v>
      </c>
      <c r="BB251" t="str">
        <f ca="1">IF(ISBLANK(INDIRECT("B251"))," ",(INDIRECT("B251")))</f>
        <v xml:space="preserve"> </v>
      </c>
      <c r="BC251" t="str">
        <f ca="1">IF(ISBLANK(INDIRECT("C251"))," ",(INDIRECT("C251")))</f>
        <v xml:space="preserve"> </v>
      </c>
      <c r="BD251" t="str">
        <f ca="1">IF(ISBLANK(INDIRECT("D251"))," ",(INDIRECT("D251")))</f>
        <v xml:space="preserve"> </v>
      </c>
      <c r="BE251" t="str">
        <f ca="1">IF(ISBLANK(INDIRECT("E251"))," ",(INDIRECT("E251")))</f>
        <v xml:space="preserve"> </v>
      </c>
      <c r="BF251" t="str">
        <f ca="1">IF(ISBLANK(INDIRECT("F251"))," ",(INDIRECT("F251")))</f>
        <v xml:space="preserve"> </v>
      </c>
      <c r="BG251" t="str">
        <f ca="1">IF(ISBLANK(INDIRECT("G251"))," ",(INDIRECT("G251")))</f>
        <v xml:space="preserve"> </v>
      </c>
      <c r="BH251" t="str">
        <f ca="1">IF(ISBLANK(INDIRECT("H251"))," ",(INDIRECT("H251")))</f>
        <v xml:space="preserve"> </v>
      </c>
      <c r="BI251" t="str">
        <f ca="1">IF(ISBLANK(INDIRECT("I251"))," ",(INDIRECT("I251")))</f>
        <v xml:space="preserve"> </v>
      </c>
      <c r="BJ251" t="str">
        <f ca="1">IF(ISBLANK(INDIRECT("J251"))," ",(INDIRECT("J251")))</f>
        <v xml:space="preserve"> </v>
      </c>
      <c r="BK251" t="str">
        <f ca="1">IF(ISBLANK(INDIRECT("K251"))," ",(INDIRECT("K251")))</f>
        <v xml:space="preserve"> </v>
      </c>
      <c r="BL251" t="str">
        <f ca="1">IF(ISBLANK(INDIRECT("L251"))," ",(INDIRECT("L251")))</f>
        <v xml:space="preserve"> </v>
      </c>
      <c r="BM251" t="str">
        <f ca="1">IF(ISBLANK(INDIRECT("M251"))," ",(INDIRECT("M251")))</f>
        <v xml:space="preserve"> </v>
      </c>
      <c r="BN251" t="str">
        <f ca="1">IF(ISBLANK(INDIRECT("N251"))," ",(INDIRECT("N251")))</f>
        <v xml:space="preserve"> </v>
      </c>
      <c r="BO251" t="str">
        <f ca="1">IF(ISBLANK(INDIRECT("O251"))," ",(INDIRECT("O251")))</f>
        <v xml:space="preserve"> </v>
      </c>
      <c r="BP251" t="str">
        <f ca="1">IF(ISBLANK(INDIRECT("P251"))," ",(INDIRECT("P251")))</f>
        <v xml:space="preserve"> </v>
      </c>
      <c r="BQ251" t="str">
        <f ca="1">IF(ISBLANK(INDIRECT("Q251"))," ",(INDIRECT("Q251")))</f>
        <v xml:space="preserve"> </v>
      </c>
      <c r="BR251" t="str">
        <f ca="1">IF(ISBLANK(INDIRECT("R251"))," ",(INDIRECT("R251")))</f>
        <v xml:space="preserve"> </v>
      </c>
      <c r="BS251" t="str">
        <f ca="1">IF(ISBLANK(INDIRECT("S251"))," ",(INDIRECT("S251")))</f>
        <v xml:space="preserve"> </v>
      </c>
      <c r="BT251" t="str">
        <f t="shared" ca="1" si="6"/>
        <v xml:space="preserve"> </v>
      </c>
      <c r="BU251" t="str">
        <f ca="1">IF(ISBLANK(INDIRECT("T251"))," ",(INDIRECT("T251")))</f>
        <v xml:space="preserve"> </v>
      </c>
      <c r="BV251" t="str">
        <f ca="1">IF(ISBLANK(INDIRECT("U251"))," ",(INDIRECT("U251")))</f>
        <v xml:space="preserve"> </v>
      </c>
      <c r="BW251">
        <f ca="1">IF(ISBLANK(INDIRECT("V251"))," ",(INDIRECT("V251")))</f>
        <v>0</v>
      </c>
      <c r="BX251" t="str">
        <f t="shared" ca="1" si="8"/>
        <v xml:space="preserve"> </v>
      </c>
      <c r="BY251" t="str">
        <f t="shared" ca="1" si="9"/>
        <v xml:space="preserve"> </v>
      </c>
    </row>
    <row r="252" spans="1:77" x14ac:dyDescent="0.25">
      <c r="A252" s="170">
        <v>246</v>
      </c>
      <c r="B252" s="259"/>
      <c r="C252" s="119"/>
      <c r="D252" s="119"/>
      <c r="E252" s="120"/>
      <c r="F252" s="19"/>
      <c r="G252" s="119"/>
      <c r="H252" s="120"/>
      <c r="I252" s="19"/>
      <c r="J252" s="120"/>
      <c r="K252" s="19"/>
      <c r="L252" s="19"/>
      <c r="M252" s="136"/>
      <c r="N252" s="137"/>
      <c r="O252" s="136"/>
      <c r="P252" s="19"/>
      <c r="Q252" s="19"/>
      <c r="R252" s="19"/>
      <c r="S252" s="119"/>
      <c r="T252" s="138"/>
      <c r="U252" s="138"/>
      <c r="V252" s="138">
        <f t="shared" si="7"/>
        <v>0</v>
      </c>
      <c r="W252" s="120"/>
      <c r="X252" s="20"/>
      <c r="BA252">
        <f ca="1">IF(ISBLANK(INDIRECT("A252"))," ",(INDIRECT("A252")))</f>
        <v>246</v>
      </c>
      <c r="BB252" t="str">
        <f ca="1">IF(ISBLANK(INDIRECT("B252"))," ",(INDIRECT("B252")))</f>
        <v xml:space="preserve"> </v>
      </c>
      <c r="BC252" t="str">
        <f ca="1">IF(ISBLANK(INDIRECT("C252"))," ",(INDIRECT("C252")))</f>
        <v xml:space="preserve"> </v>
      </c>
      <c r="BD252" t="str">
        <f ca="1">IF(ISBLANK(INDIRECT("D252"))," ",(INDIRECT("D252")))</f>
        <v xml:space="preserve"> </v>
      </c>
      <c r="BE252" t="str">
        <f ca="1">IF(ISBLANK(INDIRECT("E252"))," ",(INDIRECT("E252")))</f>
        <v xml:space="preserve"> </v>
      </c>
      <c r="BF252" t="str">
        <f ca="1">IF(ISBLANK(INDIRECT("F252"))," ",(INDIRECT("F252")))</f>
        <v xml:space="preserve"> </v>
      </c>
      <c r="BG252" t="str">
        <f ca="1">IF(ISBLANK(INDIRECT("G252"))," ",(INDIRECT("G252")))</f>
        <v xml:space="preserve"> </v>
      </c>
      <c r="BH252" t="str">
        <f ca="1">IF(ISBLANK(INDIRECT("H252"))," ",(INDIRECT("H252")))</f>
        <v xml:space="preserve"> </v>
      </c>
      <c r="BI252" t="str">
        <f ca="1">IF(ISBLANK(INDIRECT("I252"))," ",(INDIRECT("I252")))</f>
        <v xml:space="preserve"> </v>
      </c>
      <c r="BJ252" t="str">
        <f ca="1">IF(ISBLANK(INDIRECT("J252"))," ",(INDIRECT("J252")))</f>
        <v xml:space="preserve"> </v>
      </c>
      <c r="BK252" t="str">
        <f ca="1">IF(ISBLANK(INDIRECT("K252"))," ",(INDIRECT("K252")))</f>
        <v xml:space="preserve"> </v>
      </c>
      <c r="BL252" t="str">
        <f ca="1">IF(ISBLANK(INDIRECT("L252"))," ",(INDIRECT("L252")))</f>
        <v xml:space="preserve"> </v>
      </c>
      <c r="BM252" t="str">
        <f ca="1">IF(ISBLANK(INDIRECT("M252"))," ",(INDIRECT("M252")))</f>
        <v xml:space="preserve"> </v>
      </c>
      <c r="BN252" t="str">
        <f ca="1">IF(ISBLANK(INDIRECT("N252"))," ",(INDIRECT("N252")))</f>
        <v xml:space="preserve"> </v>
      </c>
      <c r="BO252" t="str">
        <f ca="1">IF(ISBLANK(INDIRECT("O252"))," ",(INDIRECT("O252")))</f>
        <v xml:space="preserve"> </v>
      </c>
      <c r="BP252" t="str">
        <f ca="1">IF(ISBLANK(INDIRECT("P252"))," ",(INDIRECT("P252")))</f>
        <v xml:space="preserve"> </v>
      </c>
      <c r="BQ252" t="str">
        <f ca="1">IF(ISBLANK(INDIRECT("Q252"))," ",(INDIRECT("Q252")))</f>
        <v xml:space="preserve"> </v>
      </c>
      <c r="BR252" t="str">
        <f ca="1">IF(ISBLANK(INDIRECT("R252"))," ",(INDIRECT("R252")))</f>
        <v xml:space="preserve"> </v>
      </c>
      <c r="BS252" t="str">
        <f ca="1">IF(ISBLANK(INDIRECT("S252"))," ",(INDIRECT("S252")))</f>
        <v xml:space="preserve"> </v>
      </c>
      <c r="BT252" t="str">
        <f t="shared" ca="1" si="6"/>
        <v xml:space="preserve"> </v>
      </c>
      <c r="BU252" t="str">
        <f ca="1">IF(ISBLANK(INDIRECT("T252"))," ",(INDIRECT("T252")))</f>
        <v xml:space="preserve"> </v>
      </c>
      <c r="BV252" t="str">
        <f ca="1">IF(ISBLANK(INDIRECT("U252"))," ",(INDIRECT("U252")))</f>
        <v xml:space="preserve"> </v>
      </c>
      <c r="BW252">
        <f ca="1">IF(ISBLANK(INDIRECT("V252"))," ",(INDIRECT("V252")))</f>
        <v>0</v>
      </c>
      <c r="BX252" t="str">
        <f t="shared" ca="1" si="8"/>
        <v xml:space="preserve"> </v>
      </c>
      <c r="BY252" t="str">
        <f t="shared" ca="1" si="9"/>
        <v xml:space="preserve"> </v>
      </c>
    </row>
    <row r="253" spans="1:77" x14ac:dyDescent="0.25">
      <c r="A253" s="170">
        <v>247</v>
      </c>
      <c r="B253" s="259"/>
      <c r="C253" s="119"/>
      <c r="D253" s="119"/>
      <c r="E253" s="120"/>
      <c r="F253" s="19"/>
      <c r="G253" s="119"/>
      <c r="H253" s="120"/>
      <c r="I253" s="19"/>
      <c r="J253" s="120"/>
      <c r="K253" s="19"/>
      <c r="L253" s="19"/>
      <c r="M253" s="136"/>
      <c r="N253" s="137"/>
      <c r="O253" s="136"/>
      <c r="P253" s="19"/>
      <c r="Q253" s="19"/>
      <c r="R253" s="19"/>
      <c r="S253" s="119"/>
      <c r="T253" s="138"/>
      <c r="U253" s="138"/>
      <c r="V253" s="138">
        <f t="shared" si="7"/>
        <v>0</v>
      </c>
      <c r="W253" s="120"/>
      <c r="X253" s="20"/>
      <c r="BA253">
        <f ca="1">IF(ISBLANK(INDIRECT("A253"))," ",(INDIRECT("A253")))</f>
        <v>247</v>
      </c>
      <c r="BB253" t="str">
        <f ca="1">IF(ISBLANK(INDIRECT("B253"))," ",(INDIRECT("B253")))</f>
        <v xml:space="preserve"> </v>
      </c>
      <c r="BC253" t="str">
        <f ca="1">IF(ISBLANK(INDIRECT("C253"))," ",(INDIRECT("C253")))</f>
        <v xml:space="preserve"> </v>
      </c>
      <c r="BD253" t="str">
        <f ca="1">IF(ISBLANK(INDIRECT("D253"))," ",(INDIRECT("D253")))</f>
        <v xml:space="preserve"> </v>
      </c>
      <c r="BE253" t="str">
        <f ca="1">IF(ISBLANK(INDIRECT("E253"))," ",(INDIRECT("E253")))</f>
        <v xml:space="preserve"> </v>
      </c>
      <c r="BF253" t="str">
        <f ca="1">IF(ISBLANK(INDIRECT("F253"))," ",(INDIRECT("F253")))</f>
        <v xml:space="preserve"> </v>
      </c>
      <c r="BG253" t="str">
        <f ca="1">IF(ISBLANK(INDIRECT("G253"))," ",(INDIRECT("G253")))</f>
        <v xml:space="preserve"> </v>
      </c>
      <c r="BH253" t="str">
        <f ca="1">IF(ISBLANK(INDIRECT("H253"))," ",(INDIRECT("H253")))</f>
        <v xml:space="preserve"> </v>
      </c>
      <c r="BI253" t="str">
        <f ca="1">IF(ISBLANK(INDIRECT("I253"))," ",(INDIRECT("I253")))</f>
        <v xml:space="preserve"> </v>
      </c>
      <c r="BJ253" t="str">
        <f ca="1">IF(ISBLANK(INDIRECT("J253"))," ",(INDIRECT("J253")))</f>
        <v xml:space="preserve"> </v>
      </c>
      <c r="BK253" t="str">
        <f ca="1">IF(ISBLANK(INDIRECT("K253"))," ",(INDIRECT("K253")))</f>
        <v xml:space="preserve"> </v>
      </c>
      <c r="BL253" t="str">
        <f ca="1">IF(ISBLANK(INDIRECT("L253"))," ",(INDIRECT("L253")))</f>
        <v xml:space="preserve"> </v>
      </c>
      <c r="BM253" t="str">
        <f ca="1">IF(ISBLANK(INDIRECT("M253"))," ",(INDIRECT("M253")))</f>
        <v xml:space="preserve"> </v>
      </c>
      <c r="BN253" t="str">
        <f ca="1">IF(ISBLANK(INDIRECT("N253"))," ",(INDIRECT("N253")))</f>
        <v xml:space="preserve"> </v>
      </c>
      <c r="BO253" t="str">
        <f ca="1">IF(ISBLANK(INDIRECT("O253"))," ",(INDIRECT("O253")))</f>
        <v xml:space="preserve"> </v>
      </c>
      <c r="BP253" t="str">
        <f ca="1">IF(ISBLANK(INDIRECT("P253"))," ",(INDIRECT("P253")))</f>
        <v xml:space="preserve"> </v>
      </c>
      <c r="BQ253" t="str">
        <f ca="1">IF(ISBLANK(INDIRECT("Q253"))," ",(INDIRECT("Q253")))</f>
        <v xml:space="preserve"> </v>
      </c>
      <c r="BR253" t="str">
        <f ca="1">IF(ISBLANK(INDIRECT("R253"))," ",(INDIRECT("R253")))</f>
        <v xml:space="preserve"> </v>
      </c>
      <c r="BS253" t="str">
        <f ca="1">IF(ISBLANK(INDIRECT("S253"))," ",(INDIRECT("S253")))</f>
        <v xml:space="preserve"> </v>
      </c>
      <c r="BT253" t="str">
        <f t="shared" ca="1" si="6"/>
        <v xml:space="preserve"> </v>
      </c>
      <c r="BU253" t="str">
        <f ca="1">IF(ISBLANK(INDIRECT("T253"))," ",(INDIRECT("T253")))</f>
        <v xml:space="preserve"> </v>
      </c>
      <c r="BV253" t="str">
        <f ca="1">IF(ISBLANK(INDIRECT("U253"))," ",(INDIRECT("U253")))</f>
        <v xml:space="preserve"> </v>
      </c>
      <c r="BW253">
        <f ca="1">IF(ISBLANK(INDIRECT("V253"))," ",(INDIRECT("V253")))</f>
        <v>0</v>
      </c>
      <c r="BX253" t="str">
        <f t="shared" ca="1" si="8"/>
        <v xml:space="preserve"> </v>
      </c>
      <c r="BY253" t="str">
        <f t="shared" ca="1" si="9"/>
        <v xml:space="preserve"> </v>
      </c>
    </row>
    <row r="254" spans="1:77" x14ac:dyDescent="0.25">
      <c r="A254" s="170">
        <v>248</v>
      </c>
      <c r="B254" s="259"/>
      <c r="C254" s="119"/>
      <c r="D254" s="119"/>
      <c r="E254" s="120"/>
      <c r="F254" s="19"/>
      <c r="G254" s="119"/>
      <c r="H254" s="120"/>
      <c r="I254" s="19"/>
      <c r="J254" s="120"/>
      <c r="K254" s="19"/>
      <c r="L254" s="19"/>
      <c r="M254" s="136"/>
      <c r="N254" s="137"/>
      <c r="O254" s="136"/>
      <c r="P254" s="19"/>
      <c r="Q254" s="19"/>
      <c r="R254" s="19"/>
      <c r="S254" s="119"/>
      <c r="T254" s="138"/>
      <c r="U254" s="138"/>
      <c r="V254" s="138">
        <f t="shared" si="7"/>
        <v>0</v>
      </c>
      <c r="W254" s="120"/>
      <c r="X254" s="20"/>
      <c r="BA254">
        <f ca="1">IF(ISBLANK(INDIRECT("A254"))," ",(INDIRECT("A254")))</f>
        <v>248</v>
      </c>
      <c r="BB254" t="str">
        <f ca="1">IF(ISBLANK(INDIRECT("B254"))," ",(INDIRECT("B254")))</f>
        <v xml:space="preserve"> </v>
      </c>
      <c r="BC254" t="str">
        <f ca="1">IF(ISBLANK(INDIRECT("C254"))," ",(INDIRECT("C254")))</f>
        <v xml:space="preserve"> </v>
      </c>
      <c r="BD254" t="str">
        <f ca="1">IF(ISBLANK(INDIRECT("D254"))," ",(INDIRECT("D254")))</f>
        <v xml:space="preserve"> </v>
      </c>
      <c r="BE254" t="str">
        <f ca="1">IF(ISBLANK(INDIRECT("E254"))," ",(INDIRECT("E254")))</f>
        <v xml:space="preserve"> </v>
      </c>
      <c r="BF254" t="str">
        <f ca="1">IF(ISBLANK(INDIRECT("F254"))," ",(INDIRECT("F254")))</f>
        <v xml:space="preserve"> </v>
      </c>
      <c r="BG254" t="str">
        <f ca="1">IF(ISBLANK(INDIRECT("G254"))," ",(INDIRECT("G254")))</f>
        <v xml:space="preserve"> </v>
      </c>
      <c r="BH254" t="str">
        <f ca="1">IF(ISBLANK(INDIRECT("H254"))," ",(INDIRECT("H254")))</f>
        <v xml:space="preserve"> </v>
      </c>
      <c r="BI254" t="str">
        <f ca="1">IF(ISBLANK(INDIRECT("I254"))," ",(INDIRECT("I254")))</f>
        <v xml:space="preserve"> </v>
      </c>
      <c r="BJ254" t="str">
        <f ca="1">IF(ISBLANK(INDIRECT("J254"))," ",(INDIRECT("J254")))</f>
        <v xml:space="preserve"> </v>
      </c>
      <c r="BK254" t="str">
        <f ca="1">IF(ISBLANK(INDIRECT("K254"))," ",(INDIRECT("K254")))</f>
        <v xml:space="preserve"> </v>
      </c>
      <c r="BL254" t="str">
        <f ca="1">IF(ISBLANK(INDIRECT("L254"))," ",(INDIRECT("L254")))</f>
        <v xml:space="preserve"> </v>
      </c>
      <c r="BM254" t="str">
        <f ca="1">IF(ISBLANK(INDIRECT("M254"))," ",(INDIRECT("M254")))</f>
        <v xml:space="preserve"> </v>
      </c>
      <c r="BN254" t="str">
        <f ca="1">IF(ISBLANK(INDIRECT("N254"))," ",(INDIRECT("N254")))</f>
        <v xml:space="preserve"> </v>
      </c>
      <c r="BO254" t="str">
        <f ca="1">IF(ISBLANK(INDIRECT("O254"))," ",(INDIRECT("O254")))</f>
        <v xml:space="preserve"> </v>
      </c>
      <c r="BP254" t="str">
        <f ca="1">IF(ISBLANK(INDIRECT("P254"))," ",(INDIRECT("P254")))</f>
        <v xml:space="preserve"> </v>
      </c>
      <c r="BQ254" t="str">
        <f ca="1">IF(ISBLANK(INDIRECT("Q254"))," ",(INDIRECT("Q254")))</f>
        <v xml:space="preserve"> </v>
      </c>
      <c r="BR254" t="str">
        <f ca="1">IF(ISBLANK(INDIRECT("R254"))," ",(INDIRECT("R254")))</f>
        <v xml:space="preserve"> </v>
      </c>
      <c r="BS254" t="str">
        <f ca="1">IF(ISBLANK(INDIRECT("S254"))," ",(INDIRECT("S254")))</f>
        <v xml:space="preserve"> </v>
      </c>
      <c r="BT254" t="str">
        <f t="shared" ca="1" si="6"/>
        <v xml:space="preserve"> </v>
      </c>
      <c r="BU254" t="str">
        <f ca="1">IF(ISBLANK(INDIRECT("T254"))," ",(INDIRECT("T254")))</f>
        <v xml:space="preserve"> </v>
      </c>
      <c r="BV254" t="str">
        <f ca="1">IF(ISBLANK(INDIRECT("U254"))," ",(INDIRECT("U254")))</f>
        <v xml:space="preserve"> </v>
      </c>
      <c r="BW254">
        <f ca="1">IF(ISBLANK(INDIRECT("V254"))," ",(INDIRECT("V254")))</f>
        <v>0</v>
      </c>
      <c r="BX254" t="str">
        <f t="shared" ca="1" si="8"/>
        <v xml:space="preserve"> </v>
      </c>
      <c r="BY254" t="str">
        <f t="shared" ca="1" si="9"/>
        <v xml:space="preserve"> </v>
      </c>
    </row>
    <row r="255" spans="1:77" x14ac:dyDescent="0.25">
      <c r="A255" s="170">
        <v>249</v>
      </c>
      <c r="B255" s="259"/>
      <c r="C255" s="119"/>
      <c r="D255" s="119"/>
      <c r="E255" s="120"/>
      <c r="F255" s="19"/>
      <c r="G255" s="119"/>
      <c r="H255" s="120"/>
      <c r="I255" s="19"/>
      <c r="J255" s="120"/>
      <c r="K255" s="19"/>
      <c r="L255" s="19"/>
      <c r="M255" s="136"/>
      <c r="N255" s="137"/>
      <c r="O255" s="136"/>
      <c r="P255" s="19"/>
      <c r="Q255" s="19"/>
      <c r="R255" s="19"/>
      <c r="S255" s="119"/>
      <c r="T255" s="138"/>
      <c r="U255" s="138"/>
      <c r="V255" s="138">
        <f t="shared" si="7"/>
        <v>0</v>
      </c>
      <c r="W255" s="120"/>
      <c r="X255" s="20"/>
      <c r="BA255">
        <f ca="1">IF(ISBLANK(INDIRECT("A255"))," ",(INDIRECT("A255")))</f>
        <v>249</v>
      </c>
      <c r="BB255" t="str">
        <f ca="1">IF(ISBLANK(INDIRECT("B255"))," ",(INDIRECT("B255")))</f>
        <v xml:space="preserve"> </v>
      </c>
      <c r="BC255" t="str">
        <f ca="1">IF(ISBLANK(INDIRECT("C255"))," ",(INDIRECT("C255")))</f>
        <v xml:space="preserve"> </v>
      </c>
      <c r="BD255" t="str">
        <f ca="1">IF(ISBLANK(INDIRECT("D255"))," ",(INDIRECT("D255")))</f>
        <v xml:space="preserve"> </v>
      </c>
      <c r="BE255" t="str">
        <f ca="1">IF(ISBLANK(INDIRECT("E255"))," ",(INDIRECT("E255")))</f>
        <v xml:space="preserve"> </v>
      </c>
      <c r="BF255" t="str">
        <f ca="1">IF(ISBLANK(INDIRECT("F255"))," ",(INDIRECT("F255")))</f>
        <v xml:space="preserve"> </v>
      </c>
      <c r="BG255" t="str">
        <f ca="1">IF(ISBLANK(INDIRECT("G255"))," ",(INDIRECT("G255")))</f>
        <v xml:space="preserve"> </v>
      </c>
      <c r="BH255" t="str">
        <f ca="1">IF(ISBLANK(INDIRECT("H255"))," ",(INDIRECT("H255")))</f>
        <v xml:space="preserve"> </v>
      </c>
      <c r="BI255" t="str">
        <f ca="1">IF(ISBLANK(INDIRECT("I255"))," ",(INDIRECT("I255")))</f>
        <v xml:space="preserve"> </v>
      </c>
      <c r="BJ255" t="str">
        <f ca="1">IF(ISBLANK(INDIRECT("J255"))," ",(INDIRECT("J255")))</f>
        <v xml:space="preserve"> </v>
      </c>
      <c r="BK255" t="str">
        <f ca="1">IF(ISBLANK(INDIRECT("K255"))," ",(INDIRECT("K255")))</f>
        <v xml:space="preserve"> </v>
      </c>
      <c r="BL255" t="str">
        <f ca="1">IF(ISBLANK(INDIRECT("L255"))," ",(INDIRECT("L255")))</f>
        <v xml:space="preserve"> </v>
      </c>
      <c r="BM255" t="str">
        <f ca="1">IF(ISBLANK(INDIRECT("M255"))," ",(INDIRECT("M255")))</f>
        <v xml:space="preserve"> </v>
      </c>
      <c r="BN255" t="str">
        <f ca="1">IF(ISBLANK(INDIRECT("N255"))," ",(INDIRECT("N255")))</f>
        <v xml:space="preserve"> </v>
      </c>
      <c r="BO255" t="str">
        <f ca="1">IF(ISBLANK(INDIRECT("O255"))," ",(INDIRECT("O255")))</f>
        <v xml:space="preserve"> </v>
      </c>
      <c r="BP255" t="str">
        <f ca="1">IF(ISBLANK(INDIRECT("P255"))," ",(INDIRECT("P255")))</f>
        <v xml:space="preserve"> </v>
      </c>
      <c r="BQ255" t="str">
        <f ca="1">IF(ISBLANK(INDIRECT("Q255"))," ",(INDIRECT("Q255")))</f>
        <v xml:space="preserve"> </v>
      </c>
      <c r="BR255" t="str">
        <f ca="1">IF(ISBLANK(INDIRECT("R255"))," ",(INDIRECT("R255")))</f>
        <v xml:space="preserve"> </v>
      </c>
      <c r="BS255" t="str">
        <f ca="1">IF(ISBLANK(INDIRECT("S255"))," ",(INDIRECT("S255")))</f>
        <v xml:space="preserve"> </v>
      </c>
      <c r="BT255" t="str">
        <f t="shared" ca="1" si="6"/>
        <v xml:space="preserve"> </v>
      </c>
      <c r="BU255" t="str">
        <f ca="1">IF(ISBLANK(INDIRECT("T255"))," ",(INDIRECT("T255")))</f>
        <v xml:space="preserve"> </v>
      </c>
      <c r="BV255" t="str">
        <f ca="1">IF(ISBLANK(INDIRECT("U255"))," ",(INDIRECT("U255")))</f>
        <v xml:space="preserve"> </v>
      </c>
      <c r="BW255">
        <f ca="1">IF(ISBLANK(INDIRECT("V255"))," ",(INDIRECT("V255")))</f>
        <v>0</v>
      </c>
      <c r="BX255" t="str">
        <f t="shared" ca="1" si="8"/>
        <v xml:space="preserve"> </v>
      </c>
      <c r="BY255" t="str">
        <f t="shared" ca="1" si="9"/>
        <v xml:space="preserve"> </v>
      </c>
    </row>
    <row r="256" spans="1:77" x14ac:dyDescent="0.25">
      <c r="A256" s="170">
        <v>250</v>
      </c>
      <c r="B256" s="259"/>
      <c r="C256" s="119"/>
      <c r="D256" s="119"/>
      <c r="E256" s="120"/>
      <c r="F256" s="19"/>
      <c r="G256" s="119"/>
      <c r="H256" s="120"/>
      <c r="I256" s="19"/>
      <c r="J256" s="120"/>
      <c r="K256" s="19"/>
      <c r="L256" s="19"/>
      <c r="M256" s="136"/>
      <c r="N256" s="137"/>
      <c r="O256" s="136"/>
      <c r="P256" s="19"/>
      <c r="Q256" s="19"/>
      <c r="R256" s="19"/>
      <c r="S256" s="119"/>
      <c r="T256" s="138"/>
      <c r="U256" s="138"/>
      <c r="V256" s="138">
        <f t="shared" si="7"/>
        <v>0</v>
      </c>
      <c r="W256" s="120"/>
      <c r="X256" s="20"/>
      <c r="BA256">
        <f ca="1">IF(ISBLANK(INDIRECT("A256"))," ",(INDIRECT("A256")))</f>
        <v>250</v>
      </c>
      <c r="BB256" t="str">
        <f ca="1">IF(ISBLANK(INDIRECT("B256"))," ",(INDIRECT("B256")))</f>
        <v xml:space="preserve"> </v>
      </c>
      <c r="BC256" t="str">
        <f ca="1">IF(ISBLANK(INDIRECT("C256"))," ",(INDIRECT("C256")))</f>
        <v xml:space="preserve"> </v>
      </c>
      <c r="BD256" t="str">
        <f ca="1">IF(ISBLANK(INDIRECT("D256"))," ",(INDIRECT("D256")))</f>
        <v xml:space="preserve"> </v>
      </c>
      <c r="BE256" t="str">
        <f ca="1">IF(ISBLANK(INDIRECT("E256"))," ",(INDIRECT("E256")))</f>
        <v xml:space="preserve"> </v>
      </c>
      <c r="BF256" t="str">
        <f ca="1">IF(ISBLANK(INDIRECT("F256"))," ",(INDIRECT("F256")))</f>
        <v xml:space="preserve"> </v>
      </c>
      <c r="BG256" t="str">
        <f ca="1">IF(ISBLANK(INDIRECT("G256"))," ",(INDIRECT("G256")))</f>
        <v xml:space="preserve"> </v>
      </c>
      <c r="BH256" t="str">
        <f ca="1">IF(ISBLANK(INDIRECT("H256"))," ",(INDIRECT("H256")))</f>
        <v xml:space="preserve"> </v>
      </c>
      <c r="BI256" t="str">
        <f ca="1">IF(ISBLANK(INDIRECT("I256"))," ",(INDIRECT("I256")))</f>
        <v xml:space="preserve"> </v>
      </c>
      <c r="BJ256" t="str">
        <f ca="1">IF(ISBLANK(INDIRECT("J256"))," ",(INDIRECT("J256")))</f>
        <v xml:space="preserve"> </v>
      </c>
      <c r="BK256" t="str">
        <f ca="1">IF(ISBLANK(INDIRECT("K256"))," ",(INDIRECT("K256")))</f>
        <v xml:space="preserve"> </v>
      </c>
      <c r="BL256" t="str">
        <f ca="1">IF(ISBLANK(INDIRECT("L256"))," ",(INDIRECT("L256")))</f>
        <v xml:space="preserve"> </v>
      </c>
      <c r="BM256" t="str">
        <f ca="1">IF(ISBLANK(INDIRECT("M256"))," ",(INDIRECT("M256")))</f>
        <v xml:space="preserve"> </v>
      </c>
      <c r="BN256" t="str">
        <f ca="1">IF(ISBLANK(INDIRECT("N256"))," ",(INDIRECT("N256")))</f>
        <v xml:space="preserve"> </v>
      </c>
      <c r="BO256" t="str">
        <f ca="1">IF(ISBLANK(INDIRECT("O256"))," ",(INDIRECT("O256")))</f>
        <v xml:space="preserve"> </v>
      </c>
      <c r="BP256" t="str">
        <f ca="1">IF(ISBLANK(INDIRECT("P256"))," ",(INDIRECT("P256")))</f>
        <v xml:space="preserve"> </v>
      </c>
      <c r="BQ256" t="str">
        <f ca="1">IF(ISBLANK(INDIRECT("Q256"))," ",(INDIRECT("Q256")))</f>
        <v xml:space="preserve"> </v>
      </c>
      <c r="BR256" t="str">
        <f ca="1">IF(ISBLANK(INDIRECT("R256"))," ",(INDIRECT("R256")))</f>
        <v xml:space="preserve"> </v>
      </c>
      <c r="BS256" t="str">
        <f ca="1">IF(ISBLANK(INDIRECT("S256"))," ",(INDIRECT("S256")))</f>
        <v xml:space="preserve"> </v>
      </c>
      <c r="BT256" t="str">
        <f t="shared" ca="1" si="6"/>
        <v xml:space="preserve"> </v>
      </c>
      <c r="BU256" t="str">
        <f ca="1">IF(ISBLANK(INDIRECT("T256"))," ",(INDIRECT("T256")))</f>
        <v xml:space="preserve"> </v>
      </c>
      <c r="BV256" t="str">
        <f ca="1">IF(ISBLANK(INDIRECT("U256"))," ",(INDIRECT("U256")))</f>
        <v xml:space="preserve"> </v>
      </c>
      <c r="BW256">
        <f ca="1">IF(ISBLANK(INDIRECT("V256"))," ",(INDIRECT("V256")))</f>
        <v>0</v>
      </c>
      <c r="BX256" t="str">
        <f t="shared" ca="1" si="8"/>
        <v xml:space="preserve"> </v>
      </c>
      <c r="BY256" t="str">
        <f t="shared" ca="1" si="9"/>
        <v xml:space="preserve"> </v>
      </c>
    </row>
    <row r="257" spans="1:77" x14ac:dyDescent="0.25">
      <c r="A257" s="170">
        <v>251</v>
      </c>
      <c r="B257" s="259"/>
      <c r="C257" s="119"/>
      <c r="D257" s="119"/>
      <c r="E257" s="120"/>
      <c r="F257" s="19"/>
      <c r="G257" s="119"/>
      <c r="H257" s="120"/>
      <c r="I257" s="19"/>
      <c r="J257" s="120"/>
      <c r="K257" s="19"/>
      <c r="L257" s="19"/>
      <c r="M257" s="136"/>
      <c r="N257" s="137"/>
      <c r="O257" s="136"/>
      <c r="P257" s="19"/>
      <c r="Q257" s="19"/>
      <c r="R257" s="19"/>
      <c r="S257" s="119"/>
      <c r="T257" s="138"/>
      <c r="U257" s="138"/>
      <c r="V257" s="138">
        <f t="shared" si="7"/>
        <v>0</v>
      </c>
      <c r="W257" s="120"/>
      <c r="X257" s="20"/>
      <c r="BA257">
        <f ca="1">IF(ISBLANK(INDIRECT("A257"))," ",(INDIRECT("A257")))</f>
        <v>251</v>
      </c>
      <c r="BB257" t="str">
        <f ca="1">IF(ISBLANK(INDIRECT("B257"))," ",(INDIRECT("B257")))</f>
        <v xml:space="preserve"> </v>
      </c>
      <c r="BC257" t="str">
        <f ca="1">IF(ISBLANK(INDIRECT("C257"))," ",(INDIRECT("C257")))</f>
        <v xml:space="preserve"> </v>
      </c>
      <c r="BD257" t="str">
        <f ca="1">IF(ISBLANK(INDIRECT("D257"))," ",(INDIRECT("D257")))</f>
        <v xml:space="preserve"> </v>
      </c>
      <c r="BE257" t="str">
        <f ca="1">IF(ISBLANK(INDIRECT("E257"))," ",(INDIRECT("E257")))</f>
        <v xml:space="preserve"> </v>
      </c>
      <c r="BF257" t="str">
        <f ca="1">IF(ISBLANK(INDIRECT("F257"))," ",(INDIRECT("F257")))</f>
        <v xml:space="preserve"> </v>
      </c>
      <c r="BG257" t="str">
        <f ca="1">IF(ISBLANK(INDIRECT("G257"))," ",(INDIRECT("G257")))</f>
        <v xml:space="preserve"> </v>
      </c>
      <c r="BH257" t="str">
        <f ca="1">IF(ISBLANK(INDIRECT("H257"))," ",(INDIRECT("H257")))</f>
        <v xml:space="preserve"> </v>
      </c>
      <c r="BI257" t="str">
        <f ca="1">IF(ISBLANK(INDIRECT("I257"))," ",(INDIRECT("I257")))</f>
        <v xml:space="preserve"> </v>
      </c>
      <c r="BJ257" t="str">
        <f ca="1">IF(ISBLANK(INDIRECT("J257"))," ",(INDIRECT("J257")))</f>
        <v xml:space="preserve"> </v>
      </c>
      <c r="BK257" t="str">
        <f ca="1">IF(ISBLANK(INDIRECT("K257"))," ",(INDIRECT("K257")))</f>
        <v xml:space="preserve"> </v>
      </c>
      <c r="BL257" t="str">
        <f ca="1">IF(ISBLANK(INDIRECT("L257"))," ",(INDIRECT("L257")))</f>
        <v xml:space="preserve"> </v>
      </c>
      <c r="BM257" t="str">
        <f ca="1">IF(ISBLANK(INDIRECT("M257"))," ",(INDIRECT("M257")))</f>
        <v xml:space="preserve"> </v>
      </c>
      <c r="BN257" t="str">
        <f ca="1">IF(ISBLANK(INDIRECT("N257"))," ",(INDIRECT("N257")))</f>
        <v xml:space="preserve"> </v>
      </c>
      <c r="BO257" t="str">
        <f ca="1">IF(ISBLANK(INDIRECT("O257"))," ",(INDIRECT("O257")))</f>
        <v xml:space="preserve"> </v>
      </c>
      <c r="BP257" t="str">
        <f ca="1">IF(ISBLANK(INDIRECT("P257"))," ",(INDIRECT("P257")))</f>
        <v xml:space="preserve"> </v>
      </c>
      <c r="BQ257" t="str">
        <f ca="1">IF(ISBLANK(INDIRECT("Q257"))," ",(INDIRECT("Q257")))</f>
        <v xml:space="preserve"> </v>
      </c>
      <c r="BR257" t="str">
        <f ca="1">IF(ISBLANK(INDIRECT("R257"))," ",(INDIRECT("R257")))</f>
        <v xml:space="preserve"> </v>
      </c>
      <c r="BS257" t="str">
        <f ca="1">IF(ISBLANK(INDIRECT("S257"))," ",(INDIRECT("S257")))</f>
        <v xml:space="preserve"> </v>
      </c>
      <c r="BT257" t="str">
        <f t="shared" ca="1" si="6"/>
        <v xml:space="preserve"> </v>
      </c>
      <c r="BU257" t="str">
        <f ca="1">IF(ISBLANK(INDIRECT("T257"))," ",(INDIRECT("T257")))</f>
        <v xml:space="preserve"> </v>
      </c>
      <c r="BV257" t="str">
        <f ca="1">IF(ISBLANK(INDIRECT("U257"))," ",(INDIRECT("U257")))</f>
        <v xml:space="preserve"> </v>
      </c>
      <c r="BW257">
        <f ca="1">IF(ISBLANK(INDIRECT("V257"))," ",(INDIRECT("V257")))</f>
        <v>0</v>
      </c>
      <c r="BX257" t="str">
        <f t="shared" ca="1" si="8"/>
        <v xml:space="preserve"> </v>
      </c>
      <c r="BY257" t="str">
        <f t="shared" ca="1" si="9"/>
        <v xml:space="preserve"> </v>
      </c>
    </row>
    <row r="258" spans="1:77" x14ac:dyDescent="0.25">
      <c r="A258" s="170">
        <v>252</v>
      </c>
      <c r="B258" s="259"/>
      <c r="C258" s="119"/>
      <c r="D258" s="119"/>
      <c r="E258" s="120"/>
      <c r="F258" s="19"/>
      <c r="G258" s="119"/>
      <c r="H258" s="120"/>
      <c r="I258" s="19"/>
      <c r="J258" s="120"/>
      <c r="K258" s="19"/>
      <c r="L258" s="19"/>
      <c r="M258" s="136"/>
      <c r="N258" s="137"/>
      <c r="O258" s="136"/>
      <c r="P258" s="19"/>
      <c r="Q258" s="19"/>
      <c r="R258" s="19"/>
      <c r="S258" s="119"/>
      <c r="T258" s="138"/>
      <c r="U258" s="138"/>
      <c r="V258" s="138">
        <f t="shared" si="7"/>
        <v>0</v>
      </c>
      <c r="W258" s="120"/>
      <c r="X258" s="20"/>
      <c r="BA258">
        <f ca="1">IF(ISBLANK(INDIRECT("A258"))," ",(INDIRECT("A258")))</f>
        <v>252</v>
      </c>
      <c r="BB258" t="str">
        <f ca="1">IF(ISBLANK(INDIRECT("B258"))," ",(INDIRECT("B258")))</f>
        <v xml:space="preserve"> </v>
      </c>
      <c r="BC258" t="str">
        <f ca="1">IF(ISBLANK(INDIRECT("C258"))," ",(INDIRECT("C258")))</f>
        <v xml:space="preserve"> </v>
      </c>
      <c r="BD258" t="str">
        <f ca="1">IF(ISBLANK(INDIRECT("D258"))," ",(INDIRECT("D258")))</f>
        <v xml:space="preserve"> </v>
      </c>
      <c r="BE258" t="str">
        <f ca="1">IF(ISBLANK(INDIRECT("E258"))," ",(INDIRECT("E258")))</f>
        <v xml:space="preserve"> </v>
      </c>
      <c r="BF258" t="str">
        <f ca="1">IF(ISBLANK(INDIRECT("F258"))," ",(INDIRECT("F258")))</f>
        <v xml:space="preserve"> </v>
      </c>
      <c r="BG258" t="str">
        <f ca="1">IF(ISBLANK(INDIRECT("G258"))," ",(INDIRECT("G258")))</f>
        <v xml:space="preserve"> </v>
      </c>
      <c r="BH258" t="str">
        <f ca="1">IF(ISBLANK(INDIRECT("H258"))," ",(INDIRECT("H258")))</f>
        <v xml:space="preserve"> </v>
      </c>
      <c r="BI258" t="str">
        <f ca="1">IF(ISBLANK(INDIRECT("I258"))," ",(INDIRECT("I258")))</f>
        <v xml:space="preserve"> </v>
      </c>
      <c r="BJ258" t="str">
        <f ca="1">IF(ISBLANK(INDIRECT("J258"))," ",(INDIRECT("J258")))</f>
        <v xml:space="preserve"> </v>
      </c>
      <c r="BK258" t="str">
        <f ca="1">IF(ISBLANK(INDIRECT("K258"))," ",(INDIRECT("K258")))</f>
        <v xml:space="preserve"> </v>
      </c>
      <c r="BL258" t="str">
        <f ca="1">IF(ISBLANK(INDIRECT("L258"))," ",(INDIRECT("L258")))</f>
        <v xml:space="preserve"> </v>
      </c>
      <c r="BM258" t="str">
        <f ca="1">IF(ISBLANK(INDIRECT("M258"))," ",(INDIRECT("M258")))</f>
        <v xml:space="preserve"> </v>
      </c>
      <c r="BN258" t="str">
        <f ca="1">IF(ISBLANK(INDIRECT("N258"))," ",(INDIRECT("N258")))</f>
        <v xml:space="preserve"> </v>
      </c>
      <c r="BO258" t="str">
        <f ca="1">IF(ISBLANK(INDIRECT("O258"))," ",(INDIRECT("O258")))</f>
        <v xml:space="preserve"> </v>
      </c>
      <c r="BP258" t="str">
        <f ca="1">IF(ISBLANK(INDIRECT("P258"))," ",(INDIRECT("P258")))</f>
        <v xml:space="preserve"> </v>
      </c>
      <c r="BQ258" t="str">
        <f ca="1">IF(ISBLANK(INDIRECT("Q258"))," ",(INDIRECT("Q258")))</f>
        <v xml:space="preserve"> </v>
      </c>
      <c r="BR258" t="str">
        <f ca="1">IF(ISBLANK(INDIRECT("R258"))," ",(INDIRECT("R258")))</f>
        <v xml:space="preserve"> </v>
      </c>
      <c r="BS258" t="str">
        <f ca="1">IF(ISBLANK(INDIRECT("S258"))," ",(INDIRECT("S258")))</f>
        <v xml:space="preserve"> </v>
      </c>
      <c r="BT258" t="str">
        <f t="shared" ca="1" si="6"/>
        <v xml:space="preserve"> </v>
      </c>
      <c r="BU258" t="str">
        <f ca="1">IF(ISBLANK(INDIRECT("T258"))," ",(INDIRECT("T258")))</f>
        <v xml:space="preserve"> </v>
      </c>
      <c r="BV258" t="str">
        <f ca="1">IF(ISBLANK(INDIRECT("U258"))," ",(INDIRECT("U258")))</f>
        <v xml:space="preserve"> </v>
      </c>
      <c r="BW258">
        <f ca="1">IF(ISBLANK(INDIRECT("V258"))," ",(INDIRECT("V258")))</f>
        <v>0</v>
      </c>
      <c r="BX258" t="str">
        <f t="shared" ca="1" si="8"/>
        <v xml:space="preserve"> </v>
      </c>
      <c r="BY258" t="str">
        <f t="shared" ca="1" si="9"/>
        <v xml:space="preserve"> </v>
      </c>
    </row>
    <row r="259" spans="1:77" x14ac:dyDescent="0.25">
      <c r="A259" s="170">
        <v>253</v>
      </c>
      <c r="B259" s="259"/>
      <c r="C259" s="119"/>
      <c r="D259" s="119"/>
      <c r="E259" s="120"/>
      <c r="F259" s="19"/>
      <c r="G259" s="119"/>
      <c r="H259" s="120"/>
      <c r="I259" s="19"/>
      <c r="J259" s="120"/>
      <c r="K259" s="19"/>
      <c r="L259" s="19"/>
      <c r="M259" s="136"/>
      <c r="N259" s="137"/>
      <c r="O259" s="136"/>
      <c r="P259" s="19"/>
      <c r="Q259" s="19"/>
      <c r="R259" s="19"/>
      <c r="S259" s="119"/>
      <c r="T259" s="138"/>
      <c r="U259" s="138"/>
      <c r="V259" s="138">
        <f t="shared" si="7"/>
        <v>0</v>
      </c>
      <c r="W259" s="120"/>
      <c r="X259" s="20"/>
      <c r="BA259">
        <f ca="1">IF(ISBLANK(INDIRECT("A259"))," ",(INDIRECT("A259")))</f>
        <v>253</v>
      </c>
      <c r="BB259" t="str">
        <f ca="1">IF(ISBLANK(INDIRECT("B259"))," ",(INDIRECT("B259")))</f>
        <v xml:space="preserve"> </v>
      </c>
      <c r="BC259" t="str">
        <f ca="1">IF(ISBLANK(INDIRECT("C259"))," ",(INDIRECT("C259")))</f>
        <v xml:space="preserve"> </v>
      </c>
      <c r="BD259" t="str">
        <f ca="1">IF(ISBLANK(INDIRECT("D259"))," ",(INDIRECT("D259")))</f>
        <v xml:space="preserve"> </v>
      </c>
      <c r="BE259" t="str">
        <f ca="1">IF(ISBLANK(INDIRECT("E259"))," ",(INDIRECT("E259")))</f>
        <v xml:space="preserve"> </v>
      </c>
      <c r="BF259" t="str">
        <f ca="1">IF(ISBLANK(INDIRECT("F259"))," ",(INDIRECT("F259")))</f>
        <v xml:space="preserve"> </v>
      </c>
      <c r="BG259" t="str">
        <f ca="1">IF(ISBLANK(INDIRECT("G259"))," ",(INDIRECT("G259")))</f>
        <v xml:space="preserve"> </v>
      </c>
      <c r="BH259" t="str">
        <f ca="1">IF(ISBLANK(INDIRECT("H259"))," ",(INDIRECT("H259")))</f>
        <v xml:space="preserve"> </v>
      </c>
      <c r="BI259" t="str">
        <f ca="1">IF(ISBLANK(INDIRECT("I259"))," ",(INDIRECT("I259")))</f>
        <v xml:space="preserve"> </v>
      </c>
      <c r="BJ259" t="str">
        <f ca="1">IF(ISBLANK(INDIRECT("J259"))," ",(INDIRECT("J259")))</f>
        <v xml:space="preserve"> </v>
      </c>
      <c r="BK259" t="str">
        <f ca="1">IF(ISBLANK(INDIRECT("K259"))," ",(INDIRECT("K259")))</f>
        <v xml:space="preserve"> </v>
      </c>
      <c r="BL259" t="str">
        <f ca="1">IF(ISBLANK(INDIRECT("L259"))," ",(INDIRECT("L259")))</f>
        <v xml:space="preserve"> </v>
      </c>
      <c r="BM259" t="str">
        <f ca="1">IF(ISBLANK(INDIRECT("M259"))," ",(INDIRECT("M259")))</f>
        <v xml:space="preserve"> </v>
      </c>
      <c r="BN259" t="str">
        <f ca="1">IF(ISBLANK(INDIRECT("N259"))," ",(INDIRECT("N259")))</f>
        <v xml:space="preserve"> </v>
      </c>
      <c r="BO259" t="str">
        <f ca="1">IF(ISBLANK(INDIRECT("O259"))," ",(INDIRECT("O259")))</f>
        <v xml:space="preserve"> </v>
      </c>
      <c r="BP259" t="str">
        <f ca="1">IF(ISBLANK(INDIRECT("P259"))," ",(INDIRECT("P259")))</f>
        <v xml:space="preserve"> </v>
      </c>
      <c r="BQ259" t="str">
        <f ca="1">IF(ISBLANK(INDIRECT("Q259"))," ",(INDIRECT("Q259")))</f>
        <v xml:space="preserve"> </v>
      </c>
      <c r="BR259" t="str">
        <f ca="1">IF(ISBLANK(INDIRECT("R259"))," ",(INDIRECT("R259")))</f>
        <v xml:space="preserve"> </v>
      </c>
      <c r="BS259" t="str">
        <f ca="1">IF(ISBLANK(INDIRECT("S259"))," ",(INDIRECT("S259")))</f>
        <v xml:space="preserve"> </v>
      </c>
      <c r="BT259" t="str">
        <f t="shared" ca="1" si="6"/>
        <v xml:space="preserve"> </v>
      </c>
      <c r="BU259" t="str">
        <f ca="1">IF(ISBLANK(INDIRECT("T259"))," ",(INDIRECT("T259")))</f>
        <v xml:space="preserve"> </v>
      </c>
      <c r="BV259" t="str">
        <f ca="1">IF(ISBLANK(INDIRECT("U259"))," ",(INDIRECT("U259")))</f>
        <v xml:space="preserve"> </v>
      </c>
      <c r="BW259">
        <f ca="1">IF(ISBLANK(INDIRECT("V259"))," ",(INDIRECT("V259")))</f>
        <v>0</v>
      </c>
      <c r="BX259" t="str">
        <f t="shared" ca="1" si="8"/>
        <v xml:space="preserve"> </v>
      </c>
      <c r="BY259" t="str">
        <f t="shared" ca="1" si="9"/>
        <v xml:space="preserve"> </v>
      </c>
    </row>
    <row r="260" spans="1:77" x14ac:dyDescent="0.25">
      <c r="A260" s="170">
        <v>254</v>
      </c>
      <c r="B260" s="259"/>
      <c r="C260" s="119"/>
      <c r="D260" s="119"/>
      <c r="E260" s="120"/>
      <c r="F260" s="19"/>
      <c r="G260" s="119"/>
      <c r="H260" s="120"/>
      <c r="I260" s="19"/>
      <c r="J260" s="120"/>
      <c r="K260" s="19"/>
      <c r="L260" s="19"/>
      <c r="M260" s="136"/>
      <c r="N260" s="137"/>
      <c r="O260" s="136"/>
      <c r="P260" s="19"/>
      <c r="Q260" s="19"/>
      <c r="R260" s="19"/>
      <c r="S260" s="119"/>
      <c r="T260" s="138"/>
      <c r="U260" s="138"/>
      <c r="V260" s="138">
        <f t="shared" si="7"/>
        <v>0</v>
      </c>
      <c r="W260" s="120"/>
      <c r="X260" s="20"/>
      <c r="BA260">
        <f ca="1">IF(ISBLANK(INDIRECT("A260"))," ",(INDIRECT("A260")))</f>
        <v>254</v>
      </c>
      <c r="BB260" t="str">
        <f ca="1">IF(ISBLANK(INDIRECT("B260"))," ",(INDIRECT("B260")))</f>
        <v xml:space="preserve"> </v>
      </c>
      <c r="BC260" t="str">
        <f ca="1">IF(ISBLANK(INDIRECT("C260"))," ",(INDIRECT("C260")))</f>
        <v xml:space="preserve"> </v>
      </c>
      <c r="BD260" t="str">
        <f ca="1">IF(ISBLANK(INDIRECT("D260"))," ",(INDIRECT("D260")))</f>
        <v xml:space="preserve"> </v>
      </c>
      <c r="BE260" t="str">
        <f ca="1">IF(ISBLANK(INDIRECT("E260"))," ",(INDIRECT("E260")))</f>
        <v xml:space="preserve"> </v>
      </c>
      <c r="BF260" t="str">
        <f ca="1">IF(ISBLANK(INDIRECT("F260"))," ",(INDIRECT("F260")))</f>
        <v xml:space="preserve"> </v>
      </c>
      <c r="BG260" t="str">
        <f ca="1">IF(ISBLANK(INDIRECT("G260"))," ",(INDIRECT("G260")))</f>
        <v xml:space="preserve"> </v>
      </c>
      <c r="BH260" t="str">
        <f ca="1">IF(ISBLANK(INDIRECT("H260"))," ",(INDIRECT("H260")))</f>
        <v xml:space="preserve"> </v>
      </c>
      <c r="BI260" t="str">
        <f ca="1">IF(ISBLANK(INDIRECT("I260"))," ",(INDIRECT("I260")))</f>
        <v xml:space="preserve"> </v>
      </c>
      <c r="BJ260" t="str">
        <f ca="1">IF(ISBLANK(INDIRECT("J260"))," ",(INDIRECT("J260")))</f>
        <v xml:space="preserve"> </v>
      </c>
      <c r="BK260" t="str">
        <f ca="1">IF(ISBLANK(INDIRECT("K260"))," ",(INDIRECT("K260")))</f>
        <v xml:space="preserve"> </v>
      </c>
      <c r="BL260" t="str">
        <f ca="1">IF(ISBLANK(INDIRECT("L260"))," ",(INDIRECT("L260")))</f>
        <v xml:space="preserve"> </v>
      </c>
      <c r="BM260" t="str">
        <f ca="1">IF(ISBLANK(INDIRECT("M260"))," ",(INDIRECT("M260")))</f>
        <v xml:space="preserve"> </v>
      </c>
      <c r="BN260" t="str">
        <f ca="1">IF(ISBLANK(INDIRECT("N260"))," ",(INDIRECT("N260")))</f>
        <v xml:space="preserve"> </v>
      </c>
      <c r="BO260" t="str">
        <f ca="1">IF(ISBLANK(INDIRECT("O260"))," ",(INDIRECT("O260")))</f>
        <v xml:space="preserve"> </v>
      </c>
      <c r="BP260" t="str">
        <f ca="1">IF(ISBLANK(INDIRECT("P260"))," ",(INDIRECT("P260")))</f>
        <v xml:space="preserve"> </v>
      </c>
      <c r="BQ260" t="str">
        <f ca="1">IF(ISBLANK(INDIRECT("Q260"))," ",(INDIRECT("Q260")))</f>
        <v xml:space="preserve"> </v>
      </c>
      <c r="BR260" t="str">
        <f ca="1">IF(ISBLANK(INDIRECT("R260"))," ",(INDIRECT("R260")))</f>
        <v xml:space="preserve"> </v>
      </c>
      <c r="BS260" t="str">
        <f ca="1">IF(ISBLANK(INDIRECT("S260"))," ",(INDIRECT("S260")))</f>
        <v xml:space="preserve"> </v>
      </c>
      <c r="BT260" t="str">
        <f t="shared" ca="1" si="6"/>
        <v xml:space="preserve"> </v>
      </c>
      <c r="BU260" t="str">
        <f ca="1">IF(ISBLANK(INDIRECT("T260"))," ",(INDIRECT("T260")))</f>
        <v xml:space="preserve"> </v>
      </c>
      <c r="BV260" t="str">
        <f ca="1">IF(ISBLANK(INDIRECT("U260"))," ",(INDIRECT("U260")))</f>
        <v xml:space="preserve"> </v>
      </c>
      <c r="BW260">
        <f ca="1">IF(ISBLANK(INDIRECT("V260"))," ",(INDIRECT("V260")))</f>
        <v>0</v>
      </c>
      <c r="BX260" t="str">
        <f t="shared" ca="1" si="8"/>
        <v xml:space="preserve"> </v>
      </c>
      <c r="BY260" t="str">
        <f t="shared" ca="1" si="9"/>
        <v xml:space="preserve"> </v>
      </c>
    </row>
    <row r="261" spans="1:77" x14ac:dyDescent="0.25">
      <c r="A261" s="170">
        <v>255</v>
      </c>
      <c r="B261" s="259"/>
      <c r="C261" s="119"/>
      <c r="D261" s="119"/>
      <c r="E261" s="120"/>
      <c r="F261" s="19"/>
      <c r="G261" s="119"/>
      <c r="H261" s="120"/>
      <c r="I261" s="19"/>
      <c r="J261" s="120"/>
      <c r="K261" s="19"/>
      <c r="L261" s="19"/>
      <c r="M261" s="136"/>
      <c r="N261" s="137"/>
      <c r="O261" s="136"/>
      <c r="P261" s="19"/>
      <c r="Q261" s="19"/>
      <c r="R261" s="19"/>
      <c r="S261" s="119"/>
      <c r="T261" s="138"/>
      <c r="U261" s="138"/>
      <c r="V261" s="138">
        <f t="shared" si="7"/>
        <v>0</v>
      </c>
      <c r="W261" s="120"/>
      <c r="X261" s="20"/>
      <c r="BA261">
        <f ca="1">IF(ISBLANK(INDIRECT("A261"))," ",(INDIRECT("A261")))</f>
        <v>255</v>
      </c>
      <c r="BB261" t="str">
        <f ca="1">IF(ISBLANK(INDIRECT("B261"))," ",(INDIRECT("B261")))</f>
        <v xml:space="preserve"> </v>
      </c>
      <c r="BC261" t="str">
        <f ca="1">IF(ISBLANK(INDIRECT("C261"))," ",(INDIRECT("C261")))</f>
        <v xml:space="preserve"> </v>
      </c>
      <c r="BD261" t="str">
        <f ca="1">IF(ISBLANK(INDIRECT("D261"))," ",(INDIRECT("D261")))</f>
        <v xml:space="preserve"> </v>
      </c>
      <c r="BE261" t="str">
        <f ca="1">IF(ISBLANK(INDIRECT("E261"))," ",(INDIRECT("E261")))</f>
        <v xml:space="preserve"> </v>
      </c>
      <c r="BF261" t="str">
        <f ca="1">IF(ISBLANK(INDIRECT("F261"))," ",(INDIRECT("F261")))</f>
        <v xml:space="preserve"> </v>
      </c>
      <c r="BG261" t="str">
        <f ca="1">IF(ISBLANK(INDIRECT("G261"))," ",(INDIRECT("G261")))</f>
        <v xml:space="preserve"> </v>
      </c>
      <c r="BH261" t="str">
        <f ca="1">IF(ISBLANK(INDIRECT("H261"))," ",(INDIRECT("H261")))</f>
        <v xml:space="preserve"> </v>
      </c>
      <c r="BI261" t="str">
        <f ca="1">IF(ISBLANK(INDIRECT("I261"))," ",(INDIRECT("I261")))</f>
        <v xml:space="preserve"> </v>
      </c>
      <c r="BJ261" t="str">
        <f ca="1">IF(ISBLANK(INDIRECT("J261"))," ",(INDIRECT("J261")))</f>
        <v xml:space="preserve"> </v>
      </c>
      <c r="BK261" t="str">
        <f ca="1">IF(ISBLANK(INDIRECT("K261"))," ",(INDIRECT("K261")))</f>
        <v xml:space="preserve"> </v>
      </c>
      <c r="BL261" t="str">
        <f ca="1">IF(ISBLANK(INDIRECT("L261"))," ",(INDIRECT("L261")))</f>
        <v xml:space="preserve"> </v>
      </c>
      <c r="BM261" t="str">
        <f ca="1">IF(ISBLANK(INDIRECT("M261"))," ",(INDIRECT("M261")))</f>
        <v xml:space="preserve"> </v>
      </c>
      <c r="BN261" t="str">
        <f ca="1">IF(ISBLANK(INDIRECT("N261"))," ",(INDIRECT("N261")))</f>
        <v xml:space="preserve"> </v>
      </c>
      <c r="BO261" t="str">
        <f ca="1">IF(ISBLANK(INDIRECT("O261"))," ",(INDIRECT("O261")))</f>
        <v xml:space="preserve"> </v>
      </c>
      <c r="BP261" t="str">
        <f ca="1">IF(ISBLANK(INDIRECT("P261"))," ",(INDIRECT("P261")))</f>
        <v xml:space="preserve"> </v>
      </c>
      <c r="BQ261" t="str">
        <f ca="1">IF(ISBLANK(INDIRECT("Q261"))," ",(INDIRECT("Q261")))</f>
        <v xml:space="preserve"> </v>
      </c>
      <c r="BR261" t="str">
        <f ca="1">IF(ISBLANK(INDIRECT("R261"))," ",(INDIRECT("R261")))</f>
        <v xml:space="preserve"> </v>
      </c>
      <c r="BS261" t="str">
        <f ca="1">IF(ISBLANK(INDIRECT("S261"))," ",(INDIRECT("S261")))</f>
        <v xml:space="preserve"> </v>
      </c>
      <c r="BT261" t="str">
        <f t="shared" ca="1" si="6"/>
        <v xml:space="preserve"> </v>
      </c>
      <c r="BU261" t="str">
        <f ca="1">IF(ISBLANK(INDIRECT("T261"))," ",(INDIRECT("T261")))</f>
        <v xml:space="preserve"> </v>
      </c>
      <c r="BV261" t="str">
        <f ca="1">IF(ISBLANK(INDIRECT("U261"))," ",(INDIRECT("U261")))</f>
        <v xml:space="preserve"> </v>
      </c>
      <c r="BW261">
        <f ca="1">IF(ISBLANK(INDIRECT("V261"))," ",(INDIRECT("V261")))</f>
        <v>0</v>
      </c>
      <c r="BX261" t="str">
        <f t="shared" ca="1" si="8"/>
        <v xml:space="preserve"> </v>
      </c>
      <c r="BY261" t="str">
        <f t="shared" ca="1" si="9"/>
        <v xml:space="preserve"> </v>
      </c>
    </row>
    <row r="262" spans="1:77" x14ac:dyDescent="0.25">
      <c r="A262" s="170">
        <v>256</v>
      </c>
      <c r="B262" s="259"/>
      <c r="C262" s="119"/>
      <c r="D262" s="119"/>
      <c r="E262" s="120"/>
      <c r="F262" s="19"/>
      <c r="G262" s="119"/>
      <c r="H262" s="120"/>
      <c r="I262" s="19"/>
      <c r="J262" s="120"/>
      <c r="K262" s="19"/>
      <c r="L262" s="19"/>
      <c r="M262" s="136"/>
      <c r="N262" s="137"/>
      <c r="O262" s="136"/>
      <c r="P262" s="19"/>
      <c r="Q262" s="19"/>
      <c r="R262" s="19"/>
      <c r="S262" s="119"/>
      <c r="T262" s="138"/>
      <c r="U262" s="138"/>
      <c r="V262" s="138">
        <f t="shared" si="7"/>
        <v>0</v>
      </c>
      <c r="W262" s="120"/>
      <c r="X262" s="20"/>
      <c r="BA262">
        <f ca="1">IF(ISBLANK(INDIRECT("A262"))," ",(INDIRECT("A262")))</f>
        <v>256</v>
      </c>
      <c r="BB262" t="str">
        <f ca="1">IF(ISBLANK(INDIRECT("B262"))," ",(INDIRECT("B262")))</f>
        <v xml:space="preserve"> </v>
      </c>
      <c r="BC262" t="str">
        <f ca="1">IF(ISBLANK(INDIRECT("C262"))," ",(INDIRECT("C262")))</f>
        <v xml:space="preserve"> </v>
      </c>
      <c r="BD262" t="str">
        <f ca="1">IF(ISBLANK(INDIRECT("D262"))," ",(INDIRECT("D262")))</f>
        <v xml:space="preserve"> </v>
      </c>
      <c r="BE262" t="str">
        <f ca="1">IF(ISBLANK(INDIRECT("E262"))," ",(INDIRECT("E262")))</f>
        <v xml:space="preserve"> </v>
      </c>
      <c r="BF262" t="str">
        <f ca="1">IF(ISBLANK(INDIRECT("F262"))," ",(INDIRECT("F262")))</f>
        <v xml:space="preserve"> </v>
      </c>
      <c r="BG262" t="str">
        <f ca="1">IF(ISBLANK(INDIRECT("G262"))," ",(INDIRECT("G262")))</f>
        <v xml:space="preserve"> </v>
      </c>
      <c r="BH262" t="str">
        <f ca="1">IF(ISBLANK(INDIRECT("H262"))," ",(INDIRECT("H262")))</f>
        <v xml:space="preserve"> </v>
      </c>
      <c r="BI262" t="str">
        <f ca="1">IF(ISBLANK(INDIRECT("I262"))," ",(INDIRECT("I262")))</f>
        <v xml:space="preserve"> </v>
      </c>
      <c r="BJ262" t="str">
        <f ca="1">IF(ISBLANK(INDIRECT("J262"))," ",(INDIRECT("J262")))</f>
        <v xml:space="preserve"> </v>
      </c>
      <c r="BK262" t="str">
        <f ca="1">IF(ISBLANK(INDIRECT("K262"))," ",(INDIRECT("K262")))</f>
        <v xml:space="preserve"> </v>
      </c>
      <c r="BL262" t="str">
        <f ca="1">IF(ISBLANK(INDIRECT("L262"))," ",(INDIRECT("L262")))</f>
        <v xml:space="preserve"> </v>
      </c>
      <c r="BM262" t="str">
        <f ca="1">IF(ISBLANK(INDIRECT("M262"))," ",(INDIRECT("M262")))</f>
        <v xml:space="preserve"> </v>
      </c>
      <c r="BN262" t="str">
        <f ca="1">IF(ISBLANK(INDIRECT("N262"))," ",(INDIRECT("N262")))</f>
        <v xml:space="preserve"> </v>
      </c>
      <c r="BO262" t="str">
        <f ca="1">IF(ISBLANK(INDIRECT("O262"))," ",(INDIRECT("O262")))</f>
        <v xml:space="preserve"> </v>
      </c>
      <c r="BP262" t="str">
        <f ca="1">IF(ISBLANK(INDIRECT("P262"))," ",(INDIRECT("P262")))</f>
        <v xml:space="preserve"> </v>
      </c>
      <c r="BQ262" t="str">
        <f ca="1">IF(ISBLANK(INDIRECT("Q262"))," ",(INDIRECT("Q262")))</f>
        <v xml:space="preserve"> </v>
      </c>
      <c r="BR262" t="str">
        <f ca="1">IF(ISBLANK(INDIRECT("R262"))," ",(INDIRECT("R262")))</f>
        <v xml:space="preserve"> </v>
      </c>
      <c r="BS262" t="str">
        <f ca="1">IF(ISBLANK(INDIRECT("S262"))," ",(INDIRECT("S262")))</f>
        <v xml:space="preserve"> </v>
      </c>
      <c r="BT262" t="str">
        <f t="shared" ref="BT262:BT306" ca="1" si="10">IF((CONCATENATE(" ",BI262,", ",BJ262,", ",BK262," region,",BL262," district, ",BM262," ",BN262,", ",BO262,"  ",BP262,", bldg",BQ262,", apt. ",BR262," (",BS262,")"))=$BT$4,"-",IF((CONCATENATE(" ",BI262,", ",BJ262,", ",BK262," region,",BL262," district, ",BM262," ",BN262,", ",BO262,"  ",BP262,", bldg",BQ262,", apt. ",BR262," (",BS262,")"))=$BT$5," ",IF((CONCATENATE(" ",BI262,", ",BJ262,", ",BK262," region,",BL262," district, ",BM262," ",BN262,", ",BO262,"  ",BP262,", bldg",BQ262,", apt. ",BR262," (",BS262,")"))=$BT$3," ",CONCATENATE(" ",BI262,", ",BJ262,", ",BK262," region,",BL262," district, ",BM262," ",BN262,", ",BO262,"  ",BP262,", bldg",BQ262,", apt. ",BR262," (",BS262,")"))))</f>
        <v xml:space="preserve"> </v>
      </c>
      <c r="BU262" t="str">
        <f ca="1">IF(ISBLANK(INDIRECT("T262"))," ",(INDIRECT("T262")))</f>
        <v xml:space="preserve"> </v>
      </c>
      <c r="BV262" t="str">
        <f ca="1">IF(ISBLANK(INDIRECT("U262"))," ",(INDIRECT("U262")))</f>
        <v xml:space="preserve"> </v>
      </c>
      <c r="BW262">
        <f ca="1">IF(ISBLANK(INDIRECT("V262"))," ",(INDIRECT("V262")))</f>
        <v>0</v>
      </c>
      <c r="BX262" t="str">
        <f t="shared" ca="1" si="8"/>
        <v xml:space="preserve"> </v>
      </c>
      <c r="BY262" t="str">
        <f t="shared" ca="1" si="9"/>
        <v xml:space="preserve"> </v>
      </c>
    </row>
    <row r="263" spans="1:77" x14ac:dyDescent="0.25">
      <c r="A263" s="170">
        <v>257</v>
      </c>
      <c r="B263" s="259"/>
      <c r="C263" s="119"/>
      <c r="D263" s="119"/>
      <c r="E263" s="120"/>
      <c r="F263" s="19"/>
      <c r="G263" s="119"/>
      <c r="H263" s="120"/>
      <c r="I263" s="19"/>
      <c r="J263" s="120"/>
      <c r="K263" s="19"/>
      <c r="L263" s="19"/>
      <c r="M263" s="136"/>
      <c r="N263" s="137"/>
      <c r="O263" s="136"/>
      <c r="P263" s="19"/>
      <c r="Q263" s="19"/>
      <c r="R263" s="19"/>
      <c r="S263" s="119"/>
      <c r="T263" s="138"/>
      <c r="U263" s="138"/>
      <c r="V263" s="138">
        <f t="shared" si="7"/>
        <v>0</v>
      </c>
      <c r="W263" s="120"/>
      <c r="X263" s="20"/>
      <c r="BA263">
        <f ca="1">IF(ISBLANK(INDIRECT("A263"))," ",(INDIRECT("A263")))</f>
        <v>257</v>
      </c>
      <c r="BB263" t="str">
        <f ca="1">IF(ISBLANK(INDIRECT("B263"))," ",(INDIRECT("B263")))</f>
        <v xml:space="preserve"> </v>
      </c>
      <c r="BC263" t="str">
        <f ca="1">IF(ISBLANK(INDIRECT("C263"))," ",(INDIRECT("C263")))</f>
        <v xml:space="preserve"> </v>
      </c>
      <c r="BD263" t="str">
        <f ca="1">IF(ISBLANK(INDIRECT("D263"))," ",(INDIRECT("D263")))</f>
        <v xml:space="preserve"> </v>
      </c>
      <c r="BE263" t="str">
        <f ca="1">IF(ISBLANK(INDIRECT("E263"))," ",(INDIRECT("E263")))</f>
        <v xml:space="preserve"> </v>
      </c>
      <c r="BF263" t="str">
        <f ca="1">IF(ISBLANK(INDIRECT("F263"))," ",(INDIRECT("F263")))</f>
        <v xml:space="preserve"> </v>
      </c>
      <c r="BG263" t="str">
        <f ca="1">IF(ISBLANK(INDIRECT("G263"))," ",(INDIRECT("G263")))</f>
        <v xml:space="preserve"> </v>
      </c>
      <c r="BH263" t="str">
        <f ca="1">IF(ISBLANK(INDIRECT("H263"))," ",(INDIRECT("H263")))</f>
        <v xml:space="preserve"> </v>
      </c>
      <c r="BI263" t="str">
        <f ca="1">IF(ISBLANK(INDIRECT("I263"))," ",(INDIRECT("I263")))</f>
        <v xml:space="preserve"> </v>
      </c>
      <c r="BJ263" t="str">
        <f ca="1">IF(ISBLANK(INDIRECT("J263"))," ",(INDIRECT("J263")))</f>
        <v xml:space="preserve"> </v>
      </c>
      <c r="BK263" t="str">
        <f ca="1">IF(ISBLANK(INDIRECT("K263"))," ",(INDIRECT("K263")))</f>
        <v xml:space="preserve"> </v>
      </c>
      <c r="BL263" t="str">
        <f ca="1">IF(ISBLANK(INDIRECT("L263"))," ",(INDIRECT("L263")))</f>
        <v xml:space="preserve"> </v>
      </c>
      <c r="BM263" t="str">
        <f ca="1">IF(ISBLANK(INDIRECT("M263"))," ",(INDIRECT("M263")))</f>
        <v xml:space="preserve"> </v>
      </c>
      <c r="BN263" t="str">
        <f ca="1">IF(ISBLANK(INDIRECT("N263"))," ",(INDIRECT("N263")))</f>
        <v xml:space="preserve"> </v>
      </c>
      <c r="BO263" t="str">
        <f ca="1">IF(ISBLANK(INDIRECT("O263"))," ",(INDIRECT("O263")))</f>
        <v xml:space="preserve"> </v>
      </c>
      <c r="BP263" t="str">
        <f ca="1">IF(ISBLANK(INDIRECT("P263"))," ",(INDIRECT("P263")))</f>
        <v xml:space="preserve"> </v>
      </c>
      <c r="BQ263" t="str">
        <f ca="1">IF(ISBLANK(INDIRECT("Q263"))," ",(INDIRECT("Q263")))</f>
        <v xml:space="preserve"> </v>
      </c>
      <c r="BR263" t="str">
        <f ca="1">IF(ISBLANK(INDIRECT("R263"))," ",(INDIRECT("R263")))</f>
        <v xml:space="preserve"> </v>
      </c>
      <c r="BS263" t="str">
        <f ca="1">IF(ISBLANK(INDIRECT("S263"))," ",(INDIRECT("S263")))</f>
        <v xml:space="preserve"> </v>
      </c>
      <c r="BT263" t="str">
        <f t="shared" ca="1" si="10"/>
        <v xml:space="preserve"> </v>
      </c>
      <c r="BU263" t="str">
        <f ca="1">IF(ISBLANK(INDIRECT("T263"))," ",(INDIRECT("T263")))</f>
        <v xml:space="preserve"> </v>
      </c>
      <c r="BV263" t="str">
        <f ca="1">IF(ISBLANK(INDIRECT("U263"))," ",(INDIRECT("U263")))</f>
        <v xml:space="preserve"> </v>
      </c>
      <c r="BW263">
        <f ca="1">IF(ISBLANK(INDIRECT("V263"))," ",(INDIRECT("V263")))</f>
        <v>0</v>
      </c>
      <c r="BX263" t="str">
        <f t="shared" ca="1" si="8"/>
        <v xml:space="preserve"> </v>
      </c>
      <c r="BY263" t="str">
        <f t="shared" ca="1" si="9"/>
        <v xml:space="preserve"> </v>
      </c>
    </row>
    <row r="264" spans="1:77" x14ac:dyDescent="0.25">
      <c r="A264" s="170">
        <v>258</v>
      </c>
      <c r="B264" s="259"/>
      <c r="C264" s="119"/>
      <c r="D264" s="119"/>
      <c r="E264" s="120"/>
      <c r="F264" s="19"/>
      <c r="G264" s="119"/>
      <c r="H264" s="120"/>
      <c r="I264" s="19"/>
      <c r="J264" s="120"/>
      <c r="K264" s="19"/>
      <c r="L264" s="19"/>
      <c r="M264" s="136"/>
      <c r="N264" s="137"/>
      <c r="O264" s="136"/>
      <c r="P264" s="19"/>
      <c r="Q264" s="19"/>
      <c r="R264" s="19"/>
      <c r="S264" s="119"/>
      <c r="T264" s="138"/>
      <c r="U264" s="138"/>
      <c r="V264" s="138">
        <f t="shared" si="7"/>
        <v>0</v>
      </c>
      <c r="W264" s="120"/>
      <c r="X264" s="20"/>
      <c r="BA264">
        <f ca="1">IF(ISBLANK(INDIRECT("A264"))," ",(INDIRECT("A264")))</f>
        <v>258</v>
      </c>
      <c r="BB264" t="str">
        <f ca="1">IF(ISBLANK(INDIRECT("B264"))," ",(INDIRECT("B264")))</f>
        <v xml:space="preserve"> </v>
      </c>
      <c r="BC264" t="str">
        <f ca="1">IF(ISBLANK(INDIRECT("C264"))," ",(INDIRECT("C264")))</f>
        <v xml:space="preserve"> </v>
      </c>
      <c r="BD264" t="str">
        <f ca="1">IF(ISBLANK(INDIRECT("D264"))," ",(INDIRECT("D264")))</f>
        <v xml:space="preserve"> </v>
      </c>
      <c r="BE264" t="str">
        <f ca="1">IF(ISBLANK(INDIRECT("E264"))," ",(INDIRECT("E264")))</f>
        <v xml:space="preserve"> </v>
      </c>
      <c r="BF264" t="str">
        <f ca="1">IF(ISBLANK(INDIRECT("F264"))," ",(INDIRECT("F264")))</f>
        <v xml:space="preserve"> </v>
      </c>
      <c r="BG264" t="str">
        <f ca="1">IF(ISBLANK(INDIRECT("G264"))," ",(INDIRECT("G264")))</f>
        <v xml:space="preserve"> </v>
      </c>
      <c r="BH264" t="str">
        <f ca="1">IF(ISBLANK(INDIRECT("H264"))," ",(INDIRECT("H264")))</f>
        <v xml:space="preserve"> </v>
      </c>
      <c r="BI264" t="str">
        <f ca="1">IF(ISBLANK(INDIRECT("I264"))," ",(INDIRECT("I264")))</f>
        <v xml:space="preserve"> </v>
      </c>
      <c r="BJ264" t="str">
        <f ca="1">IF(ISBLANK(INDIRECT("J264"))," ",(INDIRECT("J264")))</f>
        <v xml:space="preserve"> </v>
      </c>
      <c r="BK264" t="str">
        <f ca="1">IF(ISBLANK(INDIRECT("K264"))," ",(INDIRECT("K264")))</f>
        <v xml:space="preserve"> </v>
      </c>
      <c r="BL264" t="str">
        <f ca="1">IF(ISBLANK(INDIRECT("L264"))," ",(INDIRECT("L264")))</f>
        <v xml:space="preserve"> </v>
      </c>
      <c r="BM264" t="str">
        <f ca="1">IF(ISBLANK(INDIRECT("M264"))," ",(INDIRECT("M264")))</f>
        <v xml:space="preserve"> </v>
      </c>
      <c r="BN264" t="str">
        <f ca="1">IF(ISBLANK(INDIRECT("N264"))," ",(INDIRECT("N264")))</f>
        <v xml:space="preserve"> </v>
      </c>
      <c r="BO264" t="str">
        <f ca="1">IF(ISBLANK(INDIRECT("O264"))," ",(INDIRECT("O264")))</f>
        <v xml:space="preserve"> </v>
      </c>
      <c r="BP264" t="str">
        <f ca="1">IF(ISBLANK(INDIRECT("P264"))," ",(INDIRECT("P264")))</f>
        <v xml:space="preserve"> </v>
      </c>
      <c r="BQ264" t="str">
        <f ca="1">IF(ISBLANK(INDIRECT("Q264"))," ",(INDIRECT("Q264")))</f>
        <v xml:space="preserve"> </v>
      </c>
      <c r="BR264" t="str">
        <f ca="1">IF(ISBLANK(INDIRECT("R264"))," ",(INDIRECT("R264")))</f>
        <v xml:space="preserve"> </v>
      </c>
      <c r="BS264" t="str">
        <f ca="1">IF(ISBLANK(INDIRECT("S264"))," ",(INDIRECT("S264")))</f>
        <v xml:space="preserve"> </v>
      </c>
      <c r="BT264" t="str">
        <f t="shared" ca="1" si="10"/>
        <v xml:space="preserve"> </v>
      </c>
      <c r="BU264" t="str">
        <f ca="1">IF(ISBLANK(INDIRECT("T264"))," ",(INDIRECT("T264")))</f>
        <v xml:space="preserve"> </v>
      </c>
      <c r="BV264" t="str">
        <f ca="1">IF(ISBLANK(INDIRECT("U264"))," ",(INDIRECT("U264")))</f>
        <v xml:space="preserve"> </v>
      </c>
      <c r="BW264">
        <f ca="1">IF(ISBLANK(INDIRECT("V264"))," ",(INDIRECT("V264")))</f>
        <v>0</v>
      </c>
      <c r="BX264" t="str">
        <f t="shared" ca="1" si="8"/>
        <v xml:space="preserve"> </v>
      </c>
      <c r="BY264" t="str">
        <f t="shared" ca="1" si="9"/>
        <v xml:space="preserve"> </v>
      </c>
    </row>
    <row r="265" spans="1:77" x14ac:dyDescent="0.25">
      <c r="A265" s="170">
        <v>259</v>
      </c>
      <c r="B265" s="259"/>
      <c r="C265" s="119"/>
      <c r="D265" s="119"/>
      <c r="E265" s="120"/>
      <c r="F265" s="19"/>
      <c r="G265" s="119"/>
      <c r="H265" s="120"/>
      <c r="I265" s="19"/>
      <c r="J265" s="120"/>
      <c r="K265" s="19"/>
      <c r="L265" s="19"/>
      <c r="M265" s="136"/>
      <c r="N265" s="137"/>
      <c r="O265" s="136"/>
      <c r="P265" s="19"/>
      <c r="Q265" s="19"/>
      <c r="R265" s="19"/>
      <c r="S265" s="119"/>
      <c r="T265" s="138"/>
      <c r="U265" s="138"/>
      <c r="V265" s="138">
        <f t="shared" ref="V265:V306" si="11">T265+U265</f>
        <v>0</v>
      </c>
      <c r="W265" s="120"/>
      <c r="X265" s="20"/>
      <c r="BA265">
        <f ca="1">IF(ISBLANK(INDIRECT("A265"))," ",(INDIRECT("A265")))</f>
        <v>259</v>
      </c>
      <c r="BB265" t="str">
        <f ca="1">IF(ISBLANK(INDIRECT("B265"))," ",(INDIRECT("B265")))</f>
        <v xml:space="preserve"> </v>
      </c>
      <c r="BC265" t="str">
        <f ca="1">IF(ISBLANK(INDIRECT("C265"))," ",(INDIRECT("C265")))</f>
        <v xml:space="preserve"> </v>
      </c>
      <c r="BD265" t="str">
        <f ca="1">IF(ISBLANK(INDIRECT("D265"))," ",(INDIRECT("D265")))</f>
        <v xml:space="preserve"> </v>
      </c>
      <c r="BE265" t="str">
        <f ca="1">IF(ISBLANK(INDIRECT("E265"))," ",(INDIRECT("E265")))</f>
        <v xml:space="preserve"> </v>
      </c>
      <c r="BF265" t="str">
        <f ca="1">IF(ISBLANK(INDIRECT("F265"))," ",(INDIRECT("F265")))</f>
        <v xml:space="preserve"> </v>
      </c>
      <c r="BG265" t="str">
        <f ca="1">IF(ISBLANK(INDIRECT("G265"))," ",(INDIRECT("G265")))</f>
        <v xml:space="preserve"> </v>
      </c>
      <c r="BH265" t="str">
        <f ca="1">IF(ISBLANK(INDIRECT("H265"))," ",(INDIRECT("H265")))</f>
        <v xml:space="preserve"> </v>
      </c>
      <c r="BI265" t="str">
        <f ca="1">IF(ISBLANK(INDIRECT("I265"))," ",(INDIRECT("I265")))</f>
        <v xml:space="preserve"> </v>
      </c>
      <c r="BJ265" t="str">
        <f ca="1">IF(ISBLANK(INDIRECT("J265"))," ",(INDIRECT("J265")))</f>
        <v xml:space="preserve"> </v>
      </c>
      <c r="BK265" t="str">
        <f ca="1">IF(ISBLANK(INDIRECT("K265"))," ",(INDIRECT("K265")))</f>
        <v xml:space="preserve"> </v>
      </c>
      <c r="BL265" t="str">
        <f ca="1">IF(ISBLANK(INDIRECT("L265"))," ",(INDIRECT("L265")))</f>
        <v xml:space="preserve"> </v>
      </c>
      <c r="BM265" t="str">
        <f ca="1">IF(ISBLANK(INDIRECT("M265"))," ",(INDIRECT("M265")))</f>
        <v xml:space="preserve"> </v>
      </c>
      <c r="BN265" t="str">
        <f ca="1">IF(ISBLANK(INDIRECT("N265"))," ",(INDIRECT("N265")))</f>
        <v xml:space="preserve"> </v>
      </c>
      <c r="BO265" t="str">
        <f ca="1">IF(ISBLANK(INDIRECT("O265"))," ",(INDIRECT("O265")))</f>
        <v xml:space="preserve"> </v>
      </c>
      <c r="BP265" t="str">
        <f ca="1">IF(ISBLANK(INDIRECT("P265"))," ",(INDIRECT("P265")))</f>
        <v xml:space="preserve"> </v>
      </c>
      <c r="BQ265" t="str">
        <f ca="1">IF(ISBLANK(INDIRECT("Q265"))," ",(INDIRECT("Q265")))</f>
        <v xml:space="preserve"> </v>
      </c>
      <c r="BR265" t="str">
        <f ca="1">IF(ISBLANK(INDIRECT("R265"))," ",(INDIRECT("R265")))</f>
        <v xml:space="preserve"> </v>
      </c>
      <c r="BS265" t="str">
        <f ca="1">IF(ISBLANK(INDIRECT("S265"))," ",(INDIRECT("S265")))</f>
        <v xml:space="preserve"> </v>
      </c>
      <c r="BT265" t="str">
        <f t="shared" ca="1" si="10"/>
        <v xml:space="preserve"> </v>
      </c>
      <c r="BU265" t="str">
        <f ca="1">IF(ISBLANK(INDIRECT("T265"))," ",(INDIRECT("T265")))</f>
        <v xml:space="preserve"> </v>
      </c>
      <c r="BV265" t="str">
        <f ca="1">IF(ISBLANK(INDIRECT("U265"))," ",(INDIRECT("U265")))</f>
        <v xml:space="preserve"> </v>
      </c>
      <c r="BW265">
        <f ca="1">IF(ISBLANK(INDIRECT("V265"))," ",(INDIRECT("V265")))</f>
        <v>0</v>
      </c>
      <c r="BX265" t="str">
        <f t="shared" ca="1" si="8"/>
        <v xml:space="preserve"> </v>
      </c>
      <c r="BY265" t="str">
        <f t="shared" ca="1" si="9"/>
        <v xml:space="preserve"> </v>
      </c>
    </row>
    <row r="266" spans="1:77" x14ac:dyDescent="0.25">
      <c r="A266" s="170">
        <v>260</v>
      </c>
      <c r="B266" s="259"/>
      <c r="C266" s="119"/>
      <c r="D266" s="119"/>
      <c r="E266" s="120"/>
      <c r="F266" s="19"/>
      <c r="G266" s="119"/>
      <c r="H266" s="120"/>
      <c r="I266" s="19"/>
      <c r="J266" s="120"/>
      <c r="K266" s="19"/>
      <c r="L266" s="19"/>
      <c r="M266" s="136"/>
      <c r="N266" s="137"/>
      <c r="O266" s="136"/>
      <c r="P266" s="19"/>
      <c r="Q266" s="19"/>
      <c r="R266" s="19"/>
      <c r="S266" s="119"/>
      <c r="T266" s="138"/>
      <c r="U266" s="138"/>
      <c r="V266" s="138">
        <f t="shared" si="11"/>
        <v>0</v>
      </c>
      <c r="W266" s="120"/>
      <c r="X266" s="20"/>
      <c r="BA266">
        <f ca="1">IF(ISBLANK(INDIRECT("A266"))," ",(INDIRECT("A266")))</f>
        <v>260</v>
      </c>
      <c r="BB266" t="str">
        <f ca="1">IF(ISBLANK(INDIRECT("B266"))," ",(INDIRECT("B266")))</f>
        <v xml:space="preserve"> </v>
      </c>
      <c r="BC266" t="str">
        <f ca="1">IF(ISBLANK(INDIRECT("C266"))," ",(INDIRECT("C266")))</f>
        <v xml:space="preserve"> </v>
      </c>
      <c r="BD266" t="str">
        <f ca="1">IF(ISBLANK(INDIRECT("D266"))," ",(INDIRECT("D266")))</f>
        <v xml:space="preserve"> </v>
      </c>
      <c r="BE266" t="str">
        <f ca="1">IF(ISBLANK(INDIRECT("E266"))," ",(INDIRECT("E266")))</f>
        <v xml:space="preserve"> </v>
      </c>
      <c r="BF266" t="str">
        <f ca="1">IF(ISBLANK(INDIRECT("F266"))," ",(INDIRECT("F266")))</f>
        <v xml:space="preserve"> </v>
      </c>
      <c r="BG266" t="str">
        <f ca="1">IF(ISBLANK(INDIRECT("G266"))," ",(INDIRECT("G266")))</f>
        <v xml:space="preserve"> </v>
      </c>
      <c r="BH266" t="str">
        <f ca="1">IF(ISBLANK(INDIRECT("H266"))," ",(INDIRECT("H266")))</f>
        <v xml:space="preserve"> </v>
      </c>
      <c r="BI266" t="str">
        <f ca="1">IF(ISBLANK(INDIRECT("I266"))," ",(INDIRECT("I266")))</f>
        <v xml:space="preserve"> </v>
      </c>
      <c r="BJ266" t="str">
        <f ca="1">IF(ISBLANK(INDIRECT("J266"))," ",(INDIRECT("J266")))</f>
        <v xml:space="preserve"> </v>
      </c>
      <c r="BK266" t="str">
        <f ca="1">IF(ISBLANK(INDIRECT("K266"))," ",(INDIRECT("K266")))</f>
        <v xml:space="preserve"> </v>
      </c>
      <c r="BL266" t="str">
        <f ca="1">IF(ISBLANK(INDIRECT("L266"))," ",(INDIRECT("L266")))</f>
        <v xml:space="preserve"> </v>
      </c>
      <c r="BM266" t="str">
        <f ca="1">IF(ISBLANK(INDIRECT("M266"))," ",(INDIRECT("M266")))</f>
        <v xml:space="preserve"> </v>
      </c>
      <c r="BN266" t="str">
        <f ca="1">IF(ISBLANK(INDIRECT("N266"))," ",(INDIRECT("N266")))</f>
        <v xml:space="preserve"> </v>
      </c>
      <c r="BO266" t="str">
        <f ca="1">IF(ISBLANK(INDIRECT("O266"))," ",(INDIRECT("O266")))</f>
        <v xml:space="preserve"> </v>
      </c>
      <c r="BP266" t="str">
        <f ca="1">IF(ISBLANK(INDIRECT("P266"))," ",(INDIRECT("P266")))</f>
        <v xml:space="preserve"> </v>
      </c>
      <c r="BQ266" t="str">
        <f ca="1">IF(ISBLANK(INDIRECT("Q266"))," ",(INDIRECT("Q266")))</f>
        <v xml:space="preserve"> </v>
      </c>
      <c r="BR266" t="str">
        <f ca="1">IF(ISBLANK(INDIRECT("R266"))," ",(INDIRECT("R266")))</f>
        <v xml:space="preserve"> </v>
      </c>
      <c r="BS266" t="str">
        <f ca="1">IF(ISBLANK(INDIRECT("S266"))," ",(INDIRECT("S266")))</f>
        <v xml:space="preserve"> </v>
      </c>
      <c r="BT266" t="str">
        <f t="shared" ca="1" si="10"/>
        <v xml:space="preserve"> </v>
      </c>
      <c r="BU266" t="str">
        <f ca="1">IF(ISBLANK(INDIRECT("T266"))," ",(INDIRECT("T266")))</f>
        <v xml:space="preserve"> </v>
      </c>
      <c r="BV266" t="str">
        <f ca="1">IF(ISBLANK(INDIRECT("U266"))," ",(INDIRECT("U266")))</f>
        <v xml:space="preserve"> </v>
      </c>
      <c r="BW266">
        <f ca="1">IF(ISBLANK(INDIRECT("V266"))," ",(INDIRECT("V266")))</f>
        <v>0</v>
      </c>
      <c r="BX266" t="str">
        <f t="shared" ca="1" si="8"/>
        <v xml:space="preserve"> </v>
      </c>
      <c r="BY266" t="str">
        <f t="shared" ca="1" si="9"/>
        <v xml:space="preserve"> </v>
      </c>
    </row>
    <row r="267" spans="1:77" x14ac:dyDescent="0.25">
      <c r="A267" s="170">
        <v>261</v>
      </c>
      <c r="B267" s="259"/>
      <c r="C267" s="119"/>
      <c r="D267" s="119"/>
      <c r="E267" s="120"/>
      <c r="F267" s="19"/>
      <c r="G267" s="119"/>
      <c r="H267" s="120"/>
      <c r="I267" s="19"/>
      <c r="J267" s="120"/>
      <c r="K267" s="19"/>
      <c r="L267" s="19"/>
      <c r="M267" s="136"/>
      <c r="N267" s="137"/>
      <c r="O267" s="136"/>
      <c r="P267" s="19"/>
      <c r="Q267" s="19"/>
      <c r="R267" s="19"/>
      <c r="S267" s="119"/>
      <c r="T267" s="138"/>
      <c r="U267" s="138"/>
      <c r="V267" s="138">
        <f t="shared" si="11"/>
        <v>0</v>
      </c>
      <c r="W267" s="120"/>
      <c r="X267" s="20"/>
      <c r="BA267">
        <f ca="1">IF(ISBLANK(INDIRECT("A267"))," ",(INDIRECT("A267")))</f>
        <v>261</v>
      </c>
      <c r="BB267" t="str">
        <f ca="1">IF(ISBLANK(INDIRECT("B267"))," ",(INDIRECT("B267")))</f>
        <v xml:space="preserve"> </v>
      </c>
      <c r="BC267" t="str">
        <f ca="1">IF(ISBLANK(INDIRECT("C267"))," ",(INDIRECT("C267")))</f>
        <v xml:space="preserve"> </v>
      </c>
      <c r="BD267" t="str">
        <f ca="1">IF(ISBLANK(INDIRECT("D267"))," ",(INDIRECT("D267")))</f>
        <v xml:space="preserve"> </v>
      </c>
      <c r="BE267" t="str">
        <f ca="1">IF(ISBLANK(INDIRECT("E267"))," ",(INDIRECT("E267")))</f>
        <v xml:space="preserve"> </v>
      </c>
      <c r="BF267" t="str">
        <f ca="1">IF(ISBLANK(INDIRECT("F267"))," ",(INDIRECT("F267")))</f>
        <v xml:space="preserve"> </v>
      </c>
      <c r="BG267" t="str">
        <f ca="1">IF(ISBLANK(INDIRECT("G267"))," ",(INDIRECT("G267")))</f>
        <v xml:space="preserve"> </v>
      </c>
      <c r="BH267" t="str">
        <f ca="1">IF(ISBLANK(INDIRECT("H267"))," ",(INDIRECT("H267")))</f>
        <v xml:space="preserve"> </v>
      </c>
      <c r="BI267" t="str">
        <f ca="1">IF(ISBLANK(INDIRECT("I267"))," ",(INDIRECT("I267")))</f>
        <v xml:space="preserve"> </v>
      </c>
      <c r="BJ267" t="str">
        <f ca="1">IF(ISBLANK(INDIRECT("J267"))," ",(INDIRECT("J267")))</f>
        <v xml:space="preserve"> </v>
      </c>
      <c r="BK267" t="str">
        <f ca="1">IF(ISBLANK(INDIRECT("K267"))," ",(INDIRECT("K267")))</f>
        <v xml:space="preserve"> </v>
      </c>
      <c r="BL267" t="str">
        <f ca="1">IF(ISBLANK(INDIRECT("L267"))," ",(INDIRECT("L267")))</f>
        <v xml:space="preserve"> </v>
      </c>
      <c r="BM267" t="str">
        <f ca="1">IF(ISBLANK(INDIRECT("M267"))," ",(INDIRECT("M267")))</f>
        <v xml:space="preserve"> </v>
      </c>
      <c r="BN267" t="str">
        <f ca="1">IF(ISBLANK(INDIRECT("N267"))," ",(INDIRECT("N267")))</f>
        <v xml:space="preserve"> </v>
      </c>
      <c r="BO267" t="str">
        <f ca="1">IF(ISBLANK(INDIRECT("O267"))," ",(INDIRECT("O267")))</f>
        <v xml:space="preserve"> </v>
      </c>
      <c r="BP267" t="str">
        <f ca="1">IF(ISBLANK(INDIRECT("P267"))," ",(INDIRECT("P267")))</f>
        <v xml:space="preserve"> </v>
      </c>
      <c r="BQ267" t="str">
        <f ca="1">IF(ISBLANK(INDIRECT("Q267"))," ",(INDIRECT("Q267")))</f>
        <v xml:space="preserve"> </v>
      </c>
      <c r="BR267" t="str">
        <f ca="1">IF(ISBLANK(INDIRECT("R267"))," ",(INDIRECT("R267")))</f>
        <v xml:space="preserve"> </v>
      </c>
      <c r="BS267" t="str">
        <f ca="1">IF(ISBLANK(INDIRECT("S267"))," ",(INDIRECT("S267")))</f>
        <v xml:space="preserve"> </v>
      </c>
      <c r="BT267" t="str">
        <f t="shared" ca="1" si="10"/>
        <v xml:space="preserve"> </v>
      </c>
      <c r="BU267" t="str">
        <f ca="1">IF(ISBLANK(INDIRECT("T267"))," ",(INDIRECT("T267")))</f>
        <v xml:space="preserve"> </v>
      </c>
      <c r="BV267" t="str">
        <f ca="1">IF(ISBLANK(INDIRECT("U267"))," ",(INDIRECT("U267")))</f>
        <v xml:space="preserve"> </v>
      </c>
      <c r="BW267">
        <f ca="1">IF(ISBLANK(INDIRECT("V267"))," ",(INDIRECT("V267")))</f>
        <v>0</v>
      </c>
      <c r="BX267" t="str">
        <f t="shared" ca="1" si="8"/>
        <v xml:space="preserve"> </v>
      </c>
      <c r="BY267" t="str">
        <f t="shared" ca="1" si="9"/>
        <v xml:space="preserve"> </v>
      </c>
    </row>
    <row r="268" spans="1:77" x14ac:dyDescent="0.25">
      <c r="A268" s="170">
        <v>262</v>
      </c>
      <c r="B268" s="259"/>
      <c r="C268" s="119"/>
      <c r="D268" s="119"/>
      <c r="E268" s="120"/>
      <c r="F268" s="19"/>
      <c r="G268" s="119"/>
      <c r="H268" s="120"/>
      <c r="I268" s="19"/>
      <c r="J268" s="120"/>
      <c r="K268" s="19"/>
      <c r="L268" s="19"/>
      <c r="M268" s="136"/>
      <c r="N268" s="137"/>
      <c r="O268" s="136"/>
      <c r="P268" s="19"/>
      <c r="Q268" s="19"/>
      <c r="R268" s="19"/>
      <c r="S268" s="119"/>
      <c r="T268" s="138"/>
      <c r="U268" s="138"/>
      <c r="V268" s="138">
        <f t="shared" si="11"/>
        <v>0</v>
      </c>
      <c r="W268" s="120"/>
      <c r="X268" s="20"/>
      <c r="BA268">
        <f ca="1">IF(ISBLANK(INDIRECT("A268"))," ",(INDIRECT("A268")))</f>
        <v>262</v>
      </c>
      <c r="BB268" t="str">
        <f ca="1">IF(ISBLANK(INDIRECT("B268"))," ",(INDIRECT("B268")))</f>
        <v xml:space="preserve"> </v>
      </c>
      <c r="BC268" t="str">
        <f ca="1">IF(ISBLANK(INDIRECT("C268"))," ",(INDIRECT("C268")))</f>
        <v xml:space="preserve"> </v>
      </c>
      <c r="BD268" t="str">
        <f ca="1">IF(ISBLANK(INDIRECT("D268"))," ",(INDIRECT("D268")))</f>
        <v xml:space="preserve"> </v>
      </c>
      <c r="BE268" t="str">
        <f ca="1">IF(ISBLANK(INDIRECT("E268"))," ",(INDIRECT("E268")))</f>
        <v xml:space="preserve"> </v>
      </c>
      <c r="BF268" t="str">
        <f ca="1">IF(ISBLANK(INDIRECT("F268"))," ",(INDIRECT("F268")))</f>
        <v xml:space="preserve"> </v>
      </c>
      <c r="BG268" t="str">
        <f ca="1">IF(ISBLANK(INDIRECT("G268"))," ",(INDIRECT("G268")))</f>
        <v xml:space="preserve"> </v>
      </c>
      <c r="BH268" t="str">
        <f ca="1">IF(ISBLANK(INDIRECT("H268"))," ",(INDIRECT("H268")))</f>
        <v xml:space="preserve"> </v>
      </c>
      <c r="BI268" t="str">
        <f ca="1">IF(ISBLANK(INDIRECT("I268"))," ",(INDIRECT("I268")))</f>
        <v xml:space="preserve"> </v>
      </c>
      <c r="BJ268" t="str">
        <f ca="1">IF(ISBLANK(INDIRECT("J268"))," ",(INDIRECT("J268")))</f>
        <v xml:space="preserve"> </v>
      </c>
      <c r="BK268" t="str">
        <f ca="1">IF(ISBLANK(INDIRECT("K268"))," ",(INDIRECT("K268")))</f>
        <v xml:space="preserve"> </v>
      </c>
      <c r="BL268" t="str">
        <f ca="1">IF(ISBLANK(INDIRECT("L268"))," ",(INDIRECT("L268")))</f>
        <v xml:space="preserve"> </v>
      </c>
      <c r="BM268" t="str">
        <f ca="1">IF(ISBLANK(INDIRECT("M268"))," ",(INDIRECT("M268")))</f>
        <v xml:space="preserve"> </v>
      </c>
      <c r="BN268" t="str">
        <f ca="1">IF(ISBLANK(INDIRECT("N268"))," ",(INDIRECT("N268")))</f>
        <v xml:space="preserve"> </v>
      </c>
      <c r="BO268" t="str">
        <f ca="1">IF(ISBLANK(INDIRECT("O268"))," ",(INDIRECT("O268")))</f>
        <v xml:space="preserve"> </v>
      </c>
      <c r="BP268" t="str">
        <f ca="1">IF(ISBLANK(INDIRECT("P268"))," ",(INDIRECT("P268")))</f>
        <v xml:space="preserve"> </v>
      </c>
      <c r="BQ268" t="str">
        <f ca="1">IF(ISBLANK(INDIRECT("Q268"))," ",(INDIRECT("Q268")))</f>
        <v xml:space="preserve"> </v>
      </c>
      <c r="BR268" t="str">
        <f ca="1">IF(ISBLANK(INDIRECT("R268"))," ",(INDIRECT("R268")))</f>
        <v xml:space="preserve"> </v>
      </c>
      <c r="BS268" t="str">
        <f ca="1">IF(ISBLANK(INDIRECT("S268"))," ",(INDIRECT("S268")))</f>
        <v xml:space="preserve"> </v>
      </c>
      <c r="BT268" t="str">
        <f t="shared" ca="1" si="10"/>
        <v xml:space="preserve"> </v>
      </c>
      <c r="BU268" t="str">
        <f ca="1">IF(ISBLANK(INDIRECT("T268"))," ",(INDIRECT("T268")))</f>
        <v xml:space="preserve"> </v>
      </c>
      <c r="BV268" t="str">
        <f ca="1">IF(ISBLANK(INDIRECT("U268"))," ",(INDIRECT("U268")))</f>
        <v xml:space="preserve"> </v>
      </c>
      <c r="BW268">
        <f ca="1">IF(ISBLANK(INDIRECT("V268"))," ",(INDIRECT("V268")))</f>
        <v>0</v>
      </c>
      <c r="BX268" t="str">
        <f t="shared" ca="1" si="8"/>
        <v xml:space="preserve"> </v>
      </c>
      <c r="BY268" t="str">
        <f t="shared" ca="1" si="9"/>
        <v xml:space="preserve"> </v>
      </c>
    </row>
    <row r="269" spans="1:77" x14ac:dyDescent="0.25">
      <c r="A269" s="170">
        <v>263</v>
      </c>
      <c r="B269" s="259"/>
      <c r="C269" s="119"/>
      <c r="D269" s="119"/>
      <c r="E269" s="120"/>
      <c r="F269" s="19"/>
      <c r="G269" s="119"/>
      <c r="H269" s="120"/>
      <c r="I269" s="19"/>
      <c r="J269" s="120"/>
      <c r="K269" s="19"/>
      <c r="L269" s="19"/>
      <c r="M269" s="136"/>
      <c r="N269" s="137"/>
      <c r="O269" s="136"/>
      <c r="P269" s="19"/>
      <c r="Q269" s="19"/>
      <c r="R269" s="19"/>
      <c r="S269" s="119"/>
      <c r="T269" s="138"/>
      <c r="U269" s="138"/>
      <c r="V269" s="138">
        <f t="shared" si="11"/>
        <v>0</v>
      </c>
      <c r="W269" s="120"/>
      <c r="X269" s="20"/>
      <c r="BA269">
        <f ca="1">IF(ISBLANK(INDIRECT("A269"))," ",(INDIRECT("A269")))</f>
        <v>263</v>
      </c>
      <c r="BB269" t="str">
        <f ca="1">IF(ISBLANK(INDIRECT("B269"))," ",(INDIRECT("B269")))</f>
        <v xml:space="preserve"> </v>
      </c>
      <c r="BC269" t="str">
        <f ca="1">IF(ISBLANK(INDIRECT("C269"))," ",(INDIRECT("C269")))</f>
        <v xml:space="preserve"> </v>
      </c>
      <c r="BD269" t="str">
        <f ca="1">IF(ISBLANK(INDIRECT("D269"))," ",(INDIRECT("D269")))</f>
        <v xml:space="preserve"> </v>
      </c>
      <c r="BE269" t="str">
        <f ca="1">IF(ISBLANK(INDIRECT("E269"))," ",(INDIRECT("E269")))</f>
        <v xml:space="preserve"> </v>
      </c>
      <c r="BF269" t="str">
        <f ca="1">IF(ISBLANK(INDIRECT("F269"))," ",(INDIRECT("F269")))</f>
        <v xml:space="preserve"> </v>
      </c>
      <c r="BG269" t="str">
        <f ca="1">IF(ISBLANK(INDIRECT("G269"))," ",(INDIRECT("G269")))</f>
        <v xml:space="preserve"> </v>
      </c>
      <c r="BH269" t="str">
        <f ca="1">IF(ISBLANK(INDIRECT("H269"))," ",(INDIRECT("H269")))</f>
        <v xml:space="preserve"> </v>
      </c>
      <c r="BI269" t="str">
        <f ca="1">IF(ISBLANK(INDIRECT("I269"))," ",(INDIRECT("I269")))</f>
        <v xml:space="preserve"> </v>
      </c>
      <c r="BJ269" t="str">
        <f ca="1">IF(ISBLANK(INDIRECT("J269"))," ",(INDIRECT("J269")))</f>
        <v xml:space="preserve"> </v>
      </c>
      <c r="BK269" t="str">
        <f ca="1">IF(ISBLANK(INDIRECT("K269"))," ",(INDIRECT("K269")))</f>
        <v xml:space="preserve"> </v>
      </c>
      <c r="BL269" t="str">
        <f ca="1">IF(ISBLANK(INDIRECT("L269"))," ",(INDIRECT("L269")))</f>
        <v xml:space="preserve"> </v>
      </c>
      <c r="BM269" t="str">
        <f ca="1">IF(ISBLANK(INDIRECT("M269"))," ",(INDIRECT("M269")))</f>
        <v xml:space="preserve"> </v>
      </c>
      <c r="BN269" t="str">
        <f ca="1">IF(ISBLANK(INDIRECT("N269"))," ",(INDIRECT("N269")))</f>
        <v xml:space="preserve"> </v>
      </c>
      <c r="BO269" t="str">
        <f ca="1">IF(ISBLANK(INDIRECT("O269"))," ",(INDIRECT("O269")))</f>
        <v xml:space="preserve"> </v>
      </c>
      <c r="BP269" t="str">
        <f ca="1">IF(ISBLANK(INDIRECT("P269"))," ",(INDIRECT("P269")))</f>
        <v xml:space="preserve"> </v>
      </c>
      <c r="BQ269" t="str">
        <f ca="1">IF(ISBLANK(INDIRECT("Q269"))," ",(INDIRECT("Q269")))</f>
        <v xml:space="preserve"> </v>
      </c>
      <c r="BR269" t="str">
        <f ca="1">IF(ISBLANK(INDIRECT("R269"))," ",(INDIRECT("R269")))</f>
        <v xml:space="preserve"> </v>
      </c>
      <c r="BS269" t="str">
        <f ca="1">IF(ISBLANK(INDIRECT("S269"))," ",(INDIRECT("S269")))</f>
        <v xml:space="preserve"> </v>
      </c>
      <c r="BT269" t="str">
        <f t="shared" ca="1" si="10"/>
        <v xml:space="preserve"> </v>
      </c>
      <c r="BU269" t="str">
        <f ca="1">IF(ISBLANK(INDIRECT("T269"))," ",(INDIRECT("T269")))</f>
        <v xml:space="preserve"> </v>
      </c>
      <c r="BV269" t="str">
        <f ca="1">IF(ISBLANK(INDIRECT("U269"))," ",(INDIRECT("U269")))</f>
        <v xml:space="preserve"> </v>
      </c>
      <c r="BW269">
        <f ca="1">IF(ISBLANK(INDIRECT("V269"))," ",(INDIRECT("V269")))</f>
        <v>0</v>
      </c>
      <c r="BX269" t="str">
        <f t="shared" ca="1" si="8"/>
        <v xml:space="preserve"> </v>
      </c>
      <c r="BY269" t="str">
        <f t="shared" ca="1" si="9"/>
        <v xml:space="preserve"> </v>
      </c>
    </row>
    <row r="270" spans="1:77" x14ac:dyDescent="0.25">
      <c r="A270" s="170">
        <v>264</v>
      </c>
      <c r="B270" s="259"/>
      <c r="C270" s="119"/>
      <c r="D270" s="119"/>
      <c r="E270" s="120"/>
      <c r="F270" s="19"/>
      <c r="G270" s="119"/>
      <c r="H270" s="120"/>
      <c r="I270" s="19"/>
      <c r="J270" s="120"/>
      <c r="K270" s="19"/>
      <c r="L270" s="19"/>
      <c r="M270" s="136"/>
      <c r="N270" s="137"/>
      <c r="O270" s="136"/>
      <c r="P270" s="19"/>
      <c r="Q270" s="19"/>
      <c r="R270" s="19"/>
      <c r="S270" s="119"/>
      <c r="T270" s="138"/>
      <c r="U270" s="138"/>
      <c r="V270" s="138">
        <f t="shared" si="11"/>
        <v>0</v>
      </c>
      <c r="W270" s="120"/>
      <c r="X270" s="20"/>
      <c r="BA270">
        <f ca="1">IF(ISBLANK(INDIRECT("A270"))," ",(INDIRECT("A270")))</f>
        <v>264</v>
      </c>
      <c r="BB270" t="str">
        <f ca="1">IF(ISBLANK(INDIRECT("B270"))," ",(INDIRECT("B270")))</f>
        <v xml:space="preserve"> </v>
      </c>
      <c r="BC270" t="str">
        <f ca="1">IF(ISBLANK(INDIRECT("C270"))," ",(INDIRECT("C270")))</f>
        <v xml:space="preserve"> </v>
      </c>
      <c r="BD270" t="str">
        <f ca="1">IF(ISBLANK(INDIRECT("D270"))," ",(INDIRECT("D270")))</f>
        <v xml:space="preserve"> </v>
      </c>
      <c r="BE270" t="str">
        <f ca="1">IF(ISBLANK(INDIRECT("E270"))," ",(INDIRECT("E270")))</f>
        <v xml:space="preserve"> </v>
      </c>
      <c r="BF270" t="str">
        <f ca="1">IF(ISBLANK(INDIRECT("F270"))," ",(INDIRECT("F270")))</f>
        <v xml:space="preserve"> </v>
      </c>
      <c r="BG270" t="str">
        <f ca="1">IF(ISBLANK(INDIRECT("G270"))," ",(INDIRECT("G270")))</f>
        <v xml:space="preserve"> </v>
      </c>
      <c r="BH270" t="str">
        <f ca="1">IF(ISBLANK(INDIRECT("H270"))," ",(INDIRECT("H270")))</f>
        <v xml:space="preserve"> </v>
      </c>
      <c r="BI270" t="str">
        <f ca="1">IF(ISBLANK(INDIRECT("I270"))," ",(INDIRECT("I270")))</f>
        <v xml:space="preserve"> </v>
      </c>
      <c r="BJ270" t="str">
        <f ca="1">IF(ISBLANK(INDIRECT("J270"))," ",(INDIRECT("J270")))</f>
        <v xml:space="preserve"> </v>
      </c>
      <c r="BK270" t="str">
        <f ca="1">IF(ISBLANK(INDIRECT("K270"))," ",(INDIRECT("K270")))</f>
        <v xml:space="preserve"> </v>
      </c>
      <c r="BL270" t="str">
        <f ca="1">IF(ISBLANK(INDIRECT("L270"))," ",(INDIRECT("L270")))</f>
        <v xml:space="preserve"> </v>
      </c>
      <c r="BM270" t="str">
        <f ca="1">IF(ISBLANK(INDIRECT("M270"))," ",(INDIRECT("M270")))</f>
        <v xml:space="preserve"> </v>
      </c>
      <c r="BN270" t="str">
        <f ca="1">IF(ISBLANK(INDIRECT("N270"))," ",(INDIRECT("N270")))</f>
        <v xml:space="preserve"> </v>
      </c>
      <c r="BO270" t="str">
        <f ca="1">IF(ISBLANK(INDIRECT("O270"))," ",(INDIRECT("O270")))</f>
        <v xml:space="preserve"> </v>
      </c>
      <c r="BP270" t="str">
        <f ca="1">IF(ISBLANK(INDIRECT("P270"))," ",(INDIRECT("P270")))</f>
        <v xml:space="preserve"> </v>
      </c>
      <c r="BQ270" t="str">
        <f ca="1">IF(ISBLANK(INDIRECT("Q270"))," ",(INDIRECT("Q270")))</f>
        <v xml:space="preserve"> </v>
      </c>
      <c r="BR270" t="str">
        <f ca="1">IF(ISBLANK(INDIRECT("R270"))," ",(INDIRECT("R270")))</f>
        <v xml:space="preserve"> </v>
      </c>
      <c r="BS270" t="str">
        <f ca="1">IF(ISBLANK(INDIRECT("S270"))," ",(INDIRECT("S270")))</f>
        <v xml:space="preserve"> </v>
      </c>
      <c r="BT270" t="str">
        <f t="shared" ca="1" si="10"/>
        <v xml:space="preserve"> </v>
      </c>
      <c r="BU270" t="str">
        <f ca="1">IF(ISBLANK(INDIRECT("T270"))," ",(INDIRECT("T270")))</f>
        <v xml:space="preserve"> </v>
      </c>
      <c r="BV270" t="str">
        <f ca="1">IF(ISBLANK(INDIRECT("U270"))," ",(INDIRECT("U270")))</f>
        <v xml:space="preserve"> </v>
      </c>
      <c r="BW270">
        <f ca="1">IF(ISBLANK(INDIRECT("V270"))," ",(INDIRECT("V270")))</f>
        <v>0</v>
      </c>
      <c r="BX270" t="str">
        <f t="shared" ca="1" si="8"/>
        <v xml:space="preserve"> </v>
      </c>
      <c r="BY270" t="str">
        <f t="shared" ca="1" si="9"/>
        <v xml:space="preserve"> </v>
      </c>
    </row>
    <row r="271" spans="1:77" x14ac:dyDescent="0.25">
      <c r="A271" s="170">
        <v>265</v>
      </c>
      <c r="B271" s="259"/>
      <c r="C271" s="119"/>
      <c r="D271" s="119"/>
      <c r="E271" s="120"/>
      <c r="F271" s="19"/>
      <c r="G271" s="119"/>
      <c r="H271" s="120"/>
      <c r="I271" s="19"/>
      <c r="J271" s="120"/>
      <c r="K271" s="19"/>
      <c r="L271" s="19"/>
      <c r="M271" s="136"/>
      <c r="N271" s="137"/>
      <c r="O271" s="136"/>
      <c r="P271" s="19"/>
      <c r="Q271" s="19"/>
      <c r="R271" s="19"/>
      <c r="S271" s="119"/>
      <c r="T271" s="138"/>
      <c r="U271" s="138"/>
      <c r="V271" s="138">
        <f t="shared" si="11"/>
        <v>0</v>
      </c>
      <c r="W271" s="120"/>
      <c r="X271" s="20"/>
      <c r="BA271">
        <f ca="1">IF(ISBLANK(INDIRECT("A271"))," ",(INDIRECT("A271")))</f>
        <v>265</v>
      </c>
      <c r="BB271" t="str">
        <f ca="1">IF(ISBLANK(INDIRECT("B271"))," ",(INDIRECT("B271")))</f>
        <v xml:space="preserve"> </v>
      </c>
      <c r="BC271" t="str">
        <f ca="1">IF(ISBLANK(INDIRECT("C271"))," ",(INDIRECT("C271")))</f>
        <v xml:space="preserve"> </v>
      </c>
      <c r="BD271" t="str">
        <f ca="1">IF(ISBLANK(INDIRECT("D271"))," ",(INDIRECT("D271")))</f>
        <v xml:space="preserve"> </v>
      </c>
      <c r="BE271" t="str">
        <f ca="1">IF(ISBLANK(INDIRECT("E271"))," ",(INDIRECT("E271")))</f>
        <v xml:space="preserve"> </v>
      </c>
      <c r="BF271" t="str">
        <f ca="1">IF(ISBLANK(INDIRECT("F271"))," ",(INDIRECT("F271")))</f>
        <v xml:space="preserve"> </v>
      </c>
      <c r="BG271" t="str">
        <f ca="1">IF(ISBLANK(INDIRECT("G271"))," ",(INDIRECT("G271")))</f>
        <v xml:space="preserve"> </v>
      </c>
      <c r="BH271" t="str">
        <f ca="1">IF(ISBLANK(INDIRECT("H271"))," ",(INDIRECT("H271")))</f>
        <v xml:space="preserve"> </v>
      </c>
      <c r="BI271" t="str">
        <f ca="1">IF(ISBLANK(INDIRECT("I271"))," ",(INDIRECT("I271")))</f>
        <v xml:space="preserve"> </v>
      </c>
      <c r="BJ271" t="str">
        <f ca="1">IF(ISBLANK(INDIRECT("J271"))," ",(INDIRECT("J271")))</f>
        <v xml:space="preserve"> </v>
      </c>
      <c r="BK271" t="str">
        <f ca="1">IF(ISBLANK(INDIRECT("K271"))," ",(INDIRECT("K271")))</f>
        <v xml:space="preserve"> </v>
      </c>
      <c r="BL271" t="str">
        <f ca="1">IF(ISBLANK(INDIRECT("L271"))," ",(INDIRECT("L271")))</f>
        <v xml:space="preserve"> </v>
      </c>
      <c r="BM271" t="str">
        <f ca="1">IF(ISBLANK(INDIRECT("M271"))," ",(INDIRECT("M271")))</f>
        <v xml:space="preserve"> </v>
      </c>
      <c r="BN271" t="str">
        <f ca="1">IF(ISBLANK(INDIRECT("N271"))," ",(INDIRECT("N271")))</f>
        <v xml:space="preserve"> </v>
      </c>
      <c r="BO271" t="str">
        <f ca="1">IF(ISBLANK(INDIRECT("O271"))," ",(INDIRECT("O271")))</f>
        <v xml:space="preserve"> </v>
      </c>
      <c r="BP271" t="str">
        <f ca="1">IF(ISBLANK(INDIRECT("P271"))," ",(INDIRECT("P271")))</f>
        <v xml:space="preserve"> </v>
      </c>
      <c r="BQ271" t="str">
        <f ca="1">IF(ISBLANK(INDIRECT("Q271"))," ",(INDIRECT("Q271")))</f>
        <v xml:space="preserve"> </v>
      </c>
      <c r="BR271" t="str">
        <f ca="1">IF(ISBLANK(INDIRECT("R271"))," ",(INDIRECT("R271")))</f>
        <v xml:space="preserve"> </v>
      </c>
      <c r="BS271" t="str">
        <f ca="1">IF(ISBLANK(INDIRECT("S271"))," ",(INDIRECT("S271")))</f>
        <v xml:space="preserve"> </v>
      </c>
      <c r="BT271" t="str">
        <f t="shared" ca="1" si="10"/>
        <v xml:space="preserve"> </v>
      </c>
      <c r="BU271" t="str">
        <f ca="1">IF(ISBLANK(INDIRECT("T271"))," ",(INDIRECT("T271")))</f>
        <v xml:space="preserve"> </v>
      </c>
      <c r="BV271" t="str">
        <f ca="1">IF(ISBLANK(INDIRECT("U271"))," ",(INDIRECT("U271")))</f>
        <v xml:space="preserve"> </v>
      </c>
      <c r="BW271">
        <f ca="1">IF(ISBLANK(INDIRECT("V271"))," ",(INDIRECT("V271")))</f>
        <v>0</v>
      </c>
      <c r="BX271" t="str">
        <f t="shared" ref="BX271:BX306" ca="1" si="12">IF(ISBLANK(INDIRECT("W206"))," ",(INDIRECT("W206")))</f>
        <v xml:space="preserve"> </v>
      </c>
      <c r="BY271" t="str">
        <f t="shared" ref="BY271:BY306" ca="1" si="13">IF(ISBLANK(INDIRECT("X206"))," ",(INDIRECT("X206")))</f>
        <v xml:space="preserve"> </v>
      </c>
    </row>
    <row r="272" spans="1:77" x14ac:dyDescent="0.25">
      <c r="A272" s="170">
        <v>266</v>
      </c>
      <c r="B272" s="259"/>
      <c r="C272" s="119"/>
      <c r="D272" s="119"/>
      <c r="E272" s="120"/>
      <c r="F272" s="19"/>
      <c r="G272" s="119"/>
      <c r="H272" s="120"/>
      <c r="I272" s="19"/>
      <c r="J272" s="120"/>
      <c r="K272" s="19"/>
      <c r="L272" s="19"/>
      <c r="M272" s="136"/>
      <c r="N272" s="137"/>
      <c r="O272" s="136"/>
      <c r="P272" s="19"/>
      <c r="Q272" s="19"/>
      <c r="R272" s="19"/>
      <c r="S272" s="119"/>
      <c r="T272" s="138"/>
      <c r="U272" s="138"/>
      <c r="V272" s="138">
        <f t="shared" si="11"/>
        <v>0</v>
      </c>
      <c r="W272" s="120"/>
      <c r="X272" s="20"/>
      <c r="BA272">
        <f ca="1">IF(ISBLANK(INDIRECT("A272"))," ",(INDIRECT("A272")))</f>
        <v>266</v>
      </c>
      <c r="BB272" t="str">
        <f ca="1">IF(ISBLANK(INDIRECT("B272"))," ",(INDIRECT("B272")))</f>
        <v xml:space="preserve"> </v>
      </c>
      <c r="BC272" t="str">
        <f ca="1">IF(ISBLANK(INDIRECT("C272"))," ",(INDIRECT("C272")))</f>
        <v xml:space="preserve"> </v>
      </c>
      <c r="BD272" t="str">
        <f ca="1">IF(ISBLANK(INDIRECT("D272"))," ",(INDIRECT("D272")))</f>
        <v xml:space="preserve"> </v>
      </c>
      <c r="BE272" t="str">
        <f ca="1">IF(ISBLANK(INDIRECT("E272"))," ",(INDIRECT("E272")))</f>
        <v xml:space="preserve"> </v>
      </c>
      <c r="BF272" t="str">
        <f ca="1">IF(ISBLANK(INDIRECT("F272"))," ",(INDIRECT("F272")))</f>
        <v xml:space="preserve"> </v>
      </c>
      <c r="BG272" t="str">
        <f ca="1">IF(ISBLANK(INDIRECT("G272"))," ",(INDIRECT("G272")))</f>
        <v xml:space="preserve"> </v>
      </c>
      <c r="BH272" t="str">
        <f ca="1">IF(ISBLANK(INDIRECT("H272"))," ",(INDIRECT("H272")))</f>
        <v xml:space="preserve"> </v>
      </c>
      <c r="BI272" t="str">
        <f ca="1">IF(ISBLANK(INDIRECT("I272"))," ",(INDIRECT("I272")))</f>
        <v xml:space="preserve"> </v>
      </c>
      <c r="BJ272" t="str">
        <f ca="1">IF(ISBLANK(INDIRECT("J272"))," ",(INDIRECT("J272")))</f>
        <v xml:space="preserve"> </v>
      </c>
      <c r="BK272" t="str">
        <f ca="1">IF(ISBLANK(INDIRECT("K272"))," ",(INDIRECT("K272")))</f>
        <v xml:space="preserve"> </v>
      </c>
      <c r="BL272" t="str">
        <f ca="1">IF(ISBLANK(INDIRECT("L272"))," ",(INDIRECT("L272")))</f>
        <v xml:space="preserve"> </v>
      </c>
      <c r="BM272" t="str">
        <f ca="1">IF(ISBLANK(INDIRECT("M272"))," ",(INDIRECT("M272")))</f>
        <v xml:space="preserve"> </v>
      </c>
      <c r="BN272" t="str">
        <f ca="1">IF(ISBLANK(INDIRECT("N272"))," ",(INDIRECT("N272")))</f>
        <v xml:space="preserve"> </v>
      </c>
      <c r="BO272" t="str">
        <f ca="1">IF(ISBLANK(INDIRECT("O272"))," ",(INDIRECT("O272")))</f>
        <v xml:space="preserve"> </v>
      </c>
      <c r="BP272" t="str">
        <f ca="1">IF(ISBLANK(INDIRECT("P272"))," ",(INDIRECT("P272")))</f>
        <v xml:space="preserve"> </v>
      </c>
      <c r="BQ272" t="str">
        <f ca="1">IF(ISBLANK(INDIRECT("Q272"))," ",(INDIRECT("Q272")))</f>
        <v xml:space="preserve"> </v>
      </c>
      <c r="BR272" t="str">
        <f ca="1">IF(ISBLANK(INDIRECT("R272"))," ",(INDIRECT("R272")))</f>
        <v xml:space="preserve"> </v>
      </c>
      <c r="BS272" t="str">
        <f ca="1">IF(ISBLANK(INDIRECT("S272"))," ",(INDIRECT("S272")))</f>
        <v xml:space="preserve"> </v>
      </c>
      <c r="BT272" t="str">
        <f t="shared" ca="1" si="10"/>
        <v xml:space="preserve"> </v>
      </c>
      <c r="BU272" t="str">
        <f ca="1">IF(ISBLANK(INDIRECT("T272"))," ",(INDIRECT("T272")))</f>
        <v xml:space="preserve"> </v>
      </c>
      <c r="BV272" t="str">
        <f ca="1">IF(ISBLANK(INDIRECT("U272"))," ",(INDIRECT("U272")))</f>
        <v xml:space="preserve"> </v>
      </c>
      <c r="BW272">
        <f ca="1">IF(ISBLANK(INDIRECT("V272"))," ",(INDIRECT("V272")))</f>
        <v>0</v>
      </c>
      <c r="BX272" t="str">
        <f t="shared" ca="1" si="12"/>
        <v xml:space="preserve"> </v>
      </c>
      <c r="BY272" t="str">
        <f t="shared" ca="1" si="13"/>
        <v xml:space="preserve"> </v>
      </c>
    </row>
    <row r="273" spans="1:77" x14ac:dyDescent="0.25">
      <c r="A273" s="170">
        <v>267</v>
      </c>
      <c r="B273" s="259"/>
      <c r="C273" s="119"/>
      <c r="D273" s="119"/>
      <c r="E273" s="120"/>
      <c r="F273" s="19"/>
      <c r="G273" s="119"/>
      <c r="H273" s="120"/>
      <c r="I273" s="19"/>
      <c r="J273" s="120"/>
      <c r="K273" s="19"/>
      <c r="L273" s="19"/>
      <c r="M273" s="136"/>
      <c r="N273" s="137"/>
      <c r="O273" s="136"/>
      <c r="P273" s="19"/>
      <c r="Q273" s="19"/>
      <c r="R273" s="19"/>
      <c r="S273" s="119"/>
      <c r="T273" s="138"/>
      <c r="U273" s="138"/>
      <c r="V273" s="138">
        <f t="shared" si="11"/>
        <v>0</v>
      </c>
      <c r="W273" s="120"/>
      <c r="X273" s="20"/>
      <c r="BA273">
        <f ca="1">IF(ISBLANK(INDIRECT("A273"))," ",(INDIRECT("A273")))</f>
        <v>267</v>
      </c>
      <c r="BB273" t="str">
        <f ca="1">IF(ISBLANK(INDIRECT("B273"))," ",(INDIRECT("B273")))</f>
        <v xml:space="preserve"> </v>
      </c>
      <c r="BC273" t="str">
        <f ca="1">IF(ISBLANK(INDIRECT("C273"))," ",(INDIRECT("C273")))</f>
        <v xml:space="preserve"> </v>
      </c>
      <c r="BD273" t="str">
        <f ca="1">IF(ISBLANK(INDIRECT("D273"))," ",(INDIRECT("D273")))</f>
        <v xml:space="preserve"> </v>
      </c>
      <c r="BE273" t="str">
        <f ca="1">IF(ISBLANK(INDIRECT("E273"))," ",(INDIRECT("E273")))</f>
        <v xml:space="preserve"> </v>
      </c>
      <c r="BF273" t="str">
        <f ca="1">IF(ISBLANK(INDIRECT("F273"))," ",(INDIRECT("F273")))</f>
        <v xml:space="preserve"> </v>
      </c>
      <c r="BG273" t="str">
        <f ca="1">IF(ISBLANK(INDIRECT("G273"))," ",(INDIRECT("G273")))</f>
        <v xml:space="preserve"> </v>
      </c>
      <c r="BH273" t="str">
        <f ca="1">IF(ISBLANK(INDIRECT("H273"))," ",(INDIRECT("H273")))</f>
        <v xml:space="preserve"> </v>
      </c>
      <c r="BI273" t="str">
        <f ca="1">IF(ISBLANK(INDIRECT("I273"))," ",(INDIRECT("I273")))</f>
        <v xml:space="preserve"> </v>
      </c>
      <c r="BJ273" t="str">
        <f ca="1">IF(ISBLANK(INDIRECT("J273"))," ",(INDIRECT("J273")))</f>
        <v xml:space="preserve"> </v>
      </c>
      <c r="BK273" t="str">
        <f ca="1">IF(ISBLANK(INDIRECT("K273"))," ",(INDIRECT("K273")))</f>
        <v xml:space="preserve"> </v>
      </c>
      <c r="BL273" t="str">
        <f ca="1">IF(ISBLANK(INDIRECT("L273"))," ",(INDIRECT("L273")))</f>
        <v xml:space="preserve"> </v>
      </c>
      <c r="BM273" t="str">
        <f ca="1">IF(ISBLANK(INDIRECT("M273"))," ",(INDIRECT("M273")))</f>
        <v xml:space="preserve"> </v>
      </c>
      <c r="BN273" t="str">
        <f ca="1">IF(ISBLANK(INDIRECT("N273"))," ",(INDIRECT("N273")))</f>
        <v xml:space="preserve"> </v>
      </c>
      <c r="BO273" t="str">
        <f ca="1">IF(ISBLANK(INDIRECT("O273"))," ",(INDIRECT("O273")))</f>
        <v xml:space="preserve"> </v>
      </c>
      <c r="BP273" t="str">
        <f ca="1">IF(ISBLANK(INDIRECT("P273"))," ",(INDIRECT("P273")))</f>
        <v xml:space="preserve"> </v>
      </c>
      <c r="BQ273" t="str">
        <f ca="1">IF(ISBLANK(INDIRECT("Q273"))," ",(INDIRECT("Q273")))</f>
        <v xml:space="preserve"> </v>
      </c>
      <c r="BR273" t="str">
        <f ca="1">IF(ISBLANK(INDIRECT("R273"))," ",(INDIRECT("R273")))</f>
        <v xml:space="preserve"> </v>
      </c>
      <c r="BS273" t="str">
        <f ca="1">IF(ISBLANK(INDIRECT("S273"))," ",(INDIRECT("S273")))</f>
        <v xml:space="preserve"> </v>
      </c>
      <c r="BT273" t="str">
        <f t="shared" ca="1" si="10"/>
        <v xml:space="preserve"> </v>
      </c>
      <c r="BU273" t="str">
        <f ca="1">IF(ISBLANK(INDIRECT("T273"))," ",(INDIRECT("T273")))</f>
        <v xml:space="preserve"> </v>
      </c>
      <c r="BV273" t="str">
        <f ca="1">IF(ISBLANK(INDIRECT("U273"))," ",(INDIRECT("U273")))</f>
        <v xml:space="preserve"> </v>
      </c>
      <c r="BW273">
        <f ca="1">IF(ISBLANK(INDIRECT("V273"))," ",(INDIRECT("V273")))</f>
        <v>0</v>
      </c>
      <c r="BX273" t="str">
        <f t="shared" ca="1" si="12"/>
        <v xml:space="preserve"> </v>
      </c>
      <c r="BY273" t="str">
        <f t="shared" ca="1" si="13"/>
        <v xml:space="preserve"> </v>
      </c>
    </row>
    <row r="274" spans="1:77" x14ac:dyDescent="0.25">
      <c r="A274" s="170">
        <v>268</v>
      </c>
      <c r="B274" s="259"/>
      <c r="C274" s="119"/>
      <c r="D274" s="119"/>
      <c r="E274" s="120"/>
      <c r="F274" s="19"/>
      <c r="G274" s="119"/>
      <c r="H274" s="120"/>
      <c r="I274" s="19"/>
      <c r="J274" s="120"/>
      <c r="K274" s="19"/>
      <c r="L274" s="19"/>
      <c r="M274" s="136"/>
      <c r="N274" s="137"/>
      <c r="O274" s="136"/>
      <c r="P274" s="19"/>
      <c r="Q274" s="19"/>
      <c r="R274" s="19"/>
      <c r="S274" s="119"/>
      <c r="T274" s="138"/>
      <c r="U274" s="138"/>
      <c r="V274" s="138">
        <f t="shared" si="11"/>
        <v>0</v>
      </c>
      <c r="W274" s="120"/>
      <c r="X274" s="20"/>
      <c r="BA274">
        <f ca="1">IF(ISBLANK(INDIRECT("A274"))," ",(INDIRECT("A274")))</f>
        <v>268</v>
      </c>
      <c r="BB274" t="str">
        <f ca="1">IF(ISBLANK(INDIRECT("B274"))," ",(INDIRECT("B274")))</f>
        <v xml:space="preserve"> </v>
      </c>
      <c r="BC274" t="str">
        <f ca="1">IF(ISBLANK(INDIRECT("C274"))," ",(INDIRECT("C274")))</f>
        <v xml:space="preserve"> </v>
      </c>
      <c r="BD274" t="str">
        <f ca="1">IF(ISBLANK(INDIRECT("D274"))," ",(INDIRECT("D274")))</f>
        <v xml:space="preserve"> </v>
      </c>
      <c r="BE274" t="str">
        <f ca="1">IF(ISBLANK(INDIRECT("E274"))," ",(INDIRECT("E274")))</f>
        <v xml:space="preserve"> </v>
      </c>
      <c r="BF274" t="str">
        <f ca="1">IF(ISBLANK(INDIRECT("F274"))," ",(INDIRECT("F274")))</f>
        <v xml:space="preserve"> </v>
      </c>
      <c r="BG274" t="str">
        <f ca="1">IF(ISBLANK(INDIRECT("G274"))," ",(INDIRECT("G274")))</f>
        <v xml:space="preserve"> </v>
      </c>
      <c r="BH274" t="str">
        <f ca="1">IF(ISBLANK(INDIRECT("H274"))," ",(INDIRECT("H274")))</f>
        <v xml:space="preserve"> </v>
      </c>
      <c r="BI274" t="str">
        <f ca="1">IF(ISBLANK(INDIRECT("I274"))," ",(INDIRECT("I274")))</f>
        <v xml:space="preserve"> </v>
      </c>
      <c r="BJ274" t="str">
        <f ca="1">IF(ISBLANK(INDIRECT("J274"))," ",(INDIRECT("J274")))</f>
        <v xml:space="preserve"> </v>
      </c>
      <c r="BK274" t="str">
        <f ca="1">IF(ISBLANK(INDIRECT("K274"))," ",(INDIRECT("K274")))</f>
        <v xml:space="preserve"> </v>
      </c>
      <c r="BL274" t="str">
        <f ca="1">IF(ISBLANK(INDIRECT("L274"))," ",(INDIRECT("L274")))</f>
        <v xml:space="preserve"> </v>
      </c>
      <c r="BM274" t="str">
        <f ca="1">IF(ISBLANK(INDIRECT("M274"))," ",(INDIRECT("M274")))</f>
        <v xml:space="preserve"> </v>
      </c>
      <c r="BN274" t="str">
        <f ca="1">IF(ISBLANK(INDIRECT("N274"))," ",(INDIRECT("N274")))</f>
        <v xml:space="preserve"> </v>
      </c>
      <c r="BO274" t="str">
        <f ca="1">IF(ISBLANK(INDIRECT("O274"))," ",(INDIRECT("O274")))</f>
        <v xml:space="preserve"> </v>
      </c>
      <c r="BP274" t="str">
        <f ca="1">IF(ISBLANK(INDIRECT("P274"))," ",(INDIRECT("P274")))</f>
        <v xml:space="preserve"> </v>
      </c>
      <c r="BQ274" t="str">
        <f ca="1">IF(ISBLANK(INDIRECT("Q274"))," ",(INDIRECT("Q274")))</f>
        <v xml:space="preserve"> </v>
      </c>
      <c r="BR274" t="str">
        <f ca="1">IF(ISBLANK(INDIRECT("R274"))," ",(INDIRECT("R274")))</f>
        <v xml:space="preserve"> </v>
      </c>
      <c r="BS274" t="str">
        <f ca="1">IF(ISBLANK(INDIRECT("S274"))," ",(INDIRECT("S274")))</f>
        <v xml:space="preserve"> </v>
      </c>
      <c r="BT274" t="str">
        <f t="shared" ca="1" si="10"/>
        <v xml:space="preserve"> </v>
      </c>
      <c r="BU274" t="str">
        <f ca="1">IF(ISBLANK(INDIRECT("T274"))," ",(INDIRECT("T274")))</f>
        <v xml:space="preserve"> </v>
      </c>
      <c r="BV274" t="str">
        <f ca="1">IF(ISBLANK(INDIRECT("U274"))," ",(INDIRECT("U274")))</f>
        <v xml:space="preserve"> </v>
      </c>
      <c r="BW274">
        <f ca="1">IF(ISBLANK(INDIRECT("V274"))," ",(INDIRECT("V274")))</f>
        <v>0</v>
      </c>
      <c r="BX274" t="str">
        <f t="shared" ca="1" si="12"/>
        <v xml:space="preserve"> </v>
      </c>
      <c r="BY274" t="str">
        <f t="shared" ca="1" si="13"/>
        <v xml:space="preserve"> </v>
      </c>
    </row>
    <row r="275" spans="1:77" x14ac:dyDescent="0.25">
      <c r="A275" s="170">
        <v>269</v>
      </c>
      <c r="B275" s="259"/>
      <c r="C275" s="119"/>
      <c r="D275" s="119"/>
      <c r="E275" s="120"/>
      <c r="F275" s="19"/>
      <c r="G275" s="119"/>
      <c r="H275" s="120"/>
      <c r="I275" s="19"/>
      <c r="J275" s="120"/>
      <c r="K275" s="19"/>
      <c r="L275" s="19"/>
      <c r="M275" s="136"/>
      <c r="N275" s="137"/>
      <c r="O275" s="136"/>
      <c r="P275" s="19"/>
      <c r="Q275" s="19"/>
      <c r="R275" s="19"/>
      <c r="S275" s="119"/>
      <c r="T275" s="138"/>
      <c r="U275" s="138"/>
      <c r="V275" s="138">
        <f t="shared" si="11"/>
        <v>0</v>
      </c>
      <c r="W275" s="120"/>
      <c r="X275" s="20"/>
      <c r="BA275">
        <f ca="1">IF(ISBLANK(INDIRECT("A275"))," ",(INDIRECT("A275")))</f>
        <v>269</v>
      </c>
      <c r="BB275" t="str">
        <f ca="1">IF(ISBLANK(INDIRECT("B275"))," ",(INDIRECT("B275")))</f>
        <v xml:space="preserve"> </v>
      </c>
      <c r="BC275" t="str">
        <f ca="1">IF(ISBLANK(INDIRECT("C275"))," ",(INDIRECT("C275")))</f>
        <v xml:space="preserve"> </v>
      </c>
      <c r="BD275" t="str">
        <f ca="1">IF(ISBLANK(INDIRECT("D275"))," ",(INDIRECT("D275")))</f>
        <v xml:space="preserve"> </v>
      </c>
      <c r="BE275" t="str">
        <f ca="1">IF(ISBLANK(INDIRECT("E275"))," ",(INDIRECT("E275")))</f>
        <v xml:space="preserve"> </v>
      </c>
      <c r="BF275" t="str">
        <f ca="1">IF(ISBLANK(INDIRECT("F275"))," ",(INDIRECT("F275")))</f>
        <v xml:space="preserve"> </v>
      </c>
      <c r="BG275" t="str">
        <f ca="1">IF(ISBLANK(INDIRECT("G275"))," ",(INDIRECT("G275")))</f>
        <v xml:space="preserve"> </v>
      </c>
      <c r="BH275" t="str">
        <f ca="1">IF(ISBLANK(INDIRECT("H275"))," ",(INDIRECT("H275")))</f>
        <v xml:space="preserve"> </v>
      </c>
      <c r="BI275" t="str">
        <f ca="1">IF(ISBLANK(INDIRECT("I275"))," ",(INDIRECT("I275")))</f>
        <v xml:space="preserve"> </v>
      </c>
      <c r="BJ275" t="str">
        <f ca="1">IF(ISBLANK(INDIRECT("J275"))," ",(INDIRECT("J275")))</f>
        <v xml:space="preserve"> </v>
      </c>
      <c r="BK275" t="str">
        <f ca="1">IF(ISBLANK(INDIRECT("K275"))," ",(INDIRECT("K275")))</f>
        <v xml:space="preserve"> </v>
      </c>
      <c r="BL275" t="str">
        <f ca="1">IF(ISBLANK(INDIRECT("L275"))," ",(INDIRECT("L275")))</f>
        <v xml:space="preserve"> </v>
      </c>
      <c r="BM275" t="str">
        <f ca="1">IF(ISBLANK(INDIRECT("M275"))," ",(INDIRECT("M275")))</f>
        <v xml:space="preserve"> </v>
      </c>
      <c r="BN275" t="str">
        <f ca="1">IF(ISBLANK(INDIRECT("N275"))," ",(INDIRECT("N275")))</f>
        <v xml:space="preserve"> </v>
      </c>
      <c r="BO275" t="str">
        <f ca="1">IF(ISBLANK(INDIRECT("O275"))," ",(INDIRECT("O275")))</f>
        <v xml:space="preserve"> </v>
      </c>
      <c r="BP275" t="str">
        <f ca="1">IF(ISBLANK(INDIRECT("P275"))," ",(INDIRECT("P275")))</f>
        <v xml:space="preserve"> </v>
      </c>
      <c r="BQ275" t="str">
        <f ca="1">IF(ISBLANK(INDIRECT("Q275"))," ",(INDIRECT("Q275")))</f>
        <v xml:space="preserve"> </v>
      </c>
      <c r="BR275" t="str">
        <f ca="1">IF(ISBLANK(INDIRECT("R275"))," ",(INDIRECT("R275")))</f>
        <v xml:space="preserve"> </v>
      </c>
      <c r="BS275" t="str">
        <f ca="1">IF(ISBLANK(INDIRECT("S275"))," ",(INDIRECT("S275")))</f>
        <v xml:space="preserve"> </v>
      </c>
      <c r="BT275" t="str">
        <f t="shared" ca="1" si="10"/>
        <v xml:space="preserve"> </v>
      </c>
      <c r="BU275" t="str">
        <f ca="1">IF(ISBLANK(INDIRECT("T275"))," ",(INDIRECT("T275")))</f>
        <v xml:space="preserve"> </v>
      </c>
      <c r="BV275" t="str">
        <f ca="1">IF(ISBLANK(INDIRECT("U275"))," ",(INDIRECT("U275")))</f>
        <v xml:space="preserve"> </v>
      </c>
      <c r="BW275">
        <f ca="1">IF(ISBLANK(INDIRECT("V275"))," ",(INDIRECT("V275")))</f>
        <v>0</v>
      </c>
      <c r="BX275" t="str">
        <f t="shared" ca="1" si="12"/>
        <v xml:space="preserve"> </v>
      </c>
      <c r="BY275" t="str">
        <f t="shared" ca="1" si="13"/>
        <v xml:space="preserve"> </v>
      </c>
    </row>
    <row r="276" spans="1:77" x14ac:dyDescent="0.25">
      <c r="A276" s="170">
        <v>270</v>
      </c>
      <c r="B276" s="259"/>
      <c r="C276" s="119"/>
      <c r="D276" s="119"/>
      <c r="E276" s="120"/>
      <c r="F276" s="19"/>
      <c r="G276" s="119"/>
      <c r="H276" s="120"/>
      <c r="I276" s="19"/>
      <c r="J276" s="120"/>
      <c r="K276" s="19"/>
      <c r="L276" s="19"/>
      <c r="M276" s="136"/>
      <c r="N276" s="137"/>
      <c r="O276" s="136"/>
      <c r="P276" s="19"/>
      <c r="Q276" s="19"/>
      <c r="R276" s="19"/>
      <c r="S276" s="119"/>
      <c r="T276" s="138"/>
      <c r="U276" s="138"/>
      <c r="V276" s="138">
        <f t="shared" si="11"/>
        <v>0</v>
      </c>
      <c r="W276" s="120"/>
      <c r="X276" s="20"/>
      <c r="BA276">
        <f ca="1">IF(ISBLANK(INDIRECT("A276"))," ",(INDIRECT("A276")))</f>
        <v>270</v>
      </c>
      <c r="BB276" t="str">
        <f ca="1">IF(ISBLANK(INDIRECT("B276"))," ",(INDIRECT("B276")))</f>
        <v xml:space="preserve"> </v>
      </c>
      <c r="BC276" t="str">
        <f ca="1">IF(ISBLANK(INDIRECT("C276"))," ",(INDIRECT("C276")))</f>
        <v xml:space="preserve"> </v>
      </c>
      <c r="BD276" t="str">
        <f ca="1">IF(ISBLANK(INDIRECT("D276"))," ",(INDIRECT("D276")))</f>
        <v xml:space="preserve"> </v>
      </c>
      <c r="BE276" t="str">
        <f ca="1">IF(ISBLANK(INDIRECT("E276"))," ",(INDIRECT("E276")))</f>
        <v xml:space="preserve"> </v>
      </c>
      <c r="BF276" t="str">
        <f ca="1">IF(ISBLANK(INDIRECT("F276"))," ",(INDIRECT("F276")))</f>
        <v xml:space="preserve"> </v>
      </c>
      <c r="BG276" t="str">
        <f ca="1">IF(ISBLANK(INDIRECT("G276"))," ",(INDIRECT("G276")))</f>
        <v xml:space="preserve"> </v>
      </c>
      <c r="BH276" t="str">
        <f ca="1">IF(ISBLANK(INDIRECT("H276"))," ",(INDIRECT("H276")))</f>
        <v xml:space="preserve"> </v>
      </c>
      <c r="BI276" t="str">
        <f ca="1">IF(ISBLANK(INDIRECT("I276"))," ",(INDIRECT("I276")))</f>
        <v xml:space="preserve"> </v>
      </c>
      <c r="BJ276" t="str">
        <f ca="1">IF(ISBLANK(INDIRECT("J276"))," ",(INDIRECT("J276")))</f>
        <v xml:space="preserve"> </v>
      </c>
      <c r="BK276" t="str">
        <f ca="1">IF(ISBLANK(INDIRECT("K276"))," ",(INDIRECT("K276")))</f>
        <v xml:space="preserve"> </v>
      </c>
      <c r="BL276" t="str">
        <f ca="1">IF(ISBLANK(INDIRECT("L276"))," ",(INDIRECT("L276")))</f>
        <v xml:space="preserve"> </v>
      </c>
      <c r="BM276" t="str">
        <f ca="1">IF(ISBLANK(INDIRECT("M276"))," ",(INDIRECT("M276")))</f>
        <v xml:space="preserve"> </v>
      </c>
      <c r="BN276" t="str">
        <f ca="1">IF(ISBLANK(INDIRECT("N276"))," ",(INDIRECT("N276")))</f>
        <v xml:space="preserve"> </v>
      </c>
      <c r="BO276" t="str">
        <f ca="1">IF(ISBLANK(INDIRECT("O276"))," ",(INDIRECT("O276")))</f>
        <v xml:space="preserve"> </v>
      </c>
      <c r="BP276" t="str">
        <f ca="1">IF(ISBLANK(INDIRECT("P276"))," ",(INDIRECT("P276")))</f>
        <v xml:space="preserve"> </v>
      </c>
      <c r="BQ276" t="str">
        <f ca="1">IF(ISBLANK(INDIRECT("Q276"))," ",(INDIRECT("Q276")))</f>
        <v xml:space="preserve"> </v>
      </c>
      <c r="BR276" t="str">
        <f ca="1">IF(ISBLANK(INDIRECT("R276"))," ",(INDIRECT("R276")))</f>
        <v xml:space="preserve"> </v>
      </c>
      <c r="BS276" t="str">
        <f ca="1">IF(ISBLANK(INDIRECT("S276"))," ",(INDIRECT("S276")))</f>
        <v xml:space="preserve"> </v>
      </c>
      <c r="BT276" t="str">
        <f t="shared" ca="1" si="10"/>
        <v xml:space="preserve"> </v>
      </c>
      <c r="BU276" t="str">
        <f ca="1">IF(ISBLANK(INDIRECT("T276"))," ",(INDIRECT("T276")))</f>
        <v xml:space="preserve"> </v>
      </c>
      <c r="BV276" t="str">
        <f ca="1">IF(ISBLANK(INDIRECT("U276"))," ",(INDIRECT("U276")))</f>
        <v xml:space="preserve"> </v>
      </c>
      <c r="BW276">
        <f ca="1">IF(ISBLANK(INDIRECT("V276"))," ",(INDIRECT("V276")))</f>
        <v>0</v>
      </c>
      <c r="BX276" t="str">
        <f t="shared" ca="1" si="12"/>
        <v xml:space="preserve"> </v>
      </c>
      <c r="BY276" t="str">
        <f t="shared" ca="1" si="13"/>
        <v xml:space="preserve"> </v>
      </c>
    </row>
    <row r="277" spans="1:77" x14ac:dyDescent="0.25">
      <c r="A277" s="170">
        <v>271</v>
      </c>
      <c r="B277" s="259"/>
      <c r="C277" s="119"/>
      <c r="D277" s="119"/>
      <c r="E277" s="120"/>
      <c r="F277" s="19"/>
      <c r="G277" s="119"/>
      <c r="H277" s="120"/>
      <c r="I277" s="19"/>
      <c r="J277" s="120"/>
      <c r="K277" s="19"/>
      <c r="L277" s="19"/>
      <c r="M277" s="136"/>
      <c r="N277" s="137"/>
      <c r="O277" s="136"/>
      <c r="P277" s="19"/>
      <c r="Q277" s="19"/>
      <c r="R277" s="19"/>
      <c r="S277" s="119"/>
      <c r="T277" s="138"/>
      <c r="U277" s="138"/>
      <c r="V277" s="138">
        <f t="shared" si="11"/>
        <v>0</v>
      </c>
      <c r="W277" s="120"/>
      <c r="X277" s="20"/>
      <c r="BA277">
        <f ca="1">IF(ISBLANK(INDIRECT("A277"))," ",(INDIRECT("A277")))</f>
        <v>271</v>
      </c>
      <c r="BB277" t="str">
        <f ca="1">IF(ISBLANK(INDIRECT("B277"))," ",(INDIRECT("B277")))</f>
        <v xml:space="preserve"> </v>
      </c>
      <c r="BC277" t="str">
        <f ca="1">IF(ISBLANK(INDIRECT("C277"))," ",(INDIRECT("C277")))</f>
        <v xml:space="preserve"> </v>
      </c>
      <c r="BD277" t="str">
        <f ca="1">IF(ISBLANK(INDIRECT("D277"))," ",(INDIRECT("D277")))</f>
        <v xml:space="preserve"> </v>
      </c>
      <c r="BE277" t="str">
        <f ca="1">IF(ISBLANK(INDIRECT("E277"))," ",(INDIRECT("E277")))</f>
        <v xml:space="preserve"> </v>
      </c>
      <c r="BF277" t="str">
        <f ca="1">IF(ISBLANK(INDIRECT("F277"))," ",(INDIRECT("F277")))</f>
        <v xml:space="preserve"> </v>
      </c>
      <c r="BG277" t="str">
        <f ca="1">IF(ISBLANK(INDIRECT("G277"))," ",(INDIRECT("G277")))</f>
        <v xml:space="preserve"> </v>
      </c>
      <c r="BH277" t="str">
        <f ca="1">IF(ISBLANK(INDIRECT("H277"))," ",(INDIRECT("H277")))</f>
        <v xml:space="preserve"> </v>
      </c>
      <c r="BI277" t="str">
        <f ca="1">IF(ISBLANK(INDIRECT("I277"))," ",(INDIRECT("I277")))</f>
        <v xml:space="preserve"> </v>
      </c>
      <c r="BJ277" t="str">
        <f ca="1">IF(ISBLANK(INDIRECT("J277"))," ",(INDIRECT("J277")))</f>
        <v xml:space="preserve"> </v>
      </c>
      <c r="BK277" t="str">
        <f ca="1">IF(ISBLANK(INDIRECT("K277"))," ",(INDIRECT("K277")))</f>
        <v xml:space="preserve"> </v>
      </c>
      <c r="BL277" t="str">
        <f ca="1">IF(ISBLANK(INDIRECT("L277"))," ",(INDIRECT("L277")))</f>
        <v xml:space="preserve"> </v>
      </c>
      <c r="BM277" t="str">
        <f ca="1">IF(ISBLANK(INDIRECT("M277"))," ",(INDIRECT("M277")))</f>
        <v xml:space="preserve"> </v>
      </c>
      <c r="BN277" t="str">
        <f ca="1">IF(ISBLANK(INDIRECT("N277"))," ",(INDIRECT("N277")))</f>
        <v xml:space="preserve"> </v>
      </c>
      <c r="BO277" t="str">
        <f ca="1">IF(ISBLANK(INDIRECT("O277"))," ",(INDIRECT("O277")))</f>
        <v xml:space="preserve"> </v>
      </c>
      <c r="BP277" t="str">
        <f ca="1">IF(ISBLANK(INDIRECT("P277"))," ",(INDIRECT("P277")))</f>
        <v xml:space="preserve"> </v>
      </c>
      <c r="BQ277" t="str">
        <f ca="1">IF(ISBLANK(INDIRECT("Q277"))," ",(INDIRECT("Q277")))</f>
        <v xml:space="preserve"> </v>
      </c>
      <c r="BR277" t="str">
        <f ca="1">IF(ISBLANK(INDIRECT("R277"))," ",(INDIRECT("R277")))</f>
        <v xml:space="preserve"> </v>
      </c>
      <c r="BS277" t="str">
        <f ca="1">IF(ISBLANK(INDIRECT("S277"))," ",(INDIRECT("S277")))</f>
        <v xml:space="preserve"> </v>
      </c>
      <c r="BT277" t="str">
        <f t="shared" ca="1" si="10"/>
        <v xml:space="preserve"> </v>
      </c>
      <c r="BU277" t="str">
        <f ca="1">IF(ISBLANK(INDIRECT("T277"))," ",(INDIRECT("T277")))</f>
        <v xml:space="preserve"> </v>
      </c>
      <c r="BV277" t="str">
        <f ca="1">IF(ISBLANK(INDIRECT("U277"))," ",(INDIRECT("U277")))</f>
        <v xml:space="preserve"> </v>
      </c>
      <c r="BW277">
        <f ca="1">IF(ISBLANK(INDIRECT("V277"))," ",(INDIRECT("V277")))</f>
        <v>0</v>
      </c>
      <c r="BX277" t="str">
        <f t="shared" ca="1" si="12"/>
        <v xml:space="preserve"> </v>
      </c>
      <c r="BY277" t="str">
        <f t="shared" ca="1" si="13"/>
        <v xml:space="preserve"> </v>
      </c>
    </row>
    <row r="278" spans="1:77" x14ac:dyDescent="0.25">
      <c r="A278" s="170">
        <v>272</v>
      </c>
      <c r="B278" s="259"/>
      <c r="C278" s="119"/>
      <c r="D278" s="119"/>
      <c r="E278" s="120"/>
      <c r="F278" s="19"/>
      <c r="G278" s="119"/>
      <c r="H278" s="120"/>
      <c r="I278" s="19"/>
      <c r="J278" s="120"/>
      <c r="K278" s="19"/>
      <c r="L278" s="19"/>
      <c r="M278" s="136"/>
      <c r="N278" s="137"/>
      <c r="O278" s="136"/>
      <c r="P278" s="19"/>
      <c r="Q278" s="19"/>
      <c r="R278" s="19"/>
      <c r="S278" s="119"/>
      <c r="T278" s="138"/>
      <c r="U278" s="138"/>
      <c r="V278" s="138">
        <f t="shared" si="11"/>
        <v>0</v>
      </c>
      <c r="W278" s="120"/>
      <c r="X278" s="20"/>
      <c r="BA278">
        <f ca="1">IF(ISBLANK(INDIRECT("A278"))," ",(INDIRECT("A278")))</f>
        <v>272</v>
      </c>
      <c r="BB278" t="str">
        <f ca="1">IF(ISBLANK(INDIRECT("B278"))," ",(INDIRECT("B278")))</f>
        <v xml:space="preserve"> </v>
      </c>
      <c r="BC278" t="str">
        <f ca="1">IF(ISBLANK(INDIRECT("C278"))," ",(INDIRECT("C278")))</f>
        <v xml:space="preserve"> </v>
      </c>
      <c r="BD278" t="str">
        <f ca="1">IF(ISBLANK(INDIRECT("D278"))," ",(INDIRECT("D278")))</f>
        <v xml:space="preserve"> </v>
      </c>
      <c r="BE278" t="str">
        <f ca="1">IF(ISBLANK(INDIRECT("E278"))," ",(INDIRECT("E278")))</f>
        <v xml:space="preserve"> </v>
      </c>
      <c r="BF278" t="str">
        <f ca="1">IF(ISBLANK(INDIRECT("F278"))," ",(INDIRECT("F278")))</f>
        <v xml:space="preserve"> </v>
      </c>
      <c r="BG278" t="str">
        <f ca="1">IF(ISBLANK(INDIRECT("G278"))," ",(INDIRECT("G278")))</f>
        <v xml:space="preserve"> </v>
      </c>
      <c r="BH278" t="str">
        <f ca="1">IF(ISBLANK(INDIRECT("H278"))," ",(INDIRECT("H278")))</f>
        <v xml:space="preserve"> </v>
      </c>
      <c r="BI278" t="str">
        <f ca="1">IF(ISBLANK(INDIRECT("I278"))," ",(INDIRECT("I278")))</f>
        <v xml:space="preserve"> </v>
      </c>
      <c r="BJ278" t="str">
        <f ca="1">IF(ISBLANK(INDIRECT("J278"))," ",(INDIRECT("J278")))</f>
        <v xml:space="preserve"> </v>
      </c>
      <c r="BK278" t="str">
        <f ca="1">IF(ISBLANK(INDIRECT("K278"))," ",(INDIRECT("K278")))</f>
        <v xml:space="preserve"> </v>
      </c>
      <c r="BL278" t="str">
        <f ca="1">IF(ISBLANK(INDIRECT("L278"))," ",(INDIRECT("L278")))</f>
        <v xml:space="preserve"> </v>
      </c>
      <c r="BM278" t="str">
        <f ca="1">IF(ISBLANK(INDIRECT("M278"))," ",(INDIRECT("M278")))</f>
        <v xml:space="preserve"> </v>
      </c>
      <c r="BN278" t="str">
        <f ca="1">IF(ISBLANK(INDIRECT("N278"))," ",(INDIRECT("N278")))</f>
        <v xml:space="preserve"> </v>
      </c>
      <c r="BO278" t="str">
        <f ca="1">IF(ISBLANK(INDIRECT("O278"))," ",(INDIRECT("O278")))</f>
        <v xml:space="preserve"> </v>
      </c>
      <c r="BP278" t="str">
        <f ca="1">IF(ISBLANK(INDIRECT("P278"))," ",(INDIRECT("P278")))</f>
        <v xml:space="preserve"> </v>
      </c>
      <c r="BQ278" t="str">
        <f ca="1">IF(ISBLANK(INDIRECT("Q278"))," ",(INDIRECT("Q278")))</f>
        <v xml:space="preserve"> </v>
      </c>
      <c r="BR278" t="str">
        <f ca="1">IF(ISBLANK(INDIRECT("R278"))," ",(INDIRECT("R278")))</f>
        <v xml:space="preserve"> </v>
      </c>
      <c r="BS278" t="str">
        <f ca="1">IF(ISBLANK(INDIRECT("S278"))," ",(INDIRECT("S278")))</f>
        <v xml:space="preserve"> </v>
      </c>
      <c r="BT278" t="str">
        <f t="shared" ca="1" si="10"/>
        <v xml:space="preserve"> </v>
      </c>
      <c r="BU278" t="str">
        <f ca="1">IF(ISBLANK(INDIRECT("T278"))," ",(INDIRECT("T278")))</f>
        <v xml:space="preserve"> </v>
      </c>
      <c r="BV278" t="str">
        <f ca="1">IF(ISBLANK(INDIRECT("U278"))," ",(INDIRECT("U278")))</f>
        <v xml:space="preserve"> </v>
      </c>
      <c r="BW278">
        <f ca="1">IF(ISBLANK(INDIRECT("V278"))," ",(INDIRECT("V278")))</f>
        <v>0</v>
      </c>
      <c r="BX278" t="str">
        <f t="shared" ca="1" si="12"/>
        <v xml:space="preserve"> </v>
      </c>
      <c r="BY278" t="str">
        <f t="shared" ca="1" si="13"/>
        <v xml:space="preserve"> </v>
      </c>
    </row>
    <row r="279" spans="1:77" x14ac:dyDescent="0.25">
      <c r="A279" s="170">
        <v>273</v>
      </c>
      <c r="B279" s="259"/>
      <c r="C279" s="119"/>
      <c r="D279" s="119"/>
      <c r="E279" s="120"/>
      <c r="F279" s="19"/>
      <c r="G279" s="119"/>
      <c r="H279" s="120"/>
      <c r="I279" s="19"/>
      <c r="J279" s="120"/>
      <c r="K279" s="19"/>
      <c r="L279" s="19"/>
      <c r="M279" s="136"/>
      <c r="N279" s="137"/>
      <c r="O279" s="136"/>
      <c r="P279" s="19"/>
      <c r="Q279" s="19"/>
      <c r="R279" s="19"/>
      <c r="S279" s="119"/>
      <c r="T279" s="138"/>
      <c r="U279" s="138"/>
      <c r="V279" s="138">
        <f t="shared" si="11"/>
        <v>0</v>
      </c>
      <c r="W279" s="120"/>
      <c r="X279" s="20"/>
      <c r="BA279">
        <f ca="1">IF(ISBLANK(INDIRECT("A279"))," ",(INDIRECT("A279")))</f>
        <v>273</v>
      </c>
      <c r="BB279" t="str">
        <f ca="1">IF(ISBLANK(INDIRECT("B279"))," ",(INDIRECT("B279")))</f>
        <v xml:space="preserve"> </v>
      </c>
      <c r="BC279" t="str">
        <f ca="1">IF(ISBLANK(INDIRECT("C279"))," ",(INDIRECT("C279")))</f>
        <v xml:space="preserve"> </v>
      </c>
      <c r="BD279" t="str">
        <f ca="1">IF(ISBLANK(INDIRECT("D279"))," ",(INDIRECT("D279")))</f>
        <v xml:space="preserve"> </v>
      </c>
      <c r="BE279" t="str">
        <f ca="1">IF(ISBLANK(INDIRECT("E279"))," ",(INDIRECT("E279")))</f>
        <v xml:space="preserve"> </v>
      </c>
      <c r="BF279" t="str">
        <f ca="1">IF(ISBLANK(INDIRECT("F279"))," ",(INDIRECT("F279")))</f>
        <v xml:space="preserve"> </v>
      </c>
      <c r="BG279" t="str">
        <f ca="1">IF(ISBLANK(INDIRECT("G279"))," ",(INDIRECT("G279")))</f>
        <v xml:space="preserve"> </v>
      </c>
      <c r="BH279" t="str">
        <f ca="1">IF(ISBLANK(INDIRECT("H279"))," ",(INDIRECT("H279")))</f>
        <v xml:space="preserve"> </v>
      </c>
      <c r="BI279" t="str">
        <f ca="1">IF(ISBLANK(INDIRECT("I279"))," ",(INDIRECT("I279")))</f>
        <v xml:space="preserve"> </v>
      </c>
      <c r="BJ279" t="str">
        <f ca="1">IF(ISBLANK(INDIRECT("J279"))," ",(INDIRECT("J279")))</f>
        <v xml:space="preserve"> </v>
      </c>
      <c r="BK279" t="str">
        <f ca="1">IF(ISBLANK(INDIRECT("K279"))," ",(INDIRECT("K279")))</f>
        <v xml:space="preserve"> </v>
      </c>
      <c r="BL279" t="str">
        <f ca="1">IF(ISBLANK(INDIRECT("L279"))," ",(INDIRECT("L279")))</f>
        <v xml:space="preserve"> </v>
      </c>
      <c r="BM279" t="str">
        <f ca="1">IF(ISBLANK(INDIRECT("M279"))," ",(INDIRECT("M279")))</f>
        <v xml:space="preserve"> </v>
      </c>
      <c r="BN279" t="str">
        <f ca="1">IF(ISBLANK(INDIRECT("N279"))," ",(INDIRECT("N279")))</f>
        <v xml:space="preserve"> </v>
      </c>
      <c r="BO279" t="str">
        <f ca="1">IF(ISBLANK(INDIRECT("O279"))," ",(INDIRECT("O279")))</f>
        <v xml:space="preserve"> </v>
      </c>
      <c r="BP279" t="str">
        <f ca="1">IF(ISBLANK(INDIRECT("P279"))," ",(INDIRECT("P279")))</f>
        <v xml:space="preserve"> </v>
      </c>
      <c r="BQ279" t="str">
        <f ca="1">IF(ISBLANK(INDIRECT("Q279"))," ",(INDIRECT("Q279")))</f>
        <v xml:space="preserve"> </v>
      </c>
      <c r="BR279" t="str">
        <f ca="1">IF(ISBLANK(INDIRECT("R279"))," ",(INDIRECT("R279")))</f>
        <v xml:space="preserve"> </v>
      </c>
      <c r="BS279" t="str">
        <f ca="1">IF(ISBLANK(INDIRECT("S279"))," ",(INDIRECT("S279")))</f>
        <v xml:space="preserve"> </v>
      </c>
      <c r="BT279" t="str">
        <f t="shared" ca="1" si="10"/>
        <v xml:space="preserve"> </v>
      </c>
      <c r="BU279" t="str">
        <f ca="1">IF(ISBLANK(INDIRECT("T279"))," ",(INDIRECT("T279")))</f>
        <v xml:space="preserve"> </v>
      </c>
      <c r="BV279" t="str">
        <f ca="1">IF(ISBLANK(INDIRECT("U279"))," ",(INDIRECT("U279")))</f>
        <v xml:space="preserve"> </v>
      </c>
      <c r="BW279">
        <f ca="1">IF(ISBLANK(INDIRECT("V279"))," ",(INDIRECT("V279")))</f>
        <v>0</v>
      </c>
      <c r="BX279" t="str">
        <f t="shared" ca="1" si="12"/>
        <v xml:space="preserve"> </v>
      </c>
      <c r="BY279" t="str">
        <f t="shared" ca="1" si="13"/>
        <v xml:space="preserve"> </v>
      </c>
    </row>
    <row r="280" spans="1:77" x14ac:dyDescent="0.25">
      <c r="A280" s="170">
        <v>274</v>
      </c>
      <c r="B280" s="259"/>
      <c r="C280" s="119"/>
      <c r="D280" s="119"/>
      <c r="E280" s="120"/>
      <c r="F280" s="19"/>
      <c r="G280" s="119"/>
      <c r="H280" s="120"/>
      <c r="I280" s="19"/>
      <c r="J280" s="120"/>
      <c r="K280" s="19"/>
      <c r="L280" s="19"/>
      <c r="M280" s="136"/>
      <c r="N280" s="137"/>
      <c r="O280" s="136"/>
      <c r="P280" s="19"/>
      <c r="Q280" s="19"/>
      <c r="R280" s="19"/>
      <c r="S280" s="119"/>
      <c r="T280" s="138"/>
      <c r="U280" s="138"/>
      <c r="V280" s="138">
        <f t="shared" si="11"/>
        <v>0</v>
      </c>
      <c r="W280" s="120"/>
      <c r="X280" s="20"/>
      <c r="BA280">
        <f ca="1">IF(ISBLANK(INDIRECT("A280"))," ",(INDIRECT("A280")))</f>
        <v>274</v>
      </c>
      <c r="BB280" t="str">
        <f ca="1">IF(ISBLANK(INDIRECT("B280"))," ",(INDIRECT("B280")))</f>
        <v xml:space="preserve"> </v>
      </c>
      <c r="BC280" t="str">
        <f ca="1">IF(ISBLANK(INDIRECT("C280"))," ",(INDIRECT("C280")))</f>
        <v xml:space="preserve"> </v>
      </c>
      <c r="BD280" t="str">
        <f ca="1">IF(ISBLANK(INDIRECT("D280"))," ",(INDIRECT("D280")))</f>
        <v xml:space="preserve"> </v>
      </c>
      <c r="BE280" t="str">
        <f ca="1">IF(ISBLANK(INDIRECT("E280"))," ",(INDIRECT("E280")))</f>
        <v xml:space="preserve"> </v>
      </c>
      <c r="BF280" t="str">
        <f ca="1">IF(ISBLANK(INDIRECT("F280"))," ",(INDIRECT("F280")))</f>
        <v xml:space="preserve"> </v>
      </c>
      <c r="BG280" t="str">
        <f ca="1">IF(ISBLANK(INDIRECT("G280"))," ",(INDIRECT("G280")))</f>
        <v xml:space="preserve"> </v>
      </c>
      <c r="BH280" t="str">
        <f ca="1">IF(ISBLANK(INDIRECT("H280"))," ",(INDIRECT("H280")))</f>
        <v xml:space="preserve"> </v>
      </c>
      <c r="BI280" t="str">
        <f ca="1">IF(ISBLANK(INDIRECT("I280"))," ",(INDIRECT("I280")))</f>
        <v xml:space="preserve"> </v>
      </c>
      <c r="BJ280" t="str">
        <f ca="1">IF(ISBLANK(INDIRECT("J280"))," ",(INDIRECT("J280")))</f>
        <v xml:space="preserve"> </v>
      </c>
      <c r="BK280" t="str">
        <f ca="1">IF(ISBLANK(INDIRECT("K280"))," ",(INDIRECT("K280")))</f>
        <v xml:space="preserve"> </v>
      </c>
      <c r="BL280" t="str">
        <f ca="1">IF(ISBLANK(INDIRECT("L280"))," ",(INDIRECT("L280")))</f>
        <v xml:space="preserve"> </v>
      </c>
      <c r="BM280" t="str">
        <f ca="1">IF(ISBLANK(INDIRECT("M280"))," ",(INDIRECT("M280")))</f>
        <v xml:space="preserve"> </v>
      </c>
      <c r="BN280" t="str">
        <f ca="1">IF(ISBLANK(INDIRECT("N280"))," ",(INDIRECT("N280")))</f>
        <v xml:space="preserve"> </v>
      </c>
      <c r="BO280" t="str">
        <f ca="1">IF(ISBLANK(INDIRECT("O280"))," ",(INDIRECT("O280")))</f>
        <v xml:space="preserve"> </v>
      </c>
      <c r="BP280" t="str">
        <f ca="1">IF(ISBLANK(INDIRECT("P280"))," ",(INDIRECT("P280")))</f>
        <v xml:space="preserve"> </v>
      </c>
      <c r="BQ280" t="str">
        <f ca="1">IF(ISBLANK(INDIRECT("Q280"))," ",(INDIRECT("Q280")))</f>
        <v xml:space="preserve"> </v>
      </c>
      <c r="BR280" t="str">
        <f ca="1">IF(ISBLANK(INDIRECT("R280"))," ",(INDIRECT("R280")))</f>
        <v xml:space="preserve"> </v>
      </c>
      <c r="BS280" t="str">
        <f ca="1">IF(ISBLANK(INDIRECT("S280"))," ",(INDIRECT("S280")))</f>
        <v xml:space="preserve"> </v>
      </c>
      <c r="BT280" t="str">
        <f t="shared" ca="1" si="10"/>
        <v xml:space="preserve"> </v>
      </c>
      <c r="BU280" t="str">
        <f ca="1">IF(ISBLANK(INDIRECT("T280"))," ",(INDIRECT("T280")))</f>
        <v xml:space="preserve"> </v>
      </c>
      <c r="BV280" t="str">
        <f ca="1">IF(ISBLANK(INDIRECT("U280"))," ",(INDIRECT("U280")))</f>
        <v xml:space="preserve"> </v>
      </c>
      <c r="BW280">
        <f ca="1">IF(ISBLANK(INDIRECT("V280"))," ",(INDIRECT("V280")))</f>
        <v>0</v>
      </c>
      <c r="BX280" t="str">
        <f t="shared" ca="1" si="12"/>
        <v xml:space="preserve"> </v>
      </c>
      <c r="BY280" t="str">
        <f t="shared" ca="1" si="13"/>
        <v xml:space="preserve"> </v>
      </c>
    </row>
    <row r="281" spans="1:77" x14ac:dyDescent="0.25">
      <c r="A281" s="170">
        <v>275</v>
      </c>
      <c r="B281" s="259"/>
      <c r="C281" s="119"/>
      <c r="D281" s="119"/>
      <c r="E281" s="120"/>
      <c r="F281" s="19"/>
      <c r="G281" s="119"/>
      <c r="H281" s="120"/>
      <c r="I281" s="19"/>
      <c r="J281" s="120"/>
      <c r="K281" s="19"/>
      <c r="L281" s="19"/>
      <c r="M281" s="136"/>
      <c r="N281" s="137"/>
      <c r="O281" s="136"/>
      <c r="P281" s="19"/>
      <c r="Q281" s="19"/>
      <c r="R281" s="19"/>
      <c r="S281" s="119"/>
      <c r="T281" s="138"/>
      <c r="U281" s="138"/>
      <c r="V281" s="138">
        <f t="shared" si="11"/>
        <v>0</v>
      </c>
      <c r="W281" s="120"/>
      <c r="X281" s="20"/>
      <c r="BA281">
        <f ca="1">IF(ISBLANK(INDIRECT("A281"))," ",(INDIRECT("A281")))</f>
        <v>275</v>
      </c>
      <c r="BB281" t="str">
        <f ca="1">IF(ISBLANK(INDIRECT("B281"))," ",(INDIRECT("B281")))</f>
        <v xml:space="preserve"> </v>
      </c>
      <c r="BC281" t="str">
        <f ca="1">IF(ISBLANK(INDIRECT("C281"))," ",(INDIRECT("C281")))</f>
        <v xml:space="preserve"> </v>
      </c>
      <c r="BD281" t="str">
        <f ca="1">IF(ISBLANK(INDIRECT("D281"))," ",(INDIRECT("D281")))</f>
        <v xml:space="preserve"> </v>
      </c>
      <c r="BE281" t="str">
        <f ca="1">IF(ISBLANK(INDIRECT("E281"))," ",(INDIRECT("E281")))</f>
        <v xml:space="preserve"> </v>
      </c>
      <c r="BF281" t="str">
        <f ca="1">IF(ISBLANK(INDIRECT("F281"))," ",(INDIRECT("F281")))</f>
        <v xml:space="preserve"> </v>
      </c>
      <c r="BG281" t="str">
        <f ca="1">IF(ISBLANK(INDIRECT("G281"))," ",(INDIRECT("G281")))</f>
        <v xml:space="preserve"> </v>
      </c>
      <c r="BH281" t="str">
        <f ca="1">IF(ISBLANK(INDIRECT("H281"))," ",(INDIRECT("H281")))</f>
        <v xml:space="preserve"> </v>
      </c>
      <c r="BI281" t="str">
        <f ca="1">IF(ISBLANK(INDIRECT("I281"))," ",(INDIRECT("I281")))</f>
        <v xml:space="preserve"> </v>
      </c>
      <c r="BJ281" t="str">
        <f ca="1">IF(ISBLANK(INDIRECT("J281"))," ",(INDIRECT("J281")))</f>
        <v xml:space="preserve"> </v>
      </c>
      <c r="BK281" t="str">
        <f ca="1">IF(ISBLANK(INDIRECT("K281"))," ",(INDIRECT("K281")))</f>
        <v xml:space="preserve"> </v>
      </c>
      <c r="BL281" t="str">
        <f ca="1">IF(ISBLANK(INDIRECT("L281"))," ",(INDIRECT("L281")))</f>
        <v xml:space="preserve"> </v>
      </c>
      <c r="BM281" t="str">
        <f ca="1">IF(ISBLANK(INDIRECT("M281"))," ",(INDIRECT("M281")))</f>
        <v xml:space="preserve"> </v>
      </c>
      <c r="BN281" t="str">
        <f ca="1">IF(ISBLANK(INDIRECT("N281"))," ",(INDIRECT("N281")))</f>
        <v xml:space="preserve"> </v>
      </c>
      <c r="BO281" t="str">
        <f ca="1">IF(ISBLANK(INDIRECT("O281"))," ",(INDIRECT("O281")))</f>
        <v xml:space="preserve"> </v>
      </c>
      <c r="BP281" t="str">
        <f ca="1">IF(ISBLANK(INDIRECT("P281"))," ",(INDIRECT("P281")))</f>
        <v xml:space="preserve"> </v>
      </c>
      <c r="BQ281" t="str">
        <f ca="1">IF(ISBLANK(INDIRECT("Q281"))," ",(INDIRECT("Q281")))</f>
        <v xml:space="preserve"> </v>
      </c>
      <c r="BR281" t="str">
        <f ca="1">IF(ISBLANK(INDIRECT("R281"))," ",(INDIRECT("R281")))</f>
        <v xml:space="preserve"> </v>
      </c>
      <c r="BS281" t="str">
        <f ca="1">IF(ISBLANK(INDIRECT("S281"))," ",(INDIRECT("S281")))</f>
        <v xml:space="preserve"> </v>
      </c>
      <c r="BT281" t="str">
        <f t="shared" ca="1" si="10"/>
        <v xml:space="preserve"> </v>
      </c>
      <c r="BU281" t="str">
        <f ca="1">IF(ISBLANK(INDIRECT("T281"))," ",(INDIRECT("T281")))</f>
        <v xml:space="preserve"> </v>
      </c>
      <c r="BV281" t="str">
        <f ca="1">IF(ISBLANK(INDIRECT("U281"))," ",(INDIRECT("U281")))</f>
        <v xml:space="preserve"> </v>
      </c>
      <c r="BW281">
        <f ca="1">IF(ISBLANK(INDIRECT("V281"))," ",(INDIRECT("V281")))</f>
        <v>0</v>
      </c>
      <c r="BX281" t="str">
        <f t="shared" ca="1" si="12"/>
        <v xml:space="preserve"> </v>
      </c>
      <c r="BY281" t="str">
        <f t="shared" ca="1" si="13"/>
        <v xml:space="preserve"> </v>
      </c>
    </row>
    <row r="282" spans="1:77" x14ac:dyDescent="0.25">
      <c r="A282" s="170">
        <v>276</v>
      </c>
      <c r="B282" s="259"/>
      <c r="C282" s="119"/>
      <c r="D282" s="119"/>
      <c r="E282" s="120"/>
      <c r="F282" s="19"/>
      <c r="G282" s="119"/>
      <c r="H282" s="120"/>
      <c r="I282" s="19"/>
      <c r="J282" s="120"/>
      <c r="K282" s="19"/>
      <c r="L282" s="19"/>
      <c r="M282" s="136"/>
      <c r="N282" s="137"/>
      <c r="O282" s="136"/>
      <c r="P282" s="19"/>
      <c r="Q282" s="19"/>
      <c r="R282" s="19"/>
      <c r="S282" s="119"/>
      <c r="T282" s="138"/>
      <c r="U282" s="138"/>
      <c r="V282" s="138">
        <f t="shared" si="11"/>
        <v>0</v>
      </c>
      <c r="W282" s="120"/>
      <c r="X282" s="20"/>
      <c r="BA282">
        <f ca="1">IF(ISBLANK(INDIRECT("A282"))," ",(INDIRECT("A282")))</f>
        <v>276</v>
      </c>
      <c r="BB282" t="str">
        <f ca="1">IF(ISBLANK(INDIRECT("B282"))," ",(INDIRECT("B282")))</f>
        <v xml:space="preserve"> </v>
      </c>
      <c r="BC282" t="str">
        <f ca="1">IF(ISBLANK(INDIRECT("C282"))," ",(INDIRECT("C282")))</f>
        <v xml:space="preserve"> </v>
      </c>
      <c r="BD282" t="str">
        <f ca="1">IF(ISBLANK(INDIRECT("D282"))," ",(INDIRECT("D282")))</f>
        <v xml:space="preserve"> </v>
      </c>
      <c r="BE282" t="str">
        <f ca="1">IF(ISBLANK(INDIRECT("E282"))," ",(INDIRECT("E282")))</f>
        <v xml:space="preserve"> </v>
      </c>
      <c r="BF282" t="str">
        <f ca="1">IF(ISBLANK(INDIRECT("F282"))," ",(INDIRECT("F282")))</f>
        <v xml:space="preserve"> </v>
      </c>
      <c r="BG282" t="str">
        <f ca="1">IF(ISBLANK(INDIRECT("G282"))," ",(INDIRECT("G282")))</f>
        <v xml:space="preserve"> </v>
      </c>
      <c r="BH282" t="str">
        <f ca="1">IF(ISBLANK(INDIRECT("H282"))," ",(INDIRECT("H282")))</f>
        <v xml:space="preserve"> </v>
      </c>
      <c r="BI282" t="str">
        <f ca="1">IF(ISBLANK(INDIRECT("I282"))," ",(INDIRECT("I282")))</f>
        <v xml:space="preserve"> </v>
      </c>
      <c r="BJ282" t="str">
        <f ca="1">IF(ISBLANK(INDIRECT("J282"))," ",(INDIRECT("J282")))</f>
        <v xml:space="preserve"> </v>
      </c>
      <c r="BK282" t="str">
        <f ca="1">IF(ISBLANK(INDIRECT("K282"))," ",(INDIRECT("K282")))</f>
        <v xml:space="preserve"> </v>
      </c>
      <c r="BL282" t="str">
        <f ca="1">IF(ISBLANK(INDIRECT("L282"))," ",(INDIRECT("L282")))</f>
        <v xml:space="preserve"> </v>
      </c>
      <c r="BM282" t="str">
        <f ca="1">IF(ISBLANK(INDIRECT("M282"))," ",(INDIRECT("M282")))</f>
        <v xml:space="preserve"> </v>
      </c>
      <c r="BN282" t="str">
        <f ca="1">IF(ISBLANK(INDIRECT("N282"))," ",(INDIRECT("N282")))</f>
        <v xml:space="preserve"> </v>
      </c>
      <c r="BO282" t="str">
        <f ca="1">IF(ISBLANK(INDIRECT("O282"))," ",(INDIRECT("O282")))</f>
        <v xml:space="preserve"> </v>
      </c>
      <c r="BP282" t="str">
        <f ca="1">IF(ISBLANK(INDIRECT("P282"))," ",(INDIRECT("P282")))</f>
        <v xml:space="preserve"> </v>
      </c>
      <c r="BQ282" t="str">
        <f ca="1">IF(ISBLANK(INDIRECT("Q282"))," ",(INDIRECT("Q282")))</f>
        <v xml:space="preserve"> </v>
      </c>
      <c r="BR282" t="str">
        <f ca="1">IF(ISBLANK(INDIRECT("R282"))," ",(INDIRECT("R282")))</f>
        <v xml:space="preserve"> </v>
      </c>
      <c r="BS282" t="str">
        <f ca="1">IF(ISBLANK(INDIRECT("S282"))," ",(INDIRECT("S282")))</f>
        <v xml:space="preserve"> </v>
      </c>
      <c r="BT282" t="str">
        <f t="shared" ca="1" si="10"/>
        <v xml:space="preserve"> </v>
      </c>
      <c r="BU282" t="str">
        <f ca="1">IF(ISBLANK(INDIRECT("T282"))," ",(INDIRECT("T282")))</f>
        <v xml:space="preserve"> </v>
      </c>
      <c r="BV282" t="str">
        <f ca="1">IF(ISBLANK(INDIRECT("U282"))," ",(INDIRECT("U282")))</f>
        <v xml:space="preserve"> </v>
      </c>
      <c r="BW282">
        <f ca="1">IF(ISBLANK(INDIRECT("V282"))," ",(INDIRECT("V282")))</f>
        <v>0</v>
      </c>
      <c r="BX282" t="str">
        <f t="shared" ca="1" si="12"/>
        <v xml:space="preserve"> </v>
      </c>
      <c r="BY282" t="str">
        <f t="shared" ca="1" si="13"/>
        <v xml:space="preserve"> </v>
      </c>
    </row>
    <row r="283" spans="1:77" x14ac:dyDescent="0.25">
      <c r="A283" s="170">
        <v>277</v>
      </c>
      <c r="B283" s="259"/>
      <c r="C283" s="119"/>
      <c r="D283" s="119"/>
      <c r="E283" s="120"/>
      <c r="F283" s="19"/>
      <c r="G283" s="119"/>
      <c r="H283" s="120"/>
      <c r="I283" s="19"/>
      <c r="J283" s="120"/>
      <c r="K283" s="19"/>
      <c r="L283" s="19"/>
      <c r="M283" s="136"/>
      <c r="N283" s="137"/>
      <c r="O283" s="136"/>
      <c r="P283" s="19"/>
      <c r="Q283" s="19"/>
      <c r="R283" s="19"/>
      <c r="S283" s="119"/>
      <c r="T283" s="138"/>
      <c r="U283" s="138"/>
      <c r="V283" s="138">
        <f t="shared" si="11"/>
        <v>0</v>
      </c>
      <c r="W283" s="120"/>
      <c r="X283" s="20"/>
      <c r="BA283">
        <f ca="1">IF(ISBLANK(INDIRECT("A283"))," ",(INDIRECT("A283")))</f>
        <v>277</v>
      </c>
      <c r="BB283" t="str">
        <f ca="1">IF(ISBLANK(INDIRECT("B283"))," ",(INDIRECT("B283")))</f>
        <v xml:space="preserve"> </v>
      </c>
      <c r="BC283" t="str">
        <f ca="1">IF(ISBLANK(INDIRECT("C283"))," ",(INDIRECT("C283")))</f>
        <v xml:space="preserve"> </v>
      </c>
      <c r="BD283" t="str">
        <f ca="1">IF(ISBLANK(INDIRECT("D283"))," ",(INDIRECT("D283")))</f>
        <v xml:space="preserve"> </v>
      </c>
      <c r="BE283" t="str">
        <f ca="1">IF(ISBLANK(INDIRECT("E283"))," ",(INDIRECT("E283")))</f>
        <v xml:space="preserve"> </v>
      </c>
      <c r="BF283" t="str">
        <f ca="1">IF(ISBLANK(INDIRECT("F283"))," ",(INDIRECT("F283")))</f>
        <v xml:space="preserve"> </v>
      </c>
      <c r="BG283" t="str">
        <f ca="1">IF(ISBLANK(INDIRECT("G283"))," ",(INDIRECT("G283")))</f>
        <v xml:space="preserve"> </v>
      </c>
      <c r="BH283" t="str">
        <f ca="1">IF(ISBLANK(INDIRECT("H283"))," ",(INDIRECT("H283")))</f>
        <v xml:space="preserve"> </v>
      </c>
      <c r="BI283" t="str">
        <f ca="1">IF(ISBLANK(INDIRECT("I283"))," ",(INDIRECT("I283")))</f>
        <v xml:space="preserve"> </v>
      </c>
      <c r="BJ283" t="str">
        <f ca="1">IF(ISBLANK(INDIRECT("J283"))," ",(INDIRECT("J283")))</f>
        <v xml:space="preserve"> </v>
      </c>
      <c r="BK283" t="str">
        <f ca="1">IF(ISBLANK(INDIRECT("K283"))," ",(INDIRECT("K283")))</f>
        <v xml:space="preserve"> </v>
      </c>
      <c r="BL283" t="str">
        <f ca="1">IF(ISBLANK(INDIRECT("L283"))," ",(INDIRECT("L283")))</f>
        <v xml:space="preserve"> </v>
      </c>
      <c r="BM283" t="str">
        <f ca="1">IF(ISBLANK(INDIRECT("M283"))," ",(INDIRECT("M283")))</f>
        <v xml:space="preserve"> </v>
      </c>
      <c r="BN283" t="str">
        <f ca="1">IF(ISBLANK(INDIRECT("N283"))," ",(INDIRECT("N283")))</f>
        <v xml:space="preserve"> </v>
      </c>
      <c r="BO283" t="str">
        <f ca="1">IF(ISBLANK(INDIRECT("O283"))," ",(INDIRECT("O283")))</f>
        <v xml:space="preserve"> </v>
      </c>
      <c r="BP283" t="str">
        <f ca="1">IF(ISBLANK(INDIRECT("P283"))," ",(INDIRECT("P283")))</f>
        <v xml:space="preserve"> </v>
      </c>
      <c r="BQ283" t="str">
        <f ca="1">IF(ISBLANK(INDIRECT("Q283"))," ",(INDIRECT("Q283")))</f>
        <v xml:space="preserve"> </v>
      </c>
      <c r="BR283" t="str">
        <f ca="1">IF(ISBLANK(INDIRECT("R283"))," ",(INDIRECT("R283")))</f>
        <v xml:space="preserve"> </v>
      </c>
      <c r="BS283" t="str">
        <f ca="1">IF(ISBLANK(INDIRECT("S283"))," ",(INDIRECT("S283")))</f>
        <v xml:space="preserve"> </v>
      </c>
      <c r="BT283" t="str">
        <f t="shared" ca="1" si="10"/>
        <v xml:space="preserve"> </v>
      </c>
      <c r="BU283" t="str">
        <f ca="1">IF(ISBLANK(INDIRECT("T283"))," ",(INDIRECT("T283")))</f>
        <v xml:space="preserve"> </v>
      </c>
      <c r="BV283" t="str">
        <f ca="1">IF(ISBLANK(INDIRECT("U283"))," ",(INDIRECT("U283")))</f>
        <v xml:space="preserve"> </v>
      </c>
      <c r="BW283">
        <f ca="1">IF(ISBLANK(INDIRECT("V283"))," ",(INDIRECT("V283")))</f>
        <v>0</v>
      </c>
      <c r="BX283" t="str">
        <f t="shared" ca="1" si="12"/>
        <v xml:space="preserve"> </v>
      </c>
      <c r="BY283" t="str">
        <f t="shared" ca="1" si="13"/>
        <v xml:space="preserve"> </v>
      </c>
    </row>
    <row r="284" spans="1:77" x14ac:dyDescent="0.25">
      <c r="A284" s="170">
        <v>278</v>
      </c>
      <c r="B284" s="259"/>
      <c r="C284" s="119"/>
      <c r="D284" s="119"/>
      <c r="E284" s="120"/>
      <c r="F284" s="19"/>
      <c r="G284" s="119"/>
      <c r="H284" s="120"/>
      <c r="I284" s="19"/>
      <c r="J284" s="120"/>
      <c r="K284" s="19"/>
      <c r="L284" s="19"/>
      <c r="M284" s="136"/>
      <c r="N284" s="137"/>
      <c r="O284" s="136"/>
      <c r="P284" s="19"/>
      <c r="Q284" s="19"/>
      <c r="R284" s="19"/>
      <c r="S284" s="119"/>
      <c r="T284" s="138"/>
      <c r="U284" s="138"/>
      <c r="V284" s="138">
        <f t="shared" si="11"/>
        <v>0</v>
      </c>
      <c r="W284" s="120"/>
      <c r="X284" s="20"/>
      <c r="BA284">
        <f ca="1">IF(ISBLANK(INDIRECT("A284"))," ",(INDIRECT("A284")))</f>
        <v>278</v>
      </c>
      <c r="BB284" t="str">
        <f ca="1">IF(ISBLANK(INDIRECT("B284"))," ",(INDIRECT("B284")))</f>
        <v xml:space="preserve"> </v>
      </c>
      <c r="BC284" t="str">
        <f ca="1">IF(ISBLANK(INDIRECT("C284"))," ",(INDIRECT("C284")))</f>
        <v xml:space="preserve"> </v>
      </c>
      <c r="BD284" t="str">
        <f ca="1">IF(ISBLANK(INDIRECT("D284"))," ",(INDIRECT("D284")))</f>
        <v xml:space="preserve"> </v>
      </c>
      <c r="BE284" t="str">
        <f ca="1">IF(ISBLANK(INDIRECT("E284"))," ",(INDIRECT("E284")))</f>
        <v xml:space="preserve"> </v>
      </c>
      <c r="BF284" t="str">
        <f ca="1">IF(ISBLANK(INDIRECT("F284"))," ",(INDIRECT("F284")))</f>
        <v xml:space="preserve"> </v>
      </c>
      <c r="BG284" t="str">
        <f ca="1">IF(ISBLANK(INDIRECT("G284"))," ",(INDIRECT("G284")))</f>
        <v xml:space="preserve"> </v>
      </c>
      <c r="BH284" t="str">
        <f ca="1">IF(ISBLANK(INDIRECT("H284"))," ",(INDIRECT("H284")))</f>
        <v xml:space="preserve"> </v>
      </c>
      <c r="BI284" t="str">
        <f ca="1">IF(ISBLANK(INDIRECT("I284"))," ",(INDIRECT("I284")))</f>
        <v xml:space="preserve"> </v>
      </c>
      <c r="BJ284" t="str">
        <f ca="1">IF(ISBLANK(INDIRECT("J284"))," ",(INDIRECT("J284")))</f>
        <v xml:space="preserve"> </v>
      </c>
      <c r="BK284" t="str">
        <f ca="1">IF(ISBLANK(INDIRECT("K284"))," ",(INDIRECT("K284")))</f>
        <v xml:space="preserve"> </v>
      </c>
      <c r="BL284" t="str">
        <f ca="1">IF(ISBLANK(INDIRECT("L284"))," ",(INDIRECT("L284")))</f>
        <v xml:space="preserve"> </v>
      </c>
      <c r="BM284" t="str">
        <f ca="1">IF(ISBLANK(INDIRECT("M284"))," ",(INDIRECT("M284")))</f>
        <v xml:space="preserve"> </v>
      </c>
      <c r="BN284" t="str">
        <f ca="1">IF(ISBLANK(INDIRECT("N284"))," ",(INDIRECT("N284")))</f>
        <v xml:space="preserve"> </v>
      </c>
      <c r="BO284" t="str">
        <f ca="1">IF(ISBLANK(INDIRECT("O284"))," ",(INDIRECT("O284")))</f>
        <v xml:space="preserve"> </v>
      </c>
      <c r="BP284" t="str">
        <f ca="1">IF(ISBLANK(INDIRECT("P284"))," ",(INDIRECT("P284")))</f>
        <v xml:space="preserve"> </v>
      </c>
      <c r="BQ284" t="str">
        <f ca="1">IF(ISBLANK(INDIRECT("Q284"))," ",(INDIRECT("Q284")))</f>
        <v xml:space="preserve"> </v>
      </c>
      <c r="BR284" t="str">
        <f ca="1">IF(ISBLANK(INDIRECT("R284"))," ",(INDIRECT("R284")))</f>
        <v xml:space="preserve"> </v>
      </c>
      <c r="BS284" t="str">
        <f ca="1">IF(ISBLANK(INDIRECT("S284"))," ",(INDIRECT("S284")))</f>
        <v xml:space="preserve"> </v>
      </c>
      <c r="BT284" t="str">
        <f t="shared" ca="1" si="10"/>
        <v xml:space="preserve"> </v>
      </c>
      <c r="BU284" t="str">
        <f ca="1">IF(ISBLANK(INDIRECT("T284"))," ",(INDIRECT("T284")))</f>
        <v xml:space="preserve"> </v>
      </c>
      <c r="BV284" t="str">
        <f ca="1">IF(ISBLANK(INDIRECT("U284"))," ",(INDIRECT("U284")))</f>
        <v xml:space="preserve"> </v>
      </c>
      <c r="BW284">
        <f ca="1">IF(ISBLANK(INDIRECT("V284"))," ",(INDIRECT("V284")))</f>
        <v>0</v>
      </c>
      <c r="BX284" t="str">
        <f t="shared" ca="1" si="12"/>
        <v xml:space="preserve"> </v>
      </c>
      <c r="BY284" t="str">
        <f t="shared" ca="1" si="13"/>
        <v xml:space="preserve"> </v>
      </c>
    </row>
    <row r="285" spans="1:77" x14ac:dyDescent="0.25">
      <c r="A285" s="170">
        <v>279</v>
      </c>
      <c r="B285" s="259"/>
      <c r="C285" s="119"/>
      <c r="D285" s="119"/>
      <c r="E285" s="120"/>
      <c r="F285" s="19"/>
      <c r="G285" s="119"/>
      <c r="H285" s="120"/>
      <c r="I285" s="19"/>
      <c r="J285" s="120"/>
      <c r="K285" s="19"/>
      <c r="L285" s="19"/>
      <c r="M285" s="136"/>
      <c r="N285" s="137"/>
      <c r="O285" s="136"/>
      <c r="P285" s="19"/>
      <c r="Q285" s="19"/>
      <c r="R285" s="19"/>
      <c r="S285" s="119"/>
      <c r="T285" s="138"/>
      <c r="U285" s="138"/>
      <c r="V285" s="138">
        <f t="shared" si="11"/>
        <v>0</v>
      </c>
      <c r="W285" s="120"/>
      <c r="X285" s="20"/>
      <c r="BA285">
        <f ca="1">IF(ISBLANK(INDIRECT("A285"))," ",(INDIRECT("A285")))</f>
        <v>279</v>
      </c>
      <c r="BB285" t="str">
        <f ca="1">IF(ISBLANK(INDIRECT("B285"))," ",(INDIRECT("B285")))</f>
        <v xml:space="preserve"> </v>
      </c>
      <c r="BC285" t="str">
        <f ca="1">IF(ISBLANK(INDIRECT("C285"))," ",(INDIRECT("C285")))</f>
        <v xml:space="preserve"> </v>
      </c>
      <c r="BD285" t="str">
        <f ca="1">IF(ISBLANK(INDIRECT("D285"))," ",(INDIRECT("D285")))</f>
        <v xml:space="preserve"> </v>
      </c>
      <c r="BE285" t="str">
        <f ca="1">IF(ISBLANK(INDIRECT("E285"))," ",(INDIRECT("E285")))</f>
        <v xml:space="preserve"> </v>
      </c>
      <c r="BF285" t="str">
        <f ca="1">IF(ISBLANK(INDIRECT("F285"))," ",(INDIRECT("F285")))</f>
        <v xml:space="preserve"> </v>
      </c>
      <c r="BG285" t="str">
        <f ca="1">IF(ISBLANK(INDIRECT("G285"))," ",(INDIRECT("G285")))</f>
        <v xml:space="preserve"> </v>
      </c>
      <c r="BH285" t="str">
        <f ca="1">IF(ISBLANK(INDIRECT("H285"))," ",(INDIRECT("H285")))</f>
        <v xml:space="preserve"> </v>
      </c>
      <c r="BI285" t="str">
        <f ca="1">IF(ISBLANK(INDIRECT("I285"))," ",(INDIRECT("I285")))</f>
        <v xml:space="preserve"> </v>
      </c>
      <c r="BJ285" t="str">
        <f ca="1">IF(ISBLANK(INDIRECT("J285"))," ",(INDIRECT("J285")))</f>
        <v xml:space="preserve"> </v>
      </c>
      <c r="BK285" t="str">
        <f ca="1">IF(ISBLANK(INDIRECT("K285"))," ",(INDIRECT("K285")))</f>
        <v xml:space="preserve"> </v>
      </c>
      <c r="BL285" t="str">
        <f ca="1">IF(ISBLANK(INDIRECT("L285"))," ",(INDIRECT("L285")))</f>
        <v xml:space="preserve"> </v>
      </c>
      <c r="BM285" t="str">
        <f ca="1">IF(ISBLANK(INDIRECT("M285"))," ",(INDIRECT("M285")))</f>
        <v xml:space="preserve"> </v>
      </c>
      <c r="BN285" t="str">
        <f ca="1">IF(ISBLANK(INDIRECT("N285"))," ",(INDIRECT("N285")))</f>
        <v xml:space="preserve"> </v>
      </c>
      <c r="BO285" t="str">
        <f ca="1">IF(ISBLANK(INDIRECT("O285"))," ",(INDIRECT("O285")))</f>
        <v xml:space="preserve"> </v>
      </c>
      <c r="BP285" t="str">
        <f ca="1">IF(ISBLANK(INDIRECT("P285"))," ",(INDIRECT("P285")))</f>
        <v xml:space="preserve"> </v>
      </c>
      <c r="BQ285" t="str">
        <f ca="1">IF(ISBLANK(INDIRECT("Q285"))," ",(INDIRECT("Q285")))</f>
        <v xml:space="preserve"> </v>
      </c>
      <c r="BR285" t="str">
        <f ca="1">IF(ISBLANK(INDIRECT("R285"))," ",(INDIRECT("R285")))</f>
        <v xml:space="preserve"> </v>
      </c>
      <c r="BS285" t="str">
        <f ca="1">IF(ISBLANK(INDIRECT("S285"))," ",(INDIRECT("S285")))</f>
        <v xml:space="preserve"> </v>
      </c>
      <c r="BT285" t="str">
        <f t="shared" ca="1" si="10"/>
        <v xml:space="preserve"> </v>
      </c>
      <c r="BU285" t="str">
        <f ca="1">IF(ISBLANK(INDIRECT("T285"))," ",(INDIRECT("T285")))</f>
        <v xml:space="preserve"> </v>
      </c>
      <c r="BV285" t="str">
        <f ca="1">IF(ISBLANK(INDIRECT("U285"))," ",(INDIRECT("U285")))</f>
        <v xml:space="preserve"> </v>
      </c>
      <c r="BW285">
        <f ca="1">IF(ISBLANK(INDIRECT("V285"))," ",(INDIRECT("V285")))</f>
        <v>0</v>
      </c>
      <c r="BX285" t="str">
        <f t="shared" ca="1" si="12"/>
        <v xml:space="preserve"> </v>
      </c>
      <c r="BY285" t="str">
        <f t="shared" ca="1" si="13"/>
        <v xml:space="preserve"> </v>
      </c>
    </row>
    <row r="286" spans="1:77" x14ac:dyDescent="0.25">
      <c r="A286" s="170">
        <v>280</v>
      </c>
      <c r="B286" s="259"/>
      <c r="C286" s="119"/>
      <c r="D286" s="119"/>
      <c r="E286" s="120"/>
      <c r="F286" s="19"/>
      <c r="G286" s="119"/>
      <c r="H286" s="120"/>
      <c r="I286" s="19"/>
      <c r="J286" s="120"/>
      <c r="K286" s="19"/>
      <c r="L286" s="19"/>
      <c r="M286" s="136"/>
      <c r="N286" s="137"/>
      <c r="O286" s="136"/>
      <c r="P286" s="19"/>
      <c r="Q286" s="19"/>
      <c r="R286" s="19"/>
      <c r="S286" s="119"/>
      <c r="T286" s="138"/>
      <c r="U286" s="138"/>
      <c r="V286" s="138">
        <f t="shared" si="11"/>
        <v>0</v>
      </c>
      <c r="W286" s="120"/>
      <c r="X286" s="20"/>
      <c r="BA286">
        <f ca="1">IF(ISBLANK(INDIRECT("A286"))," ",(INDIRECT("A286")))</f>
        <v>280</v>
      </c>
      <c r="BB286" t="str">
        <f ca="1">IF(ISBLANK(INDIRECT("B286"))," ",(INDIRECT("B286")))</f>
        <v xml:space="preserve"> </v>
      </c>
      <c r="BC286" t="str">
        <f ca="1">IF(ISBLANK(INDIRECT("C286"))," ",(INDIRECT("C286")))</f>
        <v xml:space="preserve"> </v>
      </c>
      <c r="BD286" t="str">
        <f ca="1">IF(ISBLANK(INDIRECT("D286"))," ",(INDIRECT("D286")))</f>
        <v xml:space="preserve"> </v>
      </c>
      <c r="BE286" t="str">
        <f ca="1">IF(ISBLANK(INDIRECT("E286"))," ",(INDIRECT("E286")))</f>
        <v xml:space="preserve"> </v>
      </c>
      <c r="BF286" t="str">
        <f ca="1">IF(ISBLANK(INDIRECT("F286"))," ",(INDIRECT("F286")))</f>
        <v xml:space="preserve"> </v>
      </c>
      <c r="BG286" t="str">
        <f ca="1">IF(ISBLANK(INDIRECT("G286"))," ",(INDIRECT("G286")))</f>
        <v xml:space="preserve"> </v>
      </c>
      <c r="BH286" t="str">
        <f ca="1">IF(ISBLANK(INDIRECT("H286"))," ",(INDIRECT("H286")))</f>
        <v xml:space="preserve"> </v>
      </c>
      <c r="BI286" t="str">
        <f ca="1">IF(ISBLANK(INDIRECT("I286"))," ",(INDIRECT("I286")))</f>
        <v xml:space="preserve"> </v>
      </c>
      <c r="BJ286" t="str">
        <f ca="1">IF(ISBLANK(INDIRECT("J286"))," ",(INDIRECT("J286")))</f>
        <v xml:space="preserve"> </v>
      </c>
      <c r="BK286" t="str">
        <f ca="1">IF(ISBLANK(INDIRECT("K286"))," ",(INDIRECT("K286")))</f>
        <v xml:space="preserve"> </v>
      </c>
      <c r="BL286" t="str">
        <f ca="1">IF(ISBLANK(INDIRECT("L286"))," ",(INDIRECT("L286")))</f>
        <v xml:space="preserve"> </v>
      </c>
      <c r="BM286" t="str">
        <f ca="1">IF(ISBLANK(INDIRECT("M286"))," ",(INDIRECT("M286")))</f>
        <v xml:space="preserve"> </v>
      </c>
      <c r="BN286" t="str">
        <f ca="1">IF(ISBLANK(INDIRECT("N286"))," ",(INDIRECT("N286")))</f>
        <v xml:space="preserve"> </v>
      </c>
      <c r="BO286" t="str">
        <f ca="1">IF(ISBLANK(INDIRECT("O286"))," ",(INDIRECT("O286")))</f>
        <v xml:space="preserve"> </v>
      </c>
      <c r="BP286" t="str">
        <f ca="1">IF(ISBLANK(INDIRECT("P286"))," ",(INDIRECT("P286")))</f>
        <v xml:space="preserve"> </v>
      </c>
      <c r="BQ286" t="str">
        <f ca="1">IF(ISBLANK(INDIRECT("Q286"))," ",(INDIRECT("Q286")))</f>
        <v xml:space="preserve"> </v>
      </c>
      <c r="BR286" t="str">
        <f ca="1">IF(ISBLANK(INDIRECT("R286"))," ",(INDIRECT("R286")))</f>
        <v xml:space="preserve"> </v>
      </c>
      <c r="BS286" t="str">
        <f ca="1">IF(ISBLANK(INDIRECT("S286"))," ",(INDIRECT("S286")))</f>
        <v xml:space="preserve"> </v>
      </c>
      <c r="BT286" t="str">
        <f t="shared" ca="1" si="10"/>
        <v xml:space="preserve"> </v>
      </c>
      <c r="BU286" t="str">
        <f ca="1">IF(ISBLANK(INDIRECT("T286"))," ",(INDIRECT("T286")))</f>
        <v xml:space="preserve"> </v>
      </c>
      <c r="BV286" t="str">
        <f ca="1">IF(ISBLANK(INDIRECT("U286"))," ",(INDIRECT("U286")))</f>
        <v xml:space="preserve"> </v>
      </c>
      <c r="BW286">
        <f ca="1">IF(ISBLANK(INDIRECT("V286"))," ",(INDIRECT("V286")))</f>
        <v>0</v>
      </c>
      <c r="BX286" t="str">
        <f t="shared" ca="1" si="12"/>
        <v xml:space="preserve"> </v>
      </c>
      <c r="BY286" t="str">
        <f t="shared" ca="1" si="13"/>
        <v xml:space="preserve"> </v>
      </c>
    </row>
    <row r="287" spans="1:77" x14ac:dyDescent="0.25">
      <c r="A287" s="170">
        <v>281</v>
      </c>
      <c r="B287" s="259"/>
      <c r="C287" s="119"/>
      <c r="D287" s="119"/>
      <c r="E287" s="120"/>
      <c r="F287" s="19"/>
      <c r="G287" s="119"/>
      <c r="H287" s="120"/>
      <c r="I287" s="19"/>
      <c r="J287" s="120"/>
      <c r="K287" s="19"/>
      <c r="L287" s="19"/>
      <c r="M287" s="136"/>
      <c r="N287" s="137"/>
      <c r="O287" s="136"/>
      <c r="P287" s="19"/>
      <c r="Q287" s="19"/>
      <c r="R287" s="19"/>
      <c r="S287" s="119"/>
      <c r="T287" s="138"/>
      <c r="U287" s="138"/>
      <c r="V287" s="138">
        <f t="shared" si="11"/>
        <v>0</v>
      </c>
      <c r="W287" s="120"/>
      <c r="X287" s="20"/>
      <c r="BA287">
        <f ca="1">IF(ISBLANK(INDIRECT("A287"))," ",(INDIRECT("A287")))</f>
        <v>281</v>
      </c>
      <c r="BB287" t="str">
        <f ca="1">IF(ISBLANK(INDIRECT("B287"))," ",(INDIRECT("B287")))</f>
        <v xml:space="preserve"> </v>
      </c>
      <c r="BC287" t="str">
        <f ca="1">IF(ISBLANK(INDIRECT("C287"))," ",(INDIRECT("C287")))</f>
        <v xml:space="preserve"> </v>
      </c>
      <c r="BD287" t="str">
        <f ca="1">IF(ISBLANK(INDIRECT("D287"))," ",(INDIRECT("D287")))</f>
        <v xml:space="preserve"> </v>
      </c>
      <c r="BE287" t="str">
        <f ca="1">IF(ISBLANK(INDIRECT("E287"))," ",(INDIRECT("E287")))</f>
        <v xml:space="preserve"> </v>
      </c>
      <c r="BF287" t="str">
        <f ca="1">IF(ISBLANK(INDIRECT("F287"))," ",(INDIRECT("F287")))</f>
        <v xml:space="preserve"> </v>
      </c>
      <c r="BG287" t="str">
        <f ca="1">IF(ISBLANK(INDIRECT("G287"))," ",(INDIRECT("G287")))</f>
        <v xml:space="preserve"> </v>
      </c>
      <c r="BH287" t="str">
        <f ca="1">IF(ISBLANK(INDIRECT("H287"))," ",(INDIRECT("H287")))</f>
        <v xml:space="preserve"> </v>
      </c>
      <c r="BI287" t="str">
        <f ca="1">IF(ISBLANK(INDIRECT("I287"))," ",(INDIRECT("I287")))</f>
        <v xml:space="preserve"> </v>
      </c>
      <c r="BJ287" t="str">
        <f ca="1">IF(ISBLANK(INDIRECT("J287"))," ",(INDIRECT("J287")))</f>
        <v xml:space="preserve"> </v>
      </c>
      <c r="BK287" t="str">
        <f ca="1">IF(ISBLANK(INDIRECT("K287"))," ",(INDIRECT("K287")))</f>
        <v xml:space="preserve"> </v>
      </c>
      <c r="BL287" t="str">
        <f ca="1">IF(ISBLANK(INDIRECT("L287"))," ",(INDIRECT("L287")))</f>
        <v xml:space="preserve"> </v>
      </c>
      <c r="BM287" t="str">
        <f ca="1">IF(ISBLANK(INDIRECT("M287"))," ",(INDIRECT("M287")))</f>
        <v xml:space="preserve"> </v>
      </c>
      <c r="BN287" t="str">
        <f ca="1">IF(ISBLANK(INDIRECT("N287"))," ",(INDIRECT("N287")))</f>
        <v xml:space="preserve"> </v>
      </c>
      <c r="BO287" t="str">
        <f ca="1">IF(ISBLANK(INDIRECT("O287"))," ",(INDIRECT("O287")))</f>
        <v xml:space="preserve"> </v>
      </c>
      <c r="BP287" t="str">
        <f ca="1">IF(ISBLANK(INDIRECT("P287"))," ",(INDIRECT("P287")))</f>
        <v xml:space="preserve"> </v>
      </c>
      <c r="BQ287" t="str">
        <f ca="1">IF(ISBLANK(INDIRECT("Q287"))," ",(INDIRECT("Q287")))</f>
        <v xml:space="preserve"> </v>
      </c>
      <c r="BR287" t="str">
        <f ca="1">IF(ISBLANK(INDIRECT("R287"))," ",(INDIRECT("R287")))</f>
        <v xml:space="preserve"> </v>
      </c>
      <c r="BS287" t="str">
        <f ca="1">IF(ISBLANK(INDIRECT("S287"))," ",(INDIRECT("S287")))</f>
        <v xml:space="preserve"> </v>
      </c>
      <c r="BT287" t="str">
        <f t="shared" ca="1" si="10"/>
        <v xml:space="preserve"> </v>
      </c>
      <c r="BU287" t="str">
        <f ca="1">IF(ISBLANK(INDIRECT("T287"))," ",(INDIRECT("T287")))</f>
        <v xml:space="preserve"> </v>
      </c>
      <c r="BV287" t="str">
        <f ca="1">IF(ISBLANK(INDIRECT("U287"))," ",(INDIRECT("U287")))</f>
        <v xml:space="preserve"> </v>
      </c>
      <c r="BW287">
        <f ca="1">IF(ISBLANK(INDIRECT("V287"))," ",(INDIRECT("V287")))</f>
        <v>0</v>
      </c>
      <c r="BX287" t="str">
        <f t="shared" ca="1" si="12"/>
        <v xml:space="preserve"> </v>
      </c>
      <c r="BY287" t="str">
        <f t="shared" ca="1" si="13"/>
        <v xml:space="preserve"> </v>
      </c>
    </row>
    <row r="288" spans="1:77" x14ac:dyDescent="0.25">
      <c r="A288" s="170">
        <v>282</v>
      </c>
      <c r="B288" s="259"/>
      <c r="C288" s="119"/>
      <c r="D288" s="119"/>
      <c r="E288" s="120"/>
      <c r="F288" s="19"/>
      <c r="G288" s="119"/>
      <c r="H288" s="120"/>
      <c r="I288" s="19"/>
      <c r="J288" s="120"/>
      <c r="K288" s="19"/>
      <c r="L288" s="19"/>
      <c r="M288" s="136"/>
      <c r="N288" s="137"/>
      <c r="O288" s="136"/>
      <c r="P288" s="19"/>
      <c r="Q288" s="19"/>
      <c r="R288" s="19"/>
      <c r="S288" s="119"/>
      <c r="T288" s="138"/>
      <c r="U288" s="138"/>
      <c r="V288" s="138">
        <f t="shared" si="11"/>
        <v>0</v>
      </c>
      <c r="W288" s="120"/>
      <c r="X288" s="20"/>
      <c r="BA288">
        <f ca="1">IF(ISBLANK(INDIRECT("A288"))," ",(INDIRECT("A288")))</f>
        <v>282</v>
      </c>
      <c r="BB288" t="str">
        <f ca="1">IF(ISBLANK(INDIRECT("B288"))," ",(INDIRECT("B288")))</f>
        <v xml:space="preserve"> </v>
      </c>
      <c r="BC288" t="str">
        <f ca="1">IF(ISBLANK(INDIRECT("C288"))," ",(INDIRECT("C288")))</f>
        <v xml:space="preserve"> </v>
      </c>
      <c r="BD288" t="str">
        <f ca="1">IF(ISBLANK(INDIRECT("D288"))," ",(INDIRECT("D288")))</f>
        <v xml:space="preserve"> </v>
      </c>
      <c r="BE288" t="str">
        <f ca="1">IF(ISBLANK(INDIRECT("E288"))," ",(INDIRECT("E288")))</f>
        <v xml:space="preserve"> </v>
      </c>
      <c r="BF288" t="str">
        <f ca="1">IF(ISBLANK(INDIRECT("F288"))," ",(INDIRECT("F288")))</f>
        <v xml:space="preserve"> </v>
      </c>
      <c r="BG288" t="str">
        <f ca="1">IF(ISBLANK(INDIRECT("G288"))," ",(INDIRECT("G288")))</f>
        <v xml:space="preserve"> </v>
      </c>
      <c r="BH288" t="str">
        <f ca="1">IF(ISBLANK(INDIRECT("H288"))," ",(INDIRECT("H288")))</f>
        <v xml:space="preserve"> </v>
      </c>
      <c r="BI288" t="str">
        <f ca="1">IF(ISBLANK(INDIRECT("I288"))," ",(INDIRECT("I288")))</f>
        <v xml:space="preserve"> </v>
      </c>
      <c r="BJ288" t="str">
        <f ca="1">IF(ISBLANK(INDIRECT("J288"))," ",(INDIRECT("J288")))</f>
        <v xml:space="preserve"> </v>
      </c>
      <c r="BK288" t="str">
        <f ca="1">IF(ISBLANK(INDIRECT("K288"))," ",(INDIRECT("K288")))</f>
        <v xml:space="preserve"> </v>
      </c>
      <c r="BL288" t="str">
        <f ca="1">IF(ISBLANK(INDIRECT("L288"))," ",(INDIRECT("L288")))</f>
        <v xml:space="preserve"> </v>
      </c>
      <c r="BM288" t="str">
        <f ca="1">IF(ISBLANK(INDIRECT("M288"))," ",(INDIRECT("M288")))</f>
        <v xml:space="preserve"> </v>
      </c>
      <c r="BN288" t="str">
        <f ca="1">IF(ISBLANK(INDIRECT("N288"))," ",(INDIRECT("N288")))</f>
        <v xml:space="preserve"> </v>
      </c>
      <c r="BO288" t="str">
        <f ca="1">IF(ISBLANK(INDIRECT("O288"))," ",(INDIRECT("O288")))</f>
        <v xml:space="preserve"> </v>
      </c>
      <c r="BP288" t="str">
        <f ca="1">IF(ISBLANK(INDIRECT("P288"))," ",(INDIRECT("P288")))</f>
        <v xml:space="preserve"> </v>
      </c>
      <c r="BQ288" t="str">
        <f ca="1">IF(ISBLANK(INDIRECT("Q288"))," ",(INDIRECT("Q288")))</f>
        <v xml:space="preserve"> </v>
      </c>
      <c r="BR288" t="str">
        <f ca="1">IF(ISBLANK(INDIRECT("R288"))," ",(INDIRECT("R288")))</f>
        <v xml:space="preserve"> </v>
      </c>
      <c r="BS288" t="str">
        <f ca="1">IF(ISBLANK(INDIRECT("S288"))," ",(INDIRECT("S288")))</f>
        <v xml:space="preserve"> </v>
      </c>
      <c r="BT288" t="str">
        <f t="shared" ca="1" si="10"/>
        <v xml:space="preserve"> </v>
      </c>
      <c r="BU288" t="str">
        <f ca="1">IF(ISBLANK(INDIRECT("T288"))," ",(INDIRECT("T288")))</f>
        <v xml:space="preserve"> </v>
      </c>
      <c r="BV288" t="str">
        <f ca="1">IF(ISBLANK(INDIRECT("U288"))," ",(INDIRECT("U288")))</f>
        <v xml:space="preserve"> </v>
      </c>
      <c r="BW288">
        <f ca="1">IF(ISBLANK(INDIRECT("V288"))," ",(INDIRECT("V288")))</f>
        <v>0</v>
      </c>
      <c r="BX288" t="str">
        <f t="shared" ca="1" si="12"/>
        <v xml:space="preserve"> </v>
      </c>
      <c r="BY288" t="str">
        <f t="shared" ca="1" si="13"/>
        <v xml:space="preserve"> </v>
      </c>
    </row>
    <row r="289" spans="1:77" x14ac:dyDescent="0.25">
      <c r="A289" s="170">
        <v>283</v>
      </c>
      <c r="B289" s="259"/>
      <c r="C289" s="119"/>
      <c r="D289" s="119"/>
      <c r="E289" s="120"/>
      <c r="F289" s="19"/>
      <c r="G289" s="119"/>
      <c r="H289" s="120"/>
      <c r="I289" s="19"/>
      <c r="J289" s="120"/>
      <c r="K289" s="19"/>
      <c r="L289" s="19"/>
      <c r="M289" s="136"/>
      <c r="N289" s="137"/>
      <c r="O289" s="136"/>
      <c r="P289" s="19"/>
      <c r="Q289" s="19"/>
      <c r="R289" s="19"/>
      <c r="S289" s="119"/>
      <c r="T289" s="138"/>
      <c r="U289" s="138"/>
      <c r="V289" s="138">
        <f t="shared" si="11"/>
        <v>0</v>
      </c>
      <c r="W289" s="120"/>
      <c r="X289" s="20"/>
      <c r="BA289">
        <f ca="1">IF(ISBLANK(INDIRECT("A289"))," ",(INDIRECT("A289")))</f>
        <v>283</v>
      </c>
      <c r="BB289" t="str">
        <f ca="1">IF(ISBLANK(INDIRECT("B289"))," ",(INDIRECT("B289")))</f>
        <v xml:space="preserve"> </v>
      </c>
      <c r="BC289" t="str">
        <f ca="1">IF(ISBLANK(INDIRECT("C289"))," ",(INDIRECT("C289")))</f>
        <v xml:space="preserve"> </v>
      </c>
      <c r="BD289" t="str">
        <f ca="1">IF(ISBLANK(INDIRECT("D289"))," ",(INDIRECT("D289")))</f>
        <v xml:space="preserve"> </v>
      </c>
      <c r="BE289" t="str">
        <f ca="1">IF(ISBLANK(INDIRECT("E289"))," ",(INDIRECT("E289")))</f>
        <v xml:space="preserve"> </v>
      </c>
      <c r="BF289" t="str">
        <f ca="1">IF(ISBLANK(INDIRECT("F289"))," ",(INDIRECT("F289")))</f>
        <v xml:space="preserve"> </v>
      </c>
      <c r="BG289" t="str">
        <f ca="1">IF(ISBLANK(INDIRECT("G289"))," ",(INDIRECT("G289")))</f>
        <v xml:space="preserve"> </v>
      </c>
      <c r="BH289" t="str">
        <f ca="1">IF(ISBLANK(INDIRECT("H289"))," ",(INDIRECT("H289")))</f>
        <v xml:space="preserve"> </v>
      </c>
      <c r="BI289" t="str">
        <f ca="1">IF(ISBLANK(INDIRECT("I289"))," ",(INDIRECT("I289")))</f>
        <v xml:space="preserve"> </v>
      </c>
      <c r="BJ289" t="str">
        <f ca="1">IF(ISBLANK(INDIRECT("J289"))," ",(INDIRECT("J289")))</f>
        <v xml:space="preserve"> </v>
      </c>
      <c r="BK289" t="str">
        <f ca="1">IF(ISBLANK(INDIRECT("K289"))," ",(INDIRECT("K289")))</f>
        <v xml:space="preserve"> </v>
      </c>
      <c r="BL289" t="str">
        <f ca="1">IF(ISBLANK(INDIRECT("L289"))," ",(INDIRECT("L289")))</f>
        <v xml:space="preserve"> </v>
      </c>
      <c r="BM289" t="str">
        <f ca="1">IF(ISBLANK(INDIRECT("M289"))," ",(INDIRECT("M289")))</f>
        <v xml:space="preserve"> </v>
      </c>
      <c r="BN289" t="str">
        <f ca="1">IF(ISBLANK(INDIRECT("N289"))," ",(INDIRECT("N289")))</f>
        <v xml:space="preserve"> </v>
      </c>
      <c r="BO289" t="str">
        <f ca="1">IF(ISBLANK(INDIRECT("O289"))," ",(INDIRECT("O289")))</f>
        <v xml:space="preserve"> </v>
      </c>
      <c r="BP289" t="str">
        <f ca="1">IF(ISBLANK(INDIRECT("P289"))," ",(INDIRECT("P289")))</f>
        <v xml:space="preserve"> </v>
      </c>
      <c r="BQ289" t="str">
        <f ca="1">IF(ISBLANK(INDIRECT("Q289"))," ",(INDIRECT("Q289")))</f>
        <v xml:space="preserve"> </v>
      </c>
      <c r="BR289" t="str">
        <f ca="1">IF(ISBLANK(INDIRECT("R289"))," ",(INDIRECT("R289")))</f>
        <v xml:space="preserve"> </v>
      </c>
      <c r="BS289" t="str">
        <f ca="1">IF(ISBLANK(INDIRECT("S289"))," ",(INDIRECT("S289")))</f>
        <v xml:space="preserve"> </v>
      </c>
      <c r="BT289" t="str">
        <f t="shared" ca="1" si="10"/>
        <v xml:space="preserve"> </v>
      </c>
      <c r="BU289" t="str">
        <f ca="1">IF(ISBLANK(INDIRECT("T289"))," ",(INDIRECT("T289")))</f>
        <v xml:space="preserve"> </v>
      </c>
      <c r="BV289" t="str">
        <f ca="1">IF(ISBLANK(INDIRECT("U289"))," ",(INDIRECT("U289")))</f>
        <v xml:space="preserve"> </v>
      </c>
      <c r="BW289">
        <f ca="1">IF(ISBLANK(INDIRECT("V289"))," ",(INDIRECT("V289")))</f>
        <v>0</v>
      </c>
      <c r="BX289" t="str">
        <f t="shared" ca="1" si="12"/>
        <v xml:space="preserve"> </v>
      </c>
      <c r="BY289" t="str">
        <f t="shared" ca="1" si="13"/>
        <v xml:space="preserve"> </v>
      </c>
    </row>
    <row r="290" spans="1:77" x14ac:dyDescent="0.25">
      <c r="A290" s="170">
        <v>284</v>
      </c>
      <c r="B290" s="259"/>
      <c r="C290" s="119"/>
      <c r="D290" s="119"/>
      <c r="E290" s="120"/>
      <c r="F290" s="19"/>
      <c r="G290" s="119"/>
      <c r="H290" s="120"/>
      <c r="I290" s="19"/>
      <c r="J290" s="120"/>
      <c r="K290" s="19"/>
      <c r="L290" s="19"/>
      <c r="M290" s="136"/>
      <c r="N290" s="137"/>
      <c r="O290" s="136"/>
      <c r="P290" s="19"/>
      <c r="Q290" s="19"/>
      <c r="R290" s="19"/>
      <c r="S290" s="119"/>
      <c r="T290" s="138"/>
      <c r="U290" s="138"/>
      <c r="V290" s="138">
        <f t="shared" si="11"/>
        <v>0</v>
      </c>
      <c r="W290" s="120"/>
      <c r="X290" s="20"/>
      <c r="BA290">
        <f ca="1">IF(ISBLANK(INDIRECT("A290"))," ",(INDIRECT("A290")))</f>
        <v>284</v>
      </c>
      <c r="BB290" t="str">
        <f ca="1">IF(ISBLANK(INDIRECT("B290"))," ",(INDIRECT("B290")))</f>
        <v xml:space="preserve"> </v>
      </c>
      <c r="BC290" t="str">
        <f ca="1">IF(ISBLANK(INDIRECT("C290"))," ",(INDIRECT("C290")))</f>
        <v xml:space="preserve"> </v>
      </c>
      <c r="BD290" t="str">
        <f ca="1">IF(ISBLANK(INDIRECT("D290"))," ",(INDIRECT("D290")))</f>
        <v xml:space="preserve"> </v>
      </c>
      <c r="BE290" t="str">
        <f ca="1">IF(ISBLANK(INDIRECT("E290"))," ",(INDIRECT("E290")))</f>
        <v xml:space="preserve"> </v>
      </c>
      <c r="BF290" t="str">
        <f ca="1">IF(ISBLANK(INDIRECT("F290"))," ",(INDIRECT("F290")))</f>
        <v xml:space="preserve"> </v>
      </c>
      <c r="BG290" t="str">
        <f ca="1">IF(ISBLANK(INDIRECT("G290"))," ",(INDIRECT("G290")))</f>
        <v xml:space="preserve"> </v>
      </c>
      <c r="BH290" t="str">
        <f ca="1">IF(ISBLANK(INDIRECT("H290"))," ",(INDIRECT("H290")))</f>
        <v xml:space="preserve"> </v>
      </c>
      <c r="BI290" t="str">
        <f ca="1">IF(ISBLANK(INDIRECT("I290"))," ",(INDIRECT("I290")))</f>
        <v xml:space="preserve"> </v>
      </c>
      <c r="BJ290" t="str">
        <f ca="1">IF(ISBLANK(INDIRECT("J290"))," ",(INDIRECT("J290")))</f>
        <v xml:space="preserve"> </v>
      </c>
      <c r="BK290" t="str">
        <f ca="1">IF(ISBLANK(INDIRECT("K290"))," ",(INDIRECT("K290")))</f>
        <v xml:space="preserve"> </v>
      </c>
      <c r="BL290" t="str">
        <f ca="1">IF(ISBLANK(INDIRECT("L290"))," ",(INDIRECT("L290")))</f>
        <v xml:space="preserve"> </v>
      </c>
      <c r="BM290" t="str">
        <f ca="1">IF(ISBLANK(INDIRECT("M290"))," ",(INDIRECT("M290")))</f>
        <v xml:space="preserve"> </v>
      </c>
      <c r="BN290" t="str">
        <f ca="1">IF(ISBLANK(INDIRECT("N290"))," ",(INDIRECT("N290")))</f>
        <v xml:space="preserve"> </v>
      </c>
      <c r="BO290" t="str">
        <f ca="1">IF(ISBLANK(INDIRECT("O290"))," ",(INDIRECT("O290")))</f>
        <v xml:space="preserve"> </v>
      </c>
      <c r="BP290" t="str">
        <f ca="1">IF(ISBLANK(INDIRECT("P290"))," ",(INDIRECT("P290")))</f>
        <v xml:space="preserve"> </v>
      </c>
      <c r="BQ290" t="str">
        <f ca="1">IF(ISBLANK(INDIRECT("Q290"))," ",(INDIRECT("Q290")))</f>
        <v xml:space="preserve"> </v>
      </c>
      <c r="BR290" t="str">
        <f ca="1">IF(ISBLANK(INDIRECT("R290"))," ",(INDIRECT("R290")))</f>
        <v xml:space="preserve"> </v>
      </c>
      <c r="BS290" t="str">
        <f ca="1">IF(ISBLANK(INDIRECT("S290"))," ",(INDIRECT("S290")))</f>
        <v xml:space="preserve"> </v>
      </c>
      <c r="BT290" t="str">
        <f t="shared" ca="1" si="10"/>
        <v xml:space="preserve"> </v>
      </c>
      <c r="BU290" t="str">
        <f ca="1">IF(ISBLANK(INDIRECT("T290"))," ",(INDIRECT("T290")))</f>
        <v xml:space="preserve"> </v>
      </c>
      <c r="BV290" t="str">
        <f ca="1">IF(ISBLANK(INDIRECT("U290"))," ",(INDIRECT("U290")))</f>
        <v xml:space="preserve"> </v>
      </c>
      <c r="BW290">
        <f ca="1">IF(ISBLANK(INDIRECT("V290"))," ",(INDIRECT("V290")))</f>
        <v>0</v>
      </c>
      <c r="BX290" t="str">
        <f t="shared" ca="1" si="12"/>
        <v xml:space="preserve"> </v>
      </c>
      <c r="BY290" t="str">
        <f t="shared" ca="1" si="13"/>
        <v xml:space="preserve"> </v>
      </c>
    </row>
    <row r="291" spans="1:77" x14ac:dyDescent="0.25">
      <c r="A291" s="170">
        <v>285</v>
      </c>
      <c r="B291" s="259"/>
      <c r="C291" s="119"/>
      <c r="D291" s="119"/>
      <c r="E291" s="120"/>
      <c r="F291" s="19"/>
      <c r="G291" s="119"/>
      <c r="H291" s="120"/>
      <c r="I291" s="19"/>
      <c r="J291" s="120"/>
      <c r="K291" s="19"/>
      <c r="L291" s="19"/>
      <c r="M291" s="136"/>
      <c r="N291" s="137"/>
      <c r="O291" s="136"/>
      <c r="P291" s="19"/>
      <c r="Q291" s="19"/>
      <c r="R291" s="19"/>
      <c r="S291" s="119"/>
      <c r="T291" s="138"/>
      <c r="U291" s="138"/>
      <c r="V291" s="138">
        <f t="shared" si="11"/>
        <v>0</v>
      </c>
      <c r="W291" s="120"/>
      <c r="X291" s="20"/>
      <c r="BA291">
        <f ca="1">IF(ISBLANK(INDIRECT("A291"))," ",(INDIRECT("A291")))</f>
        <v>285</v>
      </c>
      <c r="BB291" t="str">
        <f ca="1">IF(ISBLANK(INDIRECT("B291"))," ",(INDIRECT("B291")))</f>
        <v xml:space="preserve"> </v>
      </c>
      <c r="BC291" t="str">
        <f ca="1">IF(ISBLANK(INDIRECT("C291"))," ",(INDIRECT("C291")))</f>
        <v xml:space="preserve"> </v>
      </c>
      <c r="BD291" t="str">
        <f ca="1">IF(ISBLANK(INDIRECT("D291"))," ",(INDIRECT("D291")))</f>
        <v xml:space="preserve"> </v>
      </c>
      <c r="BE291" t="str">
        <f ca="1">IF(ISBLANK(INDIRECT("E291"))," ",(INDIRECT("E291")))</f>
        <v xml:space="preserve"> </v>
      </c>
      <c r="BF291" t="str">
        <f ca="1">IF(ISBLANK(INDIRECT("F291"))," ",(INDIRECT("F291")))</f>
        <v xml:space="preserve"> </v>
      </c>
      <c r="BG291" t="str">
        <f ca="1">IF(ISBLANK(INDIRECT("G291"))," ",(INDIRECT("G291")))</f>
        <v xml:space="preserve"> </v>
      </c>
      <c r="BH291" t="str">
        <f ca="1">IF(ISBLANK(INDIRECT("H291"))," ",(INDIRECT("H291")))</f>
        <v xml:space="preserve"> </v>
      </c>
      <c r="BI291" t="str">
        <f ca="1">IF(ISBLANK(INDIRECT("I291"))," ",(INDIRECT("I291")))</f>
        <v xml:space="preserve"> </v>
      </c>
      <c r="BJ291" t="str">
        <f ca="1">IF(ISBLANK(INDIRECT("J291"))," ",(INDIRECT("J291")))</f>
        <v xml:space="preserve"> </v>
      </c>
      <c r="BK291" t="str">
        <f ca="1">IF(ISBLANK(INDIRECT("K291"))," ",(INDIRECT("K291")))</f>
        <v xml:space="preserve"> </v>
      </c>
      <c r="BL291" t="str">
        <f ca="1">IF(ISBLANK(INDIRECT("L291"))," ",(INDIRECT("L291")))</f>
        <v xml:space="preserve"> </v>
      </c>
      <c r="BM291" t="str">
        <f ca="1">IF(ISBLANK(INDIRECT("M291"))," ",(INDIRECT("M291")))</f>
        <v xml:space="preserve"> </v>
      </c>
      <c r="BN291" t="str">
        <f ca="1">IF(ISBLANK(INDIRECT("N291"))," ",(INDIRECT("N291")))</f>
        <v xml:space="preserve"> </v>
      </c>
      <c r="BO291" t="str">
        <f ca="1">IF(ISBLANK(INDIRECT("O291"))," ",(INDIRECT("O291")))</f>
        <v xml:space="preserve"> </v>
      </c>
      <c r="BP291" t="str">
        <f ca="1">IF(ISBLANK(INDIRECT("P291"))," ",(INDIRECT("P291")))</f>
        <v xml:space="preserve"> </v>
      </c>
      <c r="BQ291" t="str">
        <f ca="1">IF(ISBLANK(INDIRECT("Q291"))," ",(INDIRECT("Q291")))</f>
        <v xml:space="preserve"> </v>
      </c>
      <c r="BR291" t="str">
        <f ca="1">IF(ISBLANK(INDIRECT("R291"))," ",(INDIRECT("R291")))</f>
        <v xml:space="preserve"> </v>
      </c>
      <c r="BS291" t="str">
        <f ca="1">IF(ISBLANK(INDIRECT("S291"))," ",(INDIRECT("S291")))</f>
        <v xml:space="preserve"> </v>
      </c>
      <c r="BT291" t="str">
        <f t="shared" ca="1" si="10"/>
        <v xml:space="preserve"> </v>
      </c>
      <c r="BU291" t="str">
        <f ca="1">IF(ISBLANK(INDIRECT("T291"))," ",(INDIRECT("T291")))</f>
        <v xml:space="preserve"> </v>
      </c>
      <c r="BV291" t="str">
        <f ca="1">IF(ISBLANK(INDIRECT("U291"))," ",(INDIRECT("U291")))</f>
        <v xml:space="preserve"> </v>
      </c>
      <c r="BW291">
        <f ca="1">IF(ISBLANK(INDIRECT("V291"))," ",(INDIRECT("V291")))</f>
        <v>0</v>
      </c>
      <c r="BX291" t="str">
        <f t="shared" ca="1" si="12"/>
        <v xml:space="preserve"> </v>
      </c>
      <c r="BY291" t="str">
        <f t="shared" ca="1" si="13"/>
        <v xml:space="preserve"> </v>
      </c>
    </row>
    <row r="292" spans="1:77" x14ac:dyDescent="0.25">
      <c r="A292" s="170">
        <v>286</v>
      </c>
      <c r="B292" s="259"/>
      <c r="C292" s="119"/>
      <c r="D292" s="119"/>
      <c r="E292" s="120"/>
      <c r="F292" s="19"/>
      <c r="G292" s="119"/>
      <c r="H292" s="120"/>
      <c r="I292" s="19"/>
      <c r="J292" s="120"/>
      <c r="K292" s="19"/>
      <c r="L292" s="19"/>
      <c r="M292" s="136"/>
      <c r="N292" s="137"/>
      <c r="O292" s="136"/>
      <c r="P292" s="19"/>
      <c r="Q292" s="19"/>
      <c r="R292" s="19"/>
      <c r="S292" s="119"/>
      <c r="T292" s="138"/>
      <c r="U292" s="138"/>
      <c r="V292" s="138">
        <f t="shared" si="11"/>
        <v>0</v>
      </c>
      <c r="W292" s="120"/>
      <c r="X292" s="20"/>
      <c r="BA292">
        <f ca="1">IF(ISBLANK(INDIRECT("A292"))," ",(INDIRECT("A292")))</f>
        <v>286</v>
      </c>
      <c r="BB292" t="str">
        <f ca="1">IF(ISBLANK(INDIRECT("B292"))," ",(INDIRECT("B292")))</f>
        <v xml:space="preserve"> </v>
      </c>
      <c r="BC292" t="str">
        <f ca="1">IF(ISBLANK(INDIRECT("C292"))," ",(INDIRECT("C292")))</f>
        <v xml:space="preserve"> </v>
      </c>
      <c r="BD292" t="str">
        <f ca="1">IF(ISBLANK(INDIRECT("D292"))," ",(INDIRECT("D292")))</f>
        <v xml:space="preserve"> </v>
      </c>
      <c r="BE292" t="str">
        <f ca="1">IF(ISBLANK(INDIRECT("E292"))," ",(INDIRECT("E292")))</f>
        <v xml:space="preserve"> </v>
      </c>
      <c r="BF292" t="str">
        <f ca="1">IF(ISBLANK(INDIRECT("F292"))," ",(INDIRECT("F292")))</f>
        <v xml:space="preserve"> </v>
      </c>
      <c r="BG292" t="str">
        <f ca="1">IF(ISBLANK(INDIRECT("G292"))," ",(INDIRECT("G292")))</f>
        <v xml:space="preserve"> </v>
      </c>
      <c r="BH292" t="str">
        <f ca="1">IF(ISBLANK(INDIRECT("H292"))," ",(INDIRECT("H292")))</f>
        <v xml:space="preserve"> </v>
      </c>
      <c r="BI292" t="str">
        <f ca="1">IF(ISBLANK(INDIRECT("I292"))," ",(INDIRECT("I292")))</f>
        <v xml:space="preserve"> </v>
      </c>
      <c r="BJ292" t="str">
        <f ca="1">IF(ISBLANK(INDIRECT("J292"))," ",(INDIRECT("J292")))</f>
        <v xml:space="preserve"> </v>
      </c>
      <c r="BK292" t="str">
        <f ca="1">IF(ISBLANK(INDIRECT("K292"))," ",(INDIRECT("K292")))</f>
        <v xml:space="preserve"> </v>
      </c>
      <c r="BL292" t="str">
        <f ca="1">IF(ISBLANK(INDIRECT("L292"))," ",(INDIRECT("L292")))</f>
        <v xml:space="preserve"> </v>
      </c>
      <c r="BM292" t="str">
        <f ca="1">IF(ISBLANK(INDIRECT("M292"))," ",(INDIRECT("M292")))</f>
        <v xml:space="preserve"> </v>
      </c>
      <c r="BN292" t="str">
        <f ca="1">IF(ISBLANK(INDIRECT("N292"))," ",(INDIRECT("N292")))</f>
        <v xml:space="preserve"> </v>
      </c>
      <c r="BO292" t="str">
        <f ca="1">IF(ISBLANK(INDIRECT("O292"))," ",(INDIRECT("O292")))</f>
        <v xml:space="preserve"> </v>
      </c>
      <c r="BP292" t="str">
        <f ca="1">IF(ISBLANK(INDIRECT("P292"))," ",(INDIRECT("P292")))</f>
        <v xml:space="preserve"> </v>
      </c>
      <c r="BQ292" t="str">
        <f ca="1">IF(ISBLANK(INDIRECT("Q292"))," ",(INDIRECT("Q292")))</f>
        <v xml:space="preserve"> </v>
      </c>
      <c r="BR292" t="str">
        <f ca="1">IF(ISBLANK(INDIRECT("R292"))," ",(INDIRECT("R292")))</f>
        <v xml:space="preserve"> </v>
      </c>
      <c r="BS292" t="str">
        <f ca="1">IF(ISBLANK(INDIRECT("S292"))," ",(INDIRECT("S292")))</f>
        <v xml:space="preserve"> </v>
      </c>
      <c r="BT292" t="str">
        <f t="shared" ca="1" si="10"/>
        <v xml:space="preserve"> </v>
      </c>
      <c r="BU292" t="str">
        <f ca="1">IF(ISBLANK(INDIRECT("T292"))," ",(INDIRECT("T292")))</f>
        <v xml:space="preserve"> </v>
      </c>
      <c r="BV292" t="str">
        <f ca="1">IF(ISBLANK(INDIRECT("U292"))," ",(INDIRECT("U292")))</f>
        <v xml:space="preserve"> </v>
      </c>
      <c r="BW292">
        <f ca="1">IF(ISBLANK(INDIRECT("V292"))," ",(INDIRECT("V292")))</f>
        <v>0</v>
      </c>
      <c r="BX292" t="str">
        <f t="shared" ca="1" si="12"/>
        <v xml:space="preserve"> </v>
      </c>
      <c r="BY292" t="str">
        <f t="shared" ca="1" si="13"/>
        <v xml:space="preserve"> </v>
      </c>
    </row>
    <row r="293" spans="1:77" x14ac:dyDescent="0.25">
      <c r="A293" s="170">
        <v>287</v>
      </c>
      <c r="B293" s="259"/>
      <c r="C293" s="119"/>
      <c r="D293" s="119"/>
      <c r="E293" s="120"/>
      <c r="F293" s="19"/>
      <c r="G293" s="119"/>
      <c r="H293" s="120"/>
      <c r="I293" s="19"/>
      <c r="J293" s="120"/>
      <c r="K293" s="19"/>
      <c r="L293" s="19"/>
      <c r="M293" s="136"/>
      <c r="N293" s="137"/>
      <c r="O293" s="136"/>
      <c r="P293" s="19"/>
      <c r="Q293" s="19"/>
      <c r="R293" s="19"/>
      <c r="S293" s="119"/>
      <c r="T293" s="138"/>
      <c r="U293" s="138"/>
      <c r="V293" s="138">
        <f t="shared" si="11"/>
        <v>0</v>
      </c>
      <c r="W293" s="120"/>
      <c r="X293" s="20"/>
      <c r="BA293">
        <f ca="1">IF(ISBLANK(INDIRECT("A293"))," ",(INDIRECT("A293")))</f>
        <v>287</v>
      </c>
      <c r="BB293" t="str">
        <f ca="1">IF(ISBLANK(INDIRECT("B293"))," ",(INDIRECT("B293")))</f>
        <v xml:space="preserve"> </v>
      </c>
      <c r="BC293" t="str">
        <f ca="1">IF(ISBLANK(INDIRECT("C293"))," ",(INDIRECT("C293")))</f>
        <v xml:space="preserve"> </v>
      </c>
      <c r="BD293" t="str">
        <f ca="1">IF(ISBLANK(INDIRECT("D293"))," ",(INDIRECT("D293")))</f>
        <v xml:space="preserve"> </v>
      </c>
      <c r="BE293" t="str">
        <f ca="1">IF(ISBLANK(INDIRECT("E293"))," ",(INDIRECT("E293")))</f>
        <v xml:space="preserve"> </v>
      </c>
      <c r="BF293" t="str">
        <f ca="1">IF(ISBLANK(INDIRECT("F293"))," ",(INDIRECT("F293")))</f>
        <v xml:space="preserve"> </v>
      </c>
      <c r="BG293" t="str">
        <f ca="1">IF(ISBLANK(INDIRECT("G293"))," ",(INDIRECT("G293")))</f>
        <v xml:space="preserve"> </v>
      </c>
      <c r="BH293" t="str">
        <f ca="1">IF(ISBLANK(INDIRECT("H293"))," ",(INDIRECT("H293")))</f>
        <v xml:space="preserve"> </v>
      </c>
      <c r="BI293" t="str">
        <f ca="1">IF(ISBLANK(INDIRECT("I293"))," ",(INDIRECT("I293")))</f>
        <v xml:space="preserve"> </v>
      </c>
      <c r="BJ293" t="str">
        <f ca="1">IF(ISBLANK(INDIRECT("J293"))," ",(INDIRECT("J293")))</f>
        <v xml:space="preserve"> </v>
      </c>
      <c r="BK293" t="str">
        <f ca="1">IF(ISBLANK(INDIRECT("K293"))," ",(INDIRECT("K293")))</f>
        <v xml:space="preserve"> </v>
      </c>
      <c r="BL293" t="str">
        <f ca="1">IF(ISBLANK(INDIRECT("L293"))," ",(INDIRECT("L293")))</f>
        <v xml:space="preserve"> </v>
      </c>
      <c r="BM293" t="str">
        <f ca="1">IF(ISBLANK(INDIRECT("M293"))," ",(INDIRECT("M293")))</f>
        <v xml:space="preserve"> </v>
      </c>
      <c r="BN293" t="str">
        <f ca="1">IF(ISBLANK(INDIRECT("N293"))," ",(INDIRECT("N293")))</f>
        <v xml:space="preserve"> </v>
      </c>
      <c r="BO293" t="str">
        <f ca="1">IF(ISBLANK(INDIRECT("O293"))," ",(INDIRECT("O293")))</f>
        <v xml:space="preserve"> </v>
      </c>
      <c r="BP293" t="str">
        <f ca="1">IF(ISBLANK(INDIRECT("P293"))," ",(INDIRECT("P293")))</f>
        <v xml:space="preserve"> </v>
      </c>
      <c r="BQ293" t="str">
        <f ca="1">IF(ISBLANK(INDIRECT("Q293"))," ",(INDIRECT("Q293")))</f>
        <v xml:space="preserve"> </v>
      </c>
      <c r="BR293" t="str">
        <f ca="1">IF(ISBLANK(INDIRECT("R293"))," ",(INDIRECT("R293")))</f>
        <v xml:space="preserve"> </v>
      </c>
      <c r="BS293" t="str">
        <f ca="1">IF(ISBLANK(INDIRECT("S293"))," ",(INDIRECT("S293")))</f>
        <v xml:space="preserve"> </v>
      </c>
      <c r="BT293" t="str">
        <f t="shared" ca="1" si="10"/>
        <v xml:space="preserve"> </v>
      </c>
      <c r="BU293" t="str">
        <f ca="1">IF(ISBLANK(INDIRECT("T293"))," ",(INDIRECT("T293")))</f>
        <v xml:space="preserve"> </v>
      </c>
      <c r="BV293" t="str">
        <f ca="1">IF(ISBLANK(INDIRECT("U293"))," ",(INDIRECT("U293")))</f>
        <v xml:space="preserve"> </v>
      </c>
      <c r="BW293">
        <f ca="1">IF(ISBLANK(INDIRECT("V293"))," ",(INDIRECT("V293")))</f>
        <v>0</v>
      </c>
      <c r="BX293" t="str">
        <f t="shared" ca="1" si="12"/>
        <v xml:space="preserve"> </v>
      </c>
      <c r="BY293" t="str">
        <f t="shared" ca="1" si="13"/>
        <v xml:space="preserve"> </v>
      </c>
    </row>
    <row r="294" spans="1:77" x14ac:dyDescent="0.25">
      <c r="A294" s="170">
        <v>288</v>
      </c>
      <c r="B294" s="259"/>
      <c r="C294" s="119"/>
      <c r="D294" s="119"/>
      <c r="E294" s="120"/>
      <c r="F294" s="19"/>
      <c r="G294" s="119"/>
      <c r="H294" s="120"/>
      <c r="I294" s="19"/>
      <c r="J294" s="120"/>
      <c r="K294" s="19"/>
      <c r="L294" s="19"/>
      <c r="M294" s="136"/>
      <c r="N294" s="137"/>
      <c r="O294" s="136"/>
      <c r="P294" s="19"/>
      <c r="Q294" s="19"/>
      <c r="R294" s="19"/>
      <c r="S294" s="119"/>
      <c r="T294" s="138"/>
      <c r="U294" s="138"/>
      <c r="V294" s="138">
        <f t="shared" si="11"/>
        <v>0</v>
      </c>
      <c r="W294" s="120"/>
      <c r="X294" s="20"/>
      <c r="BA294">
        <f ca="1">IF(ISBLANK(INDIRECT("A294"))," ",(INDIRECT("A294")))</f>
        <v>288</v>
      </c>
      <c r="BB294" t="str">
        <f ca="1">IF(ISBLANK(INDIRECT("B294"))," ",(INDIRECT("B294")))</f>
        <v xml:space="preserve"> </v>
      </c>
      <c r="BC294" t="str">
        <f ca="1">IF(ISBLANK(INDIRECT("C294"))," ",(INDIRECT("C294")))</f>
        <v xml:space="preserve"> </v>
      </c>
      <c r="BD294" t="str">
        <f ca="1">IF(ISBLANK(INDIRECT("D294"))," ",(INDIRECT("D294")))</f>
        <v xml:space="preserve"> </v>
      </c>
      <c r="BE294" t="str">
        <f ca="1">IF(ISBLANK(INDIRECT("E294"))," ",(INDIRECT("E294")))</f>
        <v xml:space="preserve"> </v>
      </c>
      <c r="BF294" t="str">
        <f ca="1">IF(ISBLANK(INDIRECT("F294"))," ",(INDIRECT("F294")))</f>
        <v xml:space="preserve"> </v>
      </c>
      <c r="BG294" t="str">
        <f ca="1">IF(ISBLANK(INDIRECT("G294"))," ",(INDIRECT("G294")))</f>
        <v xml:space="preserve"> </v>
      </c>
      <c r="BH294" t="str">
        <f ca="1">IF(ISBLANK(INDIRECT("H294"))," ",(INDIRECT("H294")))</f>
        <v xml:space="preserve"> </v>
      </c>
      <c r="BI294" t="str">
        <f ca="1">IF(ISBLANK(INDIRECT("I294"))," ",(INDIRECT("I294")))</f>
        <v xml:space="preserve"> </v>
      </c>
      <c r="BJ294" t="str">
        <f ca="1">IF(ISBLANK(INDIRECT("J294"))," ",(INDIRECT("J294")))</f>
        <v xml:space="preserve"> </v>
      </c>
      <c r="BK294" t="str">
        <f ca="1">IF(ISBLANK(INDIRECT("K294"))," ",(INDIRECT("K294")))</f>
        <v xml:space="preserve"> </v>
      </c>
      <c r="BL294" t="str">
        <f ca="1">IF(ISBLANK(INDIRECT("L294"))," ",(INDIRECT("L294")))</f>
        <v xml:space="preserve"> </v>
      </c>
      <c r="BM294" t="str">
        <f ca="1">IF(ISBLANK(INDIRECT("M294"))," ",(INDIRECT("M294")))</f>
        <v xml:space="preserve"> </v>
      </c>
      <c r="BN294" t="str">
        <f ca="1">IF(ISBLANK(INDIRECT("N294"))," ",(INDIRECT("N294")))</f>
        <v xml:space="preserve"> </v>
      </c>
      <c r="BO294" t="str">
        <f ca="1">IF(ISBLANK(INDIRECT("O294"))," ",(INDIRECT("O294")))</f>
        <v xml:space="preserve"> </v>
      </c>
      <c r="BP294" t="str">
        <f ca="1">IF(ISBLANK(INDIRECT("P294"))," ",(INDIRECT("P294")))</f>
        <v xml:space="preserve"> </v>
      </c>
      <c r="BQ294" t="str">
        <f ca="1">IF(ISBLANK(INDIRECT("Q294"))," ",(INDIRECT("Q294")))</f>
        <v xml:space="preserve"> </v>
      </c>
      <c r="BR294" t="str">
        <f ca="1">IF(ISBLANK(INDIRECT("R294"))," ",(INDIRECT("R294")))</f>
        <v xml:space="preserve"> </v>
      </c>
      <c r="BS294" t="str">
        <f ca="1">IF(ISBLANK(INDIRECT("S294"))," ",(INDIRECT("S294")))</f>
        <v xml:space="preserve"> </v>
      </c>
      <c r="BT294" t="str">
        <f t="shared" ca="1" si="10"/>
        <v xml:space="preserve"> </v>
      </c>
      <c r="BU294" t="str">
        <f ca="1">IF(ISBLANK(INDIRECT("T294"))," ",(INDIRECT("T294")))</f>
        <v xml:space="preserve"> </v>
      </c>
      <c r="BV294" t="str">
        <f ca="1">IF(ISBLANK(INDIRECT("U294"))," ",(INDIRECT("U294")))</f>
        <v xml:space="preserve"> </v>
      </c>
      <c r="BW294">
        <f ca="1">IF(ISBLANK(INDIRECT("V294"))," ",(INDIRECT("V294")))</f>
        <v>0</v>
      </c>
      <c r="BX294" t="str">
        <f t="shared" ca="1" si="12"/>
        <v xml:space="preserve"> </v>
      </c>
      <c r="BY294" t="str">
        <f t="shared" ca="1" si="13"/>
        <v xml:space="preserve"> </v>
      </c>
    </row>
    <row r="295" spans="1:77" x14ac:dyDescent="0.25">
      <c r="A295" s="170">
        <v>289</v>
      </c>
      <c r="B295" s="259"/>
      <c r="C295" s="119"/>
      <c r="D295" s="119"/>
      <c r="E295" s="120"/>
      <c r="F295" s="19"/>
      <c r="G295" s="119"/>
      <c r="H295" s="120"/>
      <c r="I295" s="19"/>
      <c r="J295" s="120"/>
      <c r="K295" s="19"/>
      <c r="L295" s="19"/>
      <c r="M295" s="136"/>
      <c r="N295" s="137"/>
      <c r="O295" s="136"/>
      <c r="P295" s="19"/>
      <c r="Q295" s="19"/>
      <c r="R295" s="19"/>
      <c r="S295" s="119"/>
      <c r="T295" s="138"/>
      <c r="U295" s="138"/>
      <c r="V295" s="138">
        <f t="shared" si="11"/>
        <v>0</v>
      </c>
      <c r="W295" s="120"/>
      <c r="X295" s="20"/>
      <c r="BA295">
        <f ca="1">IF(ISBLANK(INDIRECT("A295"))," ",(INDIRECT("A295")))</f>
        <v>289</v>
      </c>
      <c r="BB295" t="str">
        <f ca="1">IF(ISBLANK(INDIRECT("B295"))," ",(INDIRECT("B295")))</f>
        <v xml:space="preserve"> </v>
      </c>
      <c r="BC295" t="str">
        <f ca="1">IF(ISBLANK(INDIRECT("C295"))," ",(INDIRECT("C295")))</f>
        <v xml:space="preserve"> </v>
      </c>
      <c r="BD295" t="str">
        <f ca="1">IF(ISBLANK(INDIRECT("D295"))," ",(INDIRECT("D295")))</f>
        <v xml:space="preserve"> </v>
      </c>
      <c r="BE295" t="str">
        <f ca="1">IF(ISBLANK(INDIRECT("E295"))," ",(INDIRECT("E295")))</f>
        <v xml:space="preserve"> </v>
      </c>
      <c r="BF295" t="str">
        <f ca="1">IF(ISBLANK(INDIRECT("F295"))," ",(INDIRECT("F295")))</f>
        <v xml:space="preserve"> </v>
      </c>
      <c r="BG295" t="str">
        <f ca="1">IF(ISBLANK(INDIRECT("G295"))," ",(INDIRECT("G295")))</f>
        <v xml:space="preserve"> </v>
      </c>
      <c r="BH295" t="str">
        <f ca="1">IF(ISBLANK(INDIRECT("H295"))," ",(INDIRECT("H295")))</f>
        <v xml:space="preserve"> </v>
      </c>
      <c r="BI295" t="str">
        <f ca="1">IF(ISBLANK(INDIRECT("I295"))," ",(INDIRECT("I295")))</f>
        <v xml:space="preserve"> </v>
      </c>
      <c r="BJ295" t="str">
        <f ca="1">IF(ISBLANK(INDIRECT("J295"))," ",(INDIRECT("J295")))</f>
        <v xml:space="preserve"> </v>
      </c>
      <c r="BK295" t="str">
        <f ca="1">IF(ISBLANK(INDIRECT("K295"))," ",(INDIRECT("K295")))</f>
        <v xml:space="preserve"> </v>
      </c>
      <c r="BL295" t="str">
        <f ca="1">IF(ISBLANK(INDIRECT("L295"))," ",(INDIRECT("L295")))</f>
        <v xml:space="preserve"> </v>
      </c>
      <c r="BM295" t="str">
        <f ca="1">IF(ISBLANK(INDIRECT("M295"))," ",(INDIRECT("M295")))</f>
        <v xml:space="preserve"> </v>
      </c>
      <c r="BN295" t="str">
        <f ca="1">IF(ISBLANK(INDIRECT("N295"))," ",(INDIRECT("N295")))</f>
        <v xml:space="preserve"> </v>
      </c>
      <c r="BO295" t="str">
        <f ca="1">IF(ISBLANK(INDIRECT("O295"))," ",(INDIRECT("O295")))</f>
        <v xml:space="preserve"> </v>
      </c>
      <c r="BP295" t="str">
        <f ca="1">IF(ISBLANK(INDIRECT("P295"))," ",(INDIRECT("P295")))</f>
        <v xml:space="preserve"> </v>
      </c>
      <c r="BQ295" t="str">
        <f ca="1">IF(ISBLANK(INDIRECT("Q295"))," ",(INDIRECT("Q295")))</f>
        <v xml:space="preserve"> </v>
      </c>
      <c r="BR295" t="str">
        <f ca="1">IF(ISBLANK(INDIRECT("R295"))," ",(INDIRECT("R295")))</f>
        <v xml:space="preserve"> </v>
      </c>
      <c r="BS295" t="str">
        <f ca="1">IF(ISBLANK(INDIRECT("S295"))," ",(INDIRECT("S295")))</f>
        <v xml:space="preserve"> </v>
      </c>
      <c r="BT295" t="str">
        <f t="shared" ca="1" si="10"/>
        <v xml:space="preserve"> </v>
      </c>
      <c r="BU295" t="str">
        <f ca="1">IF(ISBLANK(INDIRECT("T295"))," ",(INDIRECT("T295")))</f>
        <v xml:space="preserve"> </v>
      </c>
      <c r="BV295" t="str">
        <f ca="1">IF(ISBLANK(INDIRECT("U295"))," ",(INDIRECT("U295")))</f>
        <v xml:space="preserve"> </v>
      </c>
      <c r="BW295">
        <f ca="1">IF(ISBLANK(INDIRECT("V295"))," ",(INDIRECT("V295")))</f>
        <v>0</v>
      </c>
      <c r="BX295" t="str">
        <f t="shared" ca="1" si="12"/>
        <v xml:space="preserve"> </v>
      </c>
      <c r="BY295" t="str">
        <f t="shared" ca="1" si="13"/>
        <v xml:space="preserve"> </v>
      </c>
    </row>
    <row r="296" spans="1:77" x14ac:dyDescent="0.25">
      <c r="A296" s="170">
        <v>290</v>
      </c>
      <c r="B296" s="259"/>
      <c r="C296" s="119"/>
      <c r="D296" s="119"/>
      <c r="E296" s="120"/>
      <c r="F296" s="19"/>
      <c r="G296" s="119"/>
      <c r="H296" s="120"/>
      <c r="I296" s="19"/>
      <c r="J296" s="120"/>
      <c r="K296" s="19"/>
      <c r="L296" s="19"/>
      <c r="M296" s="136"/>
      <c r="N296" s="137"/>
      <c r="O296" s="136"/>
      <c r="P296" s="19"/>
      <c r="Q296" s="19"/>
      <c r="R296" s="19"/>
      <c r="S296" s="119"/>
      <c r="T296" s="138"/>
      <c r="U296" s="138"/>
      <c r="V296" s="138">
        <f t="shared" si="11"/>
        <v>0</v>
      </c>
      <c r="W296" s="120"/>
      <c r="X296" s="20"/>
      <c r="BA296">
        <f ca="1">IF(ISBLANK(INDIRECT("A296"))," ",(INDIRECT("A296")))</f>
        <v>290</v>
      </c>
      <c r="BB296" t="str">
        <f ca="1">IF(ISBLANK(INDIRECT("B296"))," ",(INDIRECT("B296")))</f>
        <v xml:space="preserve"> </v>
      </c>
      <c r="BC296" t="str">
        <f ca="1">IF(ISBLANK(INDIRECT("C296"))," ",(INDIRECT("C296")))</f>
        <v xml:space="preserve"> </v>
      </c>
      <c r="BD296" t="str">
        <f ca="1">IF(ISBLANK(INDIRECT("D296"))," ",(INDIRECT("D296")))</f>
        <v xml:space="preserve"> </v>
      </c>
      <c r="BE296" t="str">
        <f ca="1">IF(ISBLANK(INDIRECT("E296"))," ",(INDIRECT("E296")))</f>
        <v xml:space="preserve"> </v>
      </c>
      <c r="BF296" t="str">
        <f ca="1">IF(ISBLANK(INDIRECT("F296"))," ",(INDIRECT("F296")))</f>
        <v xml:space="preserve"> </v>
      </c>
      <c r="BG296" t="str">
        <f ca="1">IF(ISBLANK(INDIRECT("G296"))," ",(INDIRECT("G296")))</f>
        <v xml:space="preserve"> </v>
      </c>
      <c r="BH296" t="str">
        <f ca="1">IF(ISBLANK(INDIRECT("H296"))," ",(INDIRECT("H296")))</f>
        <v xml:space="preserve"> </v>
      </c>
      <c r="BI296" t="str">
        <f ca="1">IF(ISBLANK(INDIRECT("I296"))," ",(INDIRECT("I296")))</f>
        <v xml:space="preserve"> </v>
      </c>
      <c r="BJ296" t="str">
        <f ca="1">IF(ISBLANK(INDIRECT("J296"))," ",(INDIRECT("J296")))</f>
        <v xml:space="preserve"> </v>
      </c>
      <c r="BK296" t="str">
        <f ca="1">IF(ISBLANK(INDIRECT("K296"))," ",(INDIRECT("K296")))</f>
        <v xml:space="preserve"> </v>
      </c>
      <c r="BL296" t="str">
        <f ca="1">IF(ISBLANK(INDIRECT("L296"))," ",(INDIRECT("L296")))</f>
        <v xml:space="preserve"> </v>
      </c>
      <c r="BM296" t="str">
        <f ca="1">IF(ISBLANK(INDIRECT("M296"))," ",(INDIRECT("M296")))</f>
        <v xml:space="preserve"> </v>
      </c>
      <c r="BN296" t="str">
        <f ca="1">IF(ISBLANK(INDIRECT("N296"))," ",(INDIRECT("N296")))</f>
        <v xml:space="preserve"> </v>
      </c>
      <c r="BO296" t="str">
        <f ca="1">IF(ISBLANK(INDIRECT("O296"))," ",(INDIRECT("O296")))</f>
        <v xml:space="preserve"> </v>
      </c>
      <c r="BP296" t="str">
        <f ca="1">IF(ISBLANK(INDIRECT("P296"))," ",(INDIRECT("P296")))</f>
        <v xml:space="preserve"> </v>
      </c>
      <c r="BQ296" t="str">
        <f ca="1">IF(ISBLANK(INDIRECT("Q296"))," ",(INDIRECT("Q296")))</f>
        <v xml:space="preserve"> </v>
      </c>
      <c r="BR296" t="str">
        <f ca="1">IF(ISBLANK(INDIRECT("R296"))," ",(INDIRECT("R296")))</f>
        <v xml:space="preserve"> </v>
      </c>
      <c r="BS296" t="str">
        <f ca="1">IF(ISBLANK(INDIRECT("S296"))," ",(INDIRECT("S296")))</f>
        <v xml:space="preserve"> </v>
      </c>
      <c r="BT296" t="str">
        <f t="shared" ca="1" si="10"/>
        <v xml:space="preserve"> </v>
      </c>
      <c r="BU296" t="str">
        <f ca="1">IF(ISBLANK(INDIRECT("T296"))," ",(INDIRECT("T296")))</f>
        <v xml:space="preserve"> </v>
      </c>
      <c r="BV296" t="str">
        <f ca="1">IF(ISBLANK(INDIRECT("U296"))," ",(INDIRECT("U296")))</f>
        <v xml:space="preserve"> </v>
      </c>
      <c r="BW296">
        <f ca="1">IF(ISBLANK(INDIRECT("V296"))," ",(INDIRECT("V296")))</f>
        <v>0</v>
      </c>
      <c r="BX296" t="str">
        <f t="shared" ca="1" si="12"/>
        <v xml:space="preserve"> </v>
      </c>
      <c r="BY296" t="str">
        <f t="shared" ca="1" si="13"/>
        <v xml:space="preserve"> </v>
      </c>
    </row>
    <row r="297" spans="1:77" x14ac:dyDescent="0.25">
      <c r="A297" s="170">
        <v>291</v>
      </c>
      <c r="B297" s="259"/>
      <c r="C297" s="119"/>
      <c r="D297" s="119"/>
      <c r="E297" s="120"/>
      <c r="F297" s="19"/>
      <c r="G297" s="119"/>
      <c r="H297" s="120"/>
      <c r="I297" s="19"/>
      <c r="J297" s="120"/>
      <c r="K297" s="19"/>
      <c r="L297" s="19"/>
      <c r="M297" s="136"/>
      <c r="N297" s="137"/>
      <c r="O297" s="136"/>
      <c r="P297" s="19"/>
      <c r="Q297" s="19"/>
      <c r="R297" s="19"/>
      <c r="S297" s="119"/>
      <c r="T297" s="138"/>
      <c r="U297" s="138"/>
      <c r="V297" s="138">
        <f t="shared" si="11"/>
        <v>0</v>
      </c>
      <c r="W297" s="120"/>
      <c r="X297" s="20"/>
      <c r="BA297">
        <f ca="1">IF(ISBLANK(INDIRECT("A297"))," ",(INDIRECT("A297")))</f>
        <v>291</v>
      </c>
      <c r="BB297" t="str">
        <f ca="1">IF(ISBLANK(INDIRECT("B297"))," ",(INDIRECT("B297")))</f>
        <v xml:space="preserve"> </v>
      </c>
      <c r="BC297" t="str">
        <f ca="1">IF(ISBLANK(INDIRECT("C297"))," ",(INDIRECT("C297")))</f>
        <v xml:space="preserve"> </v>
      </c>
      <c r="BD297" t="str">
        <f ca="1">IF(ISBLANK(INDIRECT("D297"))," ",(INDIRECT("D297")))</f>
        <v xml:space="preserve"> </v>
      </c>
      <c r="BE297" t="str">
        <f ca="1">IF(ISBLANK(INDIRECT("E297"))," ",(INDIRECT("E297")))</f>
        <v xml:space="preserve"> </v>
      </c>
      <c r="BF297" t="str">
        <f ca="1">IF(ISBLANK(INDIRECT("F297"))," ",(INDIRECT("F297")))</f>
        <v xml:space="preserve"> </v>
      </c>
      <c r="BG297" t="str">
        <f ca="1">IF(ISBLANK(INDIRECT("G297"))," ",(INDIRECT("G297")))</f>
        <v xml:space="preserve"> </v>
      </c>
      <c r="BH297" t="str">
        <f ca="1">IF(ISBLANK(INDIRECT("H297"))," ",(INDIRECT("H297")))</f>
        <v xml:space="preserve"> </v>
      </c>
      <c r="BI297" t="str">
        <f ca="1">IF(ISBLANK(INDIRECT("I297"))," ",(INDIRECT("I297")))</f>
        <v xml:space="preserve"> </v>
      </c>
      <c r="BJ297" t="str">
        <f ca="1">IF(ISBLANK(INDIRECT("J297"))," ",(INDIRECT("J297")))</f>
        <v xml:space="preserve"> </v>
      </c>
      <c r="BK297" t="str">
        <f ca="1">IF(ISBLANK(INDIRECT("K297"))," ",(INDIRECT("K297")))</f>
        <v xml:space="preserve"> </v>
      </c>
      <c r="BL297" t="str">
        <f ca="1">IF(ISBLANK(INDIRECT("L297"))," ",(INDIRECT("L297")))</f>
        <v xml:space="preserve"> </v>
      </c>
      <c r="BM297" t="str">
        <f ca="1">IF(ISBLANK(INDIRECT("M297"))," ",(INDIRECT("M297")))</f>
        <v xml:space="preserve"> </v>
      </c>
      <c r="BN297" t="str">
        <f ca="1">IF(ISBLANK(INDIRECT("N297"))," ",(INDIRECT("N297")))</f>
        <v xml:space="preserve"> </v>
      </c>
      <c r="BO297" t="str">
        <f ca="1">IF(ISBLANK(INDIRECT("O297"))," ",(INDIRECT("O297")))</f>
        <v xml:space="preserve"> </v>
      </c>
      <c r="BP297" t="str">
        <f ca="1">IF(ISBLANK(INDIRECT("P297"))," ",(INDIRECT("P297")))</f>
        <v xml:space="preserve"> </v>
      </c>
      <c r="BQ297" t="str">
        <f ca="1">IF(ISBLANK(INDIRECT("Q297"))," ",(INDIRECT("Q297")))</f>
        <v xml:space="preserve"> </v>
      </c>
      <c r="BR297" t="str">
        <f ca="1">IF(ISBLANK(INDIRECT("R297"))," ",(INDIRECT("R297")))</f>
        <v xml:space="preserve"> </v>
      </c>
      <c r="BS297" t="str">
        <f ca="1">IF(ISBLANK(INDIRECT("S297"))," ",(INDIRECT("S297")))</f>
        <v xml:space="preserve"> </v>
      </c>
      <c r="BT297" t="str">
        <f t="shared" ca="1" si="10"/>
        <v xml:space="preserve"> </v>
      </c>
      <c r="BU297" t="str">
        <f ca="1">IF(ISBLANK(INDIRECT("T297"))," ",(INDIRECT("T297")))</f>
        <v xml:space="preserve"> </v>
      </c>
      <c r="BV297" t="str">
        <f ca="1">IF(ISBLANK(INDIRECT("U297"))," ",(INDIRECT("U297")))</f>
        <v xml:space="preserve"> </v>
      </c>
      <c r="BW297">
        <f ca="1">IF(ISBLANK(INDIRECT("V297"))," ",(INDIRECT("V297")))</f>
        <v>0</v>
      </c>
      <c r="BX297" t="str">
        <f t="shared" ca="1" si="12"/>
        <v xml:space="preserve"> </v>
      </c>
      <c r="BY297" t="str">
        <f t="shared" ca="1" si="13"/>
        <v xml:space="preserve"> </v>
      </c>
    </row>
    <row r="298" spans="1:77" x14ac:dyDescent="0.25">
      <c r="A298" s="170">
        <v>292</v>
      </c>
      <c r="B298" s="259"/>
      <c r="C298" s="119"/>
      <c r="D298" s="119"/>
      <c r="E298" s="120"/>
      <c r="F298" s="19"/>
      <c r="G298" s="119"/>
      <c r="H298" s="120"/>
      <c r="I298" s="19"/>
      <c r="J298" s="120"/>
      <c r="K298" s="19"/>
      <c r="L298" s="19"/>
      <c r="M298" s="136"/>
      <c r="N298" s="137"/>
      <c r="O298" s="136"/>
      <c r="P298" s="19"/>
      <c r="Q298" s="19"/>
      <c r="R298" s="19"/>
      <c r="S298" s="119"/>
      <c r="T298" s="138"/>
      <c r="U298" s="138"/>
      <c r="V298" s="138">
        <f t="shared" si="11"/>
        <v>0</v>
      </c>
      <c r="W298" s="120"/>
      <c r="X298" s="20"/>
      <c r="BA298">
        <f ca="1">IF(ISBLANK(INDIRECT("A298"))," ",(INDIRECT("A298")))</f>
        <v>292</v>
      </c>
      <c r="BB298" t="str">
        <f ca="1">IF(ISBLANK(INDIRECT("B298"))," ",(INDIRECT("B298")))</f>
        <v xml:space="preserve"> </v>
      </c>
      <c r="BC298" t="str">
        <f ca="1">IF(ISBLANK(INDIRECT("C298"))," ",(INDIRECT("C298")))</f>
        <v xml:space="preserve"> </v>
      </c>
      <c r="BD298" t="str">
        <f ca="1">IF(ISBLANK(INDIRECT("D298"))," ",(INDIRECT("D298")))</f>
        <v xml:space="preserve"> </v>
      </c>
      <c r="BE298" t="str">
        <f ca="1">IF(ISBLANK(INDIRECT("E298"))," ",(INDIRECT("E298")))</f>
        <v xml:space="preserve"> </v>
      </c>
      <c r="BF298" t="str">
        <f ca="1">IF(ISBLANK(INDIRECT("F298"))," ",(INDIRECT("F298")))</f>
        <v xml:space="preserve"> </v>
      </c>
      <c r="BG298" t="str">
        <f ca="1">IF(ISBLANK(INDIRECT("G298"))," ",(INDIRECT("G298")))</f>
        <v xml:space="preserve"> </v>
      </c>
      <c r="BH298" t="str">
        <f ca="1">IF(ISBLANK(INDIRECT("H298"))," ",(INDIRECT("H298")))</f>
        <v xml:space="preserve"> </v>
      </c>
      <c r="BI298" t="str">
        <f ca="1">IF(ISBLANK(INDIRECT("I298"))," ",(INDIRECT("I298")))</f>
        <v xml:space="preserve"> </v>
      </c>
      <c r="BJ298" t="str">
        <f ca="1">IF(ISBLANK(INDIRECT("J298"))," ",(INDIRECT("J298")))</f>
        <v xml:space="preserve"> </v>
      </c>
      <c r="BK298" t="str">
        <f ca="1">IF(ISBLANK(INDIRECT("K298"))," ",(INDIRECT("K298")))</f>
        <v xml:space="preserve"> </v>
      </c>
      <c r="BL298" t="str">
        <f ca="1">IF(ISBLANK(INDIRECT("L298"))," ",(INDIRECT("L298")))</f>
        <v xml:space="preserve"> </v>
      </c>
      <c r="BM298" t="str">
        <f ca="1">IF(ISBLANK(INDIRECT("M298"))," ",(INDIRECT("M298")))</f>
        <v xml:space="preserve"> </v>
      </c>
      <c r="BN298" t="str">
        <f ca="1">IF(ISBLANK(INDIRECT("N298"))," ",(INDIRECT("N298")))</f>
        <v xml:space="preserve"> </v>
      </c>
      <c r="BO298" t="str">
        <f ca="1">IF(ISBLANK(INDIRECT("O298"))," ",(INDIRECT("O298")))</f>
        <v xml:space="preserve"> </v>
      </c>
      <c r="BP298" t="str">
        <f ca="1">IF(ISBLANK(INDIRECT("P298"))," ",(INDIRECT("P298")))</f>
        <v xml:space="preserve"> </v>
      </c>
      <c r="BQ298" t="str">
        <f ca="1">IF(ISBLANK(INDIRECT("Q298"))," ",(INDIRECT("Q298")))</f>
        <v xml:space="preserve"> </v>
      </c>
      <c r="BR298" t="str">
        <f ca="1">IF(ISBLANK(INDIRECT("R298"))," ",(INDIRECT("R298")))</f>
        <v xml:space="preserve"> </v>
      </c>
      <c r="BS298" t="str">
        <f ca="1">IF(ISBLANK(INDIRECT("S298"))," ",(INDIRECT("S298")))</f>
        <v xml:space="preserve"> </v>
      </c>
      <c r="BT298" t="str">
        <f t="shared" ca="1" si="10"/>
        <v xml:space="preserve"> </v>
      </c>
      <c r="BU298" t="str">
        <f ca="1">IF(ISBLANK(INDIRECT("T298"))," ",(INDIRECT("T298")))</f>
        <v xml:space="preserve"> </v>
      </c>
      <c r="BV298" t="str">
        <f ca="1">IF(ISBLANK(INDIRECT("U298"))," ",(INDIRECT("U298")))</f>
        <v xml:space="preserve"> </v>
      </c>
      <c r="BW298">
        <f ca="1">IF(ISBLANK(INDIRECT("V298"))," ",(INDIRECT("V298")))</f>
        <v>0</v>
      </c>
      <c r="BX298" t="str">
        <f t="shared" ca="1" si="12"/>
        <v xml:space="preserve"> </v>
      </c>
      <c r="BY298" t="str">
        <f t="shared" ca="1" si="13"/>
        <v xml:space="preserve"> </v>
      </c>
    </row>
    <row r="299" spans="1:77" x14ac:dyDescent="0.25">
      <c r="A299" s="170">
        <v>293</v>
      </c>
      <c r="B299" s="259"/>
      <c r="C299" s="119"/>
      <c r="D299" s="119"/>
      <c r="E299" s="120"/>
      <c r="F299" s="19"/>
      <c r="G299" s="119"/>
      <c r="H299" s="120"/>
      <c r="I299" s="19"/>
      <c r="J299" s="120"/>
      <c r="K299" s="19"/>
      <c r="L299" s="19"/>
      <c r="M299" s="136"/>
      <c r="N299" s="137"/>
      <c r="O299" s="136"/>
      <c r="P299" s="19"/>
      <c r="Q299" s="19"/>
      <c r="R299" s="19"/>
      <c r="S299" s="119"/>
      <c r="T299" s="138"/>
      <c r="U299" s="138"/>
      <c r="V299" s="138">
        <f t="shared" si="11"/>
        <v>0</v>
      </c>
      <c r="W299" s="120"/>
      <c r="X299" s="20"/>
      <c r="BA299">
        <f ca="1">IF(ISBLANK(INDIRECT("A299"))," ",(INDIRECT("A299")))</f>
        <v>293</v>
      </c>
      <c r="BB299" t="str">
        <f ca="1">IF(ISBLANK(INDIRECT("B299"))," ",(INDIRECT("B299")))</f>
        <v xml:space="preserve"> </v>
      </c>
      <c r="BC299" t="str">
        <f ca="1">IF(ISBLANK(INDIRECT("C299"))," ",(INDIRECT("C299")))</f>
        <v xml:space="preserve"> </v>
      </c>
      <c r="BD299" t="str">
        <f ca="1">IF(ISBLANK(INDIRECT("D299"))," ",(INDIRECT("D299")))</f>
        <v xml:space="preserve"> </v>
      </c>
      <c r="BE299" t="str">
        <f ca="1">IF(ISBLANK(INDIRECT("E299"))," ",(INDIRECT("E299")))</f>
        <v xml:space="preserve"> </v>
      </c>
      <c r="BF299" t="str">
        <f ca="1">IF(ISBLANK(INDIRECT("F299"))," ",(INDIRECT("F299")))</f>
        <v xml:space="preserve"> </v>
      </c>
      <c r="BG299" t="str">
        <f ca="1">IF(ISBLANK(INDIRECT("G299"))," ",(INDIRECT("G299")))</f>
        <v xml:space="preserve"> </v>
      </c>
      <c r="BH299" t="str">
        <f ca="1">IF(ISBLANK(INDIRECT("H299"))," ",(INDIRECT("H299")))</f>
        <v xml:space="preserve"> </v>
      </c>
      <c r="BI299" t="str">
        <f ca="1">IF(ISBLANK(INDIRECT("I299"))," ",(INDIRECT("I299")))</f>
        <v xml:space="preserve"> </v>
      </c>
      <c r="BJ299" t="str">
        <f ca="1">IF(ISBLANK(INDIRECT("J299"))," ",(INDIRECT("J299")))</f>
        <v xml:space="preserve"> </v>
      </c>
      <c r="BK299" t="str">
        <f ca="1">IF(ISBLANK(INDIRECT("K299"))," ",(INDIRECT("K299")))</f>
        <v xml:space="preserve"> </v>
      </c>
      <c r="BL299" t="str">
        <f ca="1">IF(ISBLANK(INDIRECT("L299"))," ",(INDIRECT("L299")))</f>
        <v xml:space="preserve"> </v>
      </c>
      <c r="BM299" t="str">
        <f ca="1">IF(ISBLANK(INDIRECT("M299"))," ",(INDIRECT("M299")))</f>
        <v xml:space="preserve"> </v>
      </c>
      <c r="BN299" t="str">
        <f ca="1">IF(ISBLANK(INDIRECT("N299"))," ",(INDIRECT("N299")))</f>
        <v xml:space="preserve"> </v>
      </c>
      <c r="BO299" t="str">
        <f ca="1">IF(ISBLANK(INDIRECT("O299"))," ",(INDIRECT("O299")))</f>
        <v xml:space="preserve"> </v>
      </c>
      <c r="BP299" t="str">
        <f ca="1">IF(ISBLANK(INDIRECT("P299"))," ",(INDIRECT("P299")))</f>
        <v xml:space="preserve"> </v>
      </c>
      <c r="BQ299" t="str">
        <f ca="1">IF(ISBLANK(INDIRECT("Q299"))," ",(INDIRECT("Q299")))</f>
        <v xml:space="preserve"> </v>
      </c>
      <c r="BR299" t="str">
        <f ca="1">IF(ISBLANK(INDIRECT("R299"))," ",(INDIRECT("R299")))</f>
        <v xml:space="preserve"> </v>
      </c>
      <c r="BS299" t="str">
        <f ca="1">IF(ISBLANK(INDIRECT("S299"))," ",(INDIRECT("S299")))</f>
        <v xml:space="preserve"> </v>
      </c>
      <c r="BT299" t="str">
        <f t="shared" ca="1" si="10"/>
        <v xml:space="preserve"> </v>
      </c>
      <c r="BU299" t="str">
        <f ca="1">IF(ISBLANK(INDIRECT("T299"))," ",(INDIRECT("T299")))</f>
        <v xml:space="preserve"> </v>
      </c>
      <c r="BV299" t="str">
        <f ca="1">IF(ISBLANK(INDIRECT("U299"))," ",(INDIRECT("U299")))</f>
        <v xml:space="preserve"> </v>
      </c>
      <c r="BW299">
        <f ca="1">IF(ISBLANK(INDIRECT("V299"))," ",(INDIRECT("V299")))</f>
        <v>0</v>
      </c>
      <c r="BX299" t="str">
        <f t="shared" ca="1" si="12"/>
        <v xml:space="preserve"> </v>
      </c>
      <c r="BY299" t="str">
        <f t="shared" ca="1" si="13"/>
        <v xml:space="preserve"> </v>
      </c>
    </row>
    <row r="300" spans="1:77" x14ac:dyDescent="0.25">
      <c r="A300" s="170">
        <v>294</v>
      </c>
      <c r="B300" s="259"/>
      <c r="C300" s="119"/>
      <c r="D300" s="119"/>
      <c r="E300" s="120"/>
      <c r="F300" s="19"/>
      <c r="G300" s="119"/>
      <c r="H300" s="120"/>
      <c r="I300" s="19"/>
      <c r="J300" s="120"/>
      <c r="K300" s="19"/>
      <c r="L300" s="19"/>
      <c r="M300" s="136"/>
      <c r="N300" s="137"/>
      <c r="O300" s="136"/>
      <c r="P300" s="19"/>
      <c r="Q300" s="19"/>
      <c r="R300" s="19"/>
      <c r="S300" s="119"/>
      <c r="T300" s="138"/>
      <c r="U300" s="138"/>
      <c r="V300" s="138">
        <f t="shared" si="11"/>
        <v>0</v>
      </c>
      <c r="W300" s="120"/>
      <c r="X300" s="20"/>
      <c r="BA300">
        <f ca="1">IF(ISBLANK(INDIRECT("A300"))," ",(INDIRECT("A300")))</f>
        <v>294</v>
      </c>
      <c r="BB300" t="str">
        <f ca="1">IF(ISBLANK(INDIRECT("B300"))," ",(INDIRECT("B300")))</f>
        <v xml:space="preserve"> </v>
      </c>
      <c r="BC300" t="str">
        <f ca="1">IF(ISBLANK(INDIRECT("C300"))," ",(INDIRECT("C300")))</f>
        <v xml:space="preserve"> </v>
      </c>
      <c r="BD300" t="str">
        <f ca="1">IF(ISBLANK(INDIRECT("D300"))," ",(INDIRECT("D300")))</f>
        <v xml:space="preserve"> </v>
      </c>
      <c r="BE300" t="str">
        <f ca="1">IF(ISBLANK(INDIRECT("E300"))," ",(INDIRECT("E300")))</f>
        <v xml:space="preserve"> </v>
      </c>
      <c r="BF300" t="str">
        <f ca="1">IF(ISBLANK(INDIRECT("F300"))," ",(INDIRECT("F300")))</f>
        <v xml:space="preserve"> </v>
      </c>
      <c r="BG300" t="str">
        <f ca="1">IF(ISBLANK(INDIRECT("G300"))," ",(INDIRECT("G300")))</f>
        <v xml:space="preserve"> </v>
      </c>
      <c r="BH300" t="str">
        <f ca="1">IF(ISBLANK(INDIRECT("H300"))," ",(INDIRECT("H300")))</f>
        <v xml:space="preserve"> </v>
      </c>
      <c r="BI300" t="str">
        <f ca="1">IF(ISBLANK(INDIRECT("I300"))," ",(INDIRECT("I300")))</f>
        <v xml:space="preserve"> </v>
      </c>
      <c r="BJ300" t="str">
        <f ca="1">IF(ISBLANK(INDIRECT("J300"))," ",(INDIRECT("J300")))</f>
        <v xml:space="preserve"> </v>
      </c>
      <c r="BK300" t="str">
        <f ca="1">IF(ISBLANK(INDIRECT("K300"))," ",(INDIRECT("K300")))</f>
        <v xml:space="preserve"> </v>
      </c>
      <c r="BL300" t="str">
        <f ca="1">IF(ISBLANK(INDIRECT("L300"))," ",(INDIRECT("L300")))</f>
        <v xml:space="preserve"> </v>
      </c>
      <c r="BM300" t="str">
        <f ca="1">IF(ISBLANK(INDIRECT("M300"))," ",(INDIRECT("M300")))</f>
        <v xml:space="preserve"> </v>
      </c>
      <c r="BN300" t="str">
        <f ca="1">IF(ISBLANK(INDIRECT("N300"))," ",(INDIRECT("N300")))</f>
        <v xml:space="preserve"> </v>
      </c>
      <c r="BO300" t="str">
        <f ca="1">IF(ISBLANK(INDIRECT("O300"))," ",(INDIRECT("O300")))</f>
        <v xml:space="preserve"> </v>
      </c>
      <c r="BP300" t="str">
        <f ca="1">IF(ISBLANK(INDIRECT("P300"))," ",(INDIRECT("P300")))</f>
        <v xml:space="preserve"> </v>
      </c>
      <c r="BQ300" t="str">
        <f ca="1">IF(ISBLANK(INDIRECT("Q300"))," ",(INDIRECT("Q300")))</f>
        <v xml:space="preserve"> </v>
      </c>
      <c r="BR300" t="str">
        <f ca="1">IF(ISBLANK(INDIRECT("R300"))," ",(INDIRECT("R300")))</f>
        <v xml:space="preserve"> </v>
      </c>
      <c r="BS300" t="str">
        <f ca="1">IF(ISBLANK(INDIRECT("S300"))," ",(INDIRECT("S300")))</f>
        <v xml:space="preserve"> </v>
      </c>
      <c r="BT300" t="str">
        <f t="shared" ca="1" si="10"/>
        <v xml:space="preserve"> </v>
      </c>
      <c r="BU300" t="str">
        <f ca="1">IF(ISBLANK(INDIRECT("T300"))," ",(INDIRECT("T300")))</f>
        <v xml:space="preserve"> </v>
      </c>
      <c r="BV300" t="str">
        <f ca="1">IF(ISBLANK(INDIRECT("U300"))," ",(INDIRECT("U300")))</f>
        <v xml:space="preserve"> </v>
      </c>
      <c r="BW300">
        <f ca="1">IF(ISBLANK(INDIRECT("V300"))," ",(INDIRECT("V300")))</f>
        <v>0</v>
      </c>
      <c r="BX300" t="str">
        <f t="shared" ca="1" si="12"/>
        <v xml:space="preserve"> </v>
      </c>
      <c r="BY300" t="str">
        <f t="shared" ca="1" si="13"/>
        <v xml:space="preserve"> </v>
      </c>
    </row>
    <row r="301" spans="1:77" x14ac:dyDescent="0.25">
      <c r="A301" s="170">
        <v>295</v>
      </c>
      <c r="B301" s="259"/>
      <c r="C301" s="119"/>
      <c r="D301" s="119"/>
      <c r="E301" s="120"/>
      <c r="F301" s="19"/>
      <c r="G301" s="119"/>
      <c r="H301" s="120"/>
      <c r="I301" s="19"/>
      <c r="J301" s="120"/>
      <c r="K301" s="19"/>
      <c r="L301" s="19"/>
      <c r="M301" s="136"/>
      <c r="N301" s="137"/>
      <c r="O301" s="136"/>
      <c r="P301" s="19"/>
      <c r="Q301" s="19"/>
      <c r="R301" s="19"/>
      <c r="S301" s="119"/>
      <c r="T301" s="138"/>
      <c r="U301" s="138"/>
      <c r="V301" s="138">
        <f t="shared" si="11"/>
        <v>0</v>
      </c>
      <c r="W301" s="120"/>
      <c r="X301" s="20"/>
      <c r="BA301">
        <f ca="1">IF(ISBLANK(INDIRECT("A301"))," ",(INDIRECT("A301")))</f>
        <v>295</v>
      </c>
      <c r="BB301" t="str">
        <f ca="1">IF(ISBLANK(INDIRECT("B301"))," ",(INDIRECT("B301")))</f>
        <v xml:space="preserve"> </v>
      </c>
      <c r="BC301" t="str">
        <f ca="1">IF(ISBLANK(INDIRECT("C301"))," ",(INDIRECT("C301")))</f>
        <v xml:space="preserve"> </v>
      </c>
      <c r="BD301" t="str">
        <f ca="1">IF(ISBLANK(INDIRECT("D301"))," ",(INDIRECT("D301")))</f>
        <v xml:space="preserve"> </v>
      </c>
      <c r="BE301" t="str">
        <f ca="1">IF(ISBLANK(INDIRECT("E301"))," ",(INDIRECT("E301")))</f>
        <v xml:space="preserve"> </v>
      </c>
      <c r="BF301" t="str">
        <f ca="1">IF(ISBLANK(INDIRECT("F301"))," ",(INDIRECT("F301")))</f>
        <v xml:space="preserve"> </v>
      </c>
      <c r="BG301" t="str">
        <f ca="1">IF(ISBLANK(INDIRECT("G301"))," ",(INDIRECT("G301")))</f>
        <v xml:space="preserve"> </v>
      </c>
      <c r="BH301" t="str">
        <f ca="1">IF(ISBLANK(INDIRECT("H301"))," ",(INDIRECT("H301")))</f>
        <v xml:space="preserve"> </v>
      </c>
      <c r="BI301" t="str">
        <f ca="1">IF(ISBLANK(INDIRECT("I301"))," ",(INDIRECT("I301")))</f>
        <v xml:space="preserve"> </v>
      </c>
      <c r="BJ301" t="str">
        <f ca="1">IF(ISBLANK(INDIRECT("J301"))," ",(INDIRECT("J301")))</f>
        <v xml:space="preserve"> </v>
      </c>
      <c r="BK301" t="str">
        <f ca="1">IF(ISBLANK(INDIRECT("K301"))," ",(INDIRECT("K301")))</f>
        <v xml:space="preserve"> </v>
      </c>
      <c r="BL301" t="str">
        <f ca="1">IF(ISBLANK(INDIRECT("L301"))," ",(INDIRECT("L301")))</f>
        <v xml:space="preserve"> </v>
      </c>
      <c r="BM301" t="str">
        <f ca="1">IF(ISBLANK(INDIRECT("M301"))," ",(INDIRECT("M301")))</f>
        <v xml:space="preserve"> </v>
      </c>
      <c r="BN301" t="str">
        <f ca="1">IF(ISBLANK(INDIRECT("N301"))," ",(INDIRECT("N301")))</f>
        <v xml:space="preserve"> </v>
      </c>
      <c r="BO301" t="str">
        <f ca="1">IF(ISBLANK(INDIRECT("O301"))," ",(INDIRECT("O301")))</f>
        <v xml:space="preserve"> </v>
      </c>
      <c r="BP301" t="str">
        <f ca="1">IF(ISBLANK(INDIRECT("P301"))," ",(INDIRECT("P301")))</f>
        <v xml:space="preserve"> </v>
      </c>
      <c r="BQ301" t="str">
        <f ca="1">IF(ISBLANK(INDIRECT("Q301"))," ",(INDIRECT("Q301")))</f>
        <v xml:space="preserve"> </v>
      </c>
      <c r="BR301" t="str">
        <f ca="1">IF(ISBLANK(INDIRECT("R301"))," ",(INDIRECT("R301")))</f>
        <v xml:space="preserve"> </v>
      </c>
      <c r="BS301" t="str">
        <f ca="1">IF(ISBLANK(INDIRECT("S301"))," ",(INDIRECT("S301")))</f>
        <v xml:space="preserve"> </v>
      </c>
      <c r="BT301" t="str">
        <f t="shared" ca="1" si="10"/>
        <v xml:space="preserve"> </v>
      </c>
      <c r="BU301" t="str">
        <f ca="1">IF(ISBLANK(INDIRECT("T301"))," ",(INDIRECT("T301")))</f>
        <v xml:space="preserve"> </v>
      </c>
      <c r="BV301" t="str">
        <f ca="1">IF(ISBLANK(INDIRECT("U301"))," ",(INDIRECT("U301")))</f>
        <v xml:space="preserve"> </v>
      </c>
      <c r="BW301">
        <f ca="1">IF(ISBLANK(INDIRECT("V301"))," ",(INDIRECT("V301")))</f>
        <v>0</v>
      </c>
      <c r="BX301" t="str">
        <f t="shared" ca="1" si="12"/>
        <v xml:space="preserve"> </v>
      </c>
      <c r="BY301" t="str">
        <f t="shared" ca="1" si="13"/>
        <v xml:space="preserve"> </v>
      </c>
    </row>
    <row r="302" spans="1:77" x14ac:dyDescent="0.25">
      <c r="A302" s="170">
        <v>296</v>
      </c>
      <c r="B302" s="259"/>
      <c r="C302" s="119"/>
      <c r="D302" s="119"/>
      <c r="E302" s="120"/>
      <c r="F302" s="19"/>
      <c r="G302" s="119"/>
      <c r="H302" s="120"/>
      <c r="I302" s="19"/>
      <c r="J302" s="120"/>
      <c r="K302" s="19"/>
      <c r="L302" s="19"/>
      <c r="M302" s="136"/>
      <c r="N302" s="137"/>
      <c r="O302" s="136"/>
      <c r="P302" s="19"/>
      <c r="Q302" s="19"/>
      <c r="R302" s="19"/>
      <c r="S302" s="119"/>
      <c r="T302" s="138"/>
      <c r="U302" s="138"/>
      <c r="V302" s="138">
        <f t="shared" si="11"/>
        <v>0</v>
      </c>
      <c r="W302" s="120"/>
      <c r="X302" s="20"/>
      <c r="BA302">
        <f ca="1">IF(ISBLANK(INDIRECT("A302"))," ",(INDIRECT("A302")))</f>
        <v>296</v>
      </c>
      <c r="BB302" t="str">
        <f ca="1">IF(ISBLANK(INDIRECT("B302"))," ",(INDIRECT("B302")))</f>
        <v xml:space="preserve"> </v>
      </c>
      <c r="BC302" t="str">
        <f ca="1">IF(ISBLANK(INDIRECT("C302"))," ",(INDIRECT("C302")))</f>
        <v xml:space="preserve"> </v>
      </c>
      <c r="BD302" t="str">
        <f ca="1">IF(ISBLANK(INDIRECT("D302"))," ",(INDIRECT("D302")))</f>
        <v xml:space="preserve"> </v>
      </c>
      <c r="BE302" t="str">
        <f ca="1">IF(ISBLANK(INDIRECT("E302"))," ",(INDIRECT("E302")))</f>
        <v xml:space="preserve"> </v>
      </c>
      <c r="BF302" t="str">
        <f ca="1">IF(ISBLANK(INDIRECT("F302"))," ",(INDIRECT("F302")))</f>
        <v xml:space="preserve"> </v>
      </c>
      <c r="BG302" t="str">
        <f ca="1">IF(ISBLANK(INDIRECT("G302"))," ",(INDIRECT("G302")))</f>
        <v xml:space="preserve"> </v>
      </c>
      <c r="BH302" t="str">
        <f ca="1">IF(ISBLANK(INDIRECT("H302"))," ",(INDIRECT("H302")))</f>
        <v xml:space="preserve"> </v>
      </c>
      <c r="BI302" t="str">
        <f ca="1">IF(ISBLANK(INDIRECT("I302"))," ",(INDIRECT("I302")))</f>
        <v xml:space="preserve"> </v>
      </c>
      <c r="BJ302" t="str">
        <f ca="1">IF(ISBLANK(INDIRECT("J302"))," ",(INDIRECT("J302")))</f>
        <v xml:space="preserve"> </v>
      </c>
      <c r="BK302" t="str">
        <f ca="1">IF(ISBLANK(INDIRECT("K302"))," ",(INDIRECT("K302")))</f>
        <v xml:space="preserve"> </v>
      </c>
      <c r="BL302" t="str">
        <f ca="1">IF(ISBLANK(INDIRECT("L302"))," ",(INDIRECT("L302")))</f>
        <v xml:space="preserve"> </v>
      </c>
      <c r="BM302" t="str">
        <f ca="1">IF(ISBLANK(INDIRECT("M302"))," ",(INDIRECT("M302")))</f>
        <v xml:space="preserve"> </v>
      </c>
      <c r="BN302" t="str">
        <f ca="1">IF(ISBLANK(INDIRECT("N302"))," ",(INDIRECT("N302")))</f>
        <v xml:space="preserve"> </v>
      </c>
      <c r="BO302" t="str">
        <f ca="1">IF(ISBLANK(INDIRECT("O302"))," ",(INDIRECT("O302")))</f>
        <v xml:space="preserve"> </v>
      </c>
      <c r="BP302" t="str">
        <f ca="1">IF(ISBLANK(INDIRECT("P302"))," ",(INDIRECT("P302")))</f>
        <v xml:space="preserve"> </v>
      </c>
      <c r="BQ302" t="str">
        <f ca="1">IF(ISBLANK(INDIRECT("Q302"))," ",(INDIRECT("Q302")))</f>
        <v xml:space="preserve"> </v>
      </c>
      <c r="BR302" t="str">
        <f ca="1">IF(ISBLANK(INDIRECT("R302"))," ",(INDIRECT("R302")))</f>
        <v xml:space="preserve"> </v>
      </c>
      <c r="BS302" t="str">
        <f ca="1">IF(ISBLANK(INDIRECT("S302"))," ",(INDIRECT("S302")))</f>
        <v xml:space="preserve"> </v>
      </c>
      <c r="BT302" t="str">
        <f t="shared" ca="1" si="10"/>
        <v xml:space="preserve"> </v>
      </c>
      <c r="BU302" t="str">
        <f ca="1">IF(ISBLANK(INDIRECT("T302"))," ",(INDIRECT("T302")))</f>
        <v xml:space="preserve"> </v>
      </c>
      <c r="BV302" t="str">
        <f ca="1">IF(ISBLANK(INDIRECT("U302"))," ",(INDIRECT("U302")))</f>
        <v xml:space="preserve"> </v>
      </c>
      <c r="BW302">
        <f ca="1">IF(ISBLANK(INDIRECT("V302"))," ",(INDIRECT("V302")))</f>
        <v>0</v>
      </c>
      <c r="BX302" t="str">
        <f t="shared" ca="1" si="12"/>
        <v xml:space="preserve"> </v>
      </c>
      <c r="BY302" t="str">
        <f t="shared" ca="1" si="13"/>
        <v xml:space="preserve"> </v>
      </c>
    </row>
    <row r="303" spans="1:77" x14ac:dyDescent="0.25">
      <c r="A303" s="170">
        <v>297</v>
      </c>
      <c r="B303" s="259"/>
      <c r="C303" s="119"/>
      <c r="D303" s="119"/>
      <c r="E303" s="120"/>
      <c r="F303" s="19"/>
      <c r="G303" s="119"/>
      <c r="H303" s="120"/>
      <c r="I303" s="19"/>
      <c r="J303" s="120"/>
      <c r="K303" s="19"/>
      <c r="L303" s="19"/>
      <c r="M303" s="136"/>
      <c r="N303" s="137"/>
      <c r="O303" s="136"/>
      <c r="P303" s="19"/>
      <c r="Q303" s="19"/>
      <c r="R303" s="19"/>
      <c r="S303" s="119"/>
      <c r="T303" s="138"/>
      <c r="U303" s="138"/>
      <c r="V303" s="138">
        <f t="shared" si="11"/>
        <v>0</v>
      </c>
      <c r="W303" s="120"/>
      <c r="X303" s="20"/>
      <c r="BA303">
        <f ca="1">IF(ISBLANK(INDIRECT("A303"))," ",(INDIRECT("A303")))</f>
        <v>297</v>
      </c>
      <c r="BB303" t="str">
        <f ca="1">IF(ISBLANK(INDIRECT("B303"))," ",(INDIRECT("B303")))</f>
        <v xml:space="preserve"> </v>
      </c>
      <c r="BC303" t="str">
        <f ca="1">IF(ISBLANK(INDIRECT("C303"))," ",(INDIRECT("C303")))</f>
        <v xml:space="preserve"> </v>
      </c>
      <c r="BD303" t="str">
        <f ca="1">IF(ISBLANK(INDIRECT("D303"))," ",(INDIRECT("D303")))</f>
        <v xml:space="preserve"> </v>
      </c>
      <c r="BE303" t="str">
        <f ca="1">IF(ISBLANK(INDIRECT("E303"))," ",(INDIRECT("E303")))</f>
        <v xml:space="preserve"> </v>
      </c>
      <c r="BF303" t="str">
        <f ca="1">IF(ISBLANK(INDIRECT("F303"))," ",(INDIRECT("F303")))</f>
        <v xml:space="preserve"> </v>
      </c>
      <c r="BG303" t="str">
        <f ca="1">IF(ISBLANK(INDIRECT("G303"))," ",(INDIRECT("G303")))</f>
        <v xml:space="preserve"> </v>
      </c>
      <c r="BH303" t="str">
        <f ca="1">IF(ISBLANK(INDIRECT("H303"))," ",(INDIRECT("H303")))</f>
        <v xml:space="preserve"> </v>
      </c>
      <c r="BI303" t="str">
        <f ca="1">IF(ISBLANK(INDIRECT("I303"))," ",(INDIRECT("I303")))</f>
        <v xml:space="preserve"> </v>
      </c>
      <c r="BJ303" t="str">
        <f ca="1">IF(ISBLANK(INDIRECT("J303"))," ",(INDIRECT("J303")))</f>
        <v xml:space="preserve"> </v>
      </c>
      <c r="BK303" t="str">
        <f ca="1">IF(ISBLANK(INDIRECT("K303"))," ",(INDIRECT("K303")))</f>
        <v xml:space="preserve"> </v>
      </c>
      <c r="BL303" t="str">
        <f ca="1">IF(ISBLANK(INDIRECT("L303"))," ",(INDIRECT("L303")))</f>
        <v xml:space="preserve"> </v>
      </c>
      <c r="BM303" t="str">
        <f ca="1">IF(ISBLANK(INDIRECT("M303"))," ",(INDIRECT("M303")))</f>
        <v xml:space="preserve"> </v>
      </c>
      <c r="BN303" t="str">
        <f ca="1">IF(ISBLANK(INDIRECT("N303"))," ",(INDIRECT("N303")))</f>
        <v xml:space="preserve"> </v>
      </c>
      <c r="BO303" t="str">
        <f ca="1">IF(ISBLANK(INDIRECT("O303"))," ",(INDIRECT("O303")))</f>
        <v xml:space="preserve"> </v>
      </c>
      <c r="BP303" t="str">
        <f ca="1">IF(ISBLANK(INDIRECT("P303"))," ",(INDIRECT("P303")))</f>
        <v xml:space="preserve"> </v>
      </c>
      <c r="BQ303" t="str">
        <f ca="1">IF(ISBLANK(INDIRECT("Q303"))," ",(INDIRECT("Q303")))</f>
        <v xml:space="preserve"> </v>
      </c>
      <c r="BR303" t="str">
        <f ca="1">IF(ISBLANK(INDIRECT("R303"))," ",(INDIRECT("R303")))</f>
        <v xml:space="preserve"> </v>
      </c>
      <c r="BS303" t="str">
        <f ca="1">IF(ISBLANK(INDIRECT("S303"))," ",(INDIRECT("S303")))</f>
        <v xml:space="preserve"> </v>
      </c>
      <c r="BT303" t="str">
        <f t="shared" ca="1" si="10"/>
        <v xml:space="preserve"> </v>
      </c>
      <c r="BU303" t="str">
        <f ca="1">IF(ISBLANK(INDIRECT("T303"))," ",(INDIRECT("T303")))</f>
        <v xml:space="preserve"> </v>
      </c>
      <c r="BV303" t="str">
        <f ca="1">IF(ISBLANK(INDIRECT("U303"))," ",(INDIRECT("U303")))</f>
        <v xml:space="preserve"> </v>
      </c>
      <c r="BW303">
        <f ca="1">IF(ISBLANK(INDIRECT("V303"))," ",(INDIRECT("V303")))</f>
        <v>0</v>
      </c>
      <c r="BX303" t="str">
        <f t="shared" ca="1" si="12"/>
        <v xml:space="preserve"> </v>
      </c>
      <c r="BY303" t="str">
        <f t="shared" ca="1" si="13"/>
        <v xml:space="preserve"> </v>
      </c>
    </row>
    <row r="304" spans="1:77" x14ac:dyDescent="0.25">
      <c r="A304" s="170">
        <v>298</v>
      </c>
      <c r="B304" s="259"/>
      <c r="C304" s="119"/>
      <c r="D304" s="119"/>
      <c r="E304" s="120"/>
      <c r="F304" s="19"/>
      <c r="G304" s="119"/>
      <c r="H304" s="120"/>
      <c r="I304" s="19"/>
      <c r="J304" s="120"/>
      <c r="K304" s="19"/>
      <c r="L304" s="19"/>
      <c r="M304" s="136"/>
      <c r="N304" s="137"/>
      <c r="O304" s="136"/>
      <c r="P304" s="19"/>
      <c r="Q304" s="19"/>
      <c r="R304" s="19"/>
      <c r="S304" s="119"/>
      <c r="T304" s="138"/>
      <c r="U304" s="138"/>
      <c r="V304" s="138">
        <f t="shared" si="11"/>
        <v>0</v>
      </c>
      <c r="W304" s="120"/>
      <c r="X304" s="20"/>
      <c r="BA304">
        <f ca="1">IF(ISBLANK(INDIRECT("A304"))," ",(INDIRECT("A304")))</f>
        <v>298</v>
      </c>
      <c r="BB304" t="str">
        <f ca="1">IF(ISBLANK(INDIRECT("B304"))," ",(INDIRECT("B304")))</f>
        <v xml:space="preserve"> </v>
      </c>
      <c r="BC304" t="str">
        <f ca="1">IF(ISBLANK(INDIRECT("C304"))," ",(INDIRECT("C304")))</f>
        <v xml:space="preserve"> </v>
      </c>
      <c r="BD304" t="str">
        <f ca="1">IF(ISBLANK(INDIRECT("D304"))," ",(INDIRECT("D304")))</f>
        <v xml:space="preserve"> </v>
      </c>
      <c r="BE304" t="str">
        <f ca="1">IF(ISBLANK(INDIRECT("E304"))," ",(INDIRECT("E304")))</f>
        <v xml:space="preserve"> </v>
      </c>
      <c r="BF304" t="str">
        <f ca="1">IF(ISBLANK(INDIRECT("F304"))," ",(INDIRECT("F304")))</f>
        <v xml:space="preserve"> </v>
      </c>
      <c r="BG304" t="str">
        <f ca="1">IF(ISBLANK(INDIRECT("G304"))," ",(INDIRECT("G304")))</f>
        <v xml:space="preserve"> </v>
      </c>
      <c r="BH304" t="str">
        <f ca="1">IF(ISBLANK(INDIRECT("H304"))," ",(INDIRECT("H304")))</f>
        <v xml:space="preserve"> </v>
      </c>
      <c r="BI304" t="str">
        <f ca="1">IF(ISBLANK(INDIRECT("I304"))," ",(INDIRECT("I304")))</f>
        <v xml:space="preserve"> </v>
      </c>
      <c r="BJ304" t="str">
        <f ca="1">IF(ISBLANK(INDIRECT("J304"))," ",(INDIRECT("J304")))</f>
        <v xml:space="preserve"> </v>
      </c>
      <c r="BK304" t="str">
        <f ca="1">IF(ISBLANK(INDIRECT("K304"))," ",(INDIRECT("K304")))</f>
        <v xml:space="preserve"> </v>
      </c>
      <c r="BL304" t="str">
        <f ca="1">IF(ISBLANK(INDIRECT("L304"))," ",(INDIRECT("L304")))</f>
        <v xml:space="preserve"> </v>
      </c>
      <c r="BM304" t="str">
        <f ca="1">IF(ISBLANK(INDIRECT("M304"))," ",(INDIRECT("M304")))</f>
        <v xml:space="preserve"> </v>
      </c>
      <c r="BN304" t="str">
        <f ca="1">IF(ISBLANK(INDIRECT("N304"))," ",(INDIRECT("N304")))</f>
        <v xml:space="preserve"> </v>
      </c>
      <c r="BO304" t="str">
        <f ca="1">IF(ISBLANK(INDIRECT("O304"))," ",(INDIRECT("O304")))</f>
        <v xml:space="preserve"> </v>
      </c>
      <c r="BP304" t="str">
        <f ca="1">IF(ISBLANK(INDIRECT("P304"))," ",(INDIRECT("P304")))</f>
        <v xml:space="preserve"> </v>
      </c>
      <c r="BQ304" t="str">
        <f ca="1">IF(ISBLANK(INDIRECT("Q304"))," ",(INDIRECT("Q304")))</f>
        <v xml:space="preserve"> </v>
      </c>
      <c r="BR304" t="str">
        <f ca="1">IF(ISBLANK(INDIRECT("R304"))," ",(INDIRECT("R304")))</f>
        <v xml:space="preserve"> </v>
      </c>
      <c r="BS304" t="str">
        <f ca="1">IF(ISBLANK(INDIRECT("S304"))," ",(INDIRECT("S304")))</f>
        <v xml:space="preserve"> </v>
      </c>
      <c r="BT304" t="str">
        <f t="shared" ca="1" si="10"/>
        <v xml:space="preserve"> </v>
      </c>
      <c r="BU304" t="str">
        <f ca="1">IF(ISBLANK(INDIRECT("T304"))," ",(INDIRECT("T304")))</f>
        <v xml:space="preserve"> </v>
      </c>
      <c r="BV304" t="str">
        <f ca="1">IF(ISBLANK(INDIRECT("U304"))," ",(INDIRECT("U304")))</f>
        <v xml:space="preserve"> </v>
      </c>
      <c r="BW304">
        <f ca="1">IF(ISBLANK(INDIRECT("V304"))," ",(INDIRECT("V304")))</f>
        <v>0</v>
      </c>
      <c r="BX304" t="str">
        <f t="shared" ca="1" si="12"/>
        <v xml:space="preserve"> </v>
      </c>
      <c r="BY304" t="str">
        <f t="shared" ca="1" si="13"/>
        <v xml:space="preserve"> </v>
      </c>
    </row>
    <row r="305" spans="1:77" x14ac:dyDescent="0.25">
      <c r="A305" s="170">
        <v>299</v>
      </c>
      <c r="B305" s="259"/>
      <c r="C305" s="119"/>
      <c r="D305" s="119"/>
      <c r="E305" s="120"/>
      <c r="F305" s="19"/>
      <c r="G305" s="119"/>
      <c r="H305" s="120"/>
      <c r="I305" s="19"/>
      <c r="J305" s="120"/>
      <c r="K305" s="19"/>
      <c r="L305" s="19"/>
      <c r="M305" s="136"/>
      <c r="N305" s="137"/>
      <c r="O305" s="136"/>
      <c r="P305" s="19"/>
      <c r="Q305" s="19"/>
      <c r="R305" s="19"/>
      <c r="S305" s="119"/>
      <c r="T305" s="138"/>
      <c r="U305" s="138"/>
      <c r="V305" s="138">
        <f t="shared" si="11"/>
        <v>0</v>
      </c>
      <c r="W305" s="120"/>
      <c r="X305" s="20"/>
      <c r="BA305">
        <f ca="1">IF(ISBLANK(INDIRECT("A305"))," ",(INDIRECT("A305")))</f>
        <v>299</v>
      </c>
      <c r="BB305" t="str">
        <f ca="1">IF(ISBLANK(INDIRECT("B305"))," ",(INDIRECT("B305")))</f>
        <v xml:space="preserve"> </v>
      </c>
      <c r="BC305" t="str">
        <f ca="1">IF(ISBLANK(INDIRECT("C305"))," ",(INDIRECT("C305")))</f>
        <v xml:space="preserve"> </v>
      </c>
      <c r="BD305" t="str">
        <f ca="1">IF(ISBLANK(INDIRECT("D305"))," ",(INDIRECT("D305")))</f>
        <v xml:space="preserve"> </v>
      </c>
      <c r="BE305" t="str">
        <f ca="1">IF(ISBLANK(INDIRECT("E305"))," ",(INDIRECT("E305")))</f>
        <v xml:space="preserve"> </v>
      </c>
      <c r="BF305" t="str">
        <f ca="1">IF(ISBLANK(INDIRECT("F305"))," ",(INDIRECT("F305")))</f>
        <v xml:space="preserve"> </v>
      </c>
      <c r="BG305" t="str">
        <f ca="1">IF(ISBLANK(INDIRECT("G305"))," ",(INDIRECT("G305")))</f>
        <v xml:space="preserve"> </v>
      </c>
      <c r="BH305" t="str">
        <f ca="1">IF(ISBLANK(INDIRECT("H305"))," ",(INDIRECT("H305")))</f>
        <v xml:space="preserve"> </v>
      </c>
      <c r="BI305" t="str">
        <f ca="1">IF(ISBLANK(INDIRECT("I305"))," ",(INDIRECT("I305")))</f>
        <v xml:space="preserve"> </v>
      </c>
      <c r="BJ305" t="str">
        <f ca="1">IF(ISBLANK(INDIRECT("J305"))," ",(INDIRECT("J305")))</f>
        <v xml:space="preserve"> </v>
      </c>
      <c r="BK305" t="str">
        <f ca="1">IF(ISBLANK(INDIRECT("K305"))," ",(INDIRECT("K305")))</f>
        <v xml:space="preserve"> </v>
      </c>
      <c r="BL305" t="str">
        <f ca="1">IF(ISBLANK(INDIRECT("L305"))," ",(INDIRECT("L305")))</f>
        <v xml:space="preserve"> </v>
      </c>
      <c r="BM305" t="str">
        <f ca="1">IF(ISBLANK(INDIRECT("M305"))," ",(INDIRECT("M305")))</f>
        <v xml:space="preserve"> </v>
      </c>
      <c r="BN305" t="str">
        <f ca="1">IF(ISBLANK(INDIRECT("N305"))," ",(INDIRECT("N305")))</f>
        <v xml:space="preserve"> </v>
      </c>
      <c r="BO305" t="str">
        <f ca="1">IF(ISBLANK(INDIRECT("O305"))," ",(INDIRECT("O305")))</f>
        <v xml:space="preserve"> </v>
      </c>
      <c r="BP305" t="str">
        <f ca="1">IF(ISBLANK(INDIRECT("P305"))," ",(INDIRECT("P305")))</f>
        <v xml:space="preserve"> </v>
      </c>
      <c r="BQ305" t="str">
        <f ca="1">IF(ISBLANK(INDIRECT("Q305"))," ",(INDIRECT("Q305")))</f>
        <v xml:space="preserve"> </v>
      </c>
      <c r="BR305" t="str">
        <f ca="1">IF(ISBLANK(INDIRECT("R305"))," ",(INDIRECT("R305")))</f>
        <v xml:space="preserve"> </v>
      </c>
      <c r="BS305" t="str">
        <f ca="1">IF(ISBLANK(INDIRECT("S305"))," ",(INDIRECT("S305")))</f>
        <v xml:space="preserve"> </v>
      </c>
      <c r="BT305" t="str">
        <f t="shared" ca="1" si="10"/>
        <v xml:space="preserve"> </v>
      </c>
      <c r="BU305" t="str">
        <f ca="1">IF(ISBLANK(INDIRECT("T305"))," ",(INDIRECT("T305")))</f>
        <v xml:space="preserve"> </v>
      </c>
      <c r="BV305" t="str">
        <f ca="1">IF(ISBLANK(INDIRECT("U305"))," ",(INDIRECT("U305")))</f>
        <v xml:space="preserve"> </v>
      </c>
      <c r="BW305">
        <f ca="1">IF(ISBLANK(INDIRECT("V305"))," ",(INDIRECT("V305")))</f>
        <v>0</v>
      </c>
      <c r="BX305" t="str">
        <f t="shared" ca="1" si="12"/>
        <v xml:space="preserve"> </v>
      </c>
      <c r="BY305" t="str">
        <f t="shared" ca="1" si="13"/>
        <v xml:space="preserve"> </v>
      </c>
    </row>
    <row r="306" spans="1:77" x14ac:dyDescent="0.25">
      <c r="A306" s="170">
        <v>300</v>
      </c>
      <c r="B306" s="259"/>
      <c r="C306" s="119"/>
      <c r="D306" s="119"/>
      <c r="E306" s="120"/>
      <c r="F306" s="19"/>
      <c r="G306" s="119"/>
      <c r="H306" s="120"/>
      <c r="I306" s="19"/>
      <c r="J306" s="120"/>
      <c r="K306" s="19"/>
      <c r="L306" s="19"/>
      <c r="M306" s="136"/>
      <c r="N306" s="137"/>
      <c r="O306" s="136"/>
      <c r="P306" s="19"/>
      <c r="Q306" s="19"/>
      <c r="R306" s="19"/>
      <c r="S306" s="119"/>
      <c r="T306" s="138"/>
      <c r="U306" s="138"/>
      <c r="V306" s="138">
        <f t="shared" si="11"/>
        <v>0</v>
      </c>
      <c r="W306" s="120"/>
      <c r="X306" s="20"/>
      <c r="BA306">
        <f ca="1">IF(ISBLANK(INDIRECT("A306"))," ",(INDIRECT("A306")))</f>
        <v>300</v>
      </c>
      <c r="BB306" t="str">
        <f ca="1">IF(ISBLANK(INDIRECT("B306"))," ",(INDIRECT("B306")))</f>
        <v xml:space="preserve"> </v>
      </c>
      <c r="BC306" t="str">
        <f ca="1">IF(ISBLANK(INDIRECT("C306"))," ",(INDIRECT("C306")))</f>
        <v xml:space="preserve"> </v>
      </c>
      <c r="BD306" t="str">
        <f ca="1">IF(ISBLANK(INDIRECT("D306"))," ",(INDIRECT("D306")))</f>
        <v xml:space="preserve"> </v>
      </c>
      <c r="BE306" t="str">
        <f ca="1">IF(ISBLANK(INDIRECT("E306"))," ",(INDIRECT("E306")))</f>
        <v xml:space="preserve"> </v>
      </c>
      <c r="BF306" t="str">
        <f ca="1">IF(ISBLANK(INDIRECT("F306"))," ",(INDIRECT("F306")))</f>
        <v xml:space="preserve"> </v>
      </c>
      <c r="BG306" t="str">
        <f ca="1">IF(ISBLANK(INDIRECT("G306"))," ",(INDIRECT("G306")))</f>
        <v xml:space="preserve"> </v>
      </c>
      <c r="BH306" t="str">
        <f ca="1">IF(ISBLANK(INDIRECT("H306"))," ",(INDIRECT("H306")))</f>
        <v xml:space="preserve"> </v>
      </c>
      <c r="BI306" t="str">
        <f ca="1">IF(ISBLANK(INDIRECT("I306"))," ",(INDIRECT("I306")))</f>
        <v xml:space="preserve"> </v>
      </c>
      <c r="BJ306" t="str">
        <f ca="1">IF(ISBLANK(INDIRECT("J306"))," ",(INDIRECT("J306")))</f>
        <v xml:space="preserve"> </v>
      </c>
      <c r="BK306" t="str">
        <f ca="1">IF(ISBLANK(INDIRECT("K306"))," ",(INDIRECT("K306")))</f>
        <v xml:space="preserve"> </v>
      </c>
      <c r="BL306" t="str">
        <f ca="1">IF(ISBLANK(INDIRECT("L306"))," ",(INDIRECT("L306")))</f>
        <v xml:space="preserve"> </v>
      </c>
      <c r="BM306" t="str">
        <f ca="1">IF(ISBLANK(INDIRECT("M306"))," ",(INDIRECT("M306")))</f>
        <v xml:space="preserve"> </v>
      </c>
      <c r="BN306" t="str">
        <f ca="1">IF(ISBLANK(INDIRECT("N306"))," ",(INDIRECT("N306")))</f>
        <v xml:space="preserve"> </v>
      </c>
      <c r="BO306" t="str">
        <f ca="1">IF(ISBLANK(INDIRECT("O306"))," ",(INDIRECT("O306")))</f>
        <v xml:space="preserve"> </v>
      </c>
      <c r="BP306" t="str">
        <f ca="1">IF(ISBLANK(INDIRECT("P306"))," ",(INDIRECT("P306")))</f>
        <v xml:space="preserve"> </v>
      </c>
      <c r="BQ306" t="str">
        <f ca="1">IF(ISBLANK(INDIRECT("Q306"))," ",(INDIRECT("Q306")))</f>
        <v xml:space="preserve"> </v>
      </c>
      <c r="BR306" t="str">
        <f ca="1">IF(ISBLANK(INDIRECT("R306"))," ",(INDIRECT("R306")))</f>
        <v xml:space="preserve"> </v>
      </c>
      <c r="BS306" t="str">
        <f ca="1">IF(ISBLANK(INDIRECT("S306"))," ",(INDIRECT("S306")))</f>
        <v xml:space="preserve"> </v>
      </c>
      <c r="BT306" t="str">
        <f t="shared" ca="1" si="10"/>
        <v xml:space="preserve"> </v>
      </c>
      <c r="BU306" t="str">
        <f ca="1">IF(ISBLANK(INDIRECT("T306"))," ",(INDIRECT("T306")))</f>
        <v xml:space="preserve"> </v>
      </c>
      <c r="BV306" t="str">
        <f ca="1">IF(ISBLANK(INDIRECT("U306"))," ",(INDIRECT("U306")))</f>
        <v xml:space="preserve"> </v>
      </c>
      <c r="BW306">
        <f ca="1">IF(ISBLANK(INDIRECT("V306"))," ",(INDIRECT("V306")))</f>
        <v>0</v>
      </c>
      <c r="BX306" t="str">
        <f t="shared" ca="1" si="12"/>
        <v xml:space="preserve"> </v>
      </c>
      <c r="BY306" t="str">
        <f t="shared" ca="1" si="13"/>
        <v xml:space="preserve"> </v>
      </c>
    </row>
  </sheetData>
  <sheetProtection algorithmName="SHA-512" hashValue="tBnQ+DOFlPuPx3o1pzffhitQNHb6ttVFBJj3Wwtt73gWtqpVvhKk8xvaWekMcYEBC83gn1Z/RewVenZblX8B3A==" saltValue="CwkqM2gnrBbeKRLfhiVW5A==" spinCount="100000" sheet="1" objects="1" scenarios="1" formatRows="0" autoFilter="0"/>
  <autoFilter ref="A6:X6"/>
  <mergeCells count="14">
    <mergeCell ref="F3:F5"/>
    <mergeCell ref="A3:A5"/>
    <mergeCell ref="E3:E5"/>
    <mergeCell ref="W4:W5"/>
    <mergeCell ref="X4:X5"/>
    <mergeCell ref="T4:V4"/>
    <mergeCell ref="G4:G5"/>
    <mergeCell ref="H4:H5"/>
    <mergeCell ref="I4:I5"/>
    <mergeCell ref="B3:D3"/>
    <mergeCell ref="D4:D5"/>
    <mergeCell ref="C4:C5"/>
    <mergeCell ref="B4:B5"/>
    <mergeCell ref="J4:S4"/>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Reference!$G$4:$G$261</xm:f>
          </x14:formula1>
          <xm:sqref>I7:I306</xm:sqref>
        </x14:dataValidation>
        <x14:dataValidation type="list" allowBlank="1" showInputMessage="1" showErrorMessage="1">
          <x14:formula1>
            <xm:f>Reference!$C$4:$C$9</xm:f>
          </x14:formula1>
          <xm:sqref>M7:M306</xm:sqref>
        </x14:dataValidation>
        <x14:dataValidation type="list" allowBlank="1" showInputMessage="1" showErrorMessage="1">
          <x14:formula1>
            <xm:f>Reference!$E$4:$E$29</xm:f>
          </x14:formula1>
          <xm:sqref>O7:O306</xm:sqref>
        </x14:dataValidation>
        <x14:dataValidation type="list" allowBlank="1" showInputMessage="1" showErrorMessage="1">
          <x14:formula1>
            <xm:f>Reference!$AA$4:$AA$6</xm:f>
          </x14:formula1>
          <xm:sqref>W7:W306</xm:sqref>
        </x14:dataValidation>
        <x14:dataValidation type="list" allowBlank="1" showInputMessage="1" showErrorMessage="1">
          <x14:formula1>
            <xm:f>Reference!$AE$4:$AE$53</xm:f>
          </x14:formula1>
          <xm:sqref>X7:X306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7"/>
  <dimension ref="A1:BK55"/>
  <sheetViews>
    <sheetView showGridLines="0" zoomScale="85" zoomScaleNormal="85" zoomScaleSheetLayoutView="85" workbookViewId="0">
      <selection activeCell="A39" sqref="A39"/>
    </sheetView>
  </sheetViews>
  <sheetFormatPr defaultColWidth="0" defaultRowHeight="15" zeroHeight="1" x14ac:dyDescent="0.25"/>
  <cols>
    <col min="1" max="1" width="5.28515625" customWidth="1"/>
    <col min="2" max="2" width="27.7109375" customWidth="1"/>
    <col min="3" max="3" width="22.7109375" customWidth="1"/>
    <col min="4" max="4" width="27.5703125" customWidth="1"/>
    <col min="5" max="5" width="22.5703125" customWidth="1"/>
    <col min="6" max="6" width="12.140625" customWidth="1"/>
    <col min="7" max="7" width="18" customWidth="1"/>
    <col min="8" max="8" width="31.42578125" customWidth="1"/>
    <col min="9" max="9" width="28.85546875" customWidth="1"/>
    <col min="10" max="10" width="28.42578125" customWidth="1"/>
    <col min="11" max="11" width="25.28515625" customWidth="1"/>
    <col min="12" max="17" width="9.85546875" hidden="1" customWidth="1"/>
    <col min="18" max="16384" width="9.140625" hidden="1"/>
  </cols>
  <sheetData>
    <row r="1" spans="1:63" x14ac:dyDescent="0.25"/>
    <row r="2" spans="1:63" x14ac:dyDescent="0.25">
      <c r="A2" s="5"/>
      <c r="B2" s="166" t="str">
        <f>'Table of Contents'!A64</f>
        <v>31. Information on guarantee provider</v>
      </c>
      <c r="C2" s="66"/>
    </row>
    <row r="3" spans="1:63" ht="35.25" customHeight="1" x14ac:dyDescent="0.25">
      <c r="A3" s="389" t="s">
        <v>581</v>
      </c>
      <c r="B3" s="389" t="s">
        <v>1381</v>
      </c>
      <c r="C3" s="389" t="s">
        <v>1477</v>
      </c>
      <c r="D3" s="389" t="s">
        <v>1382</v>
      </c>
      <c r="E3" s="389" t="s">
        <v>1383</v>
      </c>
      <c r="F3" s="389"/>
      <c r="G3" s="389"/>
      <c r="H3" s="389" t="s">
        <v>1385</v>
      </c>
      <c r="I3" s="389" t="s">
        <v>1386</v>
      </c>
      <c r="J3" s="389" t="s">
        <v>1387</v>
      </c>
      <c r="K3" s="389" t="s">
        <v>1388</v>
      </c>
    </row>
    <row r="4" spans="1:63" ht="21" customHeight="1" x14ac:dyDescent="0.25">
      <c r="A4" s="389"/>
      <c r="B4" s="389"/>
      <c r="C4" s="389"/>
      <c r="D4" s="389"/>
      <c r="E4" s="53" t="s">
        <v>1294</v>
      </c>
      <c r="F4" s="53" t="s">
        <v>1295</v>
      </c>
      <c r="G4" s="53" t="s">
        <v>1384</v>
      </c>
      <c r="H4" s="389" t="s">
        <v>1389</v>
      </c>
      <c r="I4" s="389" t="s">
        <v>1352</v>
      </c>
      <c r="J4" s="389" t="s">
        <v>1390</v>
      </c>
      <c r="K4" s="389" t="s">
        <v>1391</v>
      </c>
    </row>
    <row r="5" spans="1:63" x14ac:dyDescent="0.25">
      <c r="A5" s="53">
        <v>1</v>
      </c>
      <c r="B5" s="53">
        <v>2</v>
      </c>
      <c r="C5" s="53">
        <v>3</v>
      </c>
      <c r="D5" s="53">
        <v>4</v>
      </c>
      <c r="E5" s="53">
        <v>5</v>
      </c>
      <c r="F5" s="53">
        <v>6</v>
      </c>
      <c r="G5" s="53">
        <v>7</v>
      </c>
      <c r="H5" s="53">
        <v>8</v>
      </c>
      <c r="I5" s="53">
        <v>9</v>
      </c>
      <c r="J5" s="53">
        <v>10</v>
      </c>
      <c r="K5" s="53">
        <v>11</v>
      </c>
      <c r="BB5">
        <f ca="1">IF(ISBLANK(INDIRECT("B5"))," ",(INDIRECT("B5")))</f>
        <v>2</v>
      </c>
      <c r="BC5">
        <f ca="1">IF(ISBLANK(INDIRECT("C5"))," ",(INDIRECT("C5")))</f>
        <v>3</v>
      </c>
      <c r="BD5">
        <f ca="1">IF(ISBLANK(INDIRECT("D5"))," ",(INDIRECT("D5")))</f>
        <v>4</v>
      </c>
      <c r="BE5">
        <f ca="1">IF(ISBLANK(INDIRECT("E5"))," ",(INDIRECT("E5")))</f>
        <v>5</v>
      </c>
      <c r="BF5">
        <f ca="1">IF(ISBLANK(INDIRECT("F5"))," ",(INDIRECT("F5")))</f>
        <v>6</v>
      </c>
      <c r="BG5">
        <f ca="1">IF(ISBLANK(INDIRECT("G5"))," ",(INDIRECT("G5")))</f>
        <v>7</v>
      </c>
      <c r="BH5">
        <f ca="1">IF(ISBLANK(INDIRECT("H5"))," ",(INDIRECT("H5")))</f>
        <v>8</v>
      </c>
      <c r="BI5">
        <f ca="1">IF(ISBLANK(INDIRECT("I5"))," ",(INDIRECT("I5")))</f>
        <v>9</v>
      </c>
      <c r="BJ5">
        <f ca="1">IF(ISBLANK(INDIRECT("J5"))," ",(INDIRECT("J5")))</f>
        <v>10</v>
      </c>
      <c r="BK5">
        <f ca="1">IF(ISBLANK(INDIRECT("K5"))," ",(INDIRECT("K5")))</f>
        <v>11</v>
      </c>
    </row>
    <row r="6" spans="1:63" x14ac:dyDescent="0.25">
      <c r="A6" s="167">
        <v>1</v>
      </c>
      <c r="B6" s="114"/>
      <c r="C6" s="121"/>
      <c r="D6" s="114"/>
      <c r="E6" s="114"/>
      <c r="F6" s="122"/>
      <c r="G6" s="114"/>
      <c r="H6" s="122"/>
      <c r="I6" s="139"/>
      <c r="J6" s="140"/>
      <c r="K6" s="122"/>
      <c r="BB6" t="str">
        <f ca="1">IF(ISBLANK(INDIRECT("B6"))," ",(INDIRECT("B6")))</f>
        <v xml:space="preserve"> </v>
      </c>
      <c r="BC6" t="str">
        <f ca="1">IF(ISBLANK(INDIRECT("C6"))," ",(INDIRECT("C6")))</f>
        <v xml:space="preserve"> </v>
      </c>
      <c r="BD6" t="str">
        <f ca="1">IF(ISBLANK(INDIRECT("D6"))," ",(INDIRECT("D6")))</f>
        <v xml:space="preserve"> </v>
      </c>
      <c r="BE6" t="str">
        <f ca="1">IF(ISBLANK(INDIRECT("E6"))," ",(INDIRECT("E6")))</f>
        <v xml:space="preserve"> </v>
      </c>
      <c r="BF6" t="str">
        <f ca="1">IF(ISBLANK(INDIRECT("F6"))," ",(INDIRECT("F6")))</f>
        <v xml:space="preserve"> </v>
      </c>
      <c r="BG6" t="str">
        <f ca="1">IF(ISBLANK(INDIRECT("G6"))," ",(INDIRECT("G6")))</f>
        <v xml:space="preserve"> </v>
      </c>
      <c r="BH6" t="str">
        <f ca="1">IF(ISBLANK(INDIRECT("H6"))," ",(INDIRECT("H6")))</f>
        <v xml:space="preserve"> </v>
      </c>
      <c r="BI6" t="str">
        <f ca="1">IF(ISBLANK(INDIRECT("I6"))," ",(INDIRECT("I6")))</f>
        <v xml:space="preserve"> </v>
      </c>
      <c r="BJ6" t="str">
        <f ca="1">IF(ISBLANK(INDIRECT("J6"))," ",(INDIRECT("J6")))</f>
        <v xml:space="preserve"> </v>
      </c>
      <c r="BK6" t="str">
        <f ca="1">IF(ISBLANK(INDIRECT("K6"))," ",(INDIRECT("K6")))</f>
        <v xml:space="preserve"> </v>
      </c>
    </row>
    <row r="7" spans="1:63" x14ac:dyDescent="0.25">
      <c r="A7" s="167">
        <v>2</v>
      </c>
      <c r="B7" s="114"/>
      <c r="C7" s="121"/>
      <c r="D7" s="114"/>
      <c r="E7" s="114"/>
      <c r="F7" s="122"/>
      <c r="G7" s="114"/>
      <c r="H7" s="122"/>
      <c r="I7" s="139"/>
      <c r="J7" s="140"/>
      <c r="K7" s="122"/>
      <c r="BB7" t="str">
        <f ca="1">IF(ISBLANK(INDIRECT("B7"))," ",(INDIRECT("B7")))</f>
        <v xml:space="preserve"> </v>
      </c>
      <c r="BC7" t="str">
        <f ca="1">IF(ISBLANK(INDIRECT("C7"))," ",(INDIRECT("C7")))</f>
        <v xml:space="preserve"> </v>
      </c>
      <c r="BD7" t="str">
        <f ca="1">IF(ISBLANK(INDIRECT("D7"))," ",(INDIRECT("D7")))</f>
        <v xml:space="preserve"> </v>
      </c>
      <c r="BE7" t="str">
        <f ca="1">IF(ISBLANK(INDIRECT("E7"))," ",(INDIRECT("E7")))</f>
        <v xml:space="preserve"> </v>
      </c>
      <c r="BF7" t="str">
        <f ca="1">IF(ISBLANK(INDIRECT("F7"))," ",(INDIRECT("F7")))</f>
        <v xml:space="preserve"> </v>
      </c>
      <c r="BG7" t="str">
        <f ca="1">IF(ISBLANK(INDIRECT("G7"))," ",(INDIRECT("G7")))</f>
        <v xml:space="preserve"> </v>
      </c>
      <c r="BH7" t="str">
        <f ca="1">IF(ISBLANK(INDIRECT("H7"))," ",(INDIRECT("H7")))</f>
        <v xml:space="preserve"> </v>
      </c>
      <c r="BI7" t="str">
        <f ca="1">IF(ISBLANK(INDIRECT("I7"))," ",(INDIRECT("I7")))</f>
        <v xml:space="preserve"> </v>
      </c>
      <c r="BJ7" t="str">
        <f ca="1">IF(ISBLANK(INDIRECT("J7"))," ",(INDIRECT("J7")))</f>
        <v xml:space="preserve"> </v>
      </c>
      <c r="BK7" t="str">
        <f ca="1">IF(ISBLANK(INDIRECT("K7"))," ",(INDIRECT("K7")))</f>
        <v xml:space="preserve"> </v>
      </c>
    </row>
    <row r="8" spans="1:63" ht="15.75" customHeight="1" x14ac:dyDescent="0.25">
      <c r="A8" s="167">
        <v>3</v>
      </c>
      <c r="B8" s="114"/>
      <c r="C8" s="121"/>
      <c r="D8" s="114"/>
      <c r="E8" s="114"/>
      <c r="F8" s="122"/>
      <c r="G8" s="114"/>
      <c r="H8" s="122"/>
      <c r="I8" s="139"/>
      <c r="J8" s="140"/>
      <c r="K8" s="122"/>
      <c r="BB8" t="str">
        <f ca="1">IF(ISBLANK(INDIRECT("B8"))," ",(INDIRECT("B8")))</f>
        <v xml:space="preserve"> </v>
      </c>
      <c r="BC8" t="str">
        <f ca="1">IF(ISBLANK(INDIRECT("C8"))," ",(INDIRECT("C8")))</f>
        <v xml:space="preserve"> </v>
      </c>
      <c r="BD8" t="str">
        <f ca="1">IF(ISBLANK(INDIRECT("D8"))," ",(INDIRECT("D8")))</f>
        <v xml:space="preserve"> </v>
      </c>
      <c r="BE8" t="str">
        <f ca="1">IF(ISBLANK(INDIRECT("E8"))," ",(INDIRECT("E8")))</f>
        <v xml:space="preserve"> </v>
      </c>
      <c r="BF8" t="str">
        <f ca="1">IF(ISBLANK(INDIRECT("F8"))," ",(INDIRECT("F8")))</f>
        <v xml:space="preserve"> </v>
      </c>
      <c r="BG8" t="str">
        <f ca="1">IF(ISBLANK(INDIRECT("G8"))," ",(INDIRECT("G8")))</f>
        <v xml:space="preserve"> </v>
      </c>
      <c r="BH8" t="str">
        <f ca="1">IF(ISBLANK(INDIRECT("H8"))," ",(INDIRECT("H8")))</f>
        <v xml:space="preserve"> </v>
      </c>
      <c r="BI8" t="str">
        <f ca="1">IF(ISBLANK(INDIRECT("I8"))," ",(INDIRECT("I8")))</f>
        <v xml:space="preserve"> </v>
      </c>
      <c r="BJ8" t="str">
        <f ca="1">IF(ISBLANK(INDIRECT("J8"))," ",(INDIRECT("J8")))</f>
        <v xml:space="preserve"> </v>
      </c>
      <c r="BK8" t="str">
        <f ca="1">IF(ISBLANK(INDIRECT("K8"))," ",(INDIRECT("K8")))</f>
        <v xml:space="preserve"> </v>
      </c>
    </row>
    <row r="9" spans="1:63" x14ac:dyDescent="0.25">
      <c r="A9" s="167">
        <v>4</v>
      </c>
      <c r="B9" s="114"/>
      <c r="C9" s="121"/>
      <c r="D9" s="114"/>
      <c r="E9" s="114"/>
      <c r="F9" s="122"/>
      <c r="G9" s="114"/>
      <c r="H9" s="122"/>
      <c r="I9" s="139"/>
      <c r="J9" s="140"/>
      <c r="K9" s="122"/>
      <c r="BB9" t="str">
        <f ca="1">IF(ISBLANK(INDIRECT("B9"))," ",(INDIRECT("B9")))</f>
        <v xml:space="preserve"> </v>
      </c>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row>
    <row r="10" spans="1:63" x14ac:dyDescent="0.25">
      <c r="A10" s="167">
        <v>5</v>
      </c>
      <c r="B10" s="114"/>
      <c r="C10" s="121"/>
      <c r="D10" s="114"/>
      <c r="E10" s="114"/>
      <c r="F10" s="122"/>
      <c r="G10" s="114"/>
      <c r="H10" s="122"/>
      <c r="I10" s="139"/>
      <c r="J10" s="140"/>
      <c r="K10" s="122"/>
      <c r="BB10" t="str">
        <f ca="1">IF(ISBLANK(INDIRECT("B10"))," ",(INDIRECT("B10")))</f>
        <v xml:space="preserve"> </v>
      </c>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row>
    <row r="11" spans="1:63" x14ac:dyDescent="0.25">
      <c r="A11" s="167">
        <v>6</v>
      </c>
      <c r="B11" s="114"/>
      <c r="C11" s="121"/>
      <c r="D11" s="114"/>
      <c r="E11" s="114"/>
      <c r="F11" s="122"/>
      <c r="G11" s="114"/>
      <c r="H11" s="122"/>
      <c r="I11" s="139"/>
      <c r="J11" s="140"/>
      <c r="K11" s="122"/>
      <c r="BB11" t="str">
        <f ca="1">IF(ISBLANK(INDIRECT("B11"))," ",(INDIRECT("B11")))</f>
        <v xml:space="preserve"> </v>
      </c>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row>
    <row r="12" spans="1:63" x14ac:dyDescent="0.25">
      <c r="A12" s="167">
        <v>7</v>
      </c>
      <c r="B12" s="114"/>
      <c r="C12" s="121"/>
      <c r="D12" s="114"/>
      <c r="E12" s="114"/>
      <c r="F12" s="122"/>
      <c r="G12" s="114"/>
      <c r="H12" s="122"/>
      <c r="I12" s="139"/>
      <c r="J12" s="140"/>
      <c r="K12" s="122"/>
      <c r="BB12" t="str">
        <f ca="1">IF(ISBLANK(INDIRECT("B12"))," ",(INDIRECT("B12")))</f>
        <v xml:space="preserve"> </v>
      </c>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row>
    <row r="13" spans="1:63" x14ac:dyDescent="0.25">
      <c r="A13" s="167">
        <v>8</v>
      </c>
      <c r="B13" s="114"/>
      <c r="C13" s="121"/>
      <c r="D13" s="114"/>
      <c r="E13" s="114"/>
      <c r="F13" s="122"/>
      <c r="G13" s="114"/>
      <c r="H13" s="122"/>
      <c r="I13" s="139"/>
      <c r="J13" s="140"/>
      <c r="K13" s="122"/>
      <c r="BB13" t="str">
        <f ca="1">IF(ISBLANK(INDIRECT("B13"))," ",(INDIRECT("B13")))</f>
        <v xml:space="preserve"> </v>
      </c>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row>
    <row r="14" spans="1:63" x14ac:dyDescent="0.25">
      <c r="A14" s="167">
        <v>9</v>
      </c>
      <c r="B14" s="114"/>
      <c r="C14" s="121"/>
      <c r="D14" s="114"/>
      <c r="E14" s="114"/>
      <c r="F14" s="122"/>
      <c r="G14" s="114"/>
      <c r="H14" s="122"/>
      <c r="I14" s="139"/>
      <c r="J14" s="140"/>
      <c r="K14" s="122"/>
      <c r="BB14" t="str">
        <f ca="1">IF(ISBLANK(INDIRECT("B14"))," ",(INDIRECT("B14")))</f>
        <v xml:space="preserve"> </v>
      </c>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row>
    <row r="15" spans="1:63" x14ac:dyDescent="0.25">
      <c r="A15" s="167">
        <v>10</v>
      </c>
      <c r="B15" s="114"/>
      <c r="C15" s="121"/>
      <c r="D15" s="114"/>
      <c r="E15" s="114"/>
      <c r="F15" s="122"/>
      <c r="G15" s="114"/>
      <c r="H15" s="122"/>
      <c r="I15" s="139"/>
      <c r="J15" s="140"/>
      <c r="K15" s="122"/>
      <c r="BB15" t="str">
        <f ca="1">IF(ISBLANK(INDIRECT("B15"))," ",(INDIRECT("B15")))</f>
        <v xml:space="preserve"> </v>
      </c>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row>
    <row r="16" spans="1:63" x14ac:dyDescent="0.25">
      <c r="A16" s="167">
        <v>11</v>
      </c>
      <c r="B16" s="114"/>
      <c r="C16" s="121"/>
      <c r="D16" s="114"/>
      <c r="E16" s="114"/>
      <c r="F16" s="122"/>
      <c r="G16" s="114"/>
      <c r="H16" s="122"/>
      <c r="I16" s="139"/>
      <c r="J16" s="140"/>
      <c r="K16" s="122"/>
      <c r="BB16" t="str">
        <f ca="1">IF(ISBLANK(INDIRECT("B16"))," ",(INDIRECT("B16")))</f>
        <v xml:space="preserve"> </v>
      </c>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row>
    <row r="17" spans="1:63" x14ac:dyDescent="0.25">
      <c r="A17" s="167">
        <v>12</v>
      </c>
      <c r="B17" s="114"/>
      <c r="C17" s="121"/>
      <c r="D17" s="114"/>
      <c r="E17" s="114"/>
      <c r="F17" s="122"/>
      <c r="G17" s="114"/>
      <c r="H17" s="122"/>
      <c r="I17" s="139"/>
      <c r="J17" s="140"/>
      <c r="K17" s="122"/>
      <c r="BB17" t="str">
        <f ca="1">IF(ISBLANK(INDIRECT("B17"))," ",(INDIRECT("B17")))</f>
        <v xml:space="preserve"> </v>
      </c>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row>
    <row r="18" spans="1:63" x14ac:dyDescent="0.25">
      <c r="A18" s="167">
        <v>13</v>
      </c>
      <c r="B18" s="114"/>
      <c r="C18" s="121"/>
      <c r="D18" s="114"/>
      <c r="E18" s="114"/>
      <c r="F18" s="122"/>
      <c r="G18" s="114"/>
      <c r="H18" s="122"/>
      <c r="I18" s="139"/>
      <c r="J18" s="140"/>
      <c r="K18" s="122"/>
      <c r="BB18" t="str">
        <f ca="1">IF(ISBLANK(INDIRECT("B18"))," ",(INDIRECT("B18")))</f>
        <v xml:space="preserve"> </v>
      </c>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row>
    <row r="19" spans="1:63" x14ac:dyDescent="0.25">
      <c r="A19" s="167">
        <v>14</v>
      </c>
      <c r="B19" s="114"/>
      <c r="C19" s="121"/>
      <c r="D19" s="114"/>
      <c r="E19" s="114"/>
      <c r="F19" s="122"/>
      <c r="G19" s="114"/>
      <c r="H19" s="122"/>
      <c r="I19" s="139"/>
      <c r="J19" s="140"/>
      <c r="K19" s="122"/>
      <c r="BB19" t="str">
        <f ca="1">IF(ISBLANK(INDIRECT("B19"))," ",(INDIRECT("B19")))</f>
        <v xml:space="preserve"> </v>
      </c>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row>
    <row r="20" spans="1:63" x14ac:dyDescent="0.25">
      <c r="A20" s="167">
        <v>15</v>
      </c>
      <c r="B20" s="114"/>
      <c r="C20" s="121"/>
      <c r="D20" s="114"/>
      <c r="E20" s="114"/>
      <c r="F20" s="122"/>
      <c r="G20" s="114"/>
      <c r="H20" s="122"/>
      <c r="I20" s="139"/>
      <c r="J20" s="140"/>
      <c r="K20" s="122"/>
      <c r="BB20" t="str">
        <f ca="1">IF(ISBLANK(INDIRECT("B20"))," ",(INDIRECT("B20")))</f>
        <v xml:space="preserve"> </v>
      </c>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row>
    <row r="21" spans="1:63" x14ac:dyDescent="0.25">
      <c r="A21" s="167">
        <v>16</v>
      </c>
      <c r="B21" s="114"/>
      <c r="C21" s="121"/>
      <c r="D21" s="114"/>
      <c r="E21" s="114"/>
      <c r="F21" s="122"/>
      <c r="G21" s="114"/>
      <c r="H21" s="122"/>
      <c r="I21" s="139"/>
      <c r="J21" s="140"/>
      <c r="K21" s="122"/>
      <c r="BB21" t="str">
        <f ca="1">IF(ISBLANK(INDIRECT("B21"))," ",(INDIRECT("B21")))</f>
        <v xml:space="preserve"> </v>
      </c>
      <c r="BC21" t="str">
        <f ca="1">IF(ISBLANK(INDIRECT("C21"))," ",(INDIRECT("C21")))</f>
        <v xml:space="preserve"> </v>
      </c>
      <c r="BD21" t="str">
        <f ca="1">IF(ISBLANK(INDIRECT("D21"))," ",(INDIRECT("D21")))</f>
        <v xml:space="preserve"> </v>
      </c>
      <c r="BE21" t="str">
        <f ca="1">IF(ISBLANK(INDIRECT("E21"))," ",(INDIRECT("E21")))</f>
        <v xml:space="preserve"> </v>
      </c>
      <c r="BF21" t="str">
        <f ca="1">IF(ISBLANK(INDIRECT("F21"))," ",(INDIRECT("F21")))</f>
        <v xml:space="preserve"> </v>
      </c>
      <c r="BG21" t="str">
        <f ca="1">IF(ISBLANK(INDIRECT("G21"))," ",(INDIRECT("G21")))</f>
        <v xml:space="preserve"> </v>
      </c>
      <c r="BH21" t="str">
        <f ca="1">IF(ISBLANK(INDIRECT("H21"))," ",(INDIRECT("H21")))</f>
        <v xml:space="preserve"> </v>
      </c>
      <c r="BI21" t="str">
        <f ca="1">IF(ISBLANK(INDIRECT("I21"))," ",(INDIRECT("I21")))</f>
        <v xml:space="preserve"> </v>
      </c>
      <c r="BJ21" t="str">
        <f ca="1">IF(ISBLANK(INDIRECT("J21"))," ",(INDIRECT("J21")))</f>
        <v xml:space="preserve"> </v>
      </c>
      <c r="BK21" t="str">
        <f ca="1">IF(ISBLANK(INDIRECT("K21"))," ",(INDIRECT("K21")))</f>
        <v xml:space="preserve"> </v>
      </c>
    </row>
    <row r="22" spans="1:63" x14ac:dyDescent="0.25">
      <c r="A22" s="167">
        <v>17</v>
      </c>
      <c r="B22" s="114"/>
      <c r="C22" s="121"/>
      <c r="D22" s="114"/>
      <c r="E22" s="114"/>
      <c r="F22" s="122"/>
      <c r="G22" s="114"/>
      <c r="H22" s="122"/>
      <c r="I22" s="139"/>
      <c r="J22" s="140"/>
      <c r="K22" s="122"/>
      <c r="BB22" t="str">
        <f ca="1">IF(ISBLANK(INDIRECT("B22"))," ",(INDIRECT("B22")))</f>
        <v xml:space="preserve"> </v>
      </c>
      <c r="BC22" t="str">
        <f ca="1">IF(ISBLANK(INDIRECT("C22"))," ",(INDIRECT("C22")))</f>
        <v xml:space="preserve"> </v>
      </c>
      <c r="BD22" t="str">
        <f ca="1">IF(ISBLANK(INDIRECT("D22"))," ",(INDIRECT("D22")))</f>
        <v xml:space="preserve"> </v>
      </c>
      <c r="BE22" t="str">
        <f ca="1">IF(ISBLANK(INDIRECT("E22"))," ",(INDIRECT("E22")))</f>
        <v xml:space="preserve"> </v>
      </c>
      <c r="BF22" t="str">
        <f ca="1">IF(ISBLANK(INDIRECT("F22"))," ",(INDIRECT("F22")))</f>
        <v xml:space="preserve"> </v>
      </c>
      <c r="BG22" t="str">
        <f ca="1">IF(ISBLANK(INDIRECT("G22"))," ",(INDIRECT("G22")))</f>
        <v xml:space="preserve"> </v>
      </c>
      <c r="BH22" t="str">
        <f ca="1">IF(ISBLANK(INDIRECT("H22"))," ",(INDIRECT("H22")))</f>
        <v xml:space="preserve"> </v>
      </c>
      <c r="BI22" t="str">
        <f ca="1">IF(ISBLANK(INDIRECT("I22"))," ",(INDIRECT("I22")))</f>
        <v xml:space="preserve"> </v>
      </c>
      <c r="BJ22" t="str">
        <f ca="1">IF(ISBLANK(INDIRECT("J22"))," ",(INDIRECT("J22")))</f>
        <v xml:space="preserve"> </v>
      </c>
      <c r="BK22" t="str">
        <f ca="1">IF(ISBLANK(INDIRECT("K22"))," ",(INDIRECT("K22")))</f>
        <v xml:space="preserve"> </v>
      </c>
    </row>
    <row r="23" spans="1:63" x14ac:dyDescent="0.25">
      <c r="A23" s="167">
        <v>18</v>
      </c>
      <c r="B23" s="114"/>
      <c r="C23" s="121"/>
      <c r="D23" s="114"/>
      <c r="E23" s="114"/>
      <c r="F23" s="122"/>
      <c r="G23" s="114"/>
      <c r="H23" s="122"/>
      <c r="I23" s="139"/>
      <c r="J23" s="140"/>
      <c r="K23" s="122"/>
      <c r="BB23" t="str">
        <f ca="1">IF(ISBLANK(INDIRECT("B23"))," ",(INDIRECT("B23")))</f>
        <v xml:space="preserve"> </v>
      </c>
      <c r="BC23" t="str">
        <f ca="1">IF(ISBLANK(INDIRECT("C23"))," ",(INDIRECT("C23")))</f>
        <v xml:space="preserve"> </v>
      </c>
      <c r="BD23" t="str">
        <f ca="1">IF(ISBLANK(INDIRECT("D23"))," ",(INDIRECT("D23")))</f>
        <v xml:space="preserve"> </v>
      </c>
      <c r="BE23" t="str">
        <f ca="1">IF(ISBLANK(INDIRECT("E23"))," ",(INDIRECT("E23")))</f>
        <v xml:space="preserve"> </v>
      </c>
      <c r="BF23" t="str">
        <f ca="1">IF(ISBLANK(INDIRECT("F23"))," ",(INDIRECT("F23")))</f>
        <v xml:space="preserve"> </v>
      </c>
      <c r="BG23" t="str">
        <f ca="1">IF(ISBLANK(INDIRECT("G23"))," ",(INDIRECT("G23")))</f>
        <v xml:space="preserve"> </v>
      </c>
      <c r="BH23" t="str">
        <f ca="1">IF(ISBLANK(INDIRECT("H23"))," ",(INDIRECT("H23")))</f>
        <v xml:space="preserve"> </v>
      </c>
      <c r="BI23" t="str">
        <f ca="1">IF(ISBLANK(INDIRECT("I23"))," ",(INDIRECT("I23")))</f>
        <v xml:space="preserve"> </v>
      </c>
      <c r="BJ23" t="str">
        <f ca="1">IF(ISBLANK(INDIRECT("J23"))," ",(INDIRECT("J23")))</f>
        <v xml:space="preserve"> </v>
      </c>
      <c r="BK23" t="str">
        <f ca="1">IF(ISBLANK(INDIRECT("K23"))," ",(INDIRECT("K23")))</f>
        <v xml:space="preserve"> </v>
      </c>
    </row>
    <row r="24" spans="1:63" x14ac:dyDescent="0.25">
      <c r="A24" s="167">
        <v>19</v>
      </c>
      <c r="B24" s="114"/>
      <c r="C24" s="121"/>
      <c r="D24" s="114"/>
      <c r="E24" s="114"/>
      <c r="F24" s="122"/>
      <c r="G24" s="114"/>
      <c r="H24" s="122"/>
      <c r="I24" s="139"/>
      <c r="J24" s="140"/>
      <c r="K24" s="122"/>
      <c r="BB24" t="str">
        <f ca="1">IF(ISBLANK(INDIRECT("B24"))," ",(INDIRECT("B24")))</f>
        <v xml:space="preserve"> </v>
      </c>
      <c r="BC24" t="str">
        <f ca="1">IF(ISBLANK(INDIRECT("C24"))," ",(INDIRECT("C24")))</f>
        <v xml:space="preserve"> </v>
      </c>
      <c r="BD24" t="str">
        <f ca="1">IF(ISBLANK(INDIRECT("D24"))," ",(INDIRECT("D24")))</f>
        <v xml:space="preserve"> </v>
      </c>
      <c r="BE24" t="str">
        <f ca="1">IF(ISBLANK(INDIRECT("E24"))," ",(INDIRECT("E24")))</f>
        <v xml:space="preserve"> </v>
      </c>
      <c r="BF24" t="str">
        <f ca="1">IF(ISBLANK(INDIRECT("F24"))," ",(INDIRECT("F24")))</f>
        <v xml:space="preserve"> </v>
      </c>
      <c r="BG24" t="str">
        <f ca="1">IF(ISBLANK(INDIRECT("G24"))," ",(INDIRECT("G24")))</f>
        <v xml:space="preserve"> </v>
      </c>
      <c r="BH24" t="str">
        <f ca="1">IF(ISBLANK(INDIRECT("H24"))," ",(INDIRECT("H24")))</f>
        <v xml:space="preserve"> </v>
      </c>
      <c r="BI24" t="str">
        <f ca="1">IF(ISBLANK(INDIRECT("I24"))," ",(INDIRECT("I24")))</f>
        <v xml:space="preserve"> </v>
      </c>
      <c r="BJ24" t="str">
        <f ca="1">IF(ISBLANK(INDIRECT("J24"))," ",(INDIRECT("J24")))</f>
        <v xml:space="preserve"> </v>
      </c>
      <c r="BK24" t="str">
        <f ca="1">IF(ISBLANK(INDIRECT("K24"))," ",(INDIRECT("K24")))</f>
        <v xml:space="preserve"> </v>
      </c>
    </row>
    <row r="25" spans="1:63" x14ac:dyDescent="0.25">
      <c r="A25" s="167">
        <v>20</v>
      </c>
      <c r="B25" s="114"/>
      <c r="C25" s="121"/>
      <c r="D25" s="114"/>
      <c r="E25" s="114"/>
      <c r="F25" s="122"/>
      <c r="G25" s="114"/>
      <c r="H25" s="122"/>
      <c r="I25" s="139"/>
      <c r="J25" s="140"/>
      <c r="K25" s="122"/>
      <c r="BB25" t="str">
        <f ca="1">IF(ISBLANK(INDIRECT("B25"))," ",(INDIRECT("B25")))</f>
        <v xml:space="preserve"> </v>
      </c>
      <c r="BC25" t="str">
        <f ca="1">IF(ISBLANK(INDIRECT("C25"))," ",(INDIRECT("C25")))</f>
        <v xml:space="preserve"> </v>
      </c>
      <c r="BD25" t="str">
        <f ca="1">IF(ISBLANK(INDIRECT("D25"))," ",(INDIRECT("D25")))</f>
        <v xml:space="preserve"> </v>
      </c>
      <c r="BE25" t="str">
        <f ca="1">IF(ISBLANK(INDIRECT("E25"))," ",(INDIRECT("E25")))</f>
        <v xml:space="preserve"> </v>
      </c>
      <c r="BF25" t="str">
        <f ca="1">IF(ISBLANK(INDIRECT("F25"))," ",(INDIRECT("F25")))</f>
        <v xml:space="preserve"> </v>
      </c>
      <c r="BG25" t="str">
        <f ca="1">IF(ISBLANK(INDIRECT("G25"))," ",(INDIRECT("G25")))</f>
        <v xml:space="preserve"> </v>
      </c>
      <c r="BH25" t="str">
        <f ca="1">IF(ISBLANK(INDIRECT("H25"))," ",(INDIRECT("H25")))</f>
        <v xml:space="preserve"> </v>
      </c>
      <c r="BI25" t="str">
        <f ca="1">IF(ISBLANK(INDIRECT("I25"))," ",(INDIRECT("I25")))</f>
        <v xml:space="preserve"> </v>
      </c>
      <c r="BJ25" t="str">
        <f ca="1">IF(ISBLANK(INDIRECT("J25"))," ",(INDIRECT("J25")))</f>
        <v xml:space="preserve"> </v>
      </c>
      <c r="BK25" t="str">
        <f ca="1">IF(ISBLANK(INDIRECT("K25"))," ",(INDIRECT("K25")))</f>
        <v xml:space="preserve"> </v>
      </c>
    </row>
    <row r="26" spans="1:63" x14ac:dyDescent="0.25">
      <c r="A26" s="167">
        <v>21</v>
      </c>
      <c r="B26" s="114"/>
      <c r="C26" s="121"/>
      <c r="D26" s="114"/>
      <c r="E26" s="114"/>
      <c r="F26" s="122"/>
      <c r="G26" s="114"/>
      <c r="H26" s="122"/>
      <c r="I26" s="139"/>
      <c r="J26" s="140"/>
      <c r="K26" s="122"/>
      <c r="BB26" t="str">
        <f ca="1">IF(ISBLANK(INDIRECT("B26"))," ",(INDIRECT("B26")))</f>
        <v xml:space="preserve"> </v>
      </c>
      <c r="BC26" t="str">
        <f ca="1">IF(ISBLANK(INDIRECT("C26"))," ",(INDIRECT("C26")))</f>
        <v xml:space="preserve"> </v>
      </c>
      <c r="BD26" t="str">
        <f ca="1">IF(ISBLANK(INDIRECT("D26"))," ",(INDIRECT("D26")))</f>
        <v xml:space="preserve"> </v>
      </c>
      <c r="BE26" t="str">
        <f ca="1">IF(ISBLANK(INDIRECT("E26"))," ",(INDIRECT("E26")))</f>
        <v xml:space="preserve"> </v>
      </c>
      <c r="BF26" t="str">
        <f ca="1">IF(ISBLANK(INDIRECT("F26"))," ",(INDIRECT("F26")))</f>
        <v xml:space="preserve"> </v>
      </c>
      <c r="BG26" t="str">
        <f ca="1">IF(ISBLANK(INDIRECT("G26"))," ",(INDIRECT("G26")))</f>
        <v xml:space="preserve"> </v>
      </c>
      <c r="BH26" t="str">
        <f ca="1">IF(ISBLANK(INDIRECT("H26"))," ",(INDIRECT("H26")))</f>
        <v xml:space="preserve"> </v>
      </c>
      <c r="BI26" t="str">
        <f ca="1">IF(ISBLANK(INDIRECT("I26"))," ",(INDIRECT("I26")))</f>
        <v xml:space="preserve"> </v>
      </c>
      <c r="BJ26" t="str">
        <f ca="1">IF(ISBLANK(INDIRECT("J26"))," ",(INDIRECT("J26")))</f>
        <v xml:space="preserve"> </v>
      </c>
      <c r="BK26" t="str">
        <f ca="1">IF(ISBLANK(INDIRECT("K26"))," ",(INDIRECT("K26")))</f>
        <v xml:space="preserve"> </v>
      </c>
    </row>
    <row r="27" spans="1:63" x14ac:dyDescent="0.25">
      <c r="A27" s="167">
        <v>22</v>
      </c>
      <c r="B27" s="114"/>
      <c r="C27" s="121"/>
      <c r="D27" s="114"/>
      <c r="E27" s="114"/>
      <c r="F27" s="122"/>
      <c r="G27" s="114"/>
      <c r="H27" s="122"/>
      <c r="I27" s="139"/>
      <c r="J27" s="140"/>
      <c r="K27" s="122"/>
      <c r="BB27" t="str">
        <f ca="1">IF(ISBLANK(INDIRECT("B27"))," ",(INDIRECT("B27")))</f>
        <v xml:space="preserve"> </v>
      </c>
      <c r="BC27" t="str">
        <f ca="1">IF(ISBLANK(INDIRECT("C27"))," ",(INDIRECT("C27")))</f>
        <v xml:space="preserve"> </v>
      </c>
      <c r="BD27" t="str">
        <f ca="1">IF(ISBLANK(INDIRECT("D27"))," ",(INDIRECT("D27")))</f>
        <v xml:space="preserve"> </v>
      </c>
      <c r="BE27" t="str">
        <f ca="1">IF(ISBLANK(INDIRECT("E27"))," ",(INDIRECT("E27")))</f>
        <v xml:space="preserve"> </v>
      </c>
      <c r="BF27" t="str">
        <f ca="1">IF(ISBLANK(INDIRECT("F27"))," ",(INDIRECT("F27")))</f>
        <v xml:space="preserve"> </v>
      </c>
      <c r="BG27" t="str">
        <f ca="1">IF(ISBLANK(INDIRECT("G27"))," ",(INDIRECT("G27")))</f>
        <v xml:space="preserve"> </v>
      </c>
      <c r="BH27" t="str">
        <f ca="1">IF(ISBLANK(INDIRECT("H27"))," ",(INDIRECT("H27")))</f>
        <v xml:space="preserve"> </v>
      </c>
      <c r="BI27" t="str">
        <f ca="1">IF(ISBLANK(INDIRECT("I27"))," ",(INDIRECT("I27")))</f>
        <v xml:space="preserve"> </v>
      </c>
      <c r="BJ27" t="str">
        <f ca="1">IF(ISBLANK(INDIRECT("J27"))," ",(INDIRECT("J27")))</f>
        <v xml:space="preserve"> </v>
      </c>
      <c r="BK27" t="str">
        <f ca="1">IF(ISBLANK(INDIRECT("K27"))," ",(INDIRECT("K27")))</f>
        <v xml:space="preserve"> </v>
      </c>
    </row>
    <row r="28" spans="1:63" x14ac:dyDescent="0.25">
      <c r="A28" s="167">
        <v>23</v>
      </c>
      <c r="B28" s="114"/>
      <c r="C28" s="121"/>
      <c r="D28" s="114"/>
      <c r="E28" s="114"/>
      <c r="F28" s="122"/>
      <c r="G28" s="114"/>
      <c r="H28" s="122"/>
      <c r="I28" s="139"/>
      <c r="J28" s="140"/>
      <c r="K28" s="122"/>
      <c r="BB28" t="str">
        <f ca="1">IF(ISBLANK(INDIRECT("B28"))," ",(INDIRECT("B28")))</f>
        <v xml:space="preserve"> </v>
      </c>
      <c r="BC28" t="str">
        <f ca="1">IF(ISBLANK(INDIRECT("C28"))," ",(INDIRECT("C28")))</f>
        <v xml:space="preserve"> </v>
      </c>
      <c r="BD28" t="str">
        <f ca="1">IF(ISBLANK(INDIRECT("D28"))," ",(INDIRECT("D28")))</f>
        <v xml:space="preserve"> </v>
      </c>
      <c r="BE28" t="str">
        <f ca="1">IF(ISBLANK(INDIRECT("E28"))," ",(INDIRECT("E28")))</f>
        <v xml:space="preserve"> </v>
      </c>
      <c r="BF28" t="str">
        <f ca="1">IF(ISBLANK(INDIRECT("F28"))," ",(INDIRECT("F28")))</f>
        <v xml:space="preserve"> </v>
      </c>
      <c r="BG28" t="str">
        <f ca="1">IF(ISBLANK(INDIRECT("G28"))," ",(INDIRECT("G28")))</f>
        <v xml:space="preserve"> </v>
      </c>
      <c r="BH28" t="str">
        <f ca="1">IF(ISBLANK(INDIRECT("H28"))," ",(INDIRECT("H28")))</f>
        <v xml:space="preserve"> </v>
      </c>
      <c r="BI28" t="str">
        <f ca="1">IF(ISBLANK(INDIRECT("I28"))," ",(INDIRECT("I28")))</f>
        <v xml:space="preserve"> </v>
      </c>
      <c r="BJ28" t="str">
        <f ca="1">IF(ISBLANK(INDIRECT("J28"))," ",(INDIRECT("J28")))</f>
        <v xml:space="preserve"> </v>
      </c>
      <c r="BK28" t="str">
        <f ca="1">IF(ISBLANK(INDIRECT("K28"))," ",(INDIRECT("K28")))</f>
        <v xml:space="preserve"> </v>
      </c>
    </row>
    <row r="29" spans="1:63" x14ac:dyDescent="0.25">
      <c r="A29" s="167">
        <v>24</v>
      </c>
      <c r="B29" s="114"/>
      <c r="C29" s="121"/>
      <c r="D29" s="114"/>
      <c r="E29" s="114"/>
      <c r="F29" s="122"/>
      <c r="G29" s="114"/>
      <c r="H29" s="122"/>
      <c r="I29" s="139"/>
      <c r="J29" s="140"/>
      <c r="K29" s="122"/>
      <c r="BB29" t="str">
        <f ca="1">IF(ISBLANK(INDIRECT("B29"))," ",(INDIRECT("B29")))</f>
        <v xml:space="preserve"> </v>
      </c>
      <c r="BC29" t="str">
        <f ca="1">IF(ISBLANK(INDIRECT("C29"))," ",(INDIRECT("C29")))</f>
        <v xml:space="preserve"> </v>
      </c>
      <c r="BD29" t="str">
        <f ca="1">IF(ISBLANK(INDIRECT("D29"))," ",(INDIRECT("D29")))</f>
        <v xml:space="preserve"> </v>
      </c>
      <c r="BE29" t="str">
        <f ca="1">IF(ISBLANK(INDIRECT("E29"))," ",(INDIRECT("E29")))</f>
        <v xml:space="preserve"> </v>
      </c>
      <c r="BF29" t="str">
        <f ca="1">IF(ISBLANK(INDIRECT("F29"))," ",(INDIRECT("F29")))</f>
        <v xml:space="preserve"> </v>
      </c>
      <c r="BG29" t="str">
        <f ca="1">IF(ISBLANK(INDIRECT("G29"))," ",(INDIRECT("G29")))</f>
        <v xml:space="preserve"> </v>
      </c>
      <c r="BH29" t="str">
        <f ca="1">IF(ISBLANK(INDIRECT("H29"))," ",(INDIRECT("H29")))</f>
        <v xml:space="preserve"> </v>
      </c>
      <c r="BI29" t="str">
        <f ca="1">IF(ISBLANK(INDIRECT("I29"))," ",(INDIRECT("I29")))</f>
        <v xml:space="preserve"> </v>
      </c>
      <c r="BJ29" t="str">
        <f ca="1">IF(ISBLANK(INDIRECT("J29"))," ",(INDIRECT("J29")))</f>
        <v xml:space="preserve"> </v>
      </c>
      <c r="BK29" t="str">
        <f ca="1">IF(ISBLANK(INDIRECT("K29"))," ",(INDIRECT("K29")))</f>
        <v xml:space="preserve"> </v>
      </c>
    </row>
    <row r="30" spans="1:63" x14ac:dyDescent="0.25">
      <c r="A30" s="167">
        <v>25</v>
      </c>
      <c r="B30" s="114"/>
      <c r="C30" s="121"/>
      <c r="D30" s="114"/>
      <c r="E30" s="114"/>
      <c r="F30" s="122"/>
      <c r="G30" s="114"/>
      <c r="H30" s="122"/>
      <c r="I30" s="139"/>
      <c r="J30" s="140"/>
      <c r="K30" s="122"/>
      <c r="BB30" t="str">
        <f ca="1">IF(ISBLANK(INDIRECT("B30"))," ",(INDIRECT("B30")))</f>
        <v xml:space="preserve"> </v>
      </c>
      <c r="BC30" t="str">
        <f ca="1">IF(ISBLANK(INDIRECT("C30"))," ",(INDIRECT("C30")))</f>
        <v xml:space="preserve"> </v>
      </c>
      <c r="BD30" t="str">
        <f ca="1">IF(ISBLANK(INDIRECT("D30"))," ",(INDIRECT("D30")))</f>
        <v xml:space="preserve"> </v>
      </c>
      <c r="BE30" t="str">
        <f ca="1">IF(ISBLANK(INDIRECT("E30"))," ",(INDIRECT("E30")))</f>
        <v xml:space="preserve"> </v>
      </c>
      <c r="BF30" t="str">
        <f ca="1">IF(ISBLANK(INDIRECT("F30"))," ",(INDIRECT("F30")))</f>
        <v xml:space="preserve"> </v>
      </c>
      <c r="BG30" t="str">
        <f ca="1">IF(ISBLANK(INDIRECT("G30"))," ",(INDIRECT("G30")))</f>
        <v xml:space="preserve"> </v>
      </c>
      <c r="BH30" t="str">
        <f ca="1">IF(ISBLANK(INDIRECT("H30"))," ",(INDIRECT("H30")))</f>
        <v xml:space="preserve"> </v>
      </c>
      <c r="BI30" t="str">
        <f ca="1">IF(ISBLANK(INDIRECT("I30"))," ",(INDIRECT("I30")))</f>
        <v xml:space="preserve"> </v>
      </c>
      <c r="BJ30" t="str">
        <f ca="1">IF(ISBLANK(INDIRECT("J30"))," ",(INDIRECT("J30")))</f>
        <v xml:space="preserve"> </v>
      </c>
      <c r="BK30" t="str">
        <f ca="1">IF(ISBLANK(INDIRECT("K30"))," ",(INDIRECT("K30")))</f>
        <v xml:space="preserve"> </v>
      </c>
    </row>
    <row r="31" spans="1:63" x14ac:dyDescent="0.25">
      <c r="A31" s="167">
        <v>26</v>
      </c>
      <c r="B31" s="114"/>
      <c r="C31" s="121"/>
      <c r="D31" s="114"/>
      <c r="E31" s="114"/>
      <c r="F31" s="122"/>
      <c r="G31" s="114"/>
      <c r="H31" s="122"/>
      <c r="I31" s="139"/>
      <c r="J31" s="140"/>
      <c r="K31" s="122"/>
      <c r="BB31" t="str">
        <f ca="1">IF(ISBLANK(INDIRECT("B31"))," ",(INDIRECT("B31")))</f>
        <v xml:space="preserve"> </v>
      </c>
      <c r="BC31" t="str">
        <f ca="1">IF(ISBLANK(INDIRECT("C31"))," ",(INDIRECT("C31")))</f>
        <v xml:space="preserve"> </v>
      </c>
      <c r="BD31" t="str">
        <f ca="1">IF(ISBLANK(INDIRECT("D31"))," ",(INDIRECT("D31")))</f>
        <v xml:space="preserve"> </v>
      </c>
      <c r="BE31" t="str">
        <f ca="1">IF(ISBLANK(INDIRECT("E31"))," ",(INDIRECT("E31")))</f>
        <v xml:space="preserve"> </v>
      </c>
      <c r="BF31" t="str">
        <f ca="1">IF(ISBLANK(INDIRECT("F31"))," ",(INDIRECT("F31")))</f>
        <v xml:space="preserve"> </v>
      </c>
      <c r="BG31" t="str">
        <f ca="1">IF(ISBLANK(INDIRECT("G31"))," ",(INDIRECT("G31")))</f>
        <v xml:space="preserve"> </v>
      </c>
      <c r="BH31" t="str">
        <f ca="1">IF(ISBLANK(INDIRECT("H31"))," ",(INDIRECT("H31")))</f>
        <v xml:space="preserve"> </v>
      </c>
      <c r="BI31" t="str">
        <f ca="1">IF(ISBLANK(INDIRECT("I31"))," ",(INDIRECT("I31")))</f>
        <v xml:space="preserve"> </v>
      </c>
      <c r="BJ31" t="str">
        <f ca="1">IF(ISBLANK(INDIRECT("J31"))," ",(INDIRECT("J31")))</f>
        <v xml:space="preserve"> </v>
      </c>
      <c r="BK31" t="str">
        <f ca="1">IF(ISBLANK(INDIRECT("K31"))," ",(INDIRECT("K31")))</f>
        <v xml:space="preserve"> </v>
      </c>
    </row>
    <row r="32" spans="1:63" x14ac:dyDescent="0.25">
      <c r="A32" s="167">
        <v>27</v>
      </c>
      <c r="B32" s="114"/>
      <c r="C32" s="121"/>
      <c r="D32" s="114"/>
      <c r="E32" s="114"/>
      <c r="F32" s="122"/>
      <c r="G32" s="114"/>
      <c r="H32" s="122"/>
      <c r="I32" s="139"/>
      <c r="J32" s="140"/>
      <c r="K32" s="122"/>
      <c r="BB32" t="str">
        <f ca="1">IF(ISBLANK(INDIRECT("B32"))," ",(INDIRECT("B32")))</f>
        <v xml:space="preserve"> </v>
      </c>
      <c r="BC32" t="str">
        <f ca="1">IF(ISBLANK(INDIRECT("C32"))," ",(INDIRECT("C32")))</f>
        <v xml:space="preserve"> </v>
      </c>
      <c r="BD32" t="str">
        <f ca="1">IF(ISBLANK(INDIRECT("D32"))," ",(INDIRECT("D32")))</f>
        <v xml:space="preserve"> </v>
      </c>
      <c r="BE32" t="str">
        <f ca="1">IF(ISBLANK(INDIRECT("E32"))," ",(INDIRECT("E32")))</f>
        <v xml:space="preserve"> </v>
      </c>
      <c r="BF32" t="str">
        <f ca="1">IF(ISBLANK(INDIRECT("F32"))," ",(INDIRECT("F32")))</f>
        <v xml:space="preserve"> </v>
      </c>
      <c r="BG32" t="str">
        <f ca="1">IF(ISBLANK(INDIRECT("G32"))," ",(INDIRECT("G32")))</f>
        <v xml:space="preserve"> </v>
      </c>
      <c r="BH32" t="str">
        <f ca="1">IF(ISBLANK(INDIRECT("H32"))," ",(INDIRECT("H32")))</f>
        <v xml:space="preserve"> </v>
      </c>
      <c r="BI32" t="str">
        <f ca="1">IF(ISBLANK(INDIRECT("I32"))," ",(INDIRECT("I32")))</f>
        <v xml:space="preserve"> </v>
      </c>
      <c r="BJ32" t="str">
        <f ca="1">IF(ISBLANK(INDIRECT("J32"))," ",(INDIRECT("J32")))</f>
        <v xml:space="preserve"> </v>
      </c>
      <c r="BK32" t="str">
        <f ca="1">IF(ISBLANK(INDIRECT("K32"))," ",(INDIRECT("K32")))</f>
        <v xml:space="preserve"> </v>
      </c>
    </row>
    <row r="33" spans="1:63" x14ac:dyDescent="0.25">
      <c r="A33" s="167">
        <v>28</v>
      </c>
      <c r="B33" s="114"/>
      <c r="C33" s="121"/>
      <c r="D33" s="114"/>
      <c r="E33" s="114"/>
      <c r="F33" s="122"/>
      <c r="G33" s="114"/>
      <c r="H33" s="122"/>
      <c r="I33" s="139"/>
      <c r="J33" s="140"/>
      <c r="K33" s="122"/>
      <c r="BB33" t="str">
        <f ca="1">IF(ISBLANK(INDIRECT("B33"))," ",(INDIRECT("B33")))</f>
        <v xml:space="preserve"> </v>
      </c>
      <c r="BC33" t="str">
        <f ca="1">IF(ISBLANK(INDIRECT("C33"))," ",(INDIRECT("C33")))</f>
        <v xml:space="preserve"> </v>
      </c>
      <c r="BD33" t="str">
        <f ca="1">IF(ISBLANK(INDIRECT("D33"))," ",(INDIRECT("D33")))</f>
        <v xml:space="preserve"> </v>
      </c>
      <c r="BE33" t="str">
        <f ca="1">IF(ISBLANK(INDIRECT("E33"))," ",(INDIRECT("E33")))</f>
        <v xml:space="preserve"> </v>
      </c>
      <c r="BF33" t="str">
        <f ca="1">IF(ISBLANK(INDIRECT("F33"))," ",(INDIRECT("F33")))</f>
        <v xml:space="preserve"> </v>
      </c>
      <c r="BG33" t="str">
        <f ca="1">IF(ISBLANK(INDIRECT("G33"))," ",(INDIRECT("G33")))</f>
        <v xml:space="preserve"> </v>
      </c>
      <c r="BH33" t="str">
        <f ca="1">IF(ISBLANK(INDIRECT("H33"))," ",(INDIRECT("H33")))</f>
        <v xml:space="preserve"> </v>
      </c>
      <c r="BI33" t="str">
        <f ca="1">IF(ISBLANK(INDIRECT("I33"))," ",(INDIRECT("I33")))</f>
        <v xml:space="preserve"> </v>
      </c>
      <c r="BJ33" t="str">
        <f ca="1">IF(ISBLANK(INDIRECT("J33"))," ",(INDIRECT("J33")))</f>
        <v xml:space="preserve"> </v>
      </c>
      <c r="BK33" t="str">
        <f ca="1">IF(ISBLANK(INDIRECT("K33"))," ",(INDIRECT("K33")))</f>
        <v xml:space="preserve"> </v>
      </c>
    </row>
    <row r="34" spans="1:63" x14ac:dyDescent="0.25">
      <c r="A34" s="167">
        <v>29</v>
      </c>
      <c r="B34" s="114"/>
      <c r="C34" s="121"/>
      <c r="D34" s="114"/>
      <c r="E34" s="114"/>
      <c r="F34" s="122"/>
      <c r="G34" s="114"/>
      <c r="H34" s="122"/>
      <c r="I34" s="139"/>
      <c r="J34" s="140"/>
      <c r="K34" s="122"/>
      <c r="BB34" t="str">
        <f ca="1">IF(ISBLANK(INDIRECT("B34"))," ",(INDIRECT("B34")))</f>
        <v xml:space="preserve"> </v>
      </c>
      <c r="BC34" t="str">
        <f ca="1">IF(ISBLANK(INDIRECT("C34"))," ",(INDIRECT("C34")))</f>
        <v xml:space="preserve"> </v>
      </c>
      <c r="BD34" t="str">
        <f ca="1">IF(ISBLANK(INDIRECT("D34"))," ",(INDIRECT("D34")))</f>
        <v xml:space="preserve"> </v>
      </c>
      <c r="BE34" t="str">
        <f ca="1">IF(ISBLANK(INDIRECT("E34"))," ",(INDIRECT("E34")))</f>
        <v xml:space="preserve"> </v>
      </c>
      <c r="BF34" t="str">
        <f ca="1">IF(ISBLANK(INDIRECT("F34"))," ",(INDIRECT("F34")))</f>
        <v xml:space="preserve"> </v>
      </c>
      <c r="BG34" t="str">
        <f ca="1">IF(ISBLANK(INDIRECT("G34"))," ",(INDIRECT("G34")))</f>
        <v xml:space="preserve"> </v>
      </c>
      <c r="BH34" t="str">
        <f ca="1">IF(ISBLANK(INDIRECT("H34"))," ",(INDIRECT("H34")))</f>
        <v xml:space="preserve"> </v>
      </c>
      <c r="BI34" t="str">
        <f ca="1">IF(ISBLANK(INDIRECT("I34"))," ",(INDIRECT("I34")))</f>
        <v xml:space="preserve"> </v>
      </c>
      <c r="BJ34" t="str">
        <f ca="1">IF(ISBLANK(INDIRECT("J34"))," ",(INDIRECT("J34")))</f>
        <v xml:space="preserve"> </v>
      </c>
      <c r="BK34" t="str">
        <f ca="1">IF(ISBLANK(INDIRECT("K34"))," ",(INDIRECT("K34")))</f>
        <v xml:space="preserve"> </v>
      </c>
    </row>
    <row r="35" spans="1:63" x14ac:dyDescent="0.25">
      <c r="A35" s="167">
        <v>30</v>
      </c>
      <c r="B35" s="114"/>
      <c r="C35" s="121"/>
      <c r="D35" s="114"/>
      <c r="E35" s="114"/>
      <c r="F35" s="122"/>
      <c r="G35" s="114"/>
      <c r="H35" s="122"/>
      <c r="I35" s="139"/>
      <c r="J35" s="140"/>
      <c r="K35" s="122"/>
      <c r="BB35" t="str">
        <f ca="1">IF(ISBLANK(INDIRECT("B35"))," ",(INDIRECT("B35")))</f>
        <v xml:space="preserve"> </v>
      </c>
      <c r="BC35" t="str">
        <f ca="1">IF(ISBLANK(INDIRECT("C35"))," ",(INDIRECT("C35")))</f>
        <v xml:space="preserve"> </v>
      </c>
      <c r="BD35" t="str">
        <f ca="1">IF(ISBLANK(INDIRECT("D35"))," ",(INDIRECT("D35")))</f>
        <v xml:space="preserve"> </v>
      </c>
      <c r="BE35" t="str">
        <f ca="1">IF(ISBLANK(INDIRECT("E35"))," ",(INDIRECT("E35")))</f>
        <v xml:space="preserve"> </v>
      </c>
      <c r="BF35" t="str">
        <f ca="1">IF(ISBLANK(INDIRECT("F35"))," ",(INDIRECT("F35")))</f>
        <v xml:space="preserve"> </v>
      </c>
      <c r="BG35" t="str">
        <f ca="1">IF(ISBLANK(INDIRECT("G35"))," ",(INDIRECT("G35")))</f>
        <v xml:space="preserve"> </v>
      </c>
      <c r="BH35" t="str">
        <f ca="1">IF(ISBLANK(INDIRECT("H35"))," ",(INDIRECT("H35")))</f>
        <v xml:space="preserve"> </v>
      </c>
      <c r="BI35" t="str">
        <f ca="1">IF(ISBLANK(INDIRECT("I35"))," ",(INDIRECT("I35")))</f>
        <v xml:space="preserve"> </v>
      </c>
      <c r="BJ35" t="str">
        <f ca="1">IF(ISBLANK(INDIRECT("J35"))," ",(INDIRECT("J35")))</f>
        <v xml:space="preserve"> </v>
      </c>
      <c r="BK35" t="str">
        <f ca="1">IF(ISBLANK(INDIRECT("K35"))," ",(INDIRECT("K35")))</f>
        <v xml:space="preserve"> </v>
      </c>
    </row>
    <row r="36" spans="1:63" x14ac:dyDescent="0.25">
      <c r="A36" s="167">
        <v>31</v>
      </c>
      <c r="B36" s="114"/>
      <c r="C36" s="121"/>
      <c r="D36" s="114"/>
      <c r="E36" s="114"/>
      <c r="F36" s="122"/>
      <c r="G36" s="114"/>
      <c r="H36" s="122"/>
      <c r="I36" s="139"/>
      <c r="J36" s="140"/>
      <c r="K36" s="122"/>
      <c r="BB36" t="str">
        <f ca="1">IF(ISBLANK(INDIRECT("B36"))," ",(INDIRECT("B36")))</f>
        <v xml:space="preserve"> </v>
      </c>
      <c r="BC36" t="str">
        <f ca="1">IF(ISBLANK(INDIRECT("C36"))," ",(INDIRECT("C36")))</f>
        <v xml:space="preserve"> </v>
      </c>
      <c r="BD36" t="str">
        <f ca="1">IF(ISBLANK(INDIRECT("D36"))," ",(INDIRECT("D36")))</f>
        <v xml:space="preserve"> </v>
      </c>
      <c r="BE36" t="str">
        <f ca="1">IF(ISBLANK(INDIRECT("E36"))," ",(INDIRECT("E36")))</f>
        <v xml:space="preserve"> </v>
      </c>
      <c r="BF36" t="str">
        <f ca="1">IF(ISBLANK(INDIRECT("F36"))," ",(INDIRECT("F36")))</f>
        <v xml:space="preserve"> </v>
      </c>
      <c r="BG36" t="str">
        <f ca="1">IF(ISBLANK(INDIRECT("G36"))," ",(INDIRECT("G36")))</f>
        <v xml:space="preserve"> </v>
      </c>
      <c r="BH36" t="str">
        <f ca="1">IF(ISBLANK(INDIRECT("H36"))," ",(INDIRECT("H36")))</f>
        <v xml:space="preserve"> </v>
      </c>
      <c r="BI36" t="str">
        <f ca="1">IF(ISBLANK(INDIRECT("I36"))," ",(INDIRECT("I36")))</f>
        <v xml:space="preserve"> </v>
      </c>
      <c r="BJ36" t="str">
        <f ca="1">IF(ISBLANK(INDIRECT("J36"))," ",(INDIRECT("J36")))</f>
        <v xml:space="preserve"> </v>
      </c>
      <c r="BK36" t="str">
        <f ca="1">IF(ISBLANK(INDIRECT("K36"))," ",(INDIRECT("K36")))</f>
        <v xml:space="preserve"> </v>
      </c>
    </row>
    <row r="37" spans="1:63" x14ac:dyDescent="0.25">
      <c r="A37" s="167">
        <v>32</v>
      </c>
      <c r="B37" s="114"/>
      <c r="C37" s="121"/>
      <c r="D37" s="114"/>
      <c r="E37" s="114"/>
      <c r="F37" s="122"/>
      <c r="G37" s="114"/>
      <c r="H37" s="122"/>
      <c r="I37" s="139"/>
      <c r="J37" s="140"/>
      <c r="K37" s="122"/>
      <c r="BB37" t="str">
        <f ca="1">IF(ISBLANK(INDIRECT("B37"))," ",(INDIRECT("B37")))</f>
        <v xml:space="preserve"> </v>
      </c>
      <c r="BC37" t="str">
        <f ca="1">IF(ISBLANK(INDIRECT("C37"))," ",(INDIRECT("C37")))</f>
        <v xml:space="preserve"> </v>
      </c>
      <c r="BD37" t="str">
        <f ca="1">IF(ISBLANK(INDIRECT("D37"))," ",(INDIRECT("D37")))</f>
        <v xml:space="preserve"> </v>
      </c>
      <c r="BE37" t="str">
        <f ca="1">IF(ISBLANK(INDIRECT("E37"))," ",(INDIRECT("E37")))</f>
        <v xml:space="preserve"> </v>
      </c>
      <c r="BF37" t="str">
        <f ca="1">IF(ISBLANK(INDIRECT("F37"))," ",(INDIRECT("F37")))</f>
        <v xml:space="preserve"> </v>
      </c>
      <c r="BG37" t="str">
        <f ca="1">IF(ISBLANK(INDIRECT("G37"))," ",(INDIRECT("G37")))</f>
        <v xml:space="preserve"> </v>
      </c>
      <c r="BH37" t="str">
        <f ca="1">IF(ISBLANK(INDIRECT("H37"))," ",(INDIRECT("H37")))</f>
        <v xml:space="preserve"> </v>
      </c>
      <c r="BI37" t="str">
        <f ca="1">IF(ISBLANK(INDIRECT("I37"))," ",(INDIRECT("I37")))</f>
        <v xml:space="preserve"> </v>
      </c>
      <c r="BJ37" t="str">
        <f ca="1">IF(ISBLANK(INDIRECT("J37"))," ",(INDIRECT("J37")))</f>
        <v xml:space="preserve"> </v>
      </c>
      <c r="BK37" t="str">
        <f ca="1">IF(ISBLANK(INDIRECT("K37"))," ",(INDIRECT("K37")))</f>
        <v xml:space="preserve"> </v>
      </c>
    </row>
    <row r="38" spans="1:63" x14ac:dyDescent="0.25">
      <c r="A38" s="167">
        <v>33</v>
      </c>
      <c r="B38" s="114"/>
      <c r="C38" s="121"/>
      <c r="D38" s="114"/>
      <c r="E38" s="114"/>
      <c r="F38" s="122"/>
      <c r="G38" s="114"/>
      <c r="H38" s="122"/>
      <c r="I38" s="139"/>
      <c r="J38" s="140"/>
      <c r="K38" s="122"/>
      <c r="BB38" t="str">
        <f ca="1">IF(ISBLANK(INDIRECT("B38"))," ",(INDIRECT("B38")))</f>
        <v xml:space="preserve"> </v>
      </c>
      <c r="BC38" t="str">
        <f ca="1">IF(ISBLANK(INDIRECT("C38"))," ",(INDIRECT("C38")))</f>
        <v xml:space="preserve"> </v>
      </c>
      <c r="BD38" t="str">
        <f ca="1">IF(ISBLANK(INDIRECT("D38"))," ",(INDIRECT("D38")))</f>
        <v xml:space="preserve"> </v>
      </c>
      <c r="BE38" t="str">
        <f ca="1">IF(ISBLANK(INDIRECT("E38"))," ",(INDIRECT("E38")))</f>
        <v xml:space="preserve"> </v>
      </c>
      <c r="BF38" t="str">
        <f ca="1">IF(ISBLANK(INDIRECT("F38"))," ",(INDIRECT("F38")))</f>
        <v xml:space="preserve"> </v>
      </c>
      <c r="BG38" t="str">
        <f ca="1">IF(ISBLANK(INDIRECT("G38"))," ",(INDIRECT("G38")))</f>
        <v xml:space="preserve"> </v>
      </c>
      <c r="BH38" t="str">
        <f ca="1">IF(ISBLANK(INDIRECT("H38"))," ",(INDIRECT("H38")))</f>
        <v xml:space="preserve"> </v>
      </c>
      <c r="BI38" t="str">
        <f ca="1">IF(ISBLANK(INDIRECT("I38"))," ",(INDIRECT("I38")))</f>
        <v xml:space="preserve"> </v>
      </c>
      <c r="BJ38" t="str">
        <f ca="1">IF(ISBLANK(INDIRECT("J38"))," ",(INDIRECT("J38")))</f>
        <v xml:space="preserve"> </v>
      </c>
      <c r="BK38" t="str">
        <f ca="1">IF(ISBLANK(INDIRECT("K38"))," ",(INDIRECT("K38")))</f>
        <v xml:space="preserve"> </v>
      </c>
    </row>
    <row r="39" spans="1:63" x14ac:dyDescent="0.25">
      <c r="A39" s="167">
        <v>34</v>
      </c>
      <c r="B39" s="114"/>
      <c r="C39" s="121"/>
      <c r="D39" s="114"/>
      <c r="E39" s="114"/>
      <c r="F39" s="122"/>
      <c r="G39" s="114"/>
      <c r="H39" s="122"/>
      <c r="I39" s="139"/>
      <c r="J39" s="140"/>
      <c r="K39" s="122"/>
      <c r="BB39" t="str">
        <f ca="1">IF(ISBLANK(INDIRECT("B39"))," ",(INDIRECT("B39")))</f>
        <v xml:space="preserve"> </v>
      </c>
      <c r="BC39" t="str">
        <f ca="1">IF(ISBLANK(INDIRECT("C39"))," ",(INDIRECT("C39")))</f>
        <v xml:space="preserve"> </v>
      </c>
      <c r="BD39" t="str">
        <f ca="1">IF(ISBLANK(INDIRECT("D39"))," ",(INDIRECT("D39")))</f>
        <v xml:space="preserve"> </v>
      </c>
      <c r="BE39" t="str">
        <f ca="1">IF(ISBLANK(INDIRECT("E39"))," ",(INDIRECT("E39")))</f>
        <v xml:space="preserve"> </v>
      </c>
      <c r="BF39" t="str">
        <f ca="1">IF(ISBLANK(INDIRECT("F39"))," ",(INDIRECT("F39")))</f>
        <v xml:space="preserve"> </v>
      </c>
      <c r="BG39" t="str">
        <f ca="1">IF(ISBLANK(INDIRECT("G39"))," ",(INDIRECT("G39")))</f>
        <v xml:space="preserve"> </v>
      </c>
      <c r="BH39" t="str">
        <f ca="1">IF(ISBLANK(INDIRECT("H39"))," ",(INDIRECT("H39")))</f>
        <v xml:space="preserve"> </v>
      </c>
      <c r="BI39" t="str">
        <f ca="1">IF(ISBLANK(INDIRECT("I39"))," ",(INDIRECT("I39")))</f>
        <v xml:space="preserve"> </v>
      </c>
      <c r="BJ39" t="str">
        <f ca="1">IF(ISBLANK(INDIRECT("J39"))," ",(INDIRECT("J39")))</f>
        <v xml:space="preserve"> </v>
      </c>
      <c r="BK39" t="str">
        <f ca="1">IF(ISBLANK(INDIRECT("K39"))," ",(INDIRECT("K39")))</f>
        <v xml:space="preserve"> </v>
      </c>
    </row>
    <row r="40" spans="1:63" x14ac:dyDescent="0.25">
      <c r="A40" s="167">
        <v>35</v>
      </c>
      <c r="B40" s="114"/>
      <c r="C40" s="121"/>
      <c r="D40" s="114"/>
      <c r="E40" s="114"/>
      <c r="F40" s="122"/>
      <c r="G40" s="114"/>
      <c r="H40" s="122"/>
      <c r="I40" s="139"/>
      <c r="J40" s="140"/>
      <c r="K40" s="122"/>
      <c r="BB40" t="str">
        <f ca="1">IF(ISBLANK(INDIRECT("B40"))," ",(INDIRECT("B40")))</f>
        <v xml:space="preserve"> </v>
      </c>
      <c r="BC40" t="str">
        <f ca="1">IF(ISBLANK(INDIRECT("C40"))," ",(INDIRECT("C40")))</f>
        <v xml:space="preserve"> </v>
      </c>
      <c r="BD40" t="str">
        <f ca="1">IF(ISBLANK(INDIRECT("D40"))," ",(INDIRECT("D40")))</f>
        <v xml:space="preserve"> </v>
      </c>
      <c r="BE40" t="str">
        <f ca="1">IF(ISBLANK(INDIRECT("E40"))," ",(INDIRECT("E40")))</f>
        <v xml:space="preserve"> </v>
      </c>
      <c r="BF40" t="str">
        <f ca="1">IF(ISBLANK(INDIRECT("F40"))," ",(INDIRECT("F40")))</f>
        <v xml:space="preserve"> </v>
      </c>
      <c r="BG40" t="str">
        <f ca="1">IF(ISBLANK(INDIRECT("G40"))," ",(INDIRECT("G40")))</f>
        <v xml:space="preserve"> </v>
      </c>
      <c r="BH40" t="str">
        <f ca="1">IF(ISBLANK(INDIRECT("H40"))," ",(INDIRECT("H40")))</f>
        <v xml:space="preserve"> </v>
      </c>
      <c r="BI40" t="str">
        <f ca="1">IF(ISBLANK(INDIRECT("I40"))," ",(INDIRECT("I40")))</f>
        <v xml:space="preserve"> </v>
      </c>
      <c r="BJ40" t="str">
        <f ca="1">IF(ISBLANK(INDIRECT("J40"))," ",(INDIRECT("J40")))</f>
        <v xml:space="preserve"> </v>
      </c>
      <c r="BK40" t="str">
        <f ca="1">IF(ISBLANK(INDIRECT("K40"))," ",(INDIRECT("K40")))</f>
        <v xml:space="preserve"> </v>
      </c>
    </row>
    <row r="41" spans="1:63" x14ac:dyDescent="0.25">
      <c r="A41" s="167">
        <v>36</v>
      </c>
      <c r="B41" s="114"/>
      <c r="C41" s="121"/>
      <c r="D41" s="114"/>
      <c r="E41" s="114"/>
      <c r="F41" s="122"/>
      <c r="G41" s="114"/>
      <c r="H41" s="122"/>
      <c r="I41" s="139"/>
      <c r="J41" s="140"/>
      <c r="K41" s="122"/>
      <c r="BB41" t="str">
        <f ca="1">IF(ISBLANK(INDIRECT("B41"))," ",(INDIRECT("B41")))</f>
        <v xml:space="preserve"> </v>
      </c>
      <c r="BC41" t="str">
        <f ca="1">IF(ISBLANK(INDIRECT("C41"))," ",(INDIRECT("C41")))</f>
        <v xml:space="preserve"> </v>
      </c>
      <c r="BD41" t="str">
        <f ca="1">IF(ISBLANK(INDIRECT("D41"))," ",(INDIRECT("D41")))</f>
        <v xml:space="preserve"> </v>
      </c>
      <c r="BE41" t="str">
        <f ca="1">IF(ISBLANK(INDIRECT("E41"))," ",(INDIRECT("E41")))</f>
        <v xml:space="preserve"> </v>
      </c>
      <c r="BF41" t="str">
        <f ca="1">IF(ISBLANK(INDIRECT("F41"))," ",(INDIRECT("F41")))</f>
        <v xml:space="preserve"> </v>
      </c>
      <c r="BG41" t="str">
        <f ca="1">IF(ISBLANK(INDIRECT("G41"))," ",(INDIRECT("G41")))</f>
        <v xml:space="preserve"> </v>
      </c>
      <c r="BH41" t="str">
        <f ca="1">IF(ISBLANK(INDIRECT("H41"))," ",(INDIRECT("H41")))</f>
        <v xml:space="preserve"> </v>
      </c>
      <c r="BI41" t="str">
        <f ca="1">IF(ISBLANK(INDIRECT("I41"))," ",(INDIRECT("I41")))</f>
        <v xml:space="preserve"> </v>
      </c>
      <c r="BJ41" t="str">
        <f ca="1">IF(ISBLANK(INDIRECT("J41"))," ",(INDIRECT("J41")))</f>
        <v xml:space="preserve"> </v>
      </c>
      <c r="BK41" t="str">
        <f ca="1">IF(ISBLANK(INDIRECT("K41"))," ",(INDIRECT("K41")))</f>
        <v xml:space="preserve"> </v>
      </c>
    </row>
    <row r="42" spans="1:63" x14ac:dyDescent="0.25">
      <c r="A42" s="167">
        <v>37</v>
      </c>
      <c r="B42" s="114"/>
      <c r="C42" s="121"/>
      <c r="D42" s="114"/>
      <c r="E42" s="114"/>
      <c r="F42" s="122"/>
      <c r="G42" s="114"/>
      <c r="H42" s="122"/>
      <c r="I42" s="139"/>
      <c r="J42" s="140"/>
      <c r="K42" s="122"/>
      <c r="BB42" t="str">
        <f ca="1">IF(ISBLANK(INDIRECT("B42"))," ",(INDIRECT("B42")))</f>
        <v xml:space="preserve"> </v>
      </c>
      <c r="BC42" t="str">
        <f ca="1">IF(ISBLANK(INDIRECT("C42"))," ",(INDIRECT("C42")))</f>
        <v xml:space="preserve"> </v>
      </c>
      <c r="BD42" t="str">
        <f ca="1">IF(ISBLANK(INDIRECT("D42"))," ",(INDIRECT("D42")))</f>
        <v xml:space="preserve"> </v>
      </c>
      <c r="BE42" t="str">
        <f ca="1">IF(ISBLANK(INDIRECT("E42"))," ",(INDIRECT("E42")))</f>
        <v xml:space="preserve"> </v>
      </c>
      <c r="BF42" t="str">
        <f ca="1">IF(ISBLANK(INDIRECT("F42"))," ",(INDIRECT("F42")))</f>
        <v xml:space="preserve"> </v>
      </c>
      <c r="BG42" t="str">
        <f ca="1">IF(ISBLANK(INDIRECT("G42"))," ",(INDIRECT("G42")))</f>
        <v xml:space="preserve"> </v>
      </c>
      <c r="BH42" t="str">
        <f ca="1">IF(ISBLANK(INDIRECT("H42"))," ",(INDIRECT("H42")))</f>
        <v xml:space="preserve"> </v>
      </c>
      <c r="BI42" t="str">
        <f ca="1">IF(ISBLANK(INDIRECT("I42"))," ",(INDIRECT("I42")))</f>
        <v xml:space="preserve"> </v>
      </c>
      <c r="BJ42" t="str">
        <f ca="1">IF(ISBLANK(INDIRECT("J42"))," ",(INDIRECT("J42")))</f>
        <v xml:space="preserve"> </v>
      </c>
      <c r="BK42" t="str">
        <f ca="1">IF(ISBLANK(INDIRECT("K42"))," ",(INDIRECT("K42")))</f>
        <v xml:space="preserve"> </v>
      </c>
    </row>
    <row r="43" spans="1:63" x14ac:dyDescent="0.25">
      <c r="A43" s="167">
        <v>38</v>
      </c>
      <c r="B43" s="114"/>
      <c r="C43" s="121"/>
      <c r="D43" s="114"/>
      <c r="E43" s="114"/>
      <c r="F43" s="122"/>
      <c r="G43" s="114"/>
      <c r="H43" s="122"/>
      <c r="I43" s="139"/>
      <c r="J43" s="140"/>
      <c r="K43" s="122"/>
      <c r="BB43" t="str">
        <f ca="1">IF(ISBLANK(INDIRECT("B43"))," ",(INDIRECT("B43")))</f>
        <v xml:space="preserve"> </v>
      </c>
      <c r="BC43" t="str">
        <f ca="1">IF(ISBLANK(INDIRECT("C43"))," ",(INDIRECT("C43")))</f>
        <v xml:space="preserve"> </v>
      </c>
      <c r="BD43" t="str">
        <f ca="1">IF(ISBLANK(INDIRECT("D43"))," ",(INDIRECT("D43")))</f>
        <v xml:space="preserve"> </v>
      </c>
      <c r="BE43" t="str">
        <f ca="1">IF(ISBLANK(INDIRECT("E43"))," ",(INDIRECT("E43")))</f>
        <v xml:space="preserve"> </v>
      </c>
      <c r="BF43" t="str">
        <f ca="1">IF(ISBLANK(INDIRECT("F43"))," ",(INDIRECT("F43")))</f>
        <v xml:space="preserve"> </v>
      </c>
      <c r="BG43" t="str">
        <f ca="1">IF(ISBLANK(INDIRECT("G43"))," ",(INDIRECT("G43")))</f>
        <v xml:space="preserve"> </v>
      </c>
      <c r="BH43" t="str">
        <f ca="1">IF(ISBLANK(INDIRECT("H43"))," ",(INDIRECT("H43")))</f>
        <v xml:space="preserve"> </v>
      </c>
      <c r="BI43" t="str">
        <f ca="1">IF(ISBLANK(INDIRECT("I43"))," ",(INDIRECT("I43")))</f>
        <v xml:space="preserve"> </v>
      </c>
      <c r="BJ43" t="str">
        <f ca="1">IF(ISBLANK(INDIRECT("J43"))," ",(INDIRECT("J43")))</f>
        <v xml:space="preserve"> </v>
      </c>
      <c r="BK43" t="str">
        <f ca="1">IF(ISBLANK(INDIRECT("K43"))," ",(INDIRECT("K43")))</f>
        <v xml:space="preserve"> </v>
      </c>
    </row>
    <row r="44" spans="1:63" x14ac:dyDescent="0.25">
      <c r="A44" s="167">
        <v>39</v>
      </c>
      <c r="B44" s="114"/>
      <c r="C44" s="121"/>
      <c r="D44" s="114"/>
      <c r="E44" s="114"/>
      <c r="F44" s="122"/>
      <c r="G44" s="114"/>
      <c r="H44" s="122"/>
      <c r="I44" s="139"/>
      <c r="J44" s="140"/>
      <c r="K44" s="122"/>
      <c r="BB44" t="str">
        <f ca="1">IF(ISBLANK(INDIRECT("B44"))," ",(INDIRECT("B44")))</f>
        <v xml:space="preserve"> </v>
      </c>
      <c r="BC44" t="str">
        <f ca="1">IF(ISBLANK(INDIRECT("C44"))," ",(INDIRECT("C44")))</f>
        <v xml:space="preserve"> </v>
      </c>
      <c r="BD44" t="str">
        <f ca="1">IF(ISBLANK(INDIRECT("D44"))," ",(INDIRECT("D44")))</f>
        <v xml:space="preserve"> </v>
      </c>
      <c r="BE44" t="str">
        <f ca="1">IF(ISBLANK(INDIRECT("E44"))," ",(INDIRECT("E44")))</f>
        <v xml:space="preserve"> </v>
      </c>
      <c r="BF44" t="str">
        <f ca="1">IF(ISBLANK(INDIRECT("F44"))," ",(INDIRECT("F44")))</f>
        <v xml:space="preserve"> </v>
      </c>
      <c r="BG44" t="str">
        <f ca="1">IF(ISBLANK(INDIRECT("G44"))," ",(INDIRECT("G44")))</f>
        <v xml:space="preserve"> </v>
      </c>
      <c r="BH44" t="str">
        <f ca="1">IF(ISBLANK(INDIRECT("H44"))," ",(INDIRECT("H44")))</f>
        <v xml:space="preserve"> </v>
      </c>
      <c r="BI44" t="str">
        <f ca="1">IF(ISBLANK(INDIRECT("I44"))," ",(INDIRECT("I44")))</f>
        <v xml:space="preserve"> </v>
      </c>
      <c r="BJ44" t="str">
        <f ca="1">IF(ISBLANK(INDIRECT("J44"))," ",(INDIRECT("J44")))</f>
        <v xml:space="preserve"> </v>
      </c>
      <c r="BK44" t="str">
        <f ca="1">IF(ISBLANK(INDIRECT("K44"))," ",(INDIRECT("K44")))</f>
        <v xml:space="preserve"> </v>
      </c>
    </row>
    <row r="45" spans="1:63" x14ac:dyDescent="0.25">
      <c r="A45" s="167">
        <v>40</v>
      </c>
      <c r="B45" s="114"/>
      <c r="C45" s="121"/>
      <c r="D45" s="114"/>
      <c r="E45" s="114"/>
      <c r="F45" s="122"/>
      <c r="G45" s="114"/>
      <c r="H45" s="122"/>
      <c r="I45" s="139"/>
      <c r="J45" s="140"/>
      <c r="K45" s="122"/>
      <c r="BB45" t="str">
        <f ca="1">IF(ISBLANK(INDIRECT("B45"))," ",(INDIRECT("B45")))</f>
        <v xml:space="preserve"> </v>
      </c>
      <c r="BC45" t="str">
        <f ca="1">IF(ISBLANK(INDIRECT("C45"))," ",(INDIRECT("C45")))</f>
        <v xml:space="preserve"> </v>
      </c>
      <c r="BD45" t="str">
        <f ca="1">IF(ISBLANK(INDIRECT("D45"))," ",(INDIRECT("D45")))</f>
        <v xml:space="preserve"> </v>
      </c>
      <c r="BE45" t="str">
        <f ca="1">IF(ISBLANK(INDIRECT("E45"))," ",(INDIRECT("E45")))</f>
        <v xml:space="preserve"> </v>
      </c>
      <c r="BF45" t="str">
        <f ca="1">IF(ISBLANK(INDIRECT("F45"))," ",(INDIRECT("F45")))</f>
        <v xml:space="preserve"> </v>
      </c>
      <c r="BG45" t="str">
        <f ca="1">IF(ISBLANK(INDIRECT("G45"))," ",(INDIRECT("G45")))</f>
        <v xml:space="preserve"> </v>
      </c>
      <c r="BH45" t="str">
        <f ca="1">IF(ISBLANK(INDIRECT("H45"))," ",(INDIRECT("H45")))</f>
        <v xml:space="preserve"> </v>
      </c>
      <c r="BI45" t="str">
        <f ca="1">IF(ISBLANK(INDIRECT("I45"))," ",(INDIRECT("I45")))</f>
        <v xml:space="preserve"> </v>
      </c>
      <c r="BJ45" t="str">
        <f ca="1">IF(ISBLANK(INDIRECT("J45"))," ",(INDIRECT("J45")))</f>
        <v xml:space="preserve"> </v>
      </c>
      <c r="BK45" t="str">
        <f ca="1">IF(ISBLANK(INDIRECT("K45"))," ",(INDIRECT("K45")))</f>
        <v xml:space="preserve"> </v>
      </c>
    </row>
    <row r="46" spans="1:63" x14ac:dyDescent="0.25">
      <c r="A46" s="167">
        <v>41</v>
      </c>
      <c r="B46" s="114"/>
      <c r="C46" s="121"/>
      <c r="D46" s="114"/>
      <c r="E46" s="114"/>
      <c r="F46" s="122"/>
      <c r="G46" s="114"/>
      <c r="H46" s="122"/>
      <c r="I46" s="139"/>
      <c r="J46" s="140"/>
      <c r="K46" s="122"/>
      <c r="BB46" t="str">
        <f ca="1">IF(ISBLANK(INDIRECT("B46"))," ",(INDIRECT("B46")))</f>
        <v xml:space="preserve"> </v>
      </c>
      <c r="BC46" t="str">
        <f ca="1">IF(ISBLANK(INDIRECT("C46"))," ",(INDIRECT("C46")))</f>
        <v xml:space="preserve"> </v>
      </c>
      <c r="BD46" t="str">
        <f ca="1">IF(ISBLANK(INDIRECT("D46"))," ",(INDIRECT("D46")))</f>
        <v xml:space="preserve"> </v>
      </c>
      <c r="BE46" t="str">
        <f ca="1">IF(ISBLANK(INDIRECT("E46"))," ",(INDIRECT("E46")))</f>
        <v xml:space="preserve"> </v>
      </c>
      <c r="BF46" t="str">
        <f ca="1">IF(ISBLANK(INDIRECT("F46"))," ",(INDIRECT("F46")))</f>
        <v xml:space="preserve"> </v>
      </c>
      <c r="BG46" t="str">
        <f ca="1">IF(ISBLANK(INDIRECT("G46"))," ",(INDIRECT("G46")))</f>
        <v xml:space="preserve"> </v>
      </c>
      <c r="BH46" t="str">
        <f ca="1">IF(ISBLANK(INDIRECT("H46"))," ",(INDIRECT("H46")))</f>
        <v xml:space="preserve"> </v>
      </c>
      <c r="BI46" t="str">
        <f ca="1">IF(ISBLANK(INDIRECT("I46"))," ",(INDIRECT("I46")))</f>
        <v xml:space="preserve"> </v>
      </c>
      <c r="BJ46" t="str">
        <f ca="1">IF(ISBLANK(INDIRECT("J46"))," ",(INDIRECT("J46")))</f>
        <v xml:space="preserve"> </v>
      </c>
      <c r="BK46" t="str">
        <f ca="1">IF(ISBLANK(INDIRECT("K46"))," ",(INDIRECT("K46")))</f>
        <v xml:space="preserve"> </v>
      </c>
    </row>
    <row r="47" spans="1:63" x14ac:dyDescent="0.25">
      <c r="A47" s="167">
        <v>42</v>
      </c>
      <c r="B47" s="114"/>
      <c r="C47" s="121"/>
      <c r="D47" s="114"/>
      <c r="E47" s="114"/>
      <c r="F47" s="122"/>
      <c r="G47" s="114"/>
      <c r="H47" s="122"/>
      <c r="I47" s="139"/>
      <c r="J47" s="140"/>
      <c r="K47" s="122"/>
      <c r="BB47" t="str">
        <f ca="1">IF(ISBLANK(INDIRECT("B47"))," ",(INDIRECT("B47")))</f>
        <v xml:space="preserve"> </v>
      </c>
      <c r="BC47" t="str">
        <f ca="1">IF(ISBLANK(INDIRECT("C47"))," ",(INDIRECT("C47")))</f>
        <v xml:space="preserve"> </v>
      </c>
      <c r="BD47" t="str">
        <f ca="1">IF(ISBLANK(INDIRECT("D47"))," ",(INDIRECT("D47")))</f>
        <v xml:space="preserve"> </v>
      </c>
      <c r="BE47" t="str">
        <f ca="1">IF(ISBLANK(INDIRECT("E47"))," ",(INDIRECT("E47")))</f>
        <v xml:space="preserve"> </v>
      </c>
      <c r="BF47" t="str">
        <f ca="1">IF(ISBLANK(INDIRECT("F47"))," ",(INDIRECT("F47")))</f>
        <v xml:space="preserve"> </v>
      </c>
      <c r="BG47" t="str">
        <f ca="1">IF(ISBLANK(INDIRECT("G47"))," ",(INDIRECT("G47")))</f>
        <v xml:space="preserve"> </v>
      </c>
      <c r="BH47" t="str">
        <f ca="1">IF(ISBLANK(INDIRECT("H47"))," ",(INDIRECT("H47")))</f>
        <v xml:space="preserve"> </v>
      </c>
      <c r="BI47" t="str">
        <f ca="1">IF(ISBLANK(INDIRECT("I47"))," ",(INDIRECT("I47")))</f>
        <v xml:space="preserve"> </v>
      </c>
      <c r="BJ47" t="str">
        <f ca="1">IF(ISBLANK(INDIRECT("J47"))," ",(INDIRECT("J47")))</f>
        <v xml:space="preserve"> </v>
      </c>
      <c r="BK47" t="str">
        <f ca="1">IF(ISBLANK(INDIRECT("K47"))," ",(INDIRECT("K47")))</f>
        <v xml:space="preserve"> </v>
      </c>
    </row>
    <row r="48" spans="1:63" x14ac:dyDescent="0.25">
      <c r="A48" s="167">
        <v>43</v>
      </c>
      <c r="B48" s="114"/>
      <c r="C48" s="121"/>
      <c r="D48" s="114"/>
      <c r="E48" s="114"/>
      <c r="F48" s="122"/>
      <c r="G48" s="114"/>
      <c r="H48" s="122"/>
      <c r="I48" s="139"/>
      <c r="J48" s="140"/>
      <c r="K48" s="122"/>
      <c r="BB48" t="str">
        <f ca="1">IF(ISBLANK(INDIRECT("B48"))," ",(INDIRECT("B48")))</f>
        <v xml:space="preserve"> </v>
      </c>
      <c r="BC48" t="str">
        <f ca="1">IF(ISBLANK(INDIRECT("C48"))," ",(INDIRECT("C48")))</f>
        <v xml:space="preserve"> </v>
      </c>
      <c r="BD48" t="str">
        <f ca="1">IF(ISBLANK(INDIRECT("D48"))," ",(INDIRECT("D48")))</f>
        <v xml:space="preserve"> </v>
      </c>
      <c r="BE48" t="str">
        <f ca="1">IF(ISBLANK(INDIRECT("E48"))," ",(INDIRECT("E48")))</f>
        <v xml:space="preserve"> </v>
      </c>
      <c r="BF48" t="str">
        <f ca="1">IF(ISBLANK(INDIRECT("F48"))," ",(INDIRECT("F48")))</f>
        <v xml:space="preserve"> </v>
      </c>
      <c r="BG48" t="str">
        <f ca="1">IF(ISBLANK(INDIRECT("G48"))," ",(INDIRECT("G48")))</f>
        <v xml:space="preserve"> </v>
      </c>
      <c r="BH48" t="str">
        <f ca="1">IF(ISBLANK(INDIRECT("H48"))," ",(INDIRECT("H48")))</f>
        <v xml:space="preserve"> </v>
      </c>
      <c r="BI48" t="str">
        <f ca="1">IF(ISBLANK(INDIRECT("I48"))," ",(INDIRECT("I48")))</f>
        <v xml:space="preserve"> </v>
      </c>
      <c r="BJ48" t="str">
        <f ca="1">IF(ISBLANK(INDIRECT("J48"))," ",(INDIRECT("J48")))</f>
        <v xml:space="preserve"> </v>
      </c>
      <c r="BK48" t="str">
        <f ca="1">IF(ISBLANK(INDIRECT("K48"))," ",(INDIRECT("K48")))</f>
        <v xml:space="preserve"> </v>
      </c>
    </row>
    <row r="49" spans="1:63" x14ac:dyDescent="0.25">
      <c r="A49" s="167">
        <v>44</v>
      </c>
      <c r="B49" s="114"/>
      <c r="C49" s="121"/>
      <c r="D49" s="114"/>
      <c r="E49" s="114"/>
      <c r="F49" s="122"/>
      <c r="G49" s="114"/>
      <c r="H49" s="122"/>
      <c r="I49" s="139"/>
      <c r="J49" s="140"/>
      <c r="K49" s="122"/>
      <c r="BB49" t="str">
        <f ca="1">IF(ISBLANK(INDIRECT("B49"))," ",(INDIRECT("B49")))</f>
        <v xml:space="preserve"> </v>
      </c>
      <c r="BC49" t="str">
        <f ca="1">IF(ISBLANK(INDIRECT("C49"))," ",(INDIRECT("C49")))</f>
        <v xml:space="preserve"> </v>
      </c>
      <c r="BD49" t="str">
        <f ca="1">IF(ISBLANK(INDIRECT("D49"))," ",(INDIRECT("D49")))</f>
        <v xml:space="preserve"> </v>
      </c>
      <c r="BE49" t="str">
        <f ca="1">IF(ISBLANK(INDIRECT("E49"))," ",(INDIRECT("E49")))</f>
        <v xml:space="preserve"> </v>
      </c>
      <c r="BF49" t="str">
        <f ca="1">IF(ISBLANK(INDIRECT("F49"))," ",(INDIRECT("F49")))</f>
        <v xml:space="preserve"> </v>
      </c>
      <c r="BG49" t="str">
        <f ca="1">IF(ISBLANK(INDIRECT("G49"))," ",(INDIRECT("G49")))</f>
        <v xml:space="preserve"> </v>
      </c>
      <c r="BH49" t="str">
        <f ca="1">IF(ISBLANK(INDIRECT("H49"))," ",(INDIRECT("H49")))</f>
        <v xml:space="preserve"> </v>
      </c>
      <c r="BI49" t="str">
        <f ca="1">IF(ISBLANK(INDIRECT("I49"))," ",(INDIRECT("I49")))</f>
        <v xml:space="preserve"> </v>
      </c>
      <c r="BJ49" t="str">
        <f ca="1">IF(ISBLANK(INDIRECT("J49"))," ",(INDIRECT("J49")))</f>
        <v xml:space="preserve"> </v>
      </c>
      <c r="BK49" t="str">
        <f ca="1">IF(ISBLANK(INDIRECT("K49"))," ",(INDIRECT("K49")))</f>
        <v xml:space="preserve"> </v>
      </c>
    </row>
    <row r="50" spans="1:63" x14ac:dyDescent="0.25">
      <c r="A50" s="167">
        <v>45</v>
      </c>
      <c r="B50" s="114"/>
      <c r="C50" s="121"/>
      <c r="D50" s="114"/>
      <c r="E50" s="114"/>
      <c r="F50" s="122"/>
      <c r="G50" s="114"/>
      <c r="H50" s="122"/>
      <c r="I50" s="139"/>
      <c r="J50" s="140"/>
      <c r="K50" s="122"/>
      <c r="BB50" t="str">
        <f ca="1">IF(ISBLANK(INDIRECT("B50"))," ",(INDIRECT("B50")))</f>
        <v xml:space="preserve"> </v>
      </c>
      <c r="BC50" t="str">
        <f ca="1">IF(ISBLANK(INDIRECT("C50"))," ",(INDIRECT("C50")))</f>
        <v xml:space="preserve"> </v>
      </c>
      <c r="BD50" t="str">
        <f ca="1">IF(ISBLANK(INDIRECT("D50"))," ",(INDIRECT("D50")))</f>
        <v xml:space="preserve"> </v>
      </c>
      <c r="BE50" t="str">
        <f ca="1">IF(ISBLANK(INDIRECT("E50"))," ",(INDIRECT("E50")))</f>
        <v xml:space="preserve"> </v>
      </c>
      <c r="BF50" t="str">
        <f ca="1">IF(ISBLANK(INDIRECT("F50"))," ",(INDIRECT("F50")))</f>
        <v xml:space="preserve"> </v>
      </c>
      <c r="BG50" t="str">
        <f ca="1">IF(ISBLANK(INDIRECT("G50"))," ",(INDIRECT("G50")))</f>
        <v xml:space="preserve"> </v>
      </c>
      <c r="BH50" t="str">
        <f ca="1">IF(ISBLANK(INDIRECT("H50"))," ",(INDIRECT("H50")))</f>
        <v xml:space="preserve"> </v>
      </c>
      <c r="BI50" t="str">
        <f ca="1">IF(ISBLANK(INDIRECT("I50"))," ",(INDIRECT("I50")))</f>
        <v xml:space="preserve"> </v>
      </c>
      <c r="BJ50" t="str">
        <f ca="1">IF(ISBLANK(INDIRECT("J50"))," ",(INDIRECT("J50")))</f>
        <v xml:space="preserve"> </v>
      </c>
      <c r="BK50" t="str">
        <f ca="1">IF(ISBLANK(INDIRECT("K50"))," ",(INDIRECT("K50")))</f>
        <v xml:space="preserve"> </v>
      </c>
    </row>
    <row r="51" spans="1:63" x14ac:dyDescent="0.25">
      <c r="A51" s="167">
        <v>46</v>
      </c>
      <c r="B51" s="114"/>
      <c r="C51" s="121"/>
      <c r="D51" s="114"/>
      <c r="E51" s="114"/>
      <c r="F51" s="122"/>
      <c r="G51" s="114"/>
      <c r="H51" s="122"/>
      <c r="I51" s="139"/>
      <c r="J51" s="140"/>
      <c r="K51" s="122"/>
      <c r="BB51" t="str">
        <f ca="1">IF(ISBLANK(INDIRECT("B51"))," ",(INDIRECT("B51")))</f>
        <v xml:space="preserve"> </v>
      </c>
      <c r="BC51" t="str">
        <f ca="1">IF(ISBLANK(INDIRECT("C51"))," ",(INDIRECT("C51")))</f>
        <v xml:space="preserve"> </v>
      </c>
      <c r="BD51" t="str">
        <f ca="1">IF(ISBLANK(INDIRECT("D51"))," ",(INDIRECT("D51")))</f>
        <v xml:space="preserve"> </v>
      </c>
      <c r="BE51" t="str">
        <f ca="1">IF(ISBLANK(INDIRECT("E51"))," ",(INDIRECT("E51")))</f>
        <v xml:space="preserve"> </v>
      </c>
      <c r="BF51" t="str">
        <f ca="1">IF(ISBLANK(INDIRECT("F51"))," ",(INDIRECT("F51")))</f>
        <v xml:space="preserve"> </v>
      </c>
      <c r="BG51" t="str">
        <f ca="1">IF(ISBLANK(INDIRECT("G51"))," ",(INDIRECT("G51")))</f>
        <v xml:space="preserve"> </v>
      </c>
      <c r="BH51" t="str">
        <f ca="1">IF(ISBLANK(INDIRECT("H51"))," ",(INDIRECT("H51")))</f>
        <v xml:space="preserve"> </v>
      </c>
      <c r="BI51" t="str">
        <f ca="1">IF(ISBLANK(INDIRECT("I51"))," ",(INDIRECT("I51")))</f>
        <v xml:space="preserve"> </v>
      </c>
      <c r="BJ51" t="str">
        <f ca="1">IF(ISBLANK(INDIRECT("J51"))," ",(INDIRECT("J51")))</f>
        <v xml:space="preserve"> </v>
      </c>
      <c r="BK51" t="str">
        <f ca="1">IF(ISBLANK(INDIRECT("K51"))," ",(INDIRECT("K51")))</f>
        <v xml:space="preserve"> </v>
      </c>
    </row>
    <row r="52" spans="1:63" x14ac:dyDescent="0.25">
      <c r="A52" s="167">
        <v>47</v>
      </c>
      <c r="B52" s="114"/>
      <c r="C52" s="121"/>
      <c r="D52" s="114"/>
      <c r="E52" s="114"/>
      <c r="F52" s="122"/>
      <c r="G52" s="114"/>
      <c r="H52" s="122"/>
      <c r="I52" s="139"/>
      <c r="J52" s="140"/>
      <c r="K52" s="122"/>
      <c r="BB52" t="str">
        <f ca="1">IF(ISBLANK(INDIRECT("B52"))," ",(INDIRECT("B52")))</f>
        <v xml:space="preserve"> </v>
      </c>
      <c r="BC52" t="str">
        <f ca="1">IF(ISBLANK(INDIRECT("C52"))," ",(INDIRECT("C52")))</f>
        <v xml:space="preserve"> </v>
      </c>
      <c r="BD52" t="str">
        <f ca="1">IF(ISBLANK(INDIRECT("D52"))," ",(INDIRECT("D52")))</f>
        <v xml:space="preserve"> </v>
      </c>
      <c r="BE52" t="str">
        <f ca="1">IF(ISBLANK(INDIRECT("E52"))," ",(INDIRECT("E52")))</f>
        <v xml:space="preserve"> </v>
      </c>
      <c r="BF52" t="str">
        <f ca="1">IF(ISBLANK(INDIRECT("F52"))," ",(INDIRECT("F52")))</f>
        <v xml:space="preserve"> </v>
      </c>
      <c r="BG52" t="str">
        <f ca="1">IF(ISBLANK(INDIRECT("G52"))," ",(INDIRECT("G52")))</f>
        <v xml:space="preserve"> </v>
      </c>
      <c r="BH52" t="str">
        <f ca="1">IF(ISBLANK(INDIRECT("H52"))," ",(INDIRECT("H52")))</f>
        <v xml:space="preserve"> </v>
      </c>
      <c r="BI52" t="str">
        <f ca="1">IF(ISBLANK(INDIRECT("I52"))," ",(INDIRECT("I52")))</f>
        <v xml:space="preserve"> </v>
      </c>
      <c r="BJ52" t="str">
        <f ca="1">IF(ISBLANK(INDIRECT("J52"))," ",(INDIRECT("J52")))</f>
        <v xml:space="preserve"> </v>
      </c>
      <c r="BK52" t="str">
        <f ca="1">IF(ISBLANK(INDIRECT("K52"))," ",(INDIRECT("K52")))</f>
        <v xml:space="preserve"> </v>
      </c>
    </row>
    <row r="53" spans="1:63" x14ac:dyDescent="0.25">
      <c r="A53" s="167">
        <v>48</v>
      </c>
      <c r="B53" s="114"/>
      <c r="C53" s="121"/>
      <c r="D53" s="114"/>
      <c r="E53" s="114"/>
      <c r="F53" s="122"/>
      <c r="G53" s="114"/>
      <c r="H53" s="122"/>
      <c r="I53" s="139"/>
      <c r="J53" s="140"/>
      <c r="K53" s="122"/>
      <c r="BB53" t="str">
        <f ca="1">IF(ISBLANK(INDIRECT("B53"))," ",(INDIRECT("B53")))</f>
        <v xml:space="preserve"> </v>
      </c>
      <c r="BC53" t="str">
        <f ca="1">IF(ISBLANK(INDIRECT("C53"))," ",(INDIRECT("C53")))</f>
        <v xml:space="preserve"> </v>
      </c>
      <c r="BD53" t="str">
        <f ca="1">IF(ISBLANK(INDIRECT("D53"))," ",(INDIRECT("D53")))</f>
        <v xml:space="preserve"> </v>
      </c>
      <c r="BE53" t="str">
        <f ca="1">IF(ISBLANK(INDIRECT("E53"))," ",(INDIRECT("E53")))</f>
        <v xml:space="preserve"> </v>
      </c>
      <c r="BF53" t="str">
        <f ca="1">IF(ISBLANK(INDIRECT("F53"))," ",(INDIRECT("F53")))</f>
        <v xml:space="preserve"> </v>
      </c>
      <c r="BG53" t="str">
        <f ca="1">IF(ISBLANK(INDIRECT("G53"))," ",(INDIRECT("G53")))</f>
        <v xml:space="preserve"> </v>
      </c>
      <c r="BH53" t="str">
        <f ca="1">IF(ISBLANK(INDIRECT("H53"))," ",(INDIRECT("H53")))</f>
        <v xml:space="preserve"> </v>
      </c>
      <c r="BI53" t="str">
        <f ca="1">IF(ISBLANK(INDIRECT("I53"))," ",(INDIRECT("I53")))</f>
        <v xml:space="preserve"> </v>
      </c>
      <c r="BJ53" t="str">
        <f ca="1">IF(ISBLANK(INDIRECT("J53"))," ",(INDIRECT("J53")))</f>
        <v xml:space="preserve"> </v>
      </c>
      <c r="BK53" t="str">
        <f ca="1">IF(ISBLANK(INDIRECT("K53"))," ",(INDIRECT("K53")))</f>
        <v xml:space="preserve"> </v>
      </c>
    </row>
    <row r="54" spans="1:63" x14ac:dyDescent="0.25">
      <c r="A54" s="167">
        <v>49</v>
      </c>
      <c r="B54" s="114"/>
      <c r="C54" s="121"/>
      <c r="D54" s="114"/>
      <c r="E54" s="114"/>
      <c r="F54" s="122"/>
      <c r="G54" s="114"/>
      <c r="H54" s="122"/>
      <c r="I54" s="139"/>
      <c r="J54" s="140"/>
      <c r="K54" s="122"/>
      <c r="BB54" t="str">
        <f ca="1">IF(ISBLANK(INDIRECT("B54"))," ",(INDIRECT("B54")))</f>
        <v xml:space="preserve"> </v>
      </c>
      <c r="BC54" t="str">
        <f ca="1">IF(ISBLANK(INDIRECT("C54"))," ",(INDIRECT("C54")))</f>
        <v xml:space="preserve"> </v>
      </c>
      <c r="BD54" t="str">
        <f ca="1">IF(ISBLANK(INDIRECT("D54"))," ",(INDIRECT("D54")))</f>
        <v xml:space="preserve"> </v>
      </c>
      <c r="BE54" t="str">
        <f ca="1">IF(ISBLANK(INDIRECT("E54"))," ",(INDIRECT("E54")))</f>
        <v xml:space="preserve"> </v>
      </c>
      <c r="BF54" t="str">
        <f ca="1">IF(ISBLANK(INDIRECT("F54"))," ",(INDIRECT("F54")))</f>
        <v xml:space="preserve"> </v>
      </c>
      <c r="BG54" t="str">
        <f ca="1">IF(ISBLANK(INDIRECT("G54"))," ",(INDIRECT("G54")))</f>
        <v xml:space="preserve"> </v>
      </c>
      <c r="BH54" t="str">
        <f ca="1">IF(ISBLANK(INDIRECT("H54"))," ",(INDIRECT("H54")))</f>
        <v xml:space="preserve"> </v>
      </c>
      <c r="BI54" t="str">
        <f ca="1">IF(ISBLANK(INDIRECT("I54"))," ",(INDIRECT("I54")))</f>
        <v xml:space="preserve"> </v>
      </c>
      <c r="BJ54" t="str">
        <f ca="1">IF(ISBLANK(INDIRECT("J54"))," ",(INDIRECT("J54")))</f>
        <v xml:space="preserve"> </v>
      </c>
      <c r="BK54" t="str">
        <f ca="1">IF(ISBLANK(INDIRECT("K54"))," ",(INDIRECT("K54")))</f>
        <v xml:space="preserve"> </v>
      </c>
    </row>
    <row r="55" spans="1:63" x14ac:dyDescent="0.25">
      <c r="A55" s="167">
        <v>50</v>
      </c>
      <c r="B55" s="114"/>
      <c r="C55" s="121"/>
      <c r="D55" s="114"/>
      <c r="E55" s="114"/>
      <c r="F55" s="122"/>
      <c r="G55" s="114"/>
      <c r="H55" s="122"/>
      <c r="I55" s="139"/>
      <c r="J55" s="140"/>
      <c r="K55" s="122"/>
      <c r="BB55" t="str">
        <f ca="1">IF(ISBLANK(INDIRECT("B55"))," ",(INDIRECT("B55")))</f>
        <v xml:space="preserve"> </v>
      </c>
      <c r="BC55" t="str">
        <f ca="1">IF(ISBLANK(INDIRECT("C55"))," ",(INDIRECT("C55")))</f>
        <v xml:space="preserve"> </v>
      </c>
      <c r="BD55" t="str">
        <f ca="1">IF(ISBLANK(INDIRECT("D55"))," ",(INDIRECT("D55")))</f>
        <v xml:space="preserve"> </v>
      </c>
      <c r="BE55" t="str">
        <f ca="1">IF(ISBLANK(INDIRECT("E55"))," ",(INDIRECT("E55")))</f>
        <v xml:space="preserve"> </v>
      </c>
      <c r="BF55" t="str">
        <f ca="1">IF(ISBLANK(INDIRECT("F55"))," ",(INDIRECT("F55")))</f>
        <v xml:space="preserve"> </v>
      </c>
      <c r="BG55" t="str">
        <f ca="1">IF(ISBLANK(INDIRECT("G55"))," ",(INDIRECT("G55")))</f>
        <v xml:space="preserve"> </v>
      </c>
      <c r="BH55" t="str">
        <f ca="1">IF(ISBLANK(INDIRECT("H55"))," ",(INDIRECT("H55")))</f>
        <v xml:space="preserve"> </v>
      </c>
      <c r="BI55" t="str">
        <f ca="1">IF(ISBLANK(INDIRECT("I55"))," ",(INDIRECT("I55")))</f>
        <v xml:space="preserve"> </v>
      </c>
      <c r="BJ55" t="str">
        <f ca="1">IF(ISBLANK(INDIRECT("J55"))," ",(INDIRECT("J55")))</f>
        <v xml:space="preserve"> </v>
      </c>
      <c r="BK55" t="str">
        <f ca="1">IF(ISBLANK(INDIRECT("K55"))," ",(INDIRECT("K55")))</f>
        <v xml:space="preserve"> </v>
      </c>
    </row>
  </sheetData>
  <sheetProtection algorithmName="SHA-512" hashValue="mEmM8FVOym9rDhnjEblXeiqrdT2qvRQ72SfjyAR3+nJ6aSueLi/QtBZpMHMU8xvsXryMjJqOE/piOqzWL9enBQ==" saltValue="ICPX6D9k2D/0UNjLz1shMg==" spinCount="100000" sheet="1" objects="1" scenarios="1" formatRows="0" autoFilter="0"/>
  <autoFilter ref="A5:K5"/>
  <mergeCells count="9">
    <mergeCell ref="J3:J4"/>
    <mergeCell ref="K3:K4"/>
    <mergeCell ref="H3:H4"/>
    <mergeCell ref="I3:I4"/>
    <mergeCell ref="A3:A4"/>
    <mergeCell ref="B3:B4"/>
    <mergeCell ref="C3:C4"/>
    <mergeCell ref="D3:D4"/>
    <mergeCell ref="E3:G3"/>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Reference!$W$4:$W$226</xm:f>
          </x14:formula1>
          <xm:sqref>J6:J55</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92D050"/>
  </sheetPr>
  <dimension ref="A1:BF1821"/>
  <sheetViews>
    <sheetView showGridLines="0" zoomScale="70" zoomScaleNormal="70" workbookViewId="0">
      <selection activeCell="C10" sqref="C10:M10"/>
    </sheetView>
  </sheetViews>
  <sheetFormatPr defaultColWidth="11.7109375" defaultRowHeight="15" x14ac:dyDescent="0.25"/>
  <cols>
    <col min="1" max="1" width="4" style="276" customWidth="1"/>
    <col min="2" max="45" width="3" style="276" customWidth="1"/>
    <col min="46" max="52" width="10.140625" style="276" customWidth="1"/>
    <col min="53" max="53" width="11.7109375" style="276" customWidth="1"/>
    <col min="54" max="16384" width="11.7109375" style="276"/>
  </cols>
  <sheetData>
    <row r="1" spans="1:45" ht="43.5" customHeight="1" x14ac:dyDescent="0.25">
      <c r="A1" s="38"/>
      <c r="B1" s="39"/>
      <c r="C1" s="39"/>
      <c r="D1" s="39"/>
      <c r="E1" s="39"/>
      <c r="F1" s="40"/>
      <c r="G1" s="286"/>
      <c r="H1" s="286"/>
      <c r="I1" s="2"/>
      <c r="J1" s="2"/>
      <c r="K1" s="2"/>
      <c r="L1" s="2"/>
      <c r="M1" s="2"/>
      <c r="N1" s="2"/>
      <c r="O1" s="2"/>
      <c r="P1" s="2"/>
      <c r="Q1" s="2"/>
      <c r="R1" s="2"/>
      <c r="S1" s="2"/>
      <c r="T1" s="2"/>
      <c r="U1" s="2"/>
      <c r="V1" s="2"/>
      <c r="W1" s="2"/>
      <c r="X1" s="2"/>
      <c r="Y1" s="2"/>
      <c r="Z1" s="2"/>
      <c r="AA1" s="2"/>
      <c r="AB1" s="2"/>
      <c r="AC1" s="2"/>
      <c r="AD1" s="580" t="s">
        <v>1489</v>
      </c>
      <c r="AE1" s="580"/>
      <c r="AF1" s="580"/>
      <c r="AG1" s="580"/>
      <c r="AH1" s="580"/>
      <c r="AI1" s="580"/>
      <c r="AJ1" s="580"/>
      <c r="AK1" s="580"/>
      <c r="AL1" s="580"/>
      <c r="AM1" s="580"/>
      <c r="AN1" s="580"/>
      <c r="AO1" s="580"/>
      <c r="AP1" s="580"/>
      <c r="AQ1" s="580"/>
      <c r="AR1" s="580"/>
      <c r="AS1" s="580"/>
    </row>
    <row r="2" spans="1:45" ht="20.25" customHeight="1" x14ac:dyDescent="0.25">
      <c r="A2" s="41"/>
      <c r="B2" s="620" t="s">
        <v>1485</v>
      </c>
      <c r="C2" s="620"/>
      <c r="D2" s="620"/>
      <c r="E2" s="620"/>
      <c r="F2" s="42"/>
      <c r="G2" s="2"/>
      <c r="H2" s="624" t="str">
        <f>IF('Table of Contents'!A2=1,'Table of Contents'!A4,'Table of Contents'!A5)</f>
        <v xml:space="preserve">Questionnaire for a private individual on shareholding in   </v>
      </c>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c r="AL2" s="624"/>
      <c r="AM2" s="624"/>
      <c r="AN2" s="624"/>
      <c r="AO2" s="624"/>
      <c r="AP2" s="624"/>
      <c r="AQ2" s="624"/>
      <c r="AR2" s="624"/>
      <c r="AS2" s="624"/>
    </row>
    <row r="3" spans="1:45" ht="37.5" customHeight="1" x14ac:dyDescent="0.25">
      <c r="A3" s="41"/>
      <c r="B3" s="43"/>
      <c r="C3" s="43"/>
      <c r="D3" s="43"/>
      <c r="E3" s="43"/>
      <c r="F3" s="42"/>
      <c r="G3" s="3"/>
      <c r="H3" s="625" t="str">
        <f>CONCATENATE('Table of Contents'!B8," (",'Table of Contents'!B7,")")</f>
        <v xml:space="preserve"> ()</v>
      </c>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row>
    <row r="4" spans="1:45" ht="21" customHeight="1" x14ac:dyDescent="0.25">
      <c r="A4" s="44"/>
      <c r="B4" s="45"/>
      <c r="C4" s="46"/>
      <c r="D4" s="46"/>
      <c r="E4" s="46"/>
      <c r="F4" s="47"/>
      <c r="G4" s="3"/>
      <c r="H4" s="626" t="str">
        <f>CONCATENATE("(",'Table of Contents'!A8,")")</f>
        <v>(Full name of financial services provide, financial payment services provider/ limited payment services provider)</v>
      </c>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26"/>
      <c r="AL4" s="626"/>
      <c r="AM4" s="626"/>
      <c r="AN4" s="626"/>
      <c r="AO4" s="626"/>
      <c r="AP4" s="626"/>
      <c r="AQ4" s="626"/>
      <c r="AR4" s="626"/>
      <c r="AS4" s="626"/>
    </row>
    <row r="5" spans="1:45" x14ac:dyDescent="0.25">
      <c r="A5" s="3"/>
      <c r="B5" s="3"/>
      <c r="C5" s="3"/>
      <c r="D5" s="3"/>
      <c r="E5" s="3"/>
      <c r="F5" s="3"/>
      <c r="G5" s="576" t="str">
        <f>IF(H2='Table of Contents'!A5,"зміни внесено у Табиці №:","")</f>
        <v/>
      </c>
      <c r="H5" s="576"/>
      <c r="I5" s="576"/>
      <c r="J5" s="576"/>
      <c r="K5" s="576"/>
      <c r="L5" s="576"/>
      <c r="M5" s="576"/>
      <c r="N5" s="576"/>
      <c r="O5" s="576"/>
      <c r="P5" s="653">
        <f>IF(G5="зміни внесено у Табиці №:","(зазначити номера таблиць, в яких актуалізовано дані)",0)</f>
        <v>0</v>
      </c>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row>
    <row r="6" spans="1:45" x14ac:dyDescent="0.25">
      <c r="A6" s="621" t="str">
        <f>'Table of Contents'!A29</f>
        <v>І. General information</v>
      </c>
      <c r="B6" s="622"/>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row>
    <row r="7" spans="1:45" ht="14.25" customHeight="1" x14ac:dyDescent="0.25">
      <c r="A7" s="287"/>
      <c r="B7" s="288"/>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4"/>
      <c r="AI7" s="6"/>
      <c r="AJ7" s="207"/>
      <c r="AK7" s="4"/>
      <c r="AL7" s="4"/>
      <c r="AM7" s="4"/>
      <c r="AN7" s="4"/>
      <c r="AO7" s="4"/>
      <c r="AP7" s="4"/>
      <c r="AQ7" s="4"/>
      <c r="AR7" s="4"/>
      <c r="AS7" s="289" t="s">
        <v>1392</v>
      </c>
    </row>
    <row r="8" spans="1:45" ht="14.25" customHeight="1" x14ac:dyDescent="0.25">
      <c r="A8" s="555" t="str">
        <f>'Table of Contents'!A30</f>
        <v>1. Information on individual</v>
      </c>
      <c r="B8" s="623"/>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623"/>
      <c r="AL8" s="623"/>
      <c r="AM8" s="623"/>
      <c r="AN8" s="623"/>
      <c r="AO8" s="623"/>
      <c r="AP8" s="623"/>
      <c r="AQ8" s="623"/>
      <c r="AR8" s="623"/>
      <c r="AS8" s="623"/>
    </row>
    <row r="9" spans="1:45" ht="33" customHeight="1" x14ac:dyDescent="0.25">
      <c r="A9" s="560" t="s">
        <v>581</v>
      </c>
      <c r="B9" s="562"/>
      <c r="C9" s="560" t="s">
        <v>1314</v>
      </c>
      <c r="D9" s="561"/>
      <c r="E9" s="561"/>
      <c r="F9" s="561"/>
      <c r="G9" s="561"/>
      <c r="H9" s="561"/>
      <c r="I9" s="561"/>
      <c r="J9" s="561"/>
      <c r="K9" s="561"/>
      <c r="L9" s="561"/>
      <c r="M9" s="562"/>
      <c r="N9" s="550" t="s">
        <v>1459</v>
      </c>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row>
    <row r="10" spans="1:45" x14ac:dyDescent="0.25">
      <c r="A10" s="670">
        <v>1</v>
      </c>
      <c r="B10" s="670"/>
      <c r="C10" s="671">
        <v>2</v>
      </c>
      <c r="D10" s="672"/>
      <c r="E10" s="672"/>
      <c r="F10" s="672"/>
      <c r="G10" s="672"/>
      <c r="H10" s="672"/>
      <c r="I10" s="672"/>
      <c r="J10" s="672"/>
      <c r="K10" s="672"/>
      <c r="L10" s="672"/>
      <c r="M10" s="673"/>
      <c r="N10" s="670">
        <v>3</v>
      </c>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row>
    <row r="11" spans="1:45" ht="30" customHeight="1" x14ac:dyDescent="0.25">
      <c r="A11" s="629">
        <v>1</v>
      </c>
      <c r="B11" s="629"/>
      <c r="C11" s="648" t="s">
        <v>1363</v>
      </c>
      <c r="D11" s="649"/>
      <c r="E11" s="649"/>
      <c r="F11" s="649"/>
      <c r="G11" s="649"/>
      <c r="H11" s="649"/>
      <c r="I11" s="649"/>
      <c r="J11" s="649"/>
      <c r="K11" s="649"/>
      <c r="L11" s="649"/>
      <c r="M11" s="650"/>
      <c r="N11" s="664" t="str">
        <f ca="1">CONCATENATE('1'!$BL$7," ",'1'!$BM$7," ",'1'!$BN$7)</f>
        <v xml:space="preserve">     </v>
      </c>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row>
    <row r="12" spans="1:45" ht="27.75" customHeight="1" x14ac:dyDescent="0.25">
      <c r="A12" s="629">
        <v>2</v>
      </c>
      <c r="B12" s="629"/>
      <c r="C12" s="648" t="s">
        <v>549</v>
      </c>
      <c r="D12" s="649"/>
      <c r="E12" s="649"/>
      <c r="F12" s="649"/>
      <c r="G12" s="649"/>
      <c r="H12" s="649"/>
      <c r="I12" s="649"/>
      <c r="J12" s="649"/>
      <c r="K12" s="649"/>
      <c r="L12" s="649"/>
      <c r="M12" s="650"/>
      <c r="N12" s="664" t="str">
        <f ca="1">CONCATENATE('1'!$BO$7," - ",'1'!$BP$7,"; ",'1'!BQ7," - ",'1'!$BR$7)</f>
        <v xml:space="preserve">  -  ;   -  </v>
      </c>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664"/>
      <c r="AL12" s="664"/>
      <c r="AM12" s="664"/>
      <c r="AN12" s="664"/>
      <c r="AO12" s="664"/>
      <c r="AP12" s="664"/>
      <c r="AQ12" s="664"/>
      <c r="AR12" s="664"/>
      <c r="AS12" s="664"/>
    </row>
    <row r="13" spans="1:45" x14ac:dyDescent="0.25">
      <c r="A13" s="629">
        <v>3</v>
      </c>
      <c r="B13" s="629"/>
      <c r="C13" s="648" t="str">
        <f>'1'!H3</f>
        <v>Date of birth</v>
      </c>
      <c r="D13" s="649"/>
      <c r="E13" s="649"/>
      <c r="F13" s="649"/>
      <c r="G13" s="649"/>
      <c r="H13" s="649"/>
      <c r="I13" s="649"/>
      <c r="J13" s="649"/>
      <c r="K13" s="649"/>
      <c r="L13" s="649"/>
      <c r="M13" s="650"/>
      <c r="N13" s="669" t="str">
        <f ca="1">'1'!BS7</f>
        <v xml:space="preserve"> </v>
      </c>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69"/>
      <c r="AS13" s="669"/>
    </row>
    <row r="14" spans="1:45" ht="14.25" customHeight="1" x14ac:dyDescent="0.25">
      <c r="A14" s="629">
        <v>4</v>
      </c>
      <c r="B14" s="629"/>
      <c r="C14" s="648" t="str">
        <f>'1'!I3</f>
        <v>Place of birth</v>
      </c>
      <c r="D14" s="649"/>
      <c r="E14" s="649"/>
      <c r="F14" s="649"/>
      <c r="G14" s="649"/>
      <c r="H14" s="649"/>
      <c r="I14" s="649"/>
      <c r="J14" s="649"/>
      <c r="K14" s="649"/>
      <c r="L14" s="649"/>
      <c r="M14" s="650"/>
      <c r="N14" s="663" t="str">
        <f ca="1">'1'!BT7</f>
        <v xml:space="preserve"> </v>
      </c>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3"/>
      <c r="AS14" s="663"/>
    </row>
    <row r="15" spans="1:45" ht="27.75" customHeight="1" x14ac:dyDescent="0.25">
      <c r="A15" s="640">
        <v>5</v>
      </c>
      <c r="B15" s="647"/>
      <c r="C15" s="631" t="s">
        <v>1422</v>
      </c>
      <c r="D15" s="632"/>
      <c r="E15" s="632"/>
      <c r="F15" s="632"/>
      <c r="G15" s="632"/>
      <c r="H15" s="632"/>
      <c r="I15" s="632"/>
      <c r="J15" s="632"/>
      <c r="K15" s="632"/>
      <c r="L15" s="632"/>
      <c r="M15" s="633"/>
      <c r="N15" s="664" t="str">
        <f ca="1">'1'!CF7</f>
        <v xml:space="preserve"> </v>
      </c>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4"/>
      <c r="AL15" s="664"/>
      <c r="AM15" s="664"/>
      <c r="AN15" s="664"/>
      <c r="AO15" s="664"/>
      <c r="AP15" s="664"/>
      <c r="AQ15" s="664"/>
      <c r="AR15" s="664"/>
      <c r="AS15" s="664"/>
    </row>
    <row r="16" spans="1:45" ht="27.75" customHeight="1" x14ac:dyDescent="0.25">
      <c r="A16" s="629">
        <v>6</v>
      </c>
      <c r="B16" s="629"/>
      <c r="C16" s="664" t="s">
        <v>1423</v>
      </c>
      <c r="D16" s="664"/>
      <c r="E16" s="664"/>
      <c r="F16" s="664"/>
      <c r="G16" s="664"/>
      <c r="H16" s="664"/>
      <c r="I16" s="664"/>
      <c r="J16" s="664"/>
      <c r="K16" s="664"/>
      <c r="L16" s="664"/>
      <c r="M16" s="664"/>
      <c r="N16" s="664" t="str">
        <f ca="1">'1'!CR7</f>
        <v>-</v>
      </c>
      <c r="O16" s="664"/>
      <c r="P16" s="664"/>
      <c r="Q16" s="664"/>
      <c r="R16" s="664"/>
      <c r="S16" s="664"/>
      <c r="T16" s="664"/>
      <c r="U16" s="664"/>
      <c r="V16" s="664"/>
      <c r="W16" s="664"/>
      <c r="X16" s="664"/>
      <c r="Y16" s="664"/>
      <c r="Z16" s="664"/>
      <c r="AA16" s="664"/>
      <c r="AB16" s="664"/>
      <c r="AC16" s="664"/>
      <c r="AD16" s="664"/>
      <c r="AE16" s="664"/>
      <c r="AF16" s="664"/>
      <c r="AG16" s="664"/>
      <c r="AH16" s="664"/>
      <c r="AI16" s="664"/>
      <c r="AJ16" s="664"/>
      <c r="AK16" s="664"/>
      <c r="AL16" s="664"/>
      <c r="AM16" s="664"/>
      <c r="AN16" s="664"/>
      <c r="AO16" s="664"/>
      <c r="AP16" s="664"/>
      <c r="AQ16" s="664"/>
      <c r="AR16" s="664"/>
      <c r="AS16" s="664"/>
    </row>
    <row r="17" spans="1:45" ht="27.75" customHeight="1" x14ac:dyDescent="0.25">
      <c r="A17" s="629">
        <v>7</v>
      </c>
      <c r="B17" s="629"/>
      <c r="C17" s="664" t="s">
        <v>1424</v>
      </c>
      <c r="D17" s="664"/>
      <c r="E17" s="664"/>
      <c r="F17" s="664"/>
      <c r="G17" s="664"/>
      <c r="H17" s="664"/>
      <c r="I17" s="664"/>
      <c r="J17" s="664"/>
      <c r="K17" s="664"/>
      <c r="L17" s="664"/>
      <c r="M17" s="664"/>
      <c r="N17" s="664" t="str">
        <f ca="1">'1'!DD7</f>
        <v>-</v>
      </c>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664"/>
    </row>
    <row r="18" spans="1:45" x14ac:dyDescent="0.25">
      <c r="A18" s="629">
        <v>8</v>
      </c>
      <c r="B18" s="629"/>
      <c r="C18" s="629" t="str">
        <f>'1'!AQ3</f>
        <v>Identification/taxpayer number</v>
      </c>
      <c r="D18" s="630"/>
      <c r="E18" s="630"/>
      <c r="F18" s="630"/>
      <c r="G18" s="630"/>
      <c r="H18" s="630"/>
      <c r="I18" s="630"/>
      <c r="J18" s="630"/>
      <c r="K18" s="630"/>
      <c r="L18" s="630"/>
      <c r="M18" s="630"/>
      <c r="N18" s="627" t="str">
        <f ca="1">'1'!DE7</f>
        <v xml:space="preserve"> </v>
      </c>
      <c r="O18" s="628"/>
      <c r="P18" s="628"/>
      <c r="Q18" s="628"/>
      <c r="R18" s="628"/>
      <c r="S18" s="628"/>
      <c r="T18" s="628"/>
      <c r="U18" s="628"/>
      <c r="V18" s="628"/>
      <c r="W18" s="628"/>
      <c r="X18" s="628"/>
      <c r="Y18" s="628"/>
      <c r="Z18" s="628"/>
      <c r="AA18" s="628"/>
      <c r="AB18" s="628"/>
      <c r="AC18" s="628"/>
      <c r="AD18" s="628"/>
      <c r="AE18" s="628"/>
      <c r="AF18" s="628"/>
      <c r="AG18" s="628"/>
      <c r="AH18" s="628"/>
      <c r="AI18" s="628"/>
      <c r="AJ18" s="628"/>
      <c r="AK18" s="628"/>
      <c r="AL18" s="628"/>
      <c r="AM18" s="628"/>
      <c r="AN18" s="628"/>
      <c r="AO18" s="628"/>
      <c r="AP18" s="628"/>
      <c r="AQ18" s="628"/>
      <c r="AR18" s="628"/>
      <c r="AS18" s="628"/>
    </row>
    <row r="19" spans="1:45" ht="26.25" customHeight="1" x14ac:dyDescent="0.25">
      <c r="A19" s="629">
        <v>9</v>
      </c>
      <c r="B19" s="629"/>
      <c r="C19" s="637" t="str">
        <f>'1'!AR3</f>
        <v>Country of tax residency</v>
      </c>
      <c r="D19" s="638"/>
      <c r="E19" s="638"/>
      <c r="F19" s="638"/>
      <c r="G19" s="638"/>
      <c r="H19" s="638"/>
      <c r="I19" s="638"/>
      <c r="J19" s="638"/>
      <c r="K19" s="638"/>
      <c r="L19" s="638"/>
      <c r="M19" s="639"/>
      <c r="N19" s="665" t="str">
        <f ca="1">'1'!DF7</f>
        <v xml:space="preserve"> </v>
      </c>
      <c r="O19" s="665"/>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row>
    <row r="20" spans="1:45" ht="14.25" customHeight="1" x14ac:dyDescent="0.25">
      <c r="A20" s="640">
        <v>10</v>
      </c>
      <c r="B20" s="647"/>
      <c r="C20" s="566" t="str">
        <f>'1'!AU3</f>
        <v>Contact telephone numbers</v>
      </c>
      <c r="D20" s="649"/>
      <c r="E20" s="649"/>
      <c r="F20" s="649"/>
      <c r="G20" s="649"/>
      <c r="H20" s="649"/>
      <c r="I20" s="649"/>
      <c r="J20" s="649"/>
      <c r="K20" s="649"/>
      <c r="L20" s="649"/>
      <c r="M20" s="650"/>
      <c r="N20" s="629" t="str">
        <f ca="1">'1'!DI7</f>
        <v xml:space="preserve"> </v>
      </c>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0"/>
      <c r="AM20" s="630"/>
      <c r="AN20" s="630"/>
      <c r="AO20" s="630"/>
      <c r="AP20" s="630"/>
      <c r="AQ20" s="630"/>
      <c r="AR20" s="630"/>
      <c r="AS20" s="630"/>
    </row>
    <row r="21" spans="1:45" ht="14.25" customHeight="1" x14ac:dyDescent="0.25">
      <c r="A21" s="629">
        <v>11</v>
      </c>
      <c r="B21" s="629"/>
      <c r="C21" s="566" t="str">
        <f>'1'!AV3</f>
        <v>E-mail address</v>
      </c>
      <c r="D21" s="649"/>
      <c r="E21" s="649"/>
      <c r="F21" s="649"/>
      <c r="G21" s="649"/>
      <c r="H21" s="649"/>
      <c r="I21" s="649"/>
      <c r="J21" s="649"/>
      <c r="K21" s="649"/>
      <c r="L21" s="649"/>
      <c r="M21" s="650"/>
      <c r="N21" s="629" t="str">
        <f ca="1">'1'!DJ7</f>
        <v xml:space="preserve"> </v>
      </c>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0"/>
      <c r="AN21" s="630"/>
      <c r="AO21" s="630"/>
      <c r="AP21" s="630"/>
      <c r="AQ21" s="630"/>
      <c r="AR21" s="630"/>
      <c r="AS21" s="630"/>
    </row>
    <row r="22" spans="1:45" x14ac:dyDescent="0.25">
      <c r="A22" s="640" t="s">
        <v>476</v>
      </c>
      <c r="B22" s="641"/>
      <c r="C22" s="631" t="s">
        <v>1425</v>
      </c>
      <c r="D22" s="632"/>
      <c r="E22" s="632"/>
      <c r="F22" s="632"/>
      <c r="G22" s="632"/>
      <c r="H22" s="632"/>
      <c r="I22" s="632"/>
      <c r="J22" s="632"/>
      <c r="K22" s="632"/>
      <c r="L22" s="632"/>
      <c r="M22" s="633"/>
      <c r="N22" s="566" t="str">
        <f ca="1">'1'!DK7</f>
        <v xml:space="preserve"> </v>
      </c>
      <c r="O22" s="567"/>
      <c r="P22" s="567"/>
      <c r="Q22" s="567"/>
      <c r="R22" s="567"/>
      <c r="S22" s="568" t="str">
        <f ca="1">'1'!DL7</f>
        <v xml:space="preserve"> </v>
      </c>
      <c r="T22" s="569"/>
      <c r="U22" s="570" t="str">
        <f ca="1">'1'!DM7</f>
        <v xml:space="preserve"> </v>
      </c>
      <c r="V22" s="567"/>
      <c r="W22" s="567"/>
      <c r="X22" s="567"/>
      <c r="Y22" s="567"/>
      <c r="Z22" s="570" t="str">
        <f ca="1">'1'!DN7</f>
        <v xml:space="preserve"> </v>
      </c>
      <c r="AA22" s="567"/>
      <c r="AB22" s="567"/>
      <c r="AC22" s="567"/>
      <c r="AD22" s="567"/>
      <c r="AE22" s="567"/>
      <c r="AF22" s="567"/>
      <c r="AG22" s="567"/>
      <c r="AH22" s="567"/>
      <c r="AI22" s="567"/>
      <c r="AJ22" s="567"/>
      <c r="AK22" s="567"/>
      <c r="AL22" s="567"/>
      <c r="AM22" s="567"/>
      <c r="AN22" s="567"/>
      <c r="AO22" s="567"/>
      <c r="AP22" s="571" t="str">
        <f ca="1">'1'!DO7</f>
        <v xml:space="preserve"> </v>
      </c>
      <c r="AQ22" s="571"/>
      <c r="AR22" s="571"/>
      <c r="AS22" s="572"/>
    </row>
    <row r="23" spans="1:45" ht="15.75" customHeight="1" x14ac:dyDescent="0.25">
      <c r="A23" s="642"/>
      <c r="B23" s="643"/>
      <c r="C23" s="634"/>
      <c r="D23" s="635"/>
      <c r="E23" s="635"/>
      <c r="F23" s="635"/>
      <c r="G23" s="635"/>
      <c r="H23" s="635"/>
      <c r="I23" s="635"/>
      <c r="J23" s="635"/>
      <c r="K23" s="635"/>
      <c r="L23" s="635"/>
      <c r="M23" s="636"/>
      <c r="N23" s="566" t="str">
        <f ca="1">'1'!DP7</f>
        <v xml:space="preserve"> </v>
      </c>
      <c r="O23" s="567"/>
      <c r="P23" s="567"/>
      <c r="Q23" s="567"/>
      <c r="R23" s="567"/>
      <c r="S23" s="568" t="str">
        <f ca="1">'1'!DQ7</f>
        <v xml:space="preserve"> </v>
      </c>
      <c r="T23" s="569"/>
      <c r="U23" s="567" t="str">
        <f ca="1">'1'!DR7</f>
        <v xml:space="preserve"> </v>
      </c>
      <c r="V23" s="567"/>
      <c r="W23" s="567"/>
      <c r="X23" s="567"/>
      <c r="Y23" s="567"/>
      <c r="Z23" s="570" t="str">
        <f ca="1">'1'!DS7</f>
        <v xml:space="preserve"> </v>
      </c>
      <c r="AA23" s="567"/>
      <c r="AB23" s="567"/>
      <c r="AC23" s="567"/>
      <c r="AD23" s="567"/>
      <c r="AE23" s="567"/>
      <c r="AF23" s="567"/>
      <c r="AG23" s="567"/>
      <c r="AH23" s="567"/>
      <c r="AI23" s="567"/>
      <c r="AJ23" s="567"/>
      <c r="AK23" s="567"/>
      <c r="AL23" s="567"/>
      <c r="AM23" s="567"/>
      <c r="AN23" s="567"/>
      <c r="AO23" s="567"/>
      <c r="AP23" s="571" t="str">
        <f ca="1">'1'!DT7</f>
        <v xml:space="preserve"> </v>
      </c>
      <c r="AQ23" s="571"/>
      <c r="AR23" s="571"/>
      <c r="AS23" s="572"/>
    </row>
    <row r="24" spans="1:45" ht="15" customHeight="1" x14ac:dyDescent="0.25">
      <c r="A24" s="644"/>
      <c r="B24" s="645"/>
      <c r="C24" s="637"/>
      <c r="D24" s="638"/>
      <c r="E24" s="638"/>
      <c r="F24" s="638"/>
      <c r="G24" s="638"/>
      <c r="H24" s="638"/>
      <c r="I24" s="638"/>
      <c r="J24" s="638"/>
      <c r="K24" s="638"/>
      <c r="L24" s="638"/>
      <c r="M24" s="639"/>
      <c r="N24" s="566" t="str">
        <f ca="1">'1'!DU7</f>
        <v xml:space="preserve"> </v>
      </c>
      <c r="O24" s="567"/>
      <c r="P24" s="567"/>
      <c r="Q24" s="567"/>
      <c r="R24" s="567"/>
      <c r="S24" s="568" t="str">
        <f ca="1">'1'!DV7</f>
        <v xml:space="preserve"> </v>
      </c>
      <c r="T24" s="569"/>
      <c r="U24" s="570" t="str">
        <f ca="1">'1'!DW7</f>
        <v xml:space="preserve"> </v>
      </c>
      <c r="V24" s="567"/>
      <c r="W24" s="567"/>
      <c r="X24" s="567"/>
      <c r="Y24" s="567"/>
      <c r="Z24" s="570" t="str">
        <f ca="1">'1'!DX7</f>
        <v xml:space="preserve"> </v>
      </c>
      <c r="AA24" s="567"/>
      <c r="AB24" s="567"/>
      <c r="AC24" s="567"/>
      <c r="AD24" s="567"/>
      <c r="AE24" s="567"/>
      <c r="AF24" s="567"/>
      <c r="AG24" s="567"/>
      <c r="AH24" s="567"/>
      <c r="AI24" s="567"/>
      <c r="AJ24" s="567"/>
      <c r="AK24" s="567"/>
      <c r="AL24" s="567"/>
      <c r="AM24" s="567"/>
      <c r="AN24" s="567"/>
      <c r="AO24" s="567"/>
      <c r="AP24" s="571" t="str">
        <f ca="1">'1'!DY7</f>
        <v xml:space="preserve"> </v>
      </c>
      <c r="AQ24" s="571"/>
      <c r="AR24" s="571"/>
      <c r="AS24" s="572"/>
    </row>
    <row r="25" spans="1:45" ht="54" customHeight="1" x14ac:dyDescent="0.25">
      <c r="A25" s="640" t="s">
        <v>477</v>
      </c>
      <c r="B25" s="647"/>
      <c r="C25" s="648" t="s">
        <v>1426</v>
      </c>
      <c r="D25" s="649"/>
      <c r="E25" s="649"/>
      <c r="F25" s="649"/>
      <c r="G25" s="649"/>
      <c r="H25" s="649"/>
      <c r="I25" s="649"/>
      <c r="J25" s="649"/>
      <c r="K25" s="649"/>
      <c r="L25" s="649"/>
      <c r="M25" s="650"/>
      <c r="N25" s="573" t="str">
        <f ca="1">'1'!BM8</f>
        <v xml:space="preserve"> </v>
      </c>
      <c r="O25" s="574"/>
      <c r="P25" s="574"/>
      <c r="Q25" s="574"/>
      <c r="R25" s="574"/>
      <c r="S25" s="574"/>
      <c r="T25" s="574"/>
      <c r="U25" s="574"/>
      <c r="V25" s="574"/>
      <c r="W25" s="574"/>
      <c r="X25" s="574"/>
      <c r="Y25" s="574"/>
      <c r="Z25" s="574"/>
      <c r="AA25" s="574"/>
      <c r="AB25" s="574"/>
      <c r="AC25" s="574"/>
      <c r="AD25" s="574"/>
      <c r="AE25" s="574"/>
      <c r="AF25" s="574"/>
      <c r="AG25" s="574"/>
      <c r="AH25" s="574"/>
      <c r="AI25" s="575"/>
      <c r="AJ25" s="560" t="s">
        <v>1429</v>
      </c>
      <c r="AK25" s="561"/>
      <c r="AL25" s="561"/>
      <c r="AM25" s="562"/>
      <c r="AN25" s="563" t="str">
        <f ca="1">'1'!BM9</f>
        <v xml:space="preserve"> </v>
      </c>
      <c r="AO25" s="563"/>
      <c r="AP25" s="563"/>
      <c r="AQ25" s="563"/>
      <c r="AR25" s="563"/>
      <c r="AS25" s="563"/>
    </row>
    <row r="26" spans="1:45" ht="54" customHeight="1" x14ac:dyDescent="0.25">
      <c r="A26" s="640" t="s">
        <v>478</v>
      </c>
      <c r="B26" s="647"/>
      <c r="C26" s="648" t="s">
        <v>1427</v>
      </c>
      <c r="D26" s="649"/>
      <c r="E26" s="649"/>
      <c r="F26" s="649"/>
      <c r="G26" s="649"/>
      <c r="H26" s="649"/>
      <c r="I26" s="649"/>
      <c r="J26" s="649"/>
      <c r="K26" s="649"/>
      <c r="L26" s="649"/>
      <c r="M26" s="650"/>
      <c r="N26" s="573" t="str">
        <f ca="1">'1'!BV8</f>
        <v xml:space="preserve"> </v>
      </c>
      <c r="O26" s="574"/>
      <c r="P26" s="574"/>
      <c r="Q26" s="574"/>
      <c r="R26" s="574"/>
      <c r="S26" s="574"/>
      <c r="T26" s="574"/>
      <c r="U26" s="574"/>
      <c r="V26" s="574"/>
      <c r="W26" s="574"/>
      <c r="X26" s="574"/>
      <c r="Y26" s="574"/>
      <c r="Z26" s="574"/>
      <c r="AA26" s="574"/>
      <c r="AB26" s="574"/>
      <c r="AC26" s="574"/>
      <c r="AD26" s="574"/>
      <c r="AE26" s="574"/>
      <c r="AF26" s="574"/>
      <c r="AG26" s="574"/>
      <c r="AH26" s="574"/>
      <c r="AI26" s="575"/>
      <c r="AJ26" s="560" t="s">
        <v>1429</v>
      </c>
      <c r="AK26" s="561"/>
      <c r="AL26" s="561"/>
      <c r="AM26" s="562"/>
      <c r="AN26" s="563" t="str">
        <f ca="1">'1'!BV9</f>
        <v xml:space="preserve"> </v>
      </c>
      <c r="AO26" s="563"/>
      <c r="AP26" s="563"/>
      <c r="AQ26" s="563"/>
      <c r="AR26" s="563"/>
      <c r="AS26" s="563"/>
    </row>
    <row r="27" spans="1:45" ht="57" customHeight="1" x14ac:dyDescent="0.25">
      <c r="A27" s="640" t="s">
        <v>479</v>
      </c>
      <c r="B27" s="647"/>
      <c r="C27" s="648" t="s">
        <v>1428</v>
      </c>
      <c r="D27" s="649"/>
      <c r="E27" s="649"/>
      <c r="F27" s="649"/>
      <c r="G27" s="649"/>
      <c r="H27" s="649"/>
      <c r="I27" s="649"/>
      <c r="J27" s="649"/>
      <c r="K27" s="649"/>
      <c r="L27" s="649"/>
      <c r="M27" s="650"/>
      <c r="N27" s="560" t="str">
        <f ca="1">'1'!DG8</f>
        <v xml:space="preserve"> </v>
      </c>
      <c r="O27" s="561"/>
      <c r="P27" s="561"/>
      <c r="Q27" s="561"/>
      <c r="R27" s="561"/>
      <c r="S27" s="561"/>
      <c r="T27" s="561"/>
      <c r="U27" s="561"/>
      <c r="V27" s="561"/>
      <c r="W27" s="561"/>
      <c r="X27" s="561"/>
      <c r="Y27" s="561"/>
      <c r="Z27" s="561"/>
      <c r="AA27" s="561"/>
      <c r="AB27" s="561"/>
      <c r="AC27" s="561"/>
      <c r="AD27" s="561"/>
      <c r="AE27" s="561"/>
      <c r="AF27" s="561"/>
      <c r="AG27" s="561"/>
      <c r="AH27" s="561"/>
      <c r="AI27" s="562"/>
      <c r="AJ27" s="560" t="s">
        <v>1429</v>
      </c>
      <c r="AK27" s="561"/>
      <c r="AL27" s="561"/>
      <c r="AM27" s="562"/>
      <c r="AN27" s="563" t="str">
        <f ca="1">'1'!DG9</f>
        <v xml:space="preserve"> </v>
      </c>
      <c r="AO27" s="563"/>
      <c r="AP27" s="563"/>
      <c r="AQ27" s="563"/>
      <c r="AR27" s="563"/>
      <c r="AS27" s="563"/>
    </row>
    <row r="28" spans="1:45" ht="30" customHeight="1" x14ac:dyDescent="0.25">
      <c r="A28" s="531" t="s">
        <v>1430</v>
      </c>
      <c r="B28" s="531"/>
      <c r="C28" s="531"/>
      <c r="D28" s="531"/>
      <c r="E28" s="532"/>
      <c r="F28" s="532"/>
      <c r="G28" s="532"/>
      <c r="H28" s="532"/>
      <c r="I28" s="532"/>
      <c r="J28" s="532"/>
      <c r="K28" s="532"/>
      <c r="L28" s="532"/>
      <c r="M28" s="532"/>
      <c r="N28" s="646"/>
      <c r="O28" s="646"/>
      <c r="P28" s="646"/>
      <c r="Q28" s="646"/>
      <c r="R28" s="646"/>
      <c r="S28" s="646"/>
      <c r="T28" s="646"/>
      <c r="U28" s="646"/>
      <c r="V28" s="646"/>
      <c r="W28" s="646"/>
      <c r="X28" s="646"/>
      <c r="Y28" s="646"/>
      <c r="Z28" s="646"/>
      <c r="AA28" s="646"/>
      <c r="AB28" s="646"/>
      <c r="AC28" s="646"/>
      <c r="AD28" s="646"/>
      <c r="AE28" s="646"/>
      <c r="AF28" s="646"/>
      <c r="AG28" s="646"/>
      <c r="AH28" s="646"/>
      <c r="AI28" s="646"/>
      <c r="AJ28" s="646"/>
      <c r="AK28" s="646"/>
      <c r="AL28" s="646"/>
      <c r="AM28" s="646"/>
      <c r="AN28" s="646"/>
      <c r="AO28" s="646"/>
      <c r="AP28" s="646"/>
      <c r="AQ28" s="646"/>
      <c r="AR28" s="646"/>
      <c r="AS28" s="646"/>
    </row>
    <row r="29" spans="1:45" x14ac:dyDescent="0.25">
      <c r="A29" s="290"/>
      <c r="B29" s="290"/>
      <c r="C29" s="290"/>
      <c r="D29" s="290"/>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row>
    <row r="30" spans="1:45" x14ac:dyDescent="0.25">
      <c r="A30" s="555" t="str">
        <f>'Table of Contents'!A31</f>
        <v>ІІ. Information on qualifying holding of the private individual in the financial services provider, financial payment services provider</v>
      </c>
      <c r="B30" s="652"/>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2"/>
    </row>
    <row r="31" spans="1:45" x14ac:dyDescent="0.25">
      <c r="A31" s="292"/>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row>
    <row r="32" spans="1:45" x14ac:dyDescent="0.25">
      <c r="A32" s="553" t="str">
        <f>'Table of Contents'!A32</f>
        <v>2. Information on a qualifying holding</v>
      </c>
      <c r="B32" s="554"/>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row>
    <row r="33" spans="1:45" x14ac:dyDescent="0.25">
      <c r="A33" s="293"/>
      <c r="B33" s="6"/>
      <c r="C33" s="292"/>
      <c r="D33" s="292"/>
      <c r="E33" s="292"/>
      <c r="F33" s="292"/>
      <c r="G33" s="292"/>
      <c r="H33" s="292"/>
      <c r="I33" s="292"/>
      <c r="J33" s="292"/>
      <c r="K33" s="292"/>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235" t="s">
        <v>1393</v>
      </c>
    </row>
    <row r="34" spans="1:45" x14ac:dyDescent="0.25">
      <c r="A34" s="294" t="s">
        <v>581</v>
      </c>
      <c r="B34" s="505" t="s">
        <v>1314</v>
      </c>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7"/>
      <c r="AG34" s="505" t="s">
        <v>1459</v>
      </c>
      <c r="AH34" s="506"/>
      <c r="AI34" s="506"/>
      <c r="AJ34" s="506"/>
      <c r="AK34" s="506"/>
      <c r="AL34" s="506"/>
      <c r="AM34" s="506"/>
      <c r="AN34" s="506"/>
      <c r="AO34" s="506"/>
      <c r="AP34" s="506"/>
      <c r="AQ34" s="506"/>
      <c r="AR34" s="506"/>
      <c r="AS34" s="507"/>
    </row>
    <row r="35" spans="1:45" x14ac:dyDescent="0.25">
      <c r="A35" s="294">
        <v>1</v>
      </c>
      <c r="B35" s="505">
        <v>2</v>
      </c>
      <c r="C35" s="506"/>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7"/>
      <c r="AG35" s="505">
        <v>3</v>
      </c>
      <c r="AH35" s="506"/>
      <c r="AI35" s="506"/>
      <c r="AJ35" s="506"/>
      <c r="AK35" s="506"/>
      <c r="AL35" s="506"/>
      <c r="AM35" s="506"/>
      <c r="AN35" s="506"/>
      <c r="AO35" s="506"/>
      <c r="AP35" s="506"/>
      <c r="AQ35" s="506"/>
      <c r="AR35" s="506"/>
      <c r="AS35" s="507"/>
    </row>
    <row r="36" spans="1:45" x14ac:dyDescent="0.25">
      <c r="A36" s="295">
        <v>1</v>
      </c>
      <c r="B36" s="470" t="str">
        <f>'2'!B9</f>
        <v>Person, on which the questionnaire is filed</v>
      </c>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2"/>
      <c r="AG36" s="505" t="str">
        <f ca="1">'2'!BE9</f>
        <v xml:space="preserve"> </v>
      </c>
      <c r="AH36" s="506"/>
      <c r="AI36" s="506"/>
      <c r="AJ36" s="506"/>
      <c r="AK36" s="506"/>
      <c r="AL36" s="506"/>
      <c r="AM36" s="506"/>
      <c r="AN36" s="506"/>
      <c r="AO36" s="506"/>
      <c r="AP36" s="506"/>
      <c r="AQ36" s="506"/>
      <c r="AR36" s="506"/>
      <c r="AS36" s="507"/>
    </row>
    <row r="37" spans="1:45" ht="31.5" customHeight="1" x14ac:dyDescent="0.25">
      <c r="A37" s="295">
        <v>2</v>
      </c>
      <c r="B37" s="470" t="str">
        <f>'2'!B11:D11</f>
        <v>Does the person acquire (increase)/has acquired (increased) a qualifying holding in the financial services provider, financial payment services provider  jointly with other persons?</v>
      </c>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2"/>
      <c r="AG37" s="473" t="str">
        <f ca="1">'2'!BE11</f>
        <v xml:space="preserve"> </v>
      </c>
      <c r="AH37" s="473"/>
      <c r="AI37" s="473"/>
      <c r="AJ37" s="473"/>
      <c r="AK37" s="473"/>
      <c r="AL37" s="473"/>
      <c r="AM37" s="473"/>
      <c r="AN37" s="473"/>
      <c r="AO37" s="473"/>
      <c r="AP37" s="473"/>
      <c r="AQ37" s="473"/>
      <c r="AR37" s="473"/>
      <c r="AS37" s="473"/>
    </row>
    <row r="38" spans="1:45" ht="27.75" customHeight="1" x14ac:dyDescent="0.25">
      <c r="A38" s="295">
        <v>3</v>
      </c>
      <c r="B38" s="474" t="s">
        <v>1460</v>
      </c>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row>
    <row r="39" spans="1:45" ht="25.5" customHeight="1" x14ac:dyDescent="0.25">
      <c r="A39" s="295">
        <v>4</v>
      </c>
      <c r="B39" s="470" t="str">
        <f>'2'!B13:D13</f>
        <v xml:space="preserve">In which way the person acquires (increases)/has acquired (increased)  a qualifying holding in the financial services provider, financial payment services provider? </v>
      </c>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2"/>
      <c r="AG39" s="473" t="str">
        <f ca="1">'2'!BE13</f>
        <v xml:space="preserve"> </v>
      </c>
      <c r="AH39" s="473"/>
      <c r="AI39" s="473"/>
      <c r="AJ39" s="473"/>
      <c r="AK39" s="473"/>
      <c r="AL39" s="473"/>
      <c r="AM39" s="473"/>
      <c r="AN39" s="473"/>
      <c r="AO39" s="473"/>
      <c r="AP39" s="473"/>
      <c r="AQ39" s="473"/>
      <c r="AR39" s="473"/>
      <c r="AS39" s="473"/>
    </row>
    <row r="40" spans="1:45" x14ac:dyDescent="0.25">
      <c r="A40" s="295">
        <v>5</v>
      </c>
      <c r="B40" s="474" t="s">
        <v>1500</v>
      </c>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474"/>
      <c r="AJ40" s="474"/>
      <c r="AK40" s="474"/>
      <c r="AL40" s="474"/>
      <c r="AM40" s="474"/>
      <c r="AN40" s="474"/>
      <c r="AO40" s="474"/>
      <c r="AP40" s="474"/>
      <c r="AQ40" s="474"/>
      <c r="AR40" s="474"/>
      <c r="AS40" s="474"/>
    </row>
    <row r="41" spans="1:45" ht="30" customHeight="1" x14ac:dyDescent="0.25">
      <c r="A41" s="564">
        <v>6</v>
      </c>
      <c r="B41" s="470" t="str">
        <f>'2'!B15:D15</f>
        <v>Did the person obtain the approval of the licensing and supervision authority to acquire (increase) a qualifying holding in the financial services provider, financial payment services provider?</v>
      </c>
      <c r="C41" s="471"/>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2"/>
      <c r="AG41" s="473" t="str">
        <f ca="1">'2'!BE15</f>
        <v xml:space="preserve"> </v>
      </c>
      <c r="AH41" s="473"/>
      <c r="AI41" s="473"/>
      <c r="AJ41" s="473"/>
      <c r="AK41" s="473"/>
      <c r="AL41" s="473"/>
      <c r="AM41" s="473"/>
      <c r="AN41" s="473"/>
      <c r="AO41" s="473"/>
      <c r="AP41" s="473"/>
      <c r="AQ41" s="473"/>
      <c r="AR41" s="473"/>
      <c r="AS41" s="473"/>
    </row>
    <row r="42" spans="1:45" x14ac:dyDescent="0.25">
      <c r="A42" s="565"/>
      <c r="B42" s="508" t="s">
        <v>1461</v>
      </c>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10"/>
    </row>
    <row r="43" spans="1:45" ht="30" customHeight="1" x14ac:dyDescent="0.25">
      <c r="A43" s="295">
        <v>7</v>
      </c>
      <c r="B43" s="470" t="str">
        <f>'2'!B17:D17</f>
        <v>Is the person at present a direct/indirect participant in the financial services provider, financial payment services provider?</v>
      </c>
      <c r="C43" s="471"/>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2"/>
      <c r="AG43" s="473" t="str">
        <f ca="1">'2'!BE17</f>
        <v xml:space="preserve"> </v>
      </c>
      <c r="AH43" s="473"/>
      <c r="AI43" s="473"/>
      <c r="AJ43" s="473"/>
      <c r="AK43" s="473"/>
      <c r="AL43" s="473"/>
      <c r="AM43" s="473"/>
      <c r="AN43" s="473"/>
      <c r="AO43" s="473"/>
      <c r="AP43" s="473"/>
      <c r="AQ43" s="473"/>
      <c r="AR43" s="473"/>
      <c r="AS43" s="473"/>
    </row>
    <row r="44" spans="1:45" ht="28.5" customHeight="1" x14ac:dyDescent="0.25">
      <c r="A44" s="296" t="s">
        <v>474</v>
      </c>
      <c r="B44" s="508" t="s">
        <v>1499</v>
      </c>
      <c r="C44" s="509"/>
      <c r="D44" s="509"/>
      <c r="E44" s="509"/>
      <c r="F44" s="509"/>
      <c r="G44" s="509"/>
      <c r="H44" s="509"/>
      <c r="I44" s="509"/>
      <c r="J44" s="509"/>
      <c r="K44" s="509"/>
      <c r="L44" s="509"/>
      <c r="M44" s="509"/>
      <c r="N44" s="509"/>
      <c r="O44" s="509"/>
      <c r="P44" s="509"/>
      <c r="Q44" s="509"/>
      <c r="R44" s="509"/>
      <c r="S44" s="509"/>
      <c r="T44" s="509"/>
      <c r="U44" s="509"/>
      <c r="V44" s="509"/>
      <c r="W44" s="509"/>
      <c r="X44" s="509"/>
      <c r="Y44" s="509"/>
      <c r="Z44" s="509"/>
      <c r="AA44" s="509"/>
      <c r="AB44" s="509"/>
      <c r="AC44" s="509"/>
      <c r="AD44" s="509"/>
      <c r="AE44" s="509"/>
      <c r="AF44" s="509"/>
      <c r="AG44" s="509"/>
      <c r="AH44" s="509"/>
      <c r="AI44" s="509"/>
      <c r="AJ44" s="509"/>
      <c r="AK44" s="509"/>
      <c r="AL44" s="509"/>
      <c r="AM44" s="509"/>
      <c r="AN44" s="509"/>
      <c r="AO44" s="509"/>
      <c r="AP44" s="509"/>
      <c r="AQ44" s="509"/>
      <c r="AR44" s="509"/>
      <c r="AS44" s="510"/>
    </row>
    <row r="45" spans="1:45" ht="50.25" customHeight="1" x14ac:dyDescent="0.25">
      <c r="A45" s="667">
        <v>10</v>
      </c>
      <c r="B45" s="474" t="str">
        <f>'2'!B19:D19</f>
        <v>Did the acquiring (increasing) of a qualifying holding actually had place for the approval of which the person applied to the licensing and supervision authority?</v>
      </c>
      <c r="C45" s="474"/>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3" t="str">
        <f ca="1">'2'!BE19</f>
        <v xml:space="preserve"> </v>
      </c>
      <c r="AH45" s="473"/>
      <c r="AI45" s="473"/>
      <c r="AJ45" s="473"/>
      <c r="AK45" s="473"/>
      <c r="AL45" s="473"/>
      <c r="AM45" s="473"/>
      <c r="AN45" s="473"/>
      <c r="AO45" s="473"/>
      <c r="AP45" s="473"/>
      <c r="AQ45" s="473"/>
      <c r="AR45" s="473"/>
      <c r="AS45" s="473"/>
    </row>
    <row r="46" spans="1:45" x14ac:dyDescent="0.25">
      <c r="A46" s="667"/>
      <c r="B46" s="666" t="str">
        <f ca="1">'2'!BK19</f>
        <v xml:space="preserve"> </v>
      </c>
      <c r="C46" s="666"/>
      <c r="D46" s="666"/>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666"/>
      <c r="AP46" s="666"/>
      <c r="AQ46" s="666"/>
      <c r="AR46" s="666"/>
      <c r="AS46" s="666"/>
    </row>
    <row r="47" spans="1:45" ht="26.25" customHeight="1" x14ac:dyDescent="0.25">
      <c r="A47" s="668" t="s">
        <v>1431</v>
      </c>
      <c r="B47" s="668"/>
      <c r="C47" s="668"/>
      <c r="D47" s="668"/>
      <c r="E47" s="532"/>
      <c r="F47" s="532"/>
      <c r="G47" s="532"/>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2"/>
      <c r="AO47" s="532"/>
      <c r="AP47" s="532"/>
      <c r="AQ47" s="532"/>
      <c r="AR47" s="532"/>
      <c r="AS47" s="532"/>
    </row>
    <row r="48" spans="1:45" x14ac:dyDescent="0.25">
      <c r="A48" s="29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pans="1:45" x14ac:dyDescent="0.25">
      <c r="A49" s="553" t="str">
        <f>'Table of Contents'!A33</f>
        <v xml:space="preserve">3. Information on the person with which the applicant  jointly acquires (increases) / has acquired (increased) a qualifying holding </v>
      </c>
      <c r="B49" s="554"/>
      <c r="C49" s="554"/>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4"/>
      <c r="AR49" s="554"/>
      <c r="AS49" s="554"/>
    </row>
    <row r="50" spans="1:45" x14ac:dyDescent="0.25">
      <c r="A50" s="293"/>
      <c r="B50" s="6"/>
      <c r="C50" s="292"/>
      <c r="D50" s="292"/>
      <c r="E50" s="292"/>
      <c r="F50" s="292"/>
      <c r="G50" s="292"/>
      <c r="H50" s="292"/>
      <c r="I50" s="292"/>
      <c r="J50" s="292"/>
      <c r="K50" s="292"/>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235" t="s">
        <v>1394</v>
      </c>
    </row>
    <row r="51" spans="1:45" ht="25.5" customHeight="1" x14ac:dyDescent="0.25">
      <c r="A51" s="297" t="s">
        <v>581</v>
      </c>
      <c r="B51" s="473" t="str">
        <f>'3'!B3</f>
        <v>Surname, name, patronymic (if available) of the person</v>
      </c>
      <c r="C51" s="473"/>
      <c r="D51" s="473"/>
      <c r="E51" s="473"/>
      <c r="F51" s="473"/>
      <c r="G51" s="473"/>
      <c r="H51" s="473"/>
      <c r="I51" s="473"/>
      <c r="J51" s="473"/>
      <c r="K51" s="473"/>
      <c r="L51" s="473"/>
      <c r="M51" s="473"/>
      <c r="N51" s="473"/>
      <c r="O51" s="473"/>
      <c r="P51" s="473"/>
      <c r="Q51" s="473"/>
      <c r="R51" s="473"/>
      <c r="S51" s="473"/>
      <c r="T51" s="473"/>
      <c r="U51" s="473"/>
      <c r="V51" s="473"/>
      <c r="W51" s="473"/>
      <c r="X51" s="473" t="str">
        <f>'3'!C3</f>
        <v>Identification code</v>
      </c>
      <c r="Y51" s="473"/>
      <c r="Z51" s="473"/>
      <c r="AA51" s="473"/>
      <c r="AB51" s="473"/>
      <c r="AC51" s="473"/>
      <c r="AD51" s="473"/>
      <c r="AE51" s="473"/>
      <c r="AF51" s="473"/>
      <c r="AG51" s="473" t="str">
        <f>'3'!D3</f>
        <v>Relation to the applicant</v>
      </c>
      <c r="AH51" s="473"/>
      <c r="AI51" s="473"/>
      <c r="AJ51" s="473"/>
      <c r="AK51" s="473"/>
      <c r="AL51" s="473"/>
      <c r="AM51" s="473"/>
      <c r="AN51" s="473"/>
      <c r="AO51" s="473"/>
      <c r="AP51" s="473"/>
      <c r="AQ51" s="473"/>
      <c r="AR51" s="473"/>
      <c r="AS51" s="473"/>
    </row>
    <row r="52" spans="1:45" x14ac:dyDescent="0.25">
      <c r="A52" s="297">
        <v>1</v>
      </c>
      <c r="B52" s="473">
        <v>2</v>
      </c>
      <c r="C52" s="473"/>
      <c r="D52" s="473"/>
      <c r="E52" s="473"/>
      <c r="F52" s="473"/>
      <c r="G52" s="473"/>
      <c r="H52" s="473"/>
      <c r="I52" s="473"/>
      <c r="J52" s="473"/>
      <c r="K52" s="473"/>
      <c r="L52" s="473"/>
      <c r="M52" s="473"/>
      <c r="N52" s="473"/>
      <c r="O52" s="473"/>
      <c r="P52" s="473"/>
      <c r="Q52" s="473"/>
      <c r="R52" s="473"/>
      <c r="S52" s="473"/>
      <c r="T52" s="473"/>
      <c r="U52" s="473"/>
      <c r="V52" s="473"/>
      <c r="W52" s="473"/>
      <c r="X52" s="473">
        <v>3</v>
      </c>
      <c r="Y52" s="473"/>
      <c r="Z52" s="473"/>
      <c r="AA52" s="473"/>
      <c r="AB52" s="473"/>
      <c r="AC52" s="473"/>
      <c r="AD52" s="473"/>
      <c r="AE52" s="473"/>
      <c r="AF52" s="473"/>
      <c r="AG52" s="473">
        <v>4</v>
      </c>
      <c r="AH52" s="473"/>
      <c r="AI52" s="473"/>
      <c r="AJ52" s="473"/>
      <c r="AK52" s="473"/>
      <c r="AL52" s="473"/>
      <c r="AM52" s="473"/>
      <c r="AN52" s="473"/>
      <c r="AO52" s="473"/>
      <c r="AP52" s="473"/>
      <c r="AQ52" s="473"/>
      <c r="AR52" s="473"/>
      <c r="AS52" s="473"/>
    </row>
    <row r="53" spans="1:45" x14ac:dyDescent="0.25">
      <c r="A53" s="298">
        <v>1</v>
      </c>
      <c r="B53" s="516" t="str">
        <f ca="1">'3'!BB6</f>
        <v xml:space="preserve"> </v>
      </c>
      <c r="C53" s="516"/>
      <c r="D53" s="516"/>
      <c r="E53" s="516"/>
      <c r="F53" s="516"/>
      <c r="G53" s="516"/>
      <c r="H53" s="516"/>
      <c r="I53" s="516"/>
      <c r="J53" s="516"/>
      <c r="K53" s="516"/>
      <c r="L53" s="516"/>
      <c r="M53" s="516"/>
      <c r="N53" s="516"/>
      <c r="O53" s="516"/>
      <c r="P53" s="516"/>
      <c r="Q53" s="516"/>
      <c r="R53" s="516"/>
      <c r="S53" s="516"/>
      <c r="T53" s="516"/>
      <c r="U53" s="516"/>
      <c r="V53" s="516"/>
      <c r="W53" s="516"/>
      <c r="X53" s="557" t="str">
        <f ca="1">'3'!BC6</f>
        <v xml:space="preserve"> </v>
      </c>
      <c r="Y53" s="516"/>
      <c r="Z53" s="516"/>
      <c r="AA53" s="516"/>
      <c r="AB53" s="516"/>
      <c r="AC53" s="516"/>
      <c r="AD53" s="516"/>
      <c r="AE53" s="516"/>
      <c r="AF53" s="516"/>
      <c r="AG53" s="516" t="str">
        <f ca="1">'3'!BD6</f>
        <v xml:space="preserve"> </v>
      </c>
      <c r="AH53" s="516"/>
      <c r="AI53" s="516"/>
      <c r="AJ53" s="516"/>
      <c r="AK53" s="516"/>
      <c r="AL53" s="516"/>
      <c r="AM53" s="516"/>
      <c r="AN53" s="516"/>
      <c r="AO53" s="516"/>
      <c r="AP53" s="516"/>
      <c r="AQ53" s="516"/>
      <c r="AR53" s="516"/>
      <c r="AS53" s="516"/>
    </row>
    <row r="54" spans="1:45" x14ac:dyDescent="0.25">
      <c r="A54" s="298">
        <v>2</v>
      </c>
      <c r="B54" s="516" t="str">
        <f ca="1">'3'!BB7</f>
        <v xml:space="preserve"> </v>
      </c>
      <c r="C54" s="516"/>
      <c r="D54" s="516"/>
      <c r="E54" s="516"/>
      <c r="F54" s="516"/>
      <c r="G54" s="516"/>
      <c r="H54" s="516"/>
      <c r="I54" s="516"/>
      <c r="J54" s="516"/>
      <c r="K54" s="516"/>
      <c r="L54" s="516"/>
      <c r="M54" s="516"/>
      <c r="N54" s="516"/>
      <c r="O54" s="516"/>
      <c r="P54" s="516"/>
      <c r="Q54" s="516"/>
      <c r="R54" s="516"/>
      <c r="S54" s="516"/>
      <c r="T54" s="516"/>
      <c r="U54" s="516"/>
      <c r="V54" s="516"/>
      <c r="W54" s="516"/>
      <c r="X54" s="557" t="str">
        <f ca="1">'3'!BC7</f>
        <v xml:space="preserve"> </v>
      </c>
      <c r="Y54" s="516"/>
      <c r="Z54" s="516"/>
      <c r="AA54" s="516"/>
      <c r="AB54" s="516"/>
      <c r="AC54" s="516"/>
      <c r="AD54" s="516"/>
      <c r="AE54" s="516"/>
      <c r="AF54" s="516"/>
      <c r="AG54" s="516" t="str">
        <f ca="1">'3'!BD7</f>
        <v xml:space="preserve"> </v>
      </c>
      <c r="AH54" s="516"/>
      <c r="AI54" s="516"/>
      <c r="AJ54" s="516"/>
      <c r="AK54" s="516"/>
      <c r="AL54" s="516"/>
      <c r="AM54" s="516"/>
      <c r="AN54" s="516"/>
      <c r="AO54" s="516"/>
      <c r="AP54" s="516"/>
      <c r="AQ54" s="516"/>
      <c r="AR54" s="516"/>
      <c r="AS54" s="516"/>
    </row>
    <row r="55" spans="1:45" x14ac:dyDescent="0.25">
      <c r="A55" s="298">
        <v>3</v>
      </c>
      <c r="B55" s="516" t="str">
        <f ca="1">'3'!BB8</f>
        <v xml:space="preserve"> </v>
      </c>
      <c r="C55" s="516"/>
      <c r="D55" s="516"/>
      <c r="E55" s="516"/>
      <c r="F55" s="516"/>
      <c r="G55" s="516"/>
      <c r="H55" s="516"/>
      <c r="I55" s="516"/>
      <c r="J55" s="516"/>
      <c r="K55" s="516"/>
      <c r="L55" s="516"/>
      <c r="M55" s="516"/>
      <c r="N55" s="516"/>
      <c r="O55" s="516"/>
      <c r="P55" s="516"/>
      <c r="Q55" s="516"/>
      <c r="R55" s="516"/>
      <c r="S55" s="516"/>
      <c r="T55" s="516"/>
      <c r="U55" s="516"/>
      <c r="V55" s="516"/>
      <c r="W55" s="516"/>
      <c r="X55" s="557" t="str">
        <f ca="1">'3'!BC8</f>
        <v xml:space="preserve"> </v>
      </c>
      <c r="Y55" s="516"/>
      <c r="Z55" s="516"/>
      <c r="AA55" s="516"/>
      <c r="AB55" s="516"/>
      <c r="AC55" s="516"/>
      <c r="AD55" s="516"/>
      <c r="AE55" s="516"/>
      <c r="AF55" s="516"/>
      <c r="AG55" s="516" t="str">
        <f ca="1">'3'!BD8</f>
        <v xml:space="preserve"> </v>
      </c>
      <c r="AH55" s="516"/>
      <c r="AI55" s="516"/>
      <c r="AJ55" s="516"/>
      <c r="AK55" s="516"/>
      <c r="AL55" s="516"/>
      <c r="AM55" s="516"/>
      <c r="AN55" s="516"/>
      <c r="AO55" s="516"/>
      <c r="AP55" s="516"/>
      <c r="AQ55" s="516"/>
      <c r="AR55" s="516"/>
      <c r="AS55" s="516"/>
    </row>
    <row r="56" spans="1:45" x14ac:dyDescent="0.25">
      <c r="A56" s="298">
        <v>4</v>
      </c>
      <c r="B56" s="516" t="str">
        <f ca="1">'3'!BB9</f>
        <v xml:space="preserve"> </v>
      </c>
      <c r="C56" s="516"/>
      <c r="D56" s="516"/>
      <c r="E56" s="516"/>
      <c r="F56" s="516"/>
      <c r="G56" s="516"/>
      <c r="H56" s="516"/>
      <c r="I56" s="516"/>
      <c r="J56" s="516"/>
      <c r="K56" s="516"/>
      <c r="L56" s="516"/>
      <c r="M56" s="516"/>
      <c r="N56" s="516"/>
      <c r="O56" s="516"/>
      <c r="P56" s="516"/>
      <c r="Q56" s="516"/>
      <c r="R56" s="516"/>
      <c r="S56" s="516"/>
      <c r="T56" s="516"/>
      <c r="U56" s="516"/>
      <c r="V56" s="516"/>
      <c r="W56" s="516"/>
      <c r="X56" s="557" t="str">
        <f ca="1">'3'!BC9</f>
        <v xml:space="preserve"> </v>
      </c>
      <c r="Y56" s="516"/>
      <c r="Z56" s="516"/>
      <c r="AA56" s="516"/>
      <c r="AB56" s="516"/>
      <c r="AC56" s="516"/>
      <c r="AD56" s="516"/>
      <c r="AE56" s="516"/>
      <c r="AF56" s="516"/>
      <c r="AG56" s="516" t="str">
        <f ca="1">'3'!BD9</f>
        <v xml:space="preserve"> </v>
      </c>
      <c r="AH56" s="516"/>
      <c r="AI56" s="516"/>
      <c r="AJ56" s="516"/>
      <c r="AK56" s="516"/>
      <c r="AL56" s="516"/>
      <c r="AM56" s="516"/>
      <c r="AN56" s="516"/>
      <c r="AO56" s="516"/>
      <c r="AP56" s="516"/>
      <c r="AQ56" s="516"/>
      <c r="AR56" s="516"/>
      <c r="AS56" s="516"/>
    </row>
    <row r="57" spans="1:45" x14ac:dyDescent="0.25">
      <c r="A57" s="298">
        <v>5</v>
      </c>
      <c r="B57" s="516" t="str">
        <f ca="1">'3'!BB10</f>
        <v xml:space="preserve"> </v>
      </c>
      <c r="C57" s="516"/>
      <c r="D57" s="516"/>
      <c r="E57" s="516"/>
      <c r="F57" s="516"/>
      <c r="G57" s="516"/>
      <c r="H57" s="516"/>
      <c r="I57" s="516"/>
      <c r="J57" s="516"/>
      <c r="K57" s="516"/>
      <c r="L57" s="516"/>
      <c r="M57" s="516"/>
      <c r="N57" s="516"/>
      <c r="O57" s="516"/>
      <c r="P57" s="516"/>
      <c r="Q57" s="516"/>
      <c r="R57" s="516"/>
      <c r="S57" s="516"/>
      <c r="T57" s="516"/>
      <c r="U57" s="516"/>
      <c r="V57" s="516"/>
      <c r="W57" s="516"/>
      <c r="X57" s="557" t="str">
        <f ca="1">'3'!BC10</f>
        <v xml:space="preserve"> </v>
      </c>
      <c r="Y57" s="516"/>
      <c r="Z57" s="516"/>
      <c r="AA57" s="516"/>
      <c r="AB57" s="516"/>
      <c r="AC57" s="516"/>
      <c r="AD57" s="516"/>
      <c r="AE57" s="516"/>
      <c r="AF57" s="516"/>
      <c r="AG57" s="516" t="str">
        <f ca="1">'3'!BD10</f>
        <v xml:space="preserve"> </v>
      </c>
      <c r="AH57" s="516"/>
      <c r="AI57" s="516"/>
      <c r="AJ57" s="516"/>
      <c r="AK57" s="516"/>
      <c r="AL57" s="516"/>
      <c r="AM57" s="516"/>
      <c r="AN57" s="516"/>
      <c r="AO57" s="516"/>
      <c r="AP57" s="516"/>
      <c r="AQ57" s="516"/>
      <c r="AR57" s="516"/>
      <c r="AS57" s="516"/>
    </row>
    <row r="58" spans="1:45" x14ac:dyDescent="0.25">
      <c r="A58" s="298">
        <v>6</v>
      </c>
      <c r="B58" s="516" t="str">
        <f ca="1">'3'!BB11</f>
        <v xml:space="preserve"> </v>
      </c>
      <c r="C58" s="516"/>
      <c r="D58" s="516"/>
      <c r="E58" s="516"/>
      <c r="F58" s="516"/>
      <c r="G58" s="516"/>
      <c r="H58" s="516"/>
      <c r="I58" s="516"/>
      <c r="J58" s="516"/>
      <c r="K58" s="516"/>
      <c r="L58" s="516"/>
      <c r="M58" s="516"/>
      <c r="N58" s="516"/>
      <c r="O58" s="516"/>
      <c r="P58" s="516"/>
      <c r="Q58" s="516"/>
      <c r="R58" s="516"/>
      <c r="S58" s="516"/>
      <c r="T58" s="516"/>
      <c r="U58" s="516"/>
      <c r="V58" s="516"/>
      <c r="W58" s="516"/>
      <c r="X58" s="557" t="str">
        <f ca="1">'3'!BC11</f>
        <v xml:space="preserve"> </v>
      </c>
      <c r="Y58" s="516"/>
      <c r="Z58" s="516"/>
      <c r="AA58" s="516"/>
      <c r="AB58" s="516"/>
      <c r="AC58" s="516"/>
      <c r="AD58" s="516"/>
      <c r="AE58" s="516"/>
      <c r="AF58" s="516"/>
      <c r="AG58" s="516" t="str">
        <f ca="1">'3'!BD11</f>
        <v xml:space="preserve"> </v>
      </c>
      <c r="AH58" s="516"/>
      <c r="AI58" s="516"/>
      <c r="AJ58" s="516"/>
      <c r="AK58" s="516"/>
      <c r="AL58" s="516"/>
      <c r="AM58" s="516"/>
      <c r="AN58" s="516"/>
      <c r="AO58" s="516"/>
      <c r="AP58" s="516"/>
      <c r="AQ58" s="516"/>
      <c r="AR58" s="516"/>
      <c r="AS58" s="516"/>
    </row>
    <row r="59" spans="1:45" x14ac:dyDescent="0.25">
      <c r="A59" s="298">
        <v>7</v>
      </c>
      <c r="B59" s="516" t="str">
        <f ca="1">'3'!BB12</f>
        <v xml:space="preserve"> </v>
      </c>
      <c r="C59" s="516"/>
      <c r="D59" s="516"/>
      <c r="E59" s="516"/>
      <c r="F59" s="516"/>
      <c r="G59" s="516"/>
      <c r="H59" s="516"/>
      <c r="I59" s="516"/>
      <c r="J59" s="516"/>
      <c r="K59" s="516"/>
      <c r="L59" s="516"/>
      <c r="M59" s="516"/>
      <c r="N59" s="516"/>
      <c r="O59" s="516"/>
      <c r="P59" s="516"/>
      <c r="Q59" s="516"/>
      <c r="R59" s="516"/>
      <c r="S59" s="516"/>
      <c r="T59" s="516"/>
      <c r="U59" s="516"/>
      <c r="V59" s="516"/>
      <c r="W59" s="516"/>
      <c r="X59" s="557" t="str">
        <f ca="1">'3'!BC12</f>
        <v xml:space="preserve"> </v>
      </c>
      <c r="Y59" s="516"/>
      <c r="Z59" s="516"/>
      <c r="AA59" s="516"/>
      <c r="AB59" s="516"/>
      <c r="AC59" s="516"/>
      <c r="AD59" s="516"/>
      <c r="AE59" s="516"/>
      <c r="AF59" s="516"/>
      <c r="AG59" s="516" t="str">
        <f ca="1">'3'!BD12</f>
        <v xml:space="preserve"> </v>
      </c>
      <c r="AH59" s="516"/>
      <c r="AI59" s="516"/>
      <c r="AJ59" s="516"/>
      <c r="AK59" s="516"/>
      <c r="AL59" s="516"/>
      <c r="AM59" s="516"/>
      <c r="AN59" s="516"/>
      <c r="AO59" s="516"/>
      <c r="AP59" s="516"/>
      <c r="AQ59" s="516"/>
      <c r="AR59" s="516"/>
      <c r="AS59" s="516"/>
    </row>
    <row r="60" spans="1:45" x14ac:dyDescent="0.25">
      <c r="A60" s="298">
        <v>8</v>
      </c>
      <c r="B60" s="516" t="str">
        <f ca="1">'3'!BB13</f>
        <v xml:space="preserve"> </v>
      </c>
      <c r="C60" s="516"/>
      <c r="D60" s="516"/>
      <c r="E60" s="516"/>
      <c r="F60" s="516"/>
      <c r="G60" s="516"/>
      <c r="H60" s="516"/>
      <c r="I60" s="516"/>
      <c r="J60" s="516"/>
      <c r="K60" s="516"/>
      <c r="L60" s="516"/>
      <c r="M60" s="516"/>
      <c r="N60" s="516"/>
      <c r="O60" s="516"/>
      <c r="P60" s="516"/>
      <c r="Q60" s="516"/>
      <c r="R60" s="516"/>
      <c r="S60" s="516"/>
      <c r="T60" s="516"/>
      <c r="U60" s="516"/>
      <c r="V60" s="516"/>
      <c r="W60" s="516"/>
      <c r="X60" s="557" t="str">
        <f ca="1">'3'!BC13</f>
        <v xml:space="preserve"> </v>
      </c>
      <c r="Y60" s="516"/>
      <c r="Z60" s="516"/>
      <c r="AA60" s="516"/>
      <c r="AB60" s="516"/>
      <c r="AC60" s="516"/>
      <c r="AD60" s="516"/>
      <c r="AE60" s="516"/>
      <c r="AF60" s="516"/>
      <c r="AG60" s="516" t="str">
        <f ca="1">'3'!BD13</f>
        <v xml:space="preserve"> </v>
      </c>
      <c r="AH60" s="516"/>
      <c r="AI60" s="516"/>
      <c r="AJ60" s="516"/>
      <c r="AK60" s="516"/>
      <c r="AL60" s="516"/>
      <c r="AM60" s="516"/>
      <c r="AN60" s="516"/>
      <c r="AO60" s="516"/>
      <c r="AP60" s="516"/>
      <c r="AQ60" s="516"/>
      <c r="AR60" s="516"/>
      <c r="AS60" s="516"/>
    </row>
    <row r="61" spans="1:45" x14ac:dyDescent="0.25">
      <c r="A61" s="298">
        <v>9</v>
      </c>
      <c r="B61" s="516" t="str">
        <f ca="1">'3'!BB14</f>
        <v xml:space="preserve"> </v>
      </c>
      <c r="C61" s="516"/>
      <c r="D61" s="516"/>
      <c r="E61" s="516"/>
      <c r="F61" s="516"/>
      <c r="G61" s="516"/>
      <c r="H61" s="516"/>
      <c r="I61" s="516"/>
      <c r="J61" s="516"/>
      <c r="K61" s="516"/>
      <c r="L61" s="516"/>
      <c r="M61" s="516"/>
      <c r="N61" s="516"/>
      <c r="O61" s="516"/>
      <c r="P61" s="516"/>
      <c r="Q61" s="516"/>
      <c r="R61" s="516"/>
      <c r="S61" s="516"/>
      <c r="T61" s="516"/>
      <c r="U61" s="516"/>
      <c r="V61" s="516"/>
      <c r="W61" s="516"/>
      <c r="X61" s="557" t="str">
        <f ca="1">'3'!BC14</f>
        <v xml:space="preserve"> </v>
      </c>
      <c r="Y61" s="516"/>
      <c r="Z61" s="516"/>
      <c r="AA61" s="516"/>
      <c r="AB61" s="516"/>
      <c r="AC61" s="516"/>
      <c r="AD61" s="516"/>
      <c r="AE61" s="516"/>
      <c r="AF61" s="516"/>
      <c r="AG61" s="516" t="str">
        <f ca="1">'3'!BD14</f>
        <v xml:space="preserve"> </v>
      </c>
      <c r="AH61" s="516"/>
      <c r="AI61" s="516"/>
      <c r="AJ61" s="516"/>
      <c r="AK61" s="516"/>
      <c r="AL61" s="516"/>
      <c r="AM61" s="516"/>
      <c r="AN61" s="516"/>
      <c r="AO61" s="516"/>
      <c r="AP61" s="516"/>
      <c r="AQ61" s="516"/>
      <c r="AR61" s="516"/>
      <c r="AS61" s="516"/>
    </row>
    <row r="62" spans="1:45" x14ac:dyDescent="0.25">
      <c r="A62" s="298">
        <v>10</v>
      </c>
      <c r="B62" s="516" t="str">
        <f ca="1">'3'!BB15</f>
        <v xml:space="preserve"> </v>
      </c>
      <c r="C62" s="516"/>
      <c r="D62" s="516"/>
      <c r="E62" s="516"/>
      <c r="F62" s="516"/>
      <c r="G62" s="516"/>
      <c r="H62" s="516"/>
      <c r="I62" s="516"/>
      <c r="J62" s="516"/>
      <c r="K62" s="516"/>
      <c r="L62" s="516"/>
      <c r="M62" s="516"/>
      <c r="N62" s="516"/>
      <c r="O62" s="516"/>
      <c r="P62" s="516"/>
      <c r="Q62" s="516"/>
      <c r="R62" s="516"/>
      <c r="S62" s="516"/>
      <c r="T62" s="516"/>
      <c r="U62" s="516"/>
      <c r="V62" s="516"/>
      <c r="W62" s="516"/>
      <c r="X62" s="557" t="str">
        <f ca="1">'3'!BC15</f>
        <v xml:space="preserve"> </v>
      </c>
      <c r="Y62" s="516"/>
      <c r="Z62" s="516"/>
      <c r="AA62" s="516"/>
      <c r="AB62" s="516"/>
      <c r="AC62" s="516"/>
      <c r="AD62" s="516"/>
      <c r="AE62" s="516"/>
      <c r="AF62" s="516"/>
      <c r="AG62" s="516" t="str">
        <f ca="1">'3'!BD15</f>
        <v xml:space="preserve"> </v>
      </c>
      <c r="AH62" s="516"/>
      <c r="AI62" s="516"/>
      <c r="AJ62" s="516"/>
      <c r="AK62" s="516"/>
      <c r="AL62" s="516"/>
      <c r="AM62" s="516"/>
      <c r="AN62" s="516"/>
      <c r="AO62" s="516"/>
      <c r="AP62" s="516"/>
      <c r="AQ62" s="516"/>
      <c r="AR62" s="516"/>
      <c r="AS62" s="516"/>
    </row>
    <row r="63" spans="1:45" x14ac:dyDescent="0.25">
      <c r="A63" s="298">
        <v>11</v>
      </c>
      <c r="B63" s="516" t="str">
        <f ca="1">'3'!BB16</f>
        <v xml:space="preserve"> </v>
      </c>
      <c r="C63" s="516"/>
      <c r="D63" s="516"/>
      <c r="E63" s="516"/>
      <c r="F63" s="516"/>
      <c r="G63" s="516"/>
      <c r="H63" s="516"/>
      <c r="I63" s="516"/>
      <c r="J63" s="516"/>
      <c r="K63" s="516"/>
      <c r="L63" s="516"/>
      <c r="M63" s="516"/>
      <c r="N63" s="516"/>
      <c r="O63" s="516"/>
      <c r="P63" s="516"/>
      <c r="Q63" s="516"/>
      <c r="R63" s="516"/>
      <c r="S63" s="516"/>
      <c r="T63" s="516"/>
      <c r="U63" s="516"/>
      <c r="V63" s="516"/>
      <c r="W63" s="516"/>
      <c r="X63" s="557" t="str">
        <f ca="1">'3'!BC16</f>
        <v xml:space="preserve"> </v>
      </c>
      <c r="Y63" s="516"/>
      <c r="Z63" s="516"/>
      <c r="AA63" s="516"/>
      <c r="AB63" s="516"/>
      <c r="AC63" s="516"/>
      <c r="AD63" s="516"/>
      <c r="AE63" s="516"/>
      <c r="AF63" s="516"/>
      <c r="AG63" s="516" t="str">
        <f ca="1">'3'!BD16</f>
        <v xml:space="preserve"> </v>
      </c>
      <c r="AH63" s="516"/>
      <c r="AI63" s="516"/>
      <c r="AJ63" s="516"/>
      <c r="AK63" s="516"/>
      <c r="AL63" s="516"/>
      <c r="AM63" s="516"/>
      <c r="AN63" s="516"/>
      <c r="AO63" s="516"/>
      <c r="AP63" s="516"/>
      <c r="AQ63" s="516"/>
      <c r="AR63" s="516"/>
      <c r="AS63" s="516"/>
    </row>
    <row r="64" spans="1:45" x14ac:dyDescent="0.25">
      <c r="A64" s="298">
        <v>12</v>
      </c>
      <c r="B64" s="516" t="str">
        <f ca="1">'3'!BB17</f>
        <v xml:space="preserve"> </v>
      </c>
      <c r="C64" s="516"/>
      <c r="D64" s="516"/>
      <c r="E64" s="516"/>
      <c r="F64" s="516"/>
      <c r="G64" s="516"/>
      <c r="H64" s="516"/>
      <c r="I64" s="516"/>
      <c r="J64" s="516"/>
      <c r="K64" s="516"/>
      <c r="L64" s="516"/>
      <c r="M64" s="516"/>
      <c r="N64" s="516"/>
      <c r="O64" s="516"/>
      <c r="P64" s="516"/>
      <c r="Q64" s="516"/>
      <c r="R64" s="516"/>
      <c r="S64" s="516"/>
      <c r="T64" s="516"/>
      <c r="U64" s="516"/>
      <c r="V64" s="516"/>
      <c r="W64" s="516"/>
      <c r="X64" s="557" t="str">
        <f ca="1">'3'!BC17</f>
        <v xml:space="preserve"> </v>
      </c>
      <c r="Y64" s="516"/>
      <c r="Z64" s="516"/>
      <c r="AA64" s="516"/>
      <c r="AB64" s="516"/>
      <c r="AC64" s="516"/>
      <c r="AD64" s="516"/>
      <c r="AE64" s="516"/>
      <c r="AF64" s="516"/>
      <c r="AG64" s="516" t="str">
        <f ca="1">'3'!BD17</f>
        <v xml:space="preserve"> </v>
      </c>
      <c r="AH64" s="516"/>
      <c r="AI64" s="516"/>
      <c r="AJ64" s="516"/>
      <c r="AK64" s="516"/>
      <c r="AL64" s="516"/>
      <c r="AM64" s="516"/>
      <c r="AN64" s="516"/>
      <c r="AO64" s="516"/>
      <c r="AP64" s="516"/>
      <c r="AQ64" s="516"/>
      <c r="AR64" s="516"/>
      <c r="AS64" s="516"/>
    </row>
    <row r="65" spans="1:45" x14ac:dyDescent="0.25">
      <c r="A65" s="298">
        <v>13</v>
      </c>
      <c r="B65" s="516" t="str">
        <f ca="1">'3'!BB18</f>
        <v xml:space="preserve"> </v>
      </c>
      <c r="C65" s="516"/>
      <c r="D65" s="516"/>
      <c r="E65" s="516"/>
      <c r="F65" s="516"/>
      <c r="G65" s="516"/>
      <c r="H65" s="516"/>
      <c r="I65" s="516"/>
      <c r="J65" s="516"/>
      <c r="K65" s="516"/>
      <c r="L65" s="516"/>
      <c r="M65" s="516"/>
      <c r="N65" s="516"/>
      <c r="O65" s="516"/>
      <c r="P65" s="516"/>
      <c r="Q65" s="516"/>
      <c r="R65" s="516"/>
      <c r="S65" s="516"/>
      <c r="T65" s="516"/>
      <c r="U65" s="516"/>
      <c r="V65" s="516"/>
      <c r="W65" s="516"/>
      <c r="X65" s="557" t="str">
        <f ca="1">'3'!BC18</f>
        <v xml:space="preserve"> </v>
      </c>
      <c r="Y65" s="516"/>
      <c r="Z65" s="516"/>
      <c r="AA65" s="516"/>
      <c r="AB65" s="516"/>
      <c r="AC65" s="516"/>
      <c r="AD65" s="516"/>
      <c r="AE65" s="516"/>
      <c r="AF65" s="516"/>
      <c r="AG65" s="516" t="str">
        <f ca="1">'3'!BD18</f>
        <v xml:space="preserve"> </v>
      </c>
      <c r="AH65" s="516"/>
      <c r="AI65" s="516"/>
      <c r="AJ65" s="516"/>
      <c r="AK65" s="516"/>
      <c r="AL65" s="516"/>
      <c r="AM65" s="516"/>
      <c r="AN65" s="516"/>
      <c r="AO65" s="516"/>
      <c r="AP65" s="516"/>
      <c r="AQ65" s="516"/>
      <c r="AR65" s="516"/>
      <c r="AS65" s="516"/>
    </row>
    <row r="66" spans="1:45" x14ac:dyDescent="0.25">
      <c r="A66" s="298">
        <v>14</v>
      </c>
      <c r="B66" s="516" t="str">
        <f ca="1">'3'!BB19</f>
        <v xml:space="preserve"> </v>
      </c>
      <c r="C66" s="516"/>
      <c r="D66" s="516"/>
      <c r="E66" s="516"/>
      <c r="F66" s="516"/>
      <c r="G66" s="516"/>
      <c r="H66" s="516"/>
      <c r="I66" s="516"/>
      <c r="J66" s="516"/>
      <c r="K66" s="516"/>
      <c r="L66" s="516"/>
      <c r="M66" s="516"/>
      <c r="N66" s="516"/>
      <c r="O66" s="516"/>
      <c r="P66" s="516"/>
      <c r="Q66" s="516"/>
      <c r="R66" s="516"/>
      <c r="S66" s="516"/>
      <c r="T66" s="516"/>
      <c r="U66" s="516"/>
      <c r="V66" s="516"/>
      <c r="W66" s="516"/>
      <c r="X66" s="557" t="str">
        <f ca="1">'3'!BC19</f>
        <v xml:space="preserve"> </v>
      </c>
      <c r="Y66" s="516"/>
      <c r="Z66" s="516"/>
      <c r="AA66" s="516"/>
      <c r="AB66" s="516"/>
      <c r="AC66" s="516"/>
      <c r="AD66" s="516"/>
      <c r="AE66" s="516"/>
      <c r="AF66" s="516"/>
      <c r="AG66" s="516" t="str">
        <f ca="1">'3'!BD19</f>
        <v xml:space="preserve"> </v>
      </c>
      <c r="AH66" s="516"/>
      <c r="AI66" s="516"/>
      <c r="AJ66" s="516"/>
      <c r="AK66" s="516"/>
      <c r="AL66" s="516"/>
      <c r="AM66" s="516"/>
      <c r="AN66" s="516"/>
      <c r="AO66" s="516"/>
      <c r="AP66" s="516"/>
      <c r="AQ66" s="516"/>
      <c r="AR66" s="516"/>
      <c r="AS66" s="516"/>
    </row>
    <row r="67" spans="1:45" x14ac:dyDescent="0.25">
      <c r="A67" s="298">
        <v>15</v>
      </c>
      <c r="B67" s="516" t="str">
        <f ca="1">'3'!BB20</f>
        <v xml:space="preserve"> </v>
      </c>
      <c r="C67" s="516"/>
      <c r="D67" s="516"/>
      <c r="E67" s="516"/>
      <c r="F67" s="516"/>
      <c r="G67" s="516"/>
      <c r="H67" s="516"/>
      <c r="I67" s="516"/>
      <c r="J67" s="516"/>
      <c r="K67" s="516"/>
      <c r="L67" s="516"/>
      <c r="M67" s="516"/>
      <c r="N67" s="516"/>
      <c r="O67" s="516"/>
      <c r="P67" s="516"/>
      <c r="Q67" s="516"/>
      <c r="R67" s="516"/>
      <c r="S67" s="516"/>
      <c r="T67" s="516"/>
      <c r="U67" s="516"/>
      <c r="V67" s="516"/>
      <c r="W67" s="516"/>
      <c r="X67" s="557" t="str">
        <f ca="1">'3'!BC20</f>
        <v xml:space="preserve"> </v>
      </c>
      <c r="Y67" s="516"/>
      <c r="Z67" s="516"/>
      <c r="AA67" s="516"/>
      <c r="AB67" s="516"/>
      <c r="AC67" s="516"/>
      <c r="AD67" s="516"/>
      <c r="AE67" s="516"/>
      <c r="AF67" s="516"/>
      <c r="AG67" s="516" t="str">
        <f ca="1">'3'!BD20</f>
        <v xml:space="preserve"> </v>
      </c>
      <c r="AH67" s="516"/>
      <c r="AI67" s="516"/>
      <c r="AJ67" s="516"/>
      <c r="AK67" s="516"/>
      <c r="AL67" s="516"/>
      <c r="AM67" s="516"/>
      <c r="AN67" s="516"/>
      <c r="AO67" s="516"/>
      <c r="AP67" s="516"/>
      <c r="AQ67" s="516"/>
      <c r="AR67" s="516"/>
      <c r="AS67" s="516"/>
    </row>
    <row r="68" spans="1:45" x14ac:dyDescent="0.25">
      <c r="A68" s="298">
        <v>16</v>
      </c>
      <c r="B68" s="516" t="str">
        <f ca="1">'3'!BB21</f>
        <v xml:space="preserve"> </v>
      </c>
      <c r="C68" s="516"/>
      <c r="D68" s="516"/>
      <c r="E68" s="516"/>
      <c r="F68" s="516"/>
      <c r="G68" s="516"/>
      <c r="H68" s="516"/>
      <c r="I68" s="516"/>
      <c r="J68" s="516"/>
      <c r="K68" s="516"/>
      <c r="L68" s="516"/>
      <c r="M68" s="516"/>
      <c r="N68" s="516"/>
      <c r="O68" s="516"/>
      <c r="P68" s="516"/>
      <c r="Q68" s="516"/>
      <c r="R68" s="516"/>
      <c r="S68" s="516"/>
      <c r="T68" s="516"/>
      <c r="U68" s="516"/>
      <c r="V68" s="516"/>
      <c r="W68" s="516"/>
      <c r="X68" s="557" t="str">
        <f ca="1">'3'!BC21</f>
        <v xml:space="preserve"> </v>
      </c>
      <c r="Y68" s="516"/>
      <c r="Z68" s="516"/>
      <c r="AA68" s="516"/>
      <c r="AB68" s="516"/>
      <c r="AC68" s="516"/>
      <c r="AD68" s="516"/>
      <c r="AE68" s="516"/>
      <c r="AF68" s="516"/>
      <c r="AG68" s="516" t="str">
        <f ca="1">'3'!BD21</f>
        <v xml:space="preserve"> </v>
      </c>
      <c r="AH68" s="516"/>
      <c r="AI68" s="516"/>
      <c r="AJ68" s="516"/>
      <c r="AK68" s="516"/>
      <c r="AL68" s="516"/>
      <c r="AM68" s="516"/>
      <c r="AN68" s="516"/>
      <c r="AO68" s="516"/>
      <c r="AP68" s="516"/>
      <c r="AQ68" s="516"/>
      <c r="AR68" s="516"/>
      <c r="AS68" s="516"/>
    </row>
    <row r="69" spans="1:45" x14ac:dyDescent="0.25">
      <c r="A69" s="298">
        <v>17</v>
      </c>
      <c r="B69" s="516" t="str">
        <f ca="1">'3'!BB22</f>
        <v xml:space="preserve"> </v>
      </c>
      <c r="C69" s="516"/>
      <c r="D69" s="516"/>
      <c r="E69" s="516"/>
      <c r="F69" s="516"/>
      <c r="G69" s="516"/>
      <c r="H69" s="516"/>
      <c r="I69" s="516"/>
      <c r="J69" s="516"/>
      <c r="K69" s="516"/>
      <c r="L69" s="516"/>
      <c r="M69" s="516"/>
      <c r="N69" s="516"/>
      <c r="O69" s="516"/>
      <c r="P69" s="516"/>
      <c r="Q69" s="516"/>
      <c r="R69" s="516"/>
      <c r="S69" s="516"/>
      <c r="T69" s="516"/>
      <c r="U69" s="516"/>
      <c r="V69" s="516"/>
      <c r="W69" s="516"/>
      <c r="X69" s="557" t="str">
        <f ca="1">'3'!BC22</f>
        <v xml:space="preserve"> </v>
      </c>
      <c r="Y69" s="516"/>
      <c r="Z69" s="516"/>
      <c r="AA69" s="516"/>
      <c r="AB69" s="516"/>
      <c r="AC69" s="516"/>
      <c r="AD69" s="516"/>
      <c r="AE69" s="516"/>
      <c r="AF69" s="516"/>
      <c r="AG69" s="516" t="str">
        <f ca="1">'3'!BD22</f>
        <v xml:space="preserve"> </v>
      </c>
      <c r="AH69" s="516"/>
      <c r="AI69" s="516"/>
      <c r="AJ69" s="516"/>
      <c r="AK69" s="516"/>
      <c r="AL69" s="516"/>
      <c r="AM69" s="516"/>
      <c r="AN69" s="516"/>
      <c r="AO69" s="516"/>
      <c r="AP69" s="516"/>
      <c r="AQ69" s="516"/>
      <c r="AR69" s="516"/>
      <c r="AS69" s="516"/>
    </row>
    <row r="70" spans="1:45" x14ac:dyDescent="0.25">
      <c r="A70" s="298">
        <v>18</v>
      </c>
      <c r="B70" s="516" t="str">
        <f ca="1">'3'!BB23</f>
        <v xml:space="preserve"> </v>
      </c>
      <c r="C70" s="516"/>
      <c r="D70" s="516"/>
      <c r="E70" s="516"/>
      <c r="F70" s="516"/>
      <c r="G70" s="516"/>
      <c r="H70" s="516"/>
      <c r="I70" s="516"/>
      <c r="J70" s="516"/>
      <c r="K70" s="516"/>
      <c r="L70" s="516"/>
      <c r="M70" s="516"/>
      <c r="N70" s="516"/>
      <c r="O70" s="516"/>
      <c r="P70" s="516"/>
      <c r="Q70" s="516"/>
      <c r="R70" s="516"/>
      <c r="S70" s="516"/>
      <c r="T70" s="516"/>
      <c r="U70" s="516"/>
      <c r="V70" s="516"/>
      <c r="W70" s="516"/>
      <c r="X70" s="557" t="str">
        <f ca="1">'3'!BC23</f>
        <v xml:space="preserve"> </v>
      </c>
      <c r="Y70" s="516"/>
      <c r="Z70" s="516"/>
      <c r="AA70" s="516"/>
      <c r="AB70" s="516"/>
      <c r="AC70" s="516"/>
      <c r="AD70" s="516"/>
      <c r="AE70" s="516"/>
      <c r="AF70" s="516"/>
      <c r="AG70" s="516" t="str">
        <f ca="1">'3'!BD23</f>
        <v xml:space="preserve"> </v>
      </c>
      <c r="AH70" s="516"/>
      <c r="AI70" s="516"/>
      <c r="AJ70" s="516"/>
      <c r="AK70" s="516"/>
      <c r="AL70" s="516"/>
      <c r="AM70" s="516"/>
      <c r="AN70" s="516"/>
      <c r="AO70" s="516"/>
      <c r="AP70" s="516"/>
      <c r="AQ70" s="516"/>
      <c r="AR70" s="516"/>
      <c r="AS70" s="516"/>
    </row>
    <row r="71" spans="1:45" x14ac:dyDescent="0.25">
      <c r="A71" s="298">
        <v>19</v>
      </c>
      <c r="B71" s="516" t="str">
        <f ca="1">'3'!BB24</f>
        <v xml:space="preserve"> </v>
      </c>
      <c r="C71" s="516"/>
      <c r="D71" s="516"/>
      <c r="E71" s="516"/>
      <c r="F71" s="516"/>
      <c r="G71" s="516"/>
      <c r="H71" s="516"/>
      <c r="I71" s="516"/>
      <c r="J71" s="516"/>
      <c r="K71" s="516"/>
      <c r="L71" s="516"/>
      <c r="M71" s="516"/>
      <c r="N71" s="516"/>
      <c r="O71" s="516"/>
      <c r="P71" s="516"/>
      <c r="Q71" s="516"/>
      <c r="R71" s="516"/>
      <c r="S71" s="516"/>
      <c r="T71" s="516"/>
      <c r="U71" s="516"/>
      <c r="V71" s="516"/>
      <c r="W71" s="516"/>
      <c r="X71" s="557" t="str">
        <f ca="1">'3'!BC24</f>
        <v xml:space="preserve"> </v>
      </c>
      <c r="Y71" s="516"/>
      <c r="Z71" s="516"/>
      <c r="AA71" s="516"/>
      <c r="AB71" s="516"/>
      <c r="AC71" s="516"/>
      <c r="AD71" s="516"/>
      <c r="AE71" s="516"/>
      <c r="AF71" s="516"/>
      <c r="AG71" s="516" t="str">
        <f ca="1">'3'!BD24</f>
        <v xml:space="preserve"> </v>
      </c>
      <c r="AH71" s="516"/>
      <c r="AI71" s="516"/>
      <c r="AJ71" s="516"/>
      <c r="AK71" s="516"/>
      <c r="AL71" s="516"/>
      <c r="AM71" s="516"/>
      <c r="AN71" s="516"/>
      <c r="AO71" s="516"/>
      <c r="AP71" s="516"/>
      <c r="AQ71" s="516"/>
      <c r="AR71" s="516"/>
      <c r="AS71" s="516"/>
    </row>
    <row r="72" spans="1:45" x14ac:dyDescent="0.25">
      <c r="A72" s="298">
        <v>20</v>
      </c>
      <c r="B72" s="516" t="str">
        <f ca="1">'3'!BB25</f>
        <v xml:space="preserve"> </v>
      </c>
      <c r="C72" s="516"/>
      <c r="D72" s="516"/>
      <c r="E72" s="516"/>
      <c r="F72" s="516"/>
      <c r="G72" s="516"/>
      <c r="H72" s="516"/>
      <c r="I72" s="516"/>
      <c r="J72" s="516"/>
      <c r="K72" s="516"/>
      <c r="L72" s="516"/>
      <c r="M72" s="516"/>
      <c r="N72" s="516"/>
      <c r="O72" s="516"/>
      <c r="P72" s="516"/>
      <c r="Q72" s="516"/>
      <c r="R72" s="516"/>
      <c r="S72" s="516"/>
      <c r="T72" s="516"/>
      <c r="U72" s="516"/>
      <c r="V72" s="516"/>
      <c r="W72" s="516"/>
      <c r="X72" s="557" t="str">
        <f ca="1">'3'!BC25</f>
        <v xml:space="preserve"> </v>
      </c>
      <c r="Y72" s="516"/>
      <c r="Z72" s="516"/>
      <c r="AA72" s="516"/>
      <c r="AB72" s="516"/>
      <c r="AC72" s="516"/>
      <c r="AD72" s="516"/>
      <c r="AE72" s="516"/>
      <c r="AF72" s="516"/>
      <c r="AG72" s="516" t="str">
        <f ca="1">'3'!BD25</f>
        <v xml:space="preserve"> </v>
      </c>
      <c r="AH72" s="516"/>
      <c r="AI72" s="516"/>
      <c r="AJ72" s="516"/>
      <c r="AK72" s="516"/>
      <c r="AL72" s="516"/>
      <c r="AM72" s="516"/>
      <c r="AN72" s="516"/>
      <c r="AO72" s="516"/>
      <c r="AP72" s="516"/>
      <c r="AQ72" s="516"/>
      <c r="AR72" s="516"/>
      <c r="AS72" s="516"/>
    </row>
    <row r="73" spans="1:45" ht="35.25" customHeight="1" x14ac:dyDescent="0.25">
      <c r="A73" s="531" t="s">
        <v>1432</v>
      </c>
      <c r="B73" s="531"/>
      <c r="C73" s="531"/>
      <c r="D73" s="531"/>
      <c r="E73" s="532"/>
      <c r="F73" s="532"/>
      <c r="G73" s="532"/>
      <c r="H73" s="532"/>
      <c r="I73" s="532"/>
      <c r="J73" s="532"/>
      <c r="K73" s="532"/>
      <c r="L73" s="532"/>
      <c r="M73" s="532"/>
      <c r="N73" s="532"/>
      <c r="O73" s="532"/>
      <c r="P73" s="532"/>
      <c r="Q73" s="532"/>
      <c r="R73" s="532"/>
      <c r="S73" s="532"/>
      <c r="T73" s="532"/>
      <c r="U73" s="532"/>
      <c r="V73" s="532"/>
      <c r="W73" s="532"/>
      <c r="X73" s="532"/>
      <c r="Y73" s="532"/>
      <c r="Z73" s="532"/>
      <c r="AA73" s="532"/>
      <c r="AB73" s="532"/>
      <c r="AC73" s="532"/>
      <c r="AD73" s="532"/>
      <c r="AE73" s="532"/>
      <c r="AF73" s="532"/>
      <c r="AG73" s="532"/>
      <c r="AH73" s="532"/>
      <c r="AI73" s="532"/>
      <c r="AJ73" s="532"/>
      <c r="AK73" s="532"/>
      <c r="AL73" s="532"/>
      <c r="AM73" s="532"/>
      <c r="AN73" s="532"/>
      <c r="AO73" s="532"/>
      <c r="AP73" s="532"/>
      <c r="AQ73" s="532"/>
      <c r="AR73" s="532"/>
      <c r="AS73" s="532"/>
    </row>
    <row r="74" spans="1:45" x14ac:dyDescent="0.25">
      <c r="A74" s="299"/>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row>
    <row r="75" spans="1:45" x14ac:dyDescent="0.25">
      <c r="A75" s="553" t="str">
        <f>'Table of Contents'!A34</f>
        <v>4. Information on the person through which the qualifying holding is acquired (increased) / has been acquired (increased)</v>
      </c>
      <c r="B75" s="554"/>
      <c r="C75" s="554"/>
      <c r="D75" s="554"/>
      <c r="E75" s="554"/>
      <c r="F75" s="554"/>
      <c r="G75" s="554"/>
      <c r="H75" s="554"/>
      <c r="I75" s="554"/>
      <c r="J75" s="554"/>
      <c r="K75" s="554"/>
      <c r="L75" s="554"/>
      <c r="M75" s="554"/>
      <c r="N75" s="554"/>
      <c r="O75" s="554"/>
      <c r="P75" s="554"/>
      <c r="Q75" s="554"/>
      <c r="R75" s="554"/>
      <c r="S75" s="554"/>
      <c r="T75" s="554"/>
      <c r="U75" s="554"/>
      <c r="V75" s="554"/>
      <c r="W75" s="554"/>
      <c r="X75" s="554"/>
      <c r="Y75" s="554"/>
      <c r="Z75" s="554"/>
      <c r="AA75" s="554"/>
      <c r="AB75" s="554"/>
      <c r="AC75" s="554"/>
      <c r="AD75" s="554"/>
      <c r="AE75" s="554"/>
      <c r="AF75" s="554"/>
      <c r="AG75" s="554"/>
      <c r="AH75" s="554"/>
      <c r="AI75" s="554"/>
      <c r="AJ75" s="554"/>
      <c r="AK75" s="554"/>
      <c r="AL75" s="554"/>
      <c r="AM75" s="554"/>
      <c r="AN75" s="554"/>
      <c r="AO75" s="554"/>
      <c r="AP75" s="554"/>
      <c r="AQ75" s="554"/>
      <c r="AR75" s="554"/>
      <c r="AS75" s="554"/>
    </row>
    <row r="76" spans="1:45" x14ac:dyDescent="0.25">
      <c r="A76" s="293"/>
      <c r="B76" s="6"/>
      <c r="C76" s="292"/>
      <c r="D76" s="292"/>
      <c r="E76" s="292"/>
      <c r="F76" s="292"/>
      <c r="G76" s="292"/>
      <c r="H76" s="292"/>
      <c r="I76" s="292"/>
      <c r="J76" s="292"/>
      <c r="K76" s="292"/>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235" t="s">
        <v>1395</v>
      </c>
    </row>
    <row r="77" spans="1:45" ht="25.5" customHeight="1" x14ac:dyDescent="0.25">
      <c r="A77" s="297" t="s">
        <v>581</v>
      </c>
      <c r="B77" s="473" t="str">
        <f>'4'!B3</f>
        <v>Name of person/entity</v>
      </c>
      <c r="C77" s="473"/>
      <c r="D77" s="473"/>
      <c r="E77" s="473"/>
      <c r="F77" s="473"/>
      <c r="G77" s="473"/>
      <c r="H77" s="473"/>
      <c r="I77" s="473"/>
      <c r="J77" s="473"/>
      <c r="K77" s="473"/>
      <c r="L77" s="473"/>
      <c r="M77" s="473"/>
      <c r="N77" s="473"/>
      <c r="O77" s="473"/>
      <c r="P77" s="473"/>
      <c r="Q77" s="473"/>
      <c r="R77" s="473"/>
      <c r="S77" s="473"/>
      <c r="T77" s="473"/>
      <c r="U77" s="473"/>
      <c r="V77" s="473"/>
      <c r="W77" s="473"/>
      <c r="X77" s="473" t="str">
        <f>'4'!C3</f>
        <v>Identification code</v>
      </c>
      <c r="Y77" s="473"/>
      <c r="Z77" s="473"/>
      <c r="AA77" s="473"/>
      <c r="AB77" s="473"/>
      <c r="AC77" s="473"/>
      <c r="AD77" s="473"/>
      <c r="AE77" s="473"/>
      <c r="AF77" s="473"/>
      <c r="AG77" s="473" t="str">
        <f>'4'!D3</f>
        <v>Amount of the person/entity’s holding in the financial services provider, financial payment services provider</v>
      </c>
      <c r="AH77" s="473"/>
      <c r="AI77" s="473"/>
      <c r="AJ77" s="473"/>
      <c r="AK77" s="473"/>
      <c r="AL77" s="473"/>
      <c r="AM77" s="473"/>
      <c r="AN77" s="473"/>
      <c r="AO77" s="473"/>
      <c r="AP77" s="473"/>
      <c r="AQ77" s="473"/>
      <c r="AR77" s="473"/>
      <c r="AS77" s="473"/>
    </row>
    <row r="78" spans="1:45" x14ac:dyDescent="0.25">
      <c r="A78" s="297">
        <v>1</v>
      </c>
      <c r="B78" s="473">
        <v>2</v>
      </c>
      <c r="C78" s="473"/>
      <c r="D78" s="473"/>
      <c r="E78" s="473"/>
      <c r="F78" s="473"/>
      <c r="G78" s="473"/>
      <c r="H78" s="473"/>
      <c r="I78" s="473"/>
      <c r="J78" s="473"/>
      <c r="K78" s="473"/>
      <c r="L78" s="473"/>
      <c r="M78" s="473"/>
      <c r="N78" s="473"/>
      <c r="O78" s="473"/>
      <c r="P78" s="473"/>
      <c r="Q78" s="473"/>
      <c r="R78" s="473"/>
      <c r="S78" s="473"/>
      <c r="T78" s="473"/>
      <c r="U78" s="473"/>
      <c r="V78" s="473"/>
      <c r="W78" s="473"/>
      <c r="X78" s="473">
        <v>3</v>
      </c>
      <c r="Y78" s="473"/>
      <c r="Z78" s="473"/>
      <c r="AA78" s="473"/>
      <c r="AB78" s="473"/>
      <c r="AC78" s="473"/>
      <c r="AD78" s="473"/>
      <c r="AE78" s="473"/>
      <c r="AF78" s="473"/>
      <c r="AG78" s="473">
        <v>4</v>
      </c>
      <c r="AH78" s="473"/>
      <c r="AI78" s="473"/>
      <c r="AJ78" s="473"/>
      <c r="AK78" s="473"/>
      <c r="AL78" s="473"/>
      <c r="AM78" s="473"/>
      <c r="AN78" s="473"/>
      <c r="AO78" s="473"/>
      <c r="AP78" s="473"/>
      <c r="AQ78" s="473"/>
      <c r="AR78" s="473"/>
      <c r="AS78" s="473"/>
    </row>
    <row r="79" spans="1:45" x14ac:dyDescent="0.25">
      <c r="A79" s="298">
        <v>1</v>
      </c>
      <c r="B79" s="516" t="str">
        <f ca="1">'4'!BB6</f>
        <v xml:space="preserve"> </v>
      </c>
      <c r="C79" s="516"/>
      <c r="D79" s="516"/>
      <c r="E79" s="516"/>
      <c r="F79" s="516"/>
      <c r="G79" s="516"/>
      <c r="H79" s="516"/>
      <c r="I79" s="516"/>
      <c r="J79" s="516"/>
      <c r="K79" s="516"/>
      <c r="L79" s="516"/>
      <c r="M79" s="516"/>
      <c r="N79" s="516"/>
      <c r="O79" s="516"/>
      <c r="P79" s="516"/>
      <c r="Q79" s="516"/>
      <c r="R79" s="516"/>
      <c r="S79" s="516"/>
      <c r="T79" s="516"/>
      <c r="U79" s="516"/>
      <c r="V79" s="516"/>
      <c r="W79" s="516"/>
      <c r="X79" s="557" t="str">
        <f ca="1">'4'!BC6</f>
        <v xml:space="preserve"> </v>
      </c>
      <c r="Y79" s="558"/>
      <c r="Z79" s="558"/>
      <c r="AA79" s="558"/>
      <c r="AB79" s="558"/>
      <c r="AC79" s="558"/>
      <c r="AD79" s="558"/>
      <c r="AE79" s="558"/>
      <c r="AF79" s="558"/>
      <c r="AG79" s="559" t="str">
        <f ca="1">'4'!BD6</f>
        <v xml:space="preserve"> </v>
      </c>
      <c r="AH79" s="559"/>
      <c r="AI79" s="559"/>
      <c r="AJ79" s="559"/>
      <c r="AK79" s="559"/>
      <c r="AL79" s="559"/>
      <c r="AM79" s="559"/>
      <c r="AN79" s="559"/>
      <c r="AO79" s="559"/>
      <c r="AP79" s="559"/>
      <c r="AQ79" s="559"/>
      <c r="AR79" s="559"/>
      <c r="AS79" s="559"/>
    </row>
    <row r="80" spans="1:45" x14ac:dyDescent="0.25">
      <c r="A80" s="298">
        <v>2</v>
      </c>
      <c r="B80" s="516" t="str">
        <f ca="1">'4'!BB7</f>
        <v xml:space="preserve"> </v>
      </c>
      <c r="C80" s="516"/>
      <c r="D80" s="516"/>
      <c r="E80" s="516"/>
      <c r="F80" s="516"/>
      <c r="G80" s="516"/>
      <c r="H80" s="516"/>
      <c r="I80" s="516"/>
      <c r="J80" s="516"/>
      <c r="K80" s="516"/>
      <c r="L80" s="516"/>
      <c r="M80" s="516"/>
      <c r="N80" s="516"/>
      <c r="O80" s="516"/>
      <c r="P80" s="516"/>
      <c r="Q80" s="516"/>
      <c r="R80" s="516"/>
      <c r="S80" s="516"/>
      <c r="T80" s="516"/>
      <c r="U80" s="516"/>
      <c r="V80" s="516"/>
      <c r="W80" s="516"/>
      <c r="X80" s="557" t="str">
        <f ca="1">'4'!BC7</f>
        <v xml:space="preserve"> </v>
      </c>
      <c r="Y80" s="558"/>
      <c r="Z80" s="558"/>
      <c r="AA80" s="558"/>
      <c r="AB80" s="558"/>
      <c r="AC80" s="558"/>
      <c r="AD80" s="558"/>
      <c r="AE80" s="558"/>
      <c r="AF80" s="558"/>
      <c r="AG80" s="559" t="str">
        <f ca="1">'4'!BD7</f>
        <v xml:space="preserve"> </v>
      </c>
      <c r="AH80" s="559"/>
      <c r="AI80" s="559"/>
      <c r="AJ80" s="559"/>
      <c r="AK80" s="559"/>
      <c r="AL80" s="559"/>
      <c r="AM80" s="559"/>
      <c r="AN80" s="559"/>
      <c r="AO80" s="559"/>
      <c r="AP80" s="559"/>
      <c r="AQ80" s="559"/>
      <c r="AR80" s="559"/>
      <c r="AS80" s="559"/>
    </row>
    <row r="81" spans="1:45" x14ac:dyDescent="0.25">
      <c r="A81" s="298">
        <v>3</v>
      </c>
      <c r="B81" s="516" t="str">
        <f ca="1">'4'!BB8</f>
        <v xml:space="preserve"> </v>
      </c>
      <c r="C81" s="516"/>
      <c r="D81" s="516"/>
      <c r="E81" s="516"/>
      <c r="F81" s="516"/>
      <c r="G81" s="516"/>
      <c r="H81" s="516"/>
      <c r="I81" s="516"/>
      <c r="J81" s="516"/>
      <c r="K81" s="516"/>
      <c r="L81" s="516"/>
      <c r="M81" s="516"/>
      <c r="N81" s="516"/>
      <c r="O81" s="516"/>
      <c r="P81" s="516"/>
      <c r="Q81" s="516"/>
      <c r="R81" s="516"/>
      <c r="S81" s="516"/>
      <c r="T81" s="516"/>
      <c r="U81" s="516"/>
      <c r="V81" s="516"/>
      <c r="W81" s="516"/>
      <c r="X81" s="557" t="str">
        <f ca="1">'4'!BC8</f>
        <v xml:space="preserve"> </v>
      </c>
      <c r="Y81" s="558"/>
      <c r="Z81" s="558"/>
      <c r="AA81" s="558"/>
      <c r="AB81" s="558"/>
      <c r="AC81" s="558"/>
      <c r="AD81" s="558"/>
      <c r="AE81" s="558"/>
      <c r="AF81" s="558"/>
      <c r="AG81" s="559" t="str">
        <f ca="1">'4'!BD8</f>
        <v xml:space="preserve"> </v>
      </c>
      <c r="AH81" s="559"/>
      <c r="AI81" s="559"/>
      <c r="AJ81" s="559"/>
      <c r="AK81" s="559"/>
      <c r="AL81" s="559"/>
      <c r="AM81" s="559"/>
      <c r="AN81" s="559"/>
      <c r="AO81" s="559"/>
      <c r="AP81" s="559"/>
      <c r="AQ81" s="559"/>
      <c r="AR81" s="559"/>
      <c r="AS81" s="559"/>
    </row>
    <row r="82" spans="1:45" x14ac:dyDescent="0.25">
      <c r="A82" s="298">
        <v>4</v>
      </c>
      <c r="B82" s="516" t="str">
        <f ca="1">'4'!BB9</f>
        <v xml:space="preserve"> </v>
      </c>
      <c r="C82" s="516"/>
      <c r="D82" s="516"/>
      <c r="E82" s="516"/>
      <c r="F82" s="516"/>
      <c r="G82" s="516"/>
      <c r="H82" s="516"/>
      <c r="I82" s="516"/>
      <c r="J82" s="516"/>
      <c r="K82" s="516"/>
      <c r="L82" s="516"/>
      <c r="M82" s="516"/>
      <c r="N82" s="516"/>
      <c r="O82" s="516"/>
      <c r="P82" s="516"/>
      <c r="Q82" s="516"/>
      <c r="R82" s="516"/>
      <c r="S82" s="516"/>
      <c r="T82" s="516"/>
      <c r="U82" s="516"/>
      <c r="V82" s="516"/>
      <c r="W82" s="516"/>
      <c r="X82" s="557" t="str">
        <f ca="1">'4'!BC9</f>
        <v xml:space="preserve"> </v>
      </c>
      <c r="Y82" s="558"/>
      <c r="Z82" s="558"/>
      <c r="AA82" s="558"/>
      <c r="AB82" s="558"/>
      <c r="AC82" s="558"/>
      <c r="AD82" s="558"/>
      <c r="AE82" s="558"/>
      <c r="AF82" s="558"/>
      <c r="AG82" s="559" t="str">
        <f ca="1">'4'!BD9</f>
        <v xml:space="preserve"> </v>
      </c>
      <c r="AH82" s="559"/>
      <c r="AI82" s="559"/>
      <c r="AJ82" s="559"/>
      <c r="AK82" s="559"/>
      <c r="AL82" s="559"/>
      <c r="AM82" s="559"/>
      <c r="AN82" s="559"/>
      <c r="AO82" s="559"/>
      <c r="AP82" s="559"/>
      <c r="AQ82" s="559"/>
      <c r="AR82" s="559"/>
      <c r="AS82" s="559"/>
    </row>
    <row r="83" spans="1:45" x14ac:dyDescent="0.25">
      <c r="A83" s="298">
        <v>5</v>
      </c>
      <c r="B83" s="516" t="str">
        <f ca="1">'4'!BB10</f>
        <v xml:space="preserve"> </v>
      </c>
      <c r="C83" s="516"/>
      <c r="D83" s="516"/>
      <c r="E83" s="516"/>
      <c r="F83" s="516"/>
      <c r="G83" s="516"/>
      <c r="H83" s="516"/>
      <c r="I83" s="516"/>
      <c r="J83" s="516"/>
      <c r="K83" s="516"/>
      <c r="L83" s="516"/>
      <c r="M83" s="516"/>
      <c r="N83" s="516"/>
      <c r="O83" s="516"/>
      <c r="P83" s="516"/>
      <c r="Q83" s="516"/>
      <c r="R83" s="516"/>
      <c r="S83" s="516"/>
      <c r="T83" s="516"/>
      <c r="U83" s="516"/>
      <c r="V83" s="516"/>
      <c r="W83" s="516"/>
      <c r="X83" s="557" t="str">
        <f ca="1">'4'!BC10</f>
        <v xml:space="preserve"> </v>
      </c>
      <c r="Y83" s="558"/>
      <c r="Z83" s="558"/>
      <c r="AA83" s="558"/>
      <c r="AB83" s="558"/>
      <c r="AC83" s="558"/>
      <c r="AD83" s="558"/>
      <c r="AE83" s="558"/>
      <c r="AF83" s="558"/>
      <c r="AG83" s="559" t="str">
        <f ca="1">'4'!BD10</f>
        <v xml:space="preserve"> </v>
      </c>
      <c r="AH83" s="559"/>
      <c r="AI83" s="559"/>
      <c r="AJ83" s="559"/>
      <c r="AK83" s="559"/>
      <c r="AL83" s="559"/>
      <c r="AM83" s="559"/>
      <c r="AN83" s="559"/>
      <c r="AO83" s="559"/>
      <c r="AP83" s="559"/>
      <c r="AQ83" s="559"/>
      <c r="AR83" s="559"/>
      <c r="AS83" s="559"/>
    </row>
    <row r="84" spans="1:45" x14ac:dyDescent="0.25">
      <c r="A84" s="298">
        <v>6</v>
      </c>
      <c r="B84" s="516" t="str">
        <f ca="1">'4'!BB11</f>
        <v xml:space="preserve"> </v>
      </c>
      <c r="C84" s="516"/>
      <c r="D84" s="516"/>
      <c r="E84" s="516"/>
      <c r="F84" s="516"/>
      <c r="G84" s="516"/>
      <c r="H84" s="516"/>
      <c r="I84" s="516"/>
      <c r="J84" s="516"/>
      <c r="K84" s="516"/>
      <c r="L84" s="516"/>
      <c r="M84" s="516"/>
      <c r="N84" s="516"/>
      <c r="O84" s="516"/>
      <c r="P84" s="516"/>
      <c r="Q84" s="516"/>
      <c r="R84" s="516"/>
      <c r="S84" s="516"/>
      <c r="T84" s="516"/>
      <c r="U84" s="516"/>
      <c r="V84" s="516"/>
      <c r="W84" s="516"/>
      <c r="X84" s="557" t="str">
        <f ca="1">'4'!BC11</f>
        <v xml:space="preserve"> </v>
      </c>
      <c r="Y84" s="558"/>
      <c r="Z84" s="558"/>
      <c r="AA84" s="558"/>
      <c r="AB84" s="558"/>
      <c r="AC84" s="558"/>
      <c r="AD84" s="558"/>
      <c r="AE84" s="558"/>
      <c r="AF84" s="558"/>
      <c r="AG84" s="559" t="str">
        <f ca="1">'4'!BD11</f>
        <v xml:space="preserve"> </v>
      </c>
      <c r="AH84" s="559"/>
      <c r="AI84" s="559"/>
      <c r="AJ84" s="559"/>
      <c r="AK84" s="559"/>
      <c r="AL84" s="559"/>
      <c r="AM84" s="559"/>
      <c r="AN84" s="559"/>
      <c r="AO84" s="559"/>
      <c r="AP84" s="559"/>
      <c r="AQ84" s="559"/>
      <c r="AR84" s="559"/>
      <c r="AS84" s="559"/>
    </row>
    <row r="85" spans="1:45" x14ac:dyDescent="0.25">
      <c r="A85" s="298">
        <v>7</v>
      </c>
      <c r="B85" s="516" t="str">
        <f ca="1">'4'!BB12</f>
        <v xml:space="preserve"> </v>
      </c>
      <c r="C85" s="516"/>
      <c r="D85" s="516"/>
      <c r="E85" s="516"/>
      <c r="F85" s="516"/>
      <c r="G85" s="516"/>
      <c r="H85" s="516"/>
      <c r="I85" s="516"/>
      <c r="J85" s="516"/>
      <c r="K85" s="516"/>
      <c r="L85" s="516"/>
      <c r="M85" s="516"/>
      <c r="N85" s="516"/>
      <c r="O85" s="516"/>
      <c r="P85" s="516"/>
      <c r="Q85" s="516"/>
      <c r="R85" s="516"/>
      <c r="S85" s="516"/>
      <c r="T85" s="516"/>
      <c r="U85" s="516"/>
      <c r="V85" s="516"/>
      <c r="W85" s="516"/>
      <c r="X85" s="557" t="str">
        <f ca="1">'4'!BC12</f>
        <v xml:space="preserve"> </v>
      </c>
      <c r="Y85" s="558"/>
      <c r="Z85" s="558"/>
      <c r="AA85" s="558"/>
      <c r="AB85" s="558"/>
      <c r="AC85" s="558"/>
      <c r="AD85" s="558"/>
      <c r="AE85" s="558"/>
      <c r="AF85" s="558"/>
      <c r="AG85" s="559" t="str">
        <f ca="1">'4'!BD12</f>
        <v xml:space="preserve"> </v>
      </c>
      <c r="AH85" s="559"/>
      <c r="AI85" s="559"/>
      <c r="AJ85" s="559"/>
      <c r="AK85" s="559"/>
      <c r="AL85" s="559"/>
      <c r="AM85" s="559"/>
      <c r="AN85" s="559"/>
      <c r="AO85" s="559"/>
      <c r="AP85" s="559"/>
      <c r="AQ85" s="559"/>
      <c r="AR85" s="559"/>
      <c r="AS85" s="559"/>
    </row>
    <row r="86" spans="1:45" x14ac:dyDescent="0.25">
      <c r="A86" s="298">
        <v>8</v>
      </c>
      <c r="B86" s="516" t="str">
        <f ca="1">'4'!BB13</f>
        <v xml:space="preserve"> </v>
      </c>
      <c r="C86" s="516"/>
      <c r="D86" s="516"/>
      <c r="E86" s="516"/>
      <c r="F86" s="516"/>
      <c r="G86" s="516"/>
      <c r="H86" s="516"/>
      <c r="I86" s="516"/>
      <c r="J86" s="516"/>
      <c r="K86" s="516"/>
      <c r="L86" s="516"/>
      <c r="M86" s="516"/>
      <c r="N86" s="516"/>
      <c r="O86" s="516"/>
      <c r="P86" s="516"/>
      <c r="Q86" s="516"/>
      <c r="R86" s="516"/>
      <c r="S86" s="516"/>
      <c r="T86" s="516"/>
      <c r="U86" s="516"/>
      <c r="V86" s="516"/>
      <c r="W86" s="516"/>
      <c r="X86" s="557" t="str">
        <f ca="1">'4'!BC13</f>
        <v xml:space="preserve"> </v>
      </c>
      <c r="Y86" s="558"/>
      <c r="Z86" s="558"/>
      <c r="AA86" s="558"/>
      <c r="AB86" s="558"/>
      <c r="AC86" s="558"/>
      <c r="AD86" s="558"/>
      <c r="AE86" s="558"/>
      <c r="AF86" s="558"/>
      <c r="AG86" s="559" t="str">
        <f ca="1">'4'!BD13</f>
        <v xml:space="preserve"> </v>
      </c>
      <c r="AH86" s="559"/>
      <c r="AI86" s="559"/>
      <c r="AJ86" s="559"/>
      <c r="AK86" s="559"/>
      <c r="AL86" s="559"/>
      <c r="AM86" s="559"/>
      <c r="AN86" s="559"/>
      <c r="AO86" s="559"/>
      <c r="AP86" s="559"/>
      <c r="AQ86" s="559"/>
      <c r="AR86" s="559"/>
      <c r="AS86" s="559"/>
    </row>
    <row r="87" spans="1:45" x14ac:dyDescent="0.25">
      <c r="A87" s="298">
        <v>9</v>
      </c>
      <c r="B87" s="516" t="str">
        <f ca="1">'4'!BB14</f>
        <v xml:space="preserve"> </v>
      </c>
      <c r="C87" s="516"/>
      <c r="D87" s="516"/>
      <c r="E87" s="516"/>
      <c r="F87" s="516"/>
      <c r="G87" s="516"/>
      <c r="H87" s="516"/>
      <c r="I87" s="516"/>
      <c r="J87" s="516"/>
      <c r="K87" s="516"/>
      <c r="L87" s="516"/>
      <c r="M87" s="516"/>
      <c r="N87" s="516"/>
      <c r="O87" s="516"/>
      <c r="P87" s="516"/>
      <c r="Q87" s="516"/>
      <c r="R87" s="516"/>
      <c r="S87" s="516"/>
      <c r="T87" s="516"/>
      <c r="U87" s="516"/>
      <c r="V87" s="516"/>
      <c r="W87" s="516"/>
      <c r="X87" s="557" t="str">
        <f ca="1">'4'!BC14</f>
        <v xml:space="preserve"> </v>
      </c>
      <c r="Y87" s="558"/>
      <c r="Z87" s="558"/>
      <c r="AA87" s="558"/>
      <c r="AB87" s="558"/>
      <c r="AC87" s="558"/>
      <c r="AD87" s="558"/>
      <c r="AE87" s="558"/>
      <c r="AF87" s="558"/>
      <c r="AG87" s="559" t="str">
        <f ca="1">'4'!BD14</f>
        <v xml:space="preserve"> </v>
      </c>
      <c r="AH87" s="559"/>
      <c r="AI87" s="559"/>
      <c r="AJ87" s="559"/>
      <c r="AK87" s="559"/>
      <c r="AL87" s="559"/>
      <c r="AM87" s="559"/>
      <c r="AN87" s="559"/>
      <c r="AO87" s="559"/>
      <c r="AP87" s="559"/>
      <c r="AQ87" s="559"/>
      <c r="AR87" s="559"/>
      <c r="AS87" s="559"/>
    </row>
    <row r="88" spans="1:45" x14ac:dyDescent="0.25">
      <c r="A88" s="298">
        <v>10</v>
      </c>
      <c r="B88" s="516" t="str">
        <f ca="1">'4'!BB15</f>
        <v xml:space="preserve"> </v>
      </c>
      <c r="C88" s="516"/>
      <c r="D88" s="516"/>
      <c r="E88" s="516"/>
      <c r="F88" s="516"/>
      <c r="G88" s="516"/>
      <c r="H88" s="516"/>
      <c r="I88" s="516"/>
      <c r="J88" s="516"/>
      <c r="K88" s="516"/>
      <c r="L88" s="516"/>
      <c r="M88" s="516"/>
      <c r="N88" s="516"/>
      <c r="O88" s="516"/>
      <c r="P88" s="516"/>
      <c r="Q88" s="516"/>
      <c r="R88" s="516"/>
      <c r="S88" s="516"/>
      <c r="T88" s="516"/>
      <c r="U88" s="516"/>
      <c r="V88" s="516"/>
      <c r="W88" s="516"/>
      <c r="X88" s="557" t="str">
        <f ca="1">'4'!BC15</f>
        <v xml:space="preserve"> </v>
      </c>
      <c r="Y88" s="558"/>
      <c r="Z88" s="558"/>
      <c r="AA88" s="558"/>
      <c r="AB88" s="558"/>
      <c r="AC88" s="558"/>
      <c r="AD88" s="558"/>
      <c r="AE88" s="558"/>
      <c r="AF88" s="558"/>
      <c r="AG88" s="559" t="str">
        <f ca="1">'4'!BD15</f>
        <v xml:space="preserve"> </v>
      </c>
      <c r="AH88" s="559"/>
      <c r="AI88" s="559"/>
      <c r="AJ88" s="559"/>
      <c r="AK88" s="559"/>
      <c r="AL88" s="559"/>
      <c r="AM88" s="559"/>
      <c r="AN88" s="559"/>
      <c r="AO88" s="559"/>
      <c r="AP88" s="559"/>
      <c r="AQ88" s="559"/>
      <c r="AR88" s="559"/>
      <c r="AS88" s="559"/>
    </row>
    <row r="89" spans="1:45" x14ac:dyDescent="0.25">
      <c r="A89" s="298">
        <v>11</v>
      </c>
      <c r="B89" s="516" t="str">
        <f ca="1">'4'!BB16</f>
        <v xml:space="preserve"> </v>
      </c>
      <c r="C89" s="516"/>
      <c r="D89" s="516"/>
      <c r="E89" s="516"/>
      <c r="F89" s="516"/>
      <c r="G89" s="516"/>
      <c r="H89" s="516"/>
      <c r="I89" s="516"/>
      <c r="J89" s="516"/>
      <c r="K89" s="516"/>
      <c r="L89" s="516"/>
      <c r="M89" s="516"/>
      <c r="N89" s="516"/>
      <c r="O89" s="516"/>
      <c r="P89" s="516"/>
      <c r="Q89" s="516"/>
      <c r="R89" s="516"/>
      <c r="S89" s="516"/>
      <c r="T89" s="516"/>
      <c r="U89" s="516"/>
      <c r="V89" s="516"/>
      <c r="W89" s="516"/>
      <c r="X89" s="557" t="str">
        <f ca="1">'4'!BC16</f>
        <v xml:space="preserve"> </v>
      </c>
      <c r="Y89" s="558"/>
      <c r="Z89" s="558"/>
      <c r="AA89" s="558"/>
      <c r="AB89" s="558"/>
      <c r="AC89" s="558"/>
      <c r="AD89" s="558"/>
      <c r="AE89" s="558"/>
      <c r="AF89" s="558"/>
      <c r="AG89" s="559" t="str">
        <f ca="1">'4'!BD16</f>
        <v xml:space="preserve"> </v>
      </c>
      <c r="AH89" s="559"/>
      <c r="AI89" s="559"/>
      <c r="AJ89" s="559"/>
      <c r="AK89" s="559"/>
      <c r="AL89" s="559"/>
      <c r="AM89" s="559"/>
      <c r="AN89" s="559"/>
      <c r="AO89" s="559"/>
      <c r="AP89" s="559"/>
      <c r="AQ89" s="559"/>
      <c r="AR89" s="559"/>
      <c r="AS89" s="559"/>
    </row>
    <row r="90" spans="1:45" x14ac:dyDescent="0.25">
      <c r="A90" s="298">
        <v>12</v>
      </c>
      <c r="B90" s="516" t="str">
        <f ca="1">'4'!BB17</f>
        <v xml:space="preserve"> </v>
      </c>
      <c r="C90" s="516"/>
      <c r="D90" s="516"/>
      <c r="E90" s="516"/>
      <c r="F90" s="516"/>
      <c r="G90" s="516"/>
      <c r="H90" s="516"/>
      <c r="I90" s="516"/>
      <c r="J90" s="516"/>
      <c r="K90" s="516"/>
      <c r="L90" s="516"/>
      <c r="M90" s="516"/>
      <c r="N90" s="516"/>
      <c r="O90" s="516"/>
      <c r="P90" s="516"/>
      <c r="Q90" s="516"/>
      <c r="R90" s="516"/>
      <c r="S90" s="516"/>
      <c r="T90" s="516"/>
      <c r="U90" s="516"/>
      <c r="V90" s="516"/>
      <c r="W90" s="516"/>
      <c r="X90" s="557" t="str">
        <f ca="1">'4'!BC17</f>
        <v xml:space="preserve"> </v>
      </c>
      <c r="Y90" s="558"/>
      <c r="Z90" s="558"/>
      <c r="AA90" s="558"/>
      <c r="AB90" s="558"/>
      <c r="AC90" s="558"/>
      <c r="AD90" s="558"/>
      <c r="AE90" s="558"/>
      <c r="AF90" s="558"/>
      <c r="AG90" s="559" t="str">
        <f ca="1">'4'!BD17</f>
        <v xml:space="preserve"> </v>
      </c>
      <c r="AH90" s="559"/>
      <c r="AI90" s="559"/>
      <c r="AJ90" s="559"/>
      <c r="AK90" s="559"/>
      <c r="AL90" s="559"/>
      <c r="AM90" s="559"/>
      <c r="AN90" s="559"/>
      <c r="AO90" s="559"/>
      <c r="AP90" s="559"/>
      <c r="AQ90" s="559"/>
      <c r="AR90" s="559"/>
      <c r="AS90" s="559"/>
    </row>
    <row r="91" spans="1:45" x14ac:dyDescent="0.25">
      <c r="A91" s="298">
        <v>13</v>
      </c>
      <c r="B91" s="516" t="str">
        <f ca="1">'4'!BB18</f>
        <v xml:space="preserve"> </v>
      </c>
      <c r="C91" s="516"/>
      <c r="D91" s="516"/>
      <c r="E91" s="516"/>
      <c r="F91" s="516"/>
      <c r="G91" s="516"/>
      <c r="H91" s="516"/>
      <c r="I91" s="516"/>
      <c r="J91" s="516"/>
      <c r="K91" s="516"/>
      <c r="L91" s="516"/>
      <c r="M91" s="516"/>
      <c r="N91" s="516"/>
      <c r="O91" s="516"/>
      <c r="P91" s="516"/>
      <c r="Q91" s="516"/>
      <c r="R91" s="516"/>
      <c r="S91" s="516"/>
      <c r="T91" s="516"/>
      <c r="U91" s="516"/>
      <c r="V91" s="516"/>
      <c r="W91" s="516"/>
      <c r="X91" s="557" t="str">
        <f ca="1">'4'!BC18</f>
        <v xml:space="preserve"> </v>
      </c>
      <c r="Y91" s="558"/>
      <c r="Z91" s="558"/>
      <c r="AA91" s="558"/>
      <c r="AB91" s="558"/>
      <c r="AC91" s="558"/>
      <c r="AD91" s="558"/>
      <c r="AE91" s="558"/>
      <c r="AF91" s="558"/>
      <c r="AG91" s="559" t="str">
        <f ca="1">'4'!BD18</f>
        <v xml:space="preserve"> </v>
      </c>
      <c r="AH91" s="559"/>
      <c r="AI91" s="559"/>
      <c r="AJ91" s="559"/>
      <c r="AK91" s="559"/>
      <c r="AL91" s="559"/>
      <c r="AM91" s="559"/>
      <c r="AN91" s="559"/>
      <c r="AO91" s="559"/>
      <c r="AP91" s="559"/>
      <c r="AQ91" s="559"/>
      <c r="AR91" s="559"/>
      <c r="AS91" s="559"/>
    </row>
    <row r="92" spans="1:45" x14ac:dyDescent="0.25">
      <c r="A92" s="298">
        <v>14</v>
      </c>
      <c r="B92" s="516" t="str">
        <f ca="1">'4'!BB19</f>
        <v xml:space="preserve"> </v>
      </c>
      <c r="C92" s="516"/>
      <c r="D92" s="516"/>
      <c r="E92" s="516"/>
      <c r="F92" s="516"/>
      <c r="G92" s="516"/>
      <c r="H92" s="516"/>
      <c r="I92" s="516"/>
      <c r="J92" s="516"/>
      <c r="K92" s="516"/>
      <c r="L92" s="516"/>
      <c r="M92" s="516"/>
      <c r="N92" s="516"/>
      <c r="O92" s="516"/>
      <c r="P92" s="516"/>
      <c r="Q92" s="516"/>
      <c r="R92" s="516"/>
      <c r="S92" s="516"/>
      <c r="T92" s="516"/>
      <c r="U92" s="516"/>
      <c r="V92" s="516"/>
      <c r="W92" s="516"/>
      <c r="X92" s="557" t="str">
        <f ca="1">'4'!BC19</f>
        <v xml:space="preserve"> </v>
      </c>
      <c r="Y92" s="558"/>
      <c r="Z92" s="558"/>
      <c r="AA92" s="558"/>
      <c r="AB92" s="558"/>
      <c r="AC92" s="558"/>
      <c r="AD92" s="558"/>
      <c r="AE92" s="558"/>
      <c r="AF92" s="558"/>
      <c r="AG92" s="559" t="str">
        <f ca="1">'4'!BD19</f>
        <v xml:space="preserve"> </v>
      </c>
      <c r="AH92" s="559"/>
      <c r="AI92" s="559"/>
      <c r="AJ92" s="559"/>
      <c r="AK92" s="559"/>
      <c r="AL92" s="559"/>
      <c r="AM92" s="559"/>
      <c r="AN92" s="559"/>
      <c r="AO92" s="559"/>
      <c r="AP92" s="559"/>
      <c r="AQ92" s="559"/>
      <c r="AR92" s="559"/>
      <c r="AS92" s="559"/>
    </row>
    <row r="93" spans="1:45" x14ac:dyDescent="0.25">
      <c r="A93" s="298">
        <v>15</v>
      </c>
      <c r="B93" s="516" t="str">
        <f ca="1">'4'!BB20</f>
        <v xml:space="preserve"> </v>
      </c>
      <c r="C93" s="516"/>
      <c r="D93" s="516"/>
      <c r="E93" s="516"/>
      <c r="F93" s="516"/>
      <c r="G93" s="516"/>
      <c r="H93" s="516"/>
      <c r="I93" s="516"/>
      <c r="J93" s="516"/>
      <c r="K93" s="516"/>
      <c r="L93" s="516"/>
      <c r="M93" s="516"/>
      <c r="N93" s="516"/>
      <c r="O93" s="516"/>
      <c r="P93" s="516"/>
      <c r="Q93" s="516"/>
      <c r="R93" s="516"/>
      <c r="S93" s="516"/>
      <c r="T93" s="516"/>
      <c r="U93" s="516"/>
      <c r="V93" s="516"/>
      <c r="W93" s="516"/>
      <c r="X93" s="557" t="str">
        <f ca="1">'4'!BC20</f>
        <v xml:space="preserve"> </v>
      </c>
      <c r="Y93" s="558"/>
      <c r="Z93" s="558"/>
      <c r="AA93" s="558"/>
      <c r="AB93" s="558"/>
      <c r="AC93" s="558"/>
      <c r="AD93" s="558"/>
      <c r="AE93" s="558"/>
      <c r="AF93" s="558"/>
      <c r="AG93" s="559" t="str">
        <f ca="1">'4'!BD20</f>
        <v xml:space="preserve"> </v>
      </c>
      <c r="AH93" s="559"/>
      <c r="AI93" s="559"/>
      <c r="AJ93" s="559"/>
      <c r="AK93" s="559"/>
      <c r="AL93" s="559"/>
      <c r="AM93" s="559"/>
      <c r="AN93" s="559"/>
      <c r="AO93" s="559"/>
      <c r="AP93" s="559"/>
      <c r="AQ93" s="559"/>
      <c r="AR93" s="559"/>
      <c r="AS93" s="559"/>
    </row>
    <row r="94" spans="1:45" x14ac:dyDescent="0.25">
      <c r="A94" s="298">
        <v>16</v>
      </c>
      <c r="B94" s="516" t="str">
        <f ca="1">'4'!BB21</f>
        <v xml:space="preserve"> </v>
      </c>
      <c r="C94" s="516"/>
      <c r="D94" s="516"/>
      <c r="E94" s="516"/>
      <c r="F94" s="516"/>
      <c r="G94" s="516"/>
      <c r="H94" s="516"/>
      <c r="I94" s="516"/>
      <c r="J94" s="516"/>
      <c r="K94" s="516"/>
      <c r="L94" s="516"/>
      <c r="M94" s="516"/>
      <c r="N94" s="516"/>
      <c r="O94" s="516"/>
      <c r="P94" s="516"/>
      <c r="Q94" s="516"/>
      <c r="R94" s="516"/>
      <c r="S94" s="516"/>
      <c r="T94" s="516"/>
      <c r="U94" s="516"/>
      <c r="V94" s="516"/>
      <c r="W94" s="516"/>
      <c r="X94" s="557" t="str">
        <f ca="1">'4'!BC21</f>
        <v xml:space="preserve"> </v>
      </c>
      <c r="Y94" s="558"/>
      <c r="Z94" s="558"/>
      <c r="AA94" s="558"/>
      <c r="AB94" s="558"/>
      <c r="AC94" s="558"/>
      <c r="AD94" s="558"/>
      <c r="AE94" s="558"/>
      <c r="AF94" s="558"/>
      <c r="AG94" s="559" t="str">
        <f ca="1">'4'!BD21</f>
        <v xml:space="preserve"> </v>
      </c>
      <c r="AH94" s="559"/>
      <c r="AI94" s="559"/>
      <c r="AJ94" s="559"/>
      <c r="AK94" s="559"/>
      <c r="AL94" s="559"/>
      <c r="AM94" s="559"/>
      <c r="AN94" s="559"/>
      <c r="AO94" s="559"/>
      <c r="AP94" s="559"/>
      <c r="AQ94" s="559"/>
      <c r="AR94" s="559"/>
      <c r="AS94" s="559"/>
    </row>
    <row r="95" spans="1:45" x14ac:dyDescent="0.25">
      <c r="A95" s="298">
        <v>17</v>
      </c>
      <c r="B95" s="516" t="str">
        <f ca="1">'4'!BB22</f>
        <v xml:space="preserve"> </v>
      </c>
      <c r="C95" s="516"/>
      <c r="D95" s="516"/>
      <c r="E95" s="516"/>
      <c r="F95" s="516"/>
      <c r="G95" s="516"/>
      <c r="H95" s="516"/>
      <c r="I95" s="516"/>
      <c r="J95" s="516"/>
      <c r="K95" s="516"/>
      <c r="L95" s="516"/>
      <c r="M95" s="516"/>
      <c r="N95" s="516"/>
      <c r="O95" s="516"/>
      <c r="P95" s="516"/>
      <c r="Q95" s="516"/>
      <c r="R95" s="516"/>
      <c r="S95" s="516"/>
      <c r="T95" s="516"/>
      <c r="U95" s="516"/>
      <c r="V95" s="516"/>
      <c r="W95" s="516"/>
      <c r="X95" s="557" t="str">
        <f ca="1">'4'!BC22</f>
        <v xml:space="preserve"> </v>
      </c>
      <c r="Y95" s="558"/>
      <c r="Z95" s="558"/>
      <c r="AA95" s="558"/>
      <c r="AB95" s="558"/>
      <c r="AC95" s="558"/>
      <c r="AD95" s="558"/>
      <c r="AE95" s="558"/>
      <c r="AF95" s="558"/>
      <c r="AG95" s="559" t="str">
        <f ca="1">'4'!BD22</f>
        <v xml:space="preserve"> </v>
      </c>
      <c r="AH95" s="559"/>
      <c r="AI95" s="559"/>
      <c r="AJ95" s="559"/>
      <c r="AK95" s="559"/>
      <c r="AL95" s="559"/>
      <c r="AM95" s="559"/>
      <c r="AN95" s="559"/>
      <c r="AO95" s="559"/>
      <c r="AP95" s="559"/>
      <c r="AQ95" s="559"/>
      <c r="AR95" s="559"/>
      <c r="AS95" s="559"/>
    </row>
    <row r="96" spans="1:45" x14ac:dyDescent="0.25">
      <c r="A96" s="298">
        <v>18</v>
      </c>
      <c r="B96" s="516" t="str">
        <f ca="1">'4'!BB23</f>
        <v xml:space="preserve"> </v>
      </c>
      <c r="C96" s="516"/>
      <c r="D96" s="516"/>
      <c r="E96" s="516"/>
      <c r="F96" s="516"/>
      <c r="G96" s="516"/>
      <c r="H96" s="516"/>
      <c r="I96" s="516"/>
      <c r="J96" s="516"/>
      <c r="K96" s="516"/>
      <c r="L96" s="516"/>
      <c r="M96" s="516"/>
      <c r="N96" s="516"/>
      <c r="O96" s="516"/>
      <c r="P96" s="516"/>
      <c r="Q96" s="516"/>
      <c r="R96" s="516"/>
      <c r="S96" s="516"/>
      <c r="T96" s="516"/>
      <c r="U96" s="516"/>
      <c r="V96" s="516"/>
      <c r="W96" s="516"/>
      <c r="X96" s="557" t="str">
        <f ca="1">'4'!BC23</f>
        <v xml:space="preserve"> </v>
      </c>
      <c r="Y96" s="558"/>
      <c r="Z96" s="558"/>
      <c r="AA96" s="558"/>
      <c r="AB96" s="558"/>
      <c r="AC96" s="558"/>
      <c r="AD96" s="558"/>
      <c r="AE96" s="558"/>
      <c r="AF96" s="558"/>
      <c r="AG96" s="559" t="str">
        <f ca="1">'4'!BD23</f>
        <v xml:space="preserve"> </v>
      </c>
      <c r="AH96" s="559"/>
      <c r="AI96" s="559"/>
      <c r="AJ96" s="559"/>
      <c r="AK96" s="559"/>
      <c r="AL96" s="559"/>
      <c r="AM96" s="559"/>
      <c r="AN96" s="559"/>
      <c r="AO96" s="559"/>
      <c r="AP96" s="559"/>
      <c r="AQ96" s="559"/>
      <c r="AR96" s="559"/>
      <c r="AS96" s="559"/>
    </row>
    <row r="97" spans="1:45" x14ac:dyDescent="0.25">
      <c r="A97" s="298">
        <v>19</v>
      </c>
      <c r="B97" s="516" t="str">
        <f ca="1">'4'!BB24</f>
        <v xml:space="preserve"> </v>
      </c>
      <c r="C97" s="516"/>
      <c r="D97" s="516"/>
      <c r="E97" s="516"/>
      <c r="F97" s="516"/>
      <c r="G97" s="516"/>
      <c r="H97" s="516"/>
      <c r="I97" s="516"/>
      <c r="J97" s="516"/>
      <c r="K97" s="516"/>
      <c r="L97" s="516"/>
      <c r="M97" s="516"/>
      <c r="N97" s="516"/>
      <c r="O97" s="516"/>
      <c r="P97" s="516"/>
      <c r="Q97" s="516"/>
      <c r="R97" s="516"/>
      <c r="S97" s="516"/>
      <c r="T97" s="516"/>
      <c r="U97" s="516"/>
      <c r="V97" s="516"/>
      <c r="W97" s="516"/>
      <c r="X97" s="557" t="str">
        <f ca="1">'4'!BC24</f>
        <v xml:space="preserve"> </v>
      </c>
      <c r="Y97" s="558"/>
      <c r="Z97" s="558"/>
      <c r="AA97" s="558"/>
      <c r="AB97" s="558"/>
      <c r="AC97" s="558"/>
      <c r="AD97" s="558"/>
      <c r="AE97" s="558"/>
      <c r="AF97" s="558"/>
      <c r="AG97" s="559" t="str">
        <f ca="1">'4'!BD24</f>
        <v xml:space="preserve"> </v>
      </c>
      <c r="AH97" s="559"/>
      <c r="AI97" s="559"/>
      <c r="AJ97" s="559"/>
      <c r="AK97" s="559"/>
      <c r="AL97" s="559"/>
      <c r="AM97" s="559"/>
      <c r="AN97" s="559"/>
      <c r="AO97" s="559"/>
      <c r="AP97" s="559"/>
      <c r="AQ97" s="559"/>
      <c r="AR97" s="559"/>
      <c r="AS97" s="559"/>
    </row>
    <row r="98" spans="1:45" x14ac:dyDescent="0.25">
      <c r="A98" s="298">
        <v>20</v>
      </c>
      <c r="B98" s="516" t="str">
        <f ca="1">'4'!BB25</f>
        <v xml:space="preserve"> </v>
      </c>
      <c r="C98" s="516"/>
      <c r="D98" s="516"/>
      <c r="E98" s="516"/>
      <c r="F98" s="516"/>
      <c r="G98" s="516"/>
      <c r="H98" s="516"/>
      <c r="I98" s="516"/>
      <c r="J98" s="516"/>
      <c r="K98" s="516"/>
      <c r="L98" s="516"/>
      <c r="M98" s="516"/>
      <c r="N98" s="516"/>
      <c r="O98" s="516"/>
      <c r="P98" s="516"/>
      <c r="Q98" s="516"/>
      <c r="R98" s="516"/>
      <c r="S98" s="516"/>
      <c r="T98" s="516"/>
      <c r="U98" s="516"/>
      <c r="V98" s="516"/>
      <c r="W98" s="516"/>
      <c r="X98" s="557" t="str">
        <f ca="1">'4'!BC25</f>
        <v xml:space="preserve"> </v>
      </c>
      <c r="Y98" s="558"/>
      <c r="Z98" s="558"/>
      <c r="AA98" s="558"/>
      <c r="AB98" s="558"/>
      <c r="AC98" s="558"/>
      <c r="AD98" s="558"/>
      <c r="AE98" s="558"/>
      <c r="AF98" s="558"/>
      <c r="AG98" s="559" t="str">
        <f ca="1">'4'!BD25</f>
        <v xml:space="preserve"> </v>
      </c>
      <c r="AH98" s="559"/>
      <c r="AI98" s="559"/>
      <c r="AJ98" s="559"/>
      <c r="AK98" s="559"/>
      <c r="AL98" s="559"/>
      <c r="AM98" s="559"/>
      <c r="AN98" s="559"/>
      <c r="AO98" s="559"/>
      <c r="AP98" s="559"/>
      <c r="AQ98" s="559"/>
      <c r="AR98" s="559"/>
      <c r="AS98" s="559"/>
    </row>
    <row r="99" spans="1:45" ht="35.25" customHeight="1" x14ac:dyDescent="0.25">
      <c r="A99" s="531" t="s">
        <v>1433</v>
      </c>
      <c r="B99" s="531"/>
      <c r="C99" s="531"/>
      <c r="D99" s="531"/>
      <c r="E99" s="532"/>
      <c r="F99" s="532"/>
      <c r="G99" s="532"/>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32"/>
      <c r="AF99" s="532"/>
      <c r="AG99" s="532"/>
      <c r="AH99" s="532"/>
      <c r="AI99" s="532"/>
      <c r="AJ99" s="532"/>
      <c r="AK99" s="532"/>
      <c r="AL99" s="532"/>
      <c r="AM99" s="532"/>
      <c r="AN99" s="532"/>
      <c r="AO99" s="532"/>
      <c r="AP99" s="532"/>
      <c r="AQ99" s="532"/>
      <c r="AR99" s="532"/>
      <c r="AS99" s="532"/>
    </row>
    <row r="100" spans="1:45" x14ac:dyDescent="0.25">
      <c r="A100" s="299"/>
      <c r="B100" s="300"/>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row>
    <row r="101" spans="1:45" x14ac:dyDescent="0.25">
      <c r="A101" s="293"/>
      <c r="B101" s="6"/>
      <c r="C101" s="292"/>
      <c r="D101" s="292"/>
      <c r="E101" s="292"/>
      <c r="F101" s="292"/>
      <c r="G101" s="292"/>
      <c r="H101" s="292"/>
      <c r="I101" s="292"/>
      <c r="J101" s="292"/>
      <c r="K101" s="292"/>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235" t="s">
        <v>1396</v>
      </c>
    </row>
    <row r="102" spans="1:45" x14ac:dyDescent="0.25">
      <c r="A102" s="553" t="str">
        <f>'Table of Contents'!A35</f>
        <v>5. Information on the amount of the available holding of a person</v>
      </c>
      <c r="B102" s="554"/>
      <c r="C102" s="554"/>
      <c r="D102" s="554"/>
      <c r="E102" s="554"/>
      <c r="F102" s="554"/>
      <c r="G102" s="554"/>
      <c r="H102" s="554"/>
      <c r="I102" s="554"/>
      <c r="J102" s="554"/>
      <c r="K102" s="554"/>
      <c r="L102" s="554"/>
      <c r="M102" s="554"/>
      <c r="N102" s="554"/>
      <c r="O102" s="554"/>
      <c r="P102" s="554"/>
      <c r="Q102" s="554"/>
      <c r="R102" s="554"/>
      <c r="S102" s="554"/>
      <c r="T102" s="554"/>
      <c r="U102" s="554"/>
      <c r="V102" s="554"/>
      <c r="W102" s="554"/>
      <c r="X102" s="554"/>
      <c r="Y102" s="554"/>
      <c r="Z102" s="554"/>
      <c r="AA102" s="554"/>
      <c r="AB102" s="554"/>
      <c r="AC102" s="554"/>
      <c r="AD102" s="554"/>
      <c r="AE102" s="554"/>
      <c r="AF102" s="554"/>
      <c r="AG102" s="554"/>
      <c r="AH102" s="554"/>
      <c r="AI102" s="554"/>
      <c r="AJ102" s="554"/>
      <c r="AK102" s="554"/>
      <c r="AL102" s="554"/>
      <c r="AM102" s="554"/>
      <c r="AN102" s="554"/>
      <c r="AO102" s="554"/>
      <c r="AP102" s="554"/>
      <c r="AQ102" s="554"/>
      <c r="AR102" s="554"/>
      <c r="AS102" s="554"/>
    </row>
    <row r="103" spans="1:45" ht="15" customHeight="1" x14ac:dyDescent="0.25">
      <c r="A103" s="301" t="str">
        <f>A77</f>
        <v>No.</v>
      </c>
      <c r="B103" s="549" t="s">
        <v>1462</v>
      </c>
      <c r="C103" s="549"/>
      <c r="D103" s="549"/>
      <c r="E103" s="549"/>
      <c r="F103" s="549"/>
      <c r="G103" s="549"/>
      <c r="H103" s="549"/>
      <c r="I103" s="549"/>
      <c r="J103" s="549"/>
      <c r="K103" s="549"/>
      <c r="L103" s="549"/>
      <c r="M103" s="549"/>
      <c r="N103" s="549"/>
      <c r="O103" s="549"/>
      <c r="P103" s="549"/>
      <c r="Q103" s="549"/>
      <c r="R103" s="550" t="s">
        <v>1463</v>
      </c>
      <c r="S103" s="550"/>
      <c r="T103" s="550"/>
      <c r="U103" s="550"/>
      <c r="V103" s="550"/>
      <c r="W103" s="550"/>
      <c r="X103" s="550"/>
      <c r="Y103" s="550"/>
      <c r="Z103" s="550"/>
      <c r="AA103" s="550"/>
      <c r="AB103" s="550"/>
      <c r="AC103" s="550"/>
      <c r="AD103" s="550"/>
      <c r="AE103" s="550" t="s">
        <v>1464</v>
      </c>
      <c r="AF103" s="550"/>
      <c r="AG103" s="550"/>
      <c r="AH103" s="550"/>
      <c r="AI103" s="550"/>
      <c r="AJ103" s="550"/>
      <c r="AK103" s="550"/>
      <c r="AL103" s="550"/>
      <c r="AM103" s="550"/>
      <c r="AN103" s="550"/>
      <c r="AO103" s="550"/>
      <c r="AP103" s="550"/>
      <c r="AQ103" s="550"/>
      <c r="AR103" s="550"/>
      <c r="AS103" s="550"/>
    </row>
    <row r="104" spans="1:45" ht="15" customHeight="1" x14ac:dyDescent="0.25">
      <c r="A104" s="302" t="s">
        <v>244</v>
      </c>
      <c r="B104" s="549">
        <v>2</v>
      </c>
      <c r="C104" s="549"/>
      <c r="D104" s="549"/>
      <c r="E104" s="549"/>
      <c r="F104" s="549"/>
      <c r="G104" s="549"/>
      <c r="H104" s="549"/>
      <c r="I104" s="549"/>
      <c r="J104" s="549"/>
      <c r="K104" s="549"/>
      <c r="L104" s="549"/>
      <c r="M104" s="549"/>
      <c r="N104" s="549"/>
      <c r="O104" s="549"/>
      <c r="P104" s="549"/>
      <c r="Q104" s="549"/>
      <c r="R104" s="550">
        <v>3</v>
      </c>
      <c r="S104" s="550"/>
      <c r="T104" s="550"/>
      <c r="U104" s="550"/>
      <c r="V104" s="550"/>
      <c r="W104" s="550"/>
      <c r="X104" s="550"/>
      <c r="Y104" s="550"/>
      <c r="Z104" s="550"/>
      <c r="AA104" s="550"/>
      <c r="AB104" s="550"/>
      <c r="AC104" s="550"/>
      <c r="AD104" s="550"/>
      <c r="AE104" s="550">
        <v>4</v>
      </c>
      <c r="AF104" s="550"/>
      <c r="AG104" s="550"/>
      <c r="AH104" s="550"/>
      <c r="AI104" s="550"/>
      <c r="AJ104" s="550"/>
      <c r="AK104" s="550"/>
      <c r="AL104" s="550"/>
      <c r="AM104" s="550"/>
      <c r="AN104" s="550"/>
      <c r="AO104" s="550"/>
      <c r="AP104" s="550"/>
      <c r="AQ104" s="550"/>
      <c r="AR104" s="550"/>
      <c r="AS104" s="550"/>
    </row>
    <row r="105" spans="1:45" ht="15" customHeight="1" x14ac:dyDescent="0.25">
      <c r="A105" s="302" t="s">
        <v>244</v>
      </c>
      <c r="B105" s="551" t="str">
        <f ca="1">'5'!BB6</f>
        <v xml:space="preserve"> </v>
      </c>
      <c r="C105" s="549"/>
      <c r="D105" s="549"/>
      <c r="E105" s="549"/>
      <c r="F105" s="549"/>
      <c r="G105" s="549"/>
      <c r="H105" s="549"/>
      <c r="I105" s="549"/>
      <c r="J105" s="549"/>
      <c r="K105" s="549"/>
      <c r="L105" s="549"/>
      <c r="M105" s="549"/>
      <c r="N105" s="549"/>
      <c r="O105" s="549"/>
      <c r="P105" s="549"/>
      <c r="Q105" s="549"/>
      <c r="R105" s="552" t="str">
        <f ca="1">'5'!BC6</f>
        <v xml:space="preserve"> </v>
      </c>
      <c r="S105" s="550"/>
      <c r="T105" s="550"/>
      <c r="U105" s="550"/>
      <c r="V105" s="550"/>
      <c r="W105" s="550"/>
      <c r="X105" s="550"/>
      <c r="Y105" s="550"/>
      <c r="Z105" s="550"/>
      <c r="AA105" s="550"/>
      <c r="AB105" s="550"/>
      <c r="AC105" s="550"/>
      <c r="AD105" s="550"/>
      <c r="AE105" s="552" t="str">
        <f ca="1">'5'!BD6</f>
        <v>0,000000</v>
      </c>
      <c r="AF105" s="550"/>
      <c r="AG105" s="550"/>
      <c r="AH105" s="550"/>
      <c r="AI105" s="550"/>
      <c r="AJ105" s="550"/>
      <c r="AK105" s="550"/>
      <c r="AL105" s="550"/>
      <c r="AM105" s="550"/>
      <c r="AN105" s="550"/>
      <c r="AO105" s="550"/>
      <c r="AP105" s="550"/>
      <c r="AQ105" s="550"/>
      <c r="AR105" s="550"/>
      <c r="AS105" s="550"/>
    </row>
    <row r="106" spans="1:45" ht="35.25" customHeight="1" x14ac:dyDescent="0.25">
      <c r="A106" s="531" t="s">
        <v>1434</v>
      </c>
      <c r="B106" s="531"/>
      <c r="C106" s="531"/>
      <c r="D106" s="531"/>
      <c r="E106" s="532"/>
      <c r="F106" s="532"/>
      <c r="G106" s="532"/>
      <c r="H106" s="532"/>
      <c r="I106" s="532"/>
      <c r="J106" s="532"/>
      <c r="K106" s="532"/>
      <c r="L106" s="532"/>
      <c r="M106" s="532"/>
      <c r="N106" s="532"/>
      <c r="O106" s="532"/>
      <c r="P106" s="532"/>
      <c r="Q106" s="532"/>
      <c r="R106" s="532"/>
      <c r="S106" s="532"/>
      <c r="T106" s="532"/>
      <c r="U106" s="532"/>
      <c r="V106" s="532"/>
      <c r="W106" s="532"/>
      <c r="X106" s="532"/>
      <c r="Y106" s="532"/>
      <c r="Z106" s="532"/>
      <c r="AA106" s="532"/>
      <c r="AB106" s="532"/>
      <c r="AC106" s="532"/>
      <c r="AD106" s="532"/>
      <c r="AE106" s="532"/>
      <c r="AF106" s="532"/>
      <c r="AG106" s="532"/>
      <c r="AH106" s="532"/>
      <c r="AI106" s="532"/>
      <c r="AJ106" s="532"/>
      <c r="AK106" s="532"/>
      <c r="AL106" s="532"/>
      <c r="AM106" s="532"/>
      <c r="AN106" s="532"/>
      <c r="AO106" s="532"/>
      <c r="AP106" s="532"/>
      <c r="AQ106" s="532"/>
      <c r="AR106" s="532"/>
      <c r="AS106" s="532"/>
    </row>
    <row r="107" spans="1:45" x14ac:dyDescent="0.25">
      <c r="A107" s="303"/>
      <c r="B107" s="300"/>
      <c r="C107" s="300"/>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0"/>
      <c r="AK107" s="300"/>
      <c r="AL107" s="300"/>
      <c r="AM107" s="300"/>
      <c r="AN107" s="300"/>
      <c r="AO107" s="300"/>
      <c r="AP107" s="300"/>
      <c r="AQ107" s="300"/>
      <c r="AR107" s="300"/>
      <c r="AS107" s="300"/>
    </row>
    <row r="108" spans="1:45" ht="29.25" customHeight="1" x14ac:dyDescent="0.25">
      <c r="A108" s="555" t="str">
        <f>'Table of Contents'!A36</f>
        <v>6. Information on the amount of a qualifying holding in the financial services provider, financial payment services provider, which the person intends to acquire (increase)/on acquiring (increasing) of which the person notifies the National bank</v>
      </c>
      <c r="B108" s="556"/>
      <c r="C108" s="556"/>
      <c r="D108" s="556"/>
      <c r="E108" s="556"/>
      <c r="F108" s="556"/>
      <c r="G108" s="556"/>
      <c r="H108" s="556"/>
      <c r="I108" s="556"/>
      <c r="J108" s="556"/>
      <c r="K108" s="556"/>
      <c r="L108" s="556"/>
      <c r="M108" s="556"/>
      <c r="N108" s="556"/>
      <c r="O108" s="556"/>
      <c r="P108" s="556"/>
      <c r="Q108" s="556"/>
      <c r="R108" s="556"/>
      <c r="S108" s="556"/>
      <c r="T108" s="556"/>
      <c r="U108" s="556"/>
      <c r="V108" s="556"/>
      <c r="W108" s="556"/>
      <c r="X108" s="556"/>
      <c r="Y108" s="556"/>
      <c r="Z108" s="556"/>
      <c r="AA108" s="556"/>
      <c r="AB108" s="556"/>
      <c r="AC108" s="556"/>
      <c r="AD108" s="556"/>
      <c r="AE108" s="556"/>
      <c r="AF108" s="556"/>
      <c r="AG108" s="556"/>
      <c r="AH108" s="556"/>
      <c r="AI108" s="556"/>
      <c r="AJ108" s="556"/>
      <c r="AK108" s="556"/>
      <c r="AL108" s="556"/>
      <c r="AM108" s="556"/>
      <c r="AN108" s="556"/>
      <c r="AO108" s="556"/>
      <c r="AP108" s="556"/>
      <c r="AQ108" s="556"/>
      <c r="AR108" s="556"/>
      <c r="AS108" s="556"/>
    </row>
    <row r="109" spans="1:45" x14ac:dyDescent="0.25">
      <c r="A109" s="293"/>
      <c r="B109" s="6"/>
      <c r="C109" s="292"/>
      <c r="D109" s="292"/>
      <c r="E109" s="292"/>
      <c r="F109" s="292"/>
      <c r="G109" s="292"/>
      <c r="H109" s="292"/>
      <c r="I109" s="292"/>
      <c r="J109" s="292"/>
      <c r="K109" s="292"/>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235" t="s">
        <v>1397</v>
      </c>
    </row>
    <row r="110" spans="1:45" ht="15" customHeight="1" x14ac:dyDescent="0.25">
      <c r="A110" s="301" t="str">
        <f>A103</f>
        <v>No.</v>
      </c>
      <c r="B110" s="549" t="str">
        <f>B103</f>
        <v>Direct holding, %</v>
      </c>
      <c r="C110" s="549"/>
      <c r="D110" s="549"/>
      <c r="E110" s="549"/>
      <c r="F110" s="549"/>
      <c r="G110" s="549"/>
      <c r="H110" s="549"/>
      <c r="I110" s="549"/>
      <c r="J110" s="549"/>
      <c r="K110" s="549"/>
      <c r="L110" s="549"/>
      <c r="M110" s="549"/>
      <c r="N110" s="549"/>
      <c r="O110" s="549"/>
      <c r="P110" s="549"/>
      <c r="Q110" s="549"/>
      <c r="R110" s="550" t="str">
        <f>R103</f>
        <v>Indirect holding, %</v>
      </c>
      <c r="S110" s="550"/>
      <c r="T110" s="550"/>
      <c r="U110" s="550"/>
      <c r="V110" s="550"/>
      <c r="W110" s="550"/>
      <c r="X110" s="550"/>
      <c r="Y110" s="550"/>
      <c r="Z110" s="550"/>
      <c r="AA110" s="550"/>
      <c r="AB110" s="550"/>
      <c r="AC110" s="550"/>
      <c r="AD110" s="550"/>
      <c r="AE110" s="550" t="str">
        <f>AE103</f>
        <v>Total holding, %</v>
      </c>
      <c r="AF110" s="550"/>
      <c r="AG110" s="550"/>
      <c r="AH110" s="550"/>
      <c r="AI110" s="550"/>
      <c r="AJ110" s="550"/>
      <c r="AK110" s="550"/>
      <c r="AL110" s="550"/>
      <c r="AM110" s="550"/>
      <c r="AN110" s="550"/>
      <c r="AO110" s="550"/>
      <c r="AP110" s="550"/>
      <c r="AQ110" s="550"/>
      <c r="AR110" s="550"/>
      <c r="AS110" s="550"/>
    </row>
    <row r="111" spans="1:45" ht="15" customHeight="1" x14ac:dyDescent="0.25">
      <c r="A111" s="302" t="s">
        <v>244</v>
      </c>
      <c r="B111" s="549">
        <v>2</v>
      </c>
      <c r="C111" s="549"/>
      <c r="D111" s="549"/>
      <c r="E111" s="549"/>
      <c r="F111" s="549"/>
      <c r="G111" s="549"/>
      <c r="H111" s="549"/>
      <c r="I111" s="549"/>
      <c r="J111" s="549"/>
      <c r="K111" s="549"/>
      <c r="L111" s="549"/>
      <c r="M111" s="549"/>
      <c r="N111" s="549"/>
      <c r="O111" s="549"/>
      <c r="P111" s="549"/>
      <c r="Q111" s="549"/>
      <c r="R111" s="550">
        <v>3</v>
      </c>
      <c r="S111" s="550"/>
      <c r="T111" s="550"/>
      <c r="U111" s="550"/>
      <c r="V111" s="550"/>
      <c r="W111" s="550"/>
      <c r="X111" s="550"/>
      <c r="Y111" s="550"/>
      <c r="Z111" s="550"/>
      <c r="AA111" s="550"/>
      <c r="AB111" s="550"/>
      <c r="AC111" s="550"/>
      <c r="AD111" s="550"/>
      <c r="AE111" s="550">
        <v>4</v>
      </c>
      <c r="AF111" s="550"/>
      <c r="AG111" s="550"/>
      <c r="AH111" s="550"/>
      <c r="AI111" s="550"/>
      <c r="AJ111" s="550"/>
      <c r="AK111" s="550"/>
      <c r="AL111" s="550"/>
      <c r="AM111" s="550"/>
      <c r="AN111" s="550"/>
      <c r="AO111" s="550"/>
      <c r="AP111" s="550"/>
      <c r="AQ111" s="550"/>
      <c r="AR111" s="550"/>
      <c r="AS111" s="550"/>
    </row>
    <row r="112" spans="1:45" ht="15" customHeight="1" x14ac:dyDescent="0.25">
      <c r="A112" s="302" t="s">
        <v>244</v>
      </c>
      <c r="B112" s="551" t="str">
        <f ca="1">'6'!BB6</f>
        <v xml:space="preserve"> </v>
      </c>
      <c r="C112" s="549"/>
      <c r="D112" s="549"/>
      <c r="E112" s="549"/>
      <c r="F112" s="549"/>
      <c r="G112" s="549"/>
      <c r="H112" s="549"/>
      <c r="I112" s="549"/>
      <c r="J112" s="549"/>
      <c r="K112" s="549"/>
      <c r="L112" s="549"/>
      <c r="M112" s="549"/>
      <c r="N112" s="549"/>
      <c r="O112" s="549"/>
      <c r="P112" s="549"/>
      <c r="Q112" s="549"/>
      <c r="R112" s="552" t="str">
        <f ca="1">'6'!BC6</f>
        <v xml:space="preserve"> </v>
      </c>
      <c r="S112" s="550"/>
      <c r="T112" s="550"/>
      <c r="U112" s="550"/>
      <c r="V112" s="550"/>
      <c r="W112" s="550"/>
      <c r="X112" s="550"/>
      <c r="Y112" s="550"/>
      <c r="Z112" s="550"/>
      <c r="AA112" s="550"/>
      <c r="AB112" s="550"/>
      <c r="AC112" s="550"/>
      <c r="AD112" s="550"/>
      <c r="AE112" s="552" t="str">
        <f ca="1">'6'!BD6</f>
        <v>0,000000</v>
      </c>
      <c r="AF112" s="550"/>
      <c r="AG112" s="550"/>
      <c r="AH112" s="550"/>
      <c r="AI112" s="550"/>
      <c r="AJ112" s="550"/>
      <c r="AK112" s="550"/>
      <c r="AL112" s="550"/>
      <c r="AM112" s="550"/>
      <c r="AN112" s="550"/>
      <c r="AO112" s="550"/>
      <c r="AP112" s="550"/>
      <c r="AQ112" s="550"/>
      <c r="AR112" s="550"/>
      <c r="AS112" s="550"/>
    </row>
    <row r="113" spans="1:45" ht="35.25" customHeight="1" x14ac:dyDescent="0.25">
      <c r="A113" s="531" t="s">
        <v>1435</v>
      </c>
      <c r="B113" s="531"/>
      <c r="C113" s="531"/>
      <c r="D113" s="531"/>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c r="AI113" s="532"/>
      <c r="AJ113" s="532"/>
      <c r="AK113" s="532"/>
      <c r="AL113" s="532"/>
      <c r="AM113" s="532"/>
      <c r="AN113" s="532"/>
      <c r="AO113" s="532"/>
      <c r="AP113" s="532"/>
      <c r="AQ113" s="532"/>
      <c r="AR113" s="532"/>
      <c r="AS113" s="532"/>
    </row>
    <row r="114" spans="1:45" x14ac:dyDescent="0.25">
      <c r="A114" s="303"/>
      <c r="B114" s="300"/>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300"/>
      <c r="AM114" s="300"/>
      <c r="AN114" s="300"/>
      <c r="AO114" s="300"/>
      <c r="AP114" s="300"/>
      <c r="AQ114" s="300"/>
      <c r="AR114" s="300"/>
      <c r="AS114" s="300"/>
    </row>
    <row r="115" spans="1:45" ht="30" customHeight="1" x14ac:dyDescent="0.25">
      <c r="A115" s="555" t="str">
        <f>'Table of Contents'!A37</f>
        <v>7. Information on the amount of a future holding in the financial services provider, financial payment services provider, including the intent of a person to acquire (increase) it</v>
      </c>
      <c r="B115" s="556"/>
      <c r="C115" s="556"/>
      <c r="D115" s="556"/>
      <c r="E115" s="556"/>
      <c r="F115" s="556"/>
      <c r="G115" s="556"/>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6"/>
      <c r="AL115" s="556"/>
      <c r="AM115" s="556"/>
      <c r="AN115" s="556"/>
      <c r="AO115" s="556"/>
      <c r="AP115" s="556"/>
      <c r="AQ115" s="556"/>
      <c r="AR115" s="556"/>
      <c r="AS115" s="556"/>
    </row>
    <row r="116" spans="1:45" x14ac:dyDescent="0.25">
      <c r="A116" s="293"/>
      <c r="B116" s="6"/>
      <c r="C116" s="292"/>
      <c r="D116" s="292"/>
      <c r="E116" s="292"/>
      <c r="F116" s="292"/>
      <c r="G116" s="292"/>
      <c r="H116" s="292"/>
      <c r="I116" s="292"/>
      <c r="J116" s="292"/>
      <c r="K116" s="292"/>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235" t="s">
        <v>1398</v>
      </c>
    </row>
    <row r="117" spans="1:45" ht="15" customHeight="1" x14ac:dyDescent="0.25">
      <c r="A117" s="301" t="str">
        <f>A110</f>
        <v>No.</v>
      </c>
      <c r="B117" s="549" t="str">
        <f>B110</f>
        <v>Direct holding, %</v>
      </c>
      <c r="C117" s="549"/>
      <c r="D117" s="549"/>
      <c r="E117" s="549"/>
      <c r="F117" s="549"/>
      <c r="G117" s="549"/>
      <c r="H117" s="549"/>
      <c r="I117" s="549"/>
      <c r="J117" s="549"/>
      <c r="K117" s="549"/>
      <c r="L117" s="549"/>
      <c r="M117" s="549"/>
      <c r="N117" s="549"/>
      <c r="O117" s="549"/>
      <c r="P117" s="549"/>
      <c r="Q117" s="549"/>
      <c r="R117" s="550" t="str">
        <f>R110</f>
        <v>Indirect holding, %</v>
      </c>
      <c r="S117" s="550"/>
      <c r="T117" s="550"/>
      <c r="U117" s="550"/>
      <c r="V117" s="550"/>
      <c r="W117" s="550"/>
      <c r="X117" s="550"/>
      <c r="Y117" s="550"/>
      <c r="Z117" s="550"/>
      <c r="AA117" s="550"/>
      <c r="AB117" s="550"/>
      <c r="AC117" s="550"/>
      <c r="AD117" s="550"/>
      <c r="AE117" s="550" t="str">
        <f>AE110</f>
        <v>Total holding, %</v>
      </c>
      <c r="AF117" s="550"/>
      <c r="AG117" s="550"/>
      <c r="AH117" s="550"/>
      <c r="AI117" s="550"/>
      <c r="AJ117" s="550"/>
      <c r="AK117" s="550"/>
      <c r="AL117" s="550"/>
      <c r="AM117" s="550"/>
      <c r="AN117" s="550"/>
      <c r="AO117" s="550"/>
      <c r="AP117" s="550"/>
      <c r="AQ117" s="550"/>
      <c r="AR117" s="550"/>
      <c r="AS117" s="550"/>
    </row>
    <row r="118" spans="1:45" ht="15" customHeight="1" x14ac:dyDescent="0.25">
      <c r="A118" s="302" t="s">
        <v>244</v>
      </c>
      <c r="B118" s="549">
        <v>2</v>
      </c>
      <c r="C118" s="549"/>
      <c r="D118" s="549"/>
      <c r="E118" s="549"/>
      <c r="F118" s="549"/>
      <c r="G118" s="549"/>
      <c r="H118" s="549"/>
      <c r="I118" s="549"/>
      <c r="J118" s="549"/>
      <c r="K118" s="549"/>
      <c r="L118" s="549"/>
      <c r="M118" s="549"/>
      <c r="N118" s="549"/>
      <c r="O118" s="549"/>
      <c r="P118" s="549"/>
      <c r="Q118" s="549"/>
      <c r="R118" s="550">
        <v>3</v>
      </c>
      <c r="S118" s="550"/>
      <c r="T118" s="550"/>
      <c r="U118" s="550"/>
      <c r="V118" s="550"/>
      <c r="W118" s="550"/>
      <c r="X118" s="550"/>
      <c r="Y118" s="550"/>
      <c r="Z118" s="550"/>
      <c r="AA118" s="550"/>
      <c r="AB118" s="550"/>
      <c r="AC118" s="550"/>
      <c r="AD118" s="550"/>
      <c r="AE118" s="550">
        <v>4</v>
      </c>
      <c r="AF118" s="550"/>
      <c r="AG118" s="550"/>
      <c r="AH118" s="550"/>
      <c r="AI118" s="550"/>
      <c r="AJ118" s="550"/>
      <c r="AK118" s="550"/>
      <c r="AL118" s="550"/>
      <c r="AM118" s="550"/>
      <c r="AN118" s="550"/>
      <c r="AO118" s="550"/>
      <c r="AP118" s="550"/>
      <c r="AQ118" s="550"/>
      <c r="AR118" s="550"/>
      <c r="AS118" s="550"/>
    </row>
    <row r="119" spans="1:45" ht="15" customHeight="1" x14ac:dyDescent="0.25">
      <c r="A119" s="302" t="s">
        <v>244</v>
      </c>
      <c r="B119" s="551" t="str">
        <f ca="1">'7'!BB6</f>
        <v xml:space="preserve"> </v>
      </c>
      <c r="C119" s="549"/>
      <c r="D119" s="549"/>
      <c r="E119" s="549"/>
      <c r="F119" s="549"/>
      <c r="G119" s="549"/>
      <c r="H119" s="549"/>
      <c r="I119" s="549"/>
      <c r="J119" s="549"/>
      <c r="K119" s="549"/>
      <c r="L119" s="549"/>
      <c r="M119" s="549"/>
      <c r="N119" s="549"/>
      <c r="O119" s="549"/>
      <c r="P119" s="549"/>
      <c r="Q119" s="549"/>
      <c r="R119" s="552" t="str">
        <f ca="1">'7'!BC6</f>
        <v xml:space="preserve"> </v>
      </c>
      <c r="S119" s="550"/>
      <c r="T119" s="550"/>
      <c r="U119" s="550"/>
      <c r="V119" s="550"/>
      <c r="W119" s="550"/>
      <c r="X119" s="550"/>
      <c r="Y119" s="550"/>
      <c r="Z119" s="550"/>
      <c r="AA119" s="550"/>
      <c r="AB119" s="550"/>
      <c r="AC119" s="550"/>
      <c r="AD119" s="550"/>
      <c r="AE119" s="552" t="str">
        <f ca="1">'7'!BD6</f>
        <v>0,000000</v>
      </c>
      <c r="AF119" s="550"/>
      <c r="AG119" s="550"/>
      <c r="AH119" s="550"/>
      <c r="AI119" s="550"/>
      <c r="AJ119" s="550"/>
      <c r="AK119" s="550"/>
      <c r="AL119" s="550"/>
      <c r="AM119" s="550"/>
      <c r="AN119" s="550"/>
      <c r="AO119" s="550"/>
      <c r="AP119" s="550"/>
      <c r="AQ119" s="550"/>
      <c r="AR119" s="550"/>
      <c r="AS119" s="550"/>
    </row>
    <row r="120" spans="1:45" ht="35.25" customHeight="1" x14ac:dyDescent="0.25">
      <c r="A120" s="531" t="s">
        <v>1436</v>
      </c>
      <c r="B120" s="531"/>
      <c r="C120" s="531"/>
      <c r="D120" s="531"/>
      <c r="E120" s="532"/>
      <c r="F120" s="532"/>
      <c r="G120" s="532"/>
      <c r="H120" s="532"/>
      <c r="I120" s="532"/>
      <c r="J120" s="532"/>
      <c r="K120" s="532"/>
      <c r="L120" s="532"/>
      <c r="M120" s="532"/>
      <c r="N120" s="532"/>
      <c r="O120" s="532"/>
      <c r="P120" s="532"/>
      <c r="Q120" s="532"/>
      <c r="R120" s="532"/>
      <c r="S120" s="532"/>
      <c r="T120" s="532"/>
      <c r="U120" s="532"/>
      <c r="V120" s="532"/>
      <c r="W120" s="532"/>
      <c r="X120" s="532"/>
      <c r="Y120" s="532"/>
      <c r="Z120" s="532"/>
      <c r="AA120" s="532"/>
      <c r="AB120" s="532"/>
      <c r="AC120" s="532"/>
      <c r="AD120" s="532"/>
      <c r="AE120" s="532"/>
      <c r="AF120" s="532"/>
      <c r="AG120" s="532"/>
      <c r="AH120" s="532"/>
      <c r="AI120" s="532"/>
      <c r="AJ120" s="532"/>
      <c r="AK120" s="532"/>
      <c r="AL120" s="532"/>
      <c r="AM120" s="532"/>
      <c r="AN120" s="532"/>
      <c r="AO120" s="532"/>
      <c r="AP120" s="532"/>
      <c r="AQ120" s="532"/>
      <c r="AR120" s="532"/>
      <c r="AS120" s="532"/>
    </row>
    <row r="121" spans="1:45" x14ac:dyDescent="0.25">
      <c r="A121" s="303"/>
      <c r="B121" s="300"/>
      <c r="C121" s="300"/>
      <c r="D121" s="300"/>
      <c r="E121" s="300"/>
      <c r="F121" s="300"/>
      <c r="G121" s="300"/>
      <c r="H121" s="300"/>
      <c r="I121" s="300"/>
      <c r="J121" s="300"/>
      <c r="K121" s="300"/>
      <c r="L121" s="300"/>
      <c r="M121" s="300"/>
      <c r="N121" s="300"/>
      <c r="O121" s="300"/>
      <c r="P121" s="300"/>
      <c r="Q121" s="300"/>
      <c r="R121" s="300"/>
      <c r="S121" s="300"/>
      <c r="T121" s="300"/>
      <c r="U121" s="300"/>
      <c r="V121" s="300"/>
      <c r="W121" s="300"/>
      <c r="X121" s="300"/>
      <c r="Y121" s="300"/>
      <c r="Z121" s="300"/>
      <c r="AA121" s="300"/>
      <c r="AB121" s="300"/>
      <c r="AC121" s="300"/>
      <c r="AD121" s="300"/>
      <c r="AE121" s="300"/>
      <c r="AF121" s="300"/>
      <c r="AG121" s="300"/>
      <c r="AH121" s="300"/>
      <c r="AI121" s="300"/>
      <c r="AJ121" s="300"/>
      <c r="AK121" s="300"/>
      <c r="AL121" s="300"/>
      <c r="AM121" s="300"/>
      <c r="AN121" s="300"/>
      <c r="AO121" s="300"/>
      <c r="AP121" s="300"/>
      <c r="AQ121" s="300"/>
      <c r="AR121" s="300"/>
      <c r="AS121" s="300"/>
    </row>
    <row r="122" spans="1:45" x14ac:dyDescent="0.25">
      <c r="A122" s="501" t="str">
        <f>'Table of Contents'!A38</f>
        <v>ІІІ. Information on the method of acquiring (increasing) qualifying holding in the financial services provider, financial payment services provider</v>
      </c>
      <c r="B122" s="651"/>
      <c r="C122" s="651"/>
      <c r="D122" s="651"/>
      <c r="E122" s="651"/>
      <c r="F122" s="651"/>
      <c r="G122" s="651"/>
      <c r="H122" s="651"/>
      <c r="I122" s="651"/>
      <c r="J122" s="651"/>
      <c r="K122" s="651"/>
      <c r="L122" s="651"/>
      <c r="M122" s="651"/>
      <c r="N122" s="651"/>
      <c r="O122" s="651"/>
      <c r="P122" s="651"/>
      <c r="Q122" s="651"/>
      <c r="R122" s="651"/>
      <c r="S122" s="651"/>
      <c r="T122" s="651"/>
      <c r="U122" s="651"/>
      <c r="V122" s="651"/>
      <c r="W122" s="651"/>
      <c r="X122" s="651"/>
      <c r="Y122" s="651"/>
      <c r="Z122" s="651"/>
      <c r="AA122" s="651"/>
      <c r="AB122" s="651"/>
      <c r="AC122" s="651"/>
      <c r="AD122" s="651"/>
      <c r="AE122" s="651"/>
      <c r="AF122" s="651"/>
      <c r="AG122" s="651"/>
      <c r="AH122" s="651"/>
      <c r="AI122" s="651"/>
      <c r="AJ122" s="651"/>
      <c r="AK122" s="651"/>
      <c r="AL122" s="651"/>
      <c r="AM122" s="651"/>
      <c r="AN122" s="651"/>
      <c r="AO122" s="651"/>
      <c r="AP122" s="651"/>
      <c r="AQ122" s="651"/>
      <c r="AR122" s="651"/>
      <c r="AS122" s="651"/>
    </row>
    <row r="123" spans="1:45" x14ac:dyDescent="0.25">
      <c r="A123" s="293"/>
      <c r="B123" s="6"/>
      <c r="C123" s="292"/>
      <c r="D123" s="292"/>
      <c r="E123" s="292"/>
      <c r="F123" s="292"/>
      <c r="G123" s="292"/>
      <c r="H123" s="292"/>
      <c r="I123" s="292"/>
      <c r="J123" s="292"/>
      <c r="K123" s="292"/>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235" t="s">
        <v>1399</v>
      </c>
    </row>
    <row r="124" spans="1:45" ht="33" customHeight="1" x14ac:dyDescent="0.25">
      <c r="A124" s="498" t="str">
        <f>'Table of Contents'!A39</f>
        <v>8. Information on the method of acquiring (increasing) qualifying holding in the financial services provider, financial payment services provider/limited payment services provider</v>
      </c>
      <c r="B124" s="499"/>
      <c r="C124" s="499"/>
      <c r="D124" s="499"/>
      <c r="E124" s="499"/>
      <c r="F124" s="499"/>
      <c r="G124" s="499"/>
      <c r="H124" s="499"/>
      <c r="I124" s="499"/>
      <c r="J124" s="499"/>
      <c r="K124" s="499"/>
      <c r="L124" s="499"/>
      <c r="M124" s="499"/>
      <c r="N124" s="499"/>
      <c r="O124" s="499"/>
      <c r="P124" s="499"/>
      <c r="Q124" s="499"/>
      <c r="R124" s="499"/>
      <c r="S124" s="499"/>
      <c r="T124" s="499"/>
      <c r="U124" s="499"/>
      <c r="V124" s="499"/>
      <c r="W124" s="499"/>
      <c r="X124" s="499"/>
      <c r="Y124" s="499"/>
      <c r="Z124" s="499"/>
      <c r="AA124" s="499"/>
      <c r="AB124" s="499"/>
      <c r="AC124" s="499"/>
      <c r="AD124" s="499"/>
      <c r="AE124" s="499"/>
      <c r="AF124" s="499"/>
      <c r="AG124" s="499"/>
      <c r="AH124" s="499"/>
      <c r="AI124" s="499"/>
      <c r="AJ124" s="499"/>
      <c r="AK124" s="499"/>
      <c r="AL124" s="499"/>
      <c r="AM124" s="499"/>
      <c r="AN124" s="499"/>
      <c r="AO124" s="499"/>
      <c r="AP124" s="499"/>
      <c r="AQ124" s="499"/>
      <c r="AR124" s="499"/>
      <c r="AS124" s="499"/>
    </row>
    <row r="125" spans="1:45" x14ac:dyDescent="0.25">
      <c r="A125" s="294" t="s">
        <v>581</v>
      </c>
      <c r="B125" s="505" t="s">
        <v>1314</v>
      </c>
      <c r="C125" s="506"/>
      <c r="D125" s="506"/>
      <c r="E125" s="506"/>
      <c r="F125" s="506"/>
      <c r="G125" s="506"/>
      <c r="H125" s="506"/>
      <c r="I125" s="506"/>
      <c r="J125" s="506"/>
      <c r="K125" s="506"/>
      <c r="L125" s="506"/>
      <c r="M125" s="506"/>
      <c r="N125" s="506"/>
      <c r="O125" s="506"/>
      <c r="P125" s="506"/>
      <c r="Q125" s="506"/>
      <c r="R125" s="506"/>
      <c r="S125" s="506"/>
      <c r="T125" s="506"/>
      <c r="U125" s="506"/>
      <c r="V125" s="506"/>
      <c r="W125" s="506"/>
      <c r="X125" s="506"/>
      <c r="Y125" s="506"/>
      <c r="Z125" s="506"/>
      <c r="AA125" s="506"/>
      <c r="AB125" s="506"/>
      <c r="AC125" s="506"/>
      <c r="AD125" s="506"/>
      <c r="AE125" s="506"/>
      <c r="AF125" s="507"/>
      <c r="AG125" s="505" t="s">
        <v>1459</v>
      </c>
      <c r="AH125" s="506"/>
      <c r="AI125" s="506"/>
      <c r="AJ125" s="506"/>
      <c r="AK125" s="506"/>
      <c r="AL125" s="506"/>
      <c r="AM125" s="506"/>
      <c r="AN125" s="506"/>
      <c r="AO125" s="506"/>
      <c r="AP125" s="506"/>
      <c r="AQ125" s="506"/>
      <c r="AR125" s="506"/>
      <c r="AS125" s="507"/>
    </row>
    <row r="126" spans="1:45" x14ac:dyDescent="0.25">
      <c r="A126" s="294">
        <v>1</v>
      </c>
      <c r="B126" s="505">
        <v>2</v>
      </c>
      <c r="C126" s="506"/>
      <c r="D126" s="506"/>
      <c r="E126" s="506"/>
      <c r="F126" s="506"/>
      <c r="G126" s="506"/>
      <c r="H126" s="506"/>
      <c r="I126" s="506"/>
      <c r="J126" s="506"/>
      <c r="K126" s="506"/>
      <c r="L126" s="506"/>
      <c r="M126" s="506"/>
      <c r="N126" s="506"/>
      <c r="O126" s="506"/>
      <c r="P126" s="506"/>
      <c r="Q126" s="506"/>
      <c r="R126" s="506"/>
      <c r="S126" s="506"/>
      <c r="T126" s="506"/>
      <c r="U126" s="506"/>
      <c r="V126" s="506"/>
      <c r="W126" s="506"/>
      <c r="X126" s="506"/>
      <c r="Y126" s="506"/>
      <c r="Z126" s="506"/>
      <c r="AA126" s="506"/>
      <c r="AB126" s="506"/>
      <c r="AC126" s="506"/>
      <c r="AD126" s="506"/>
      <c r="AE126" s="506"/>
      <c r="AF126" s="507"/>
      <c r="AG126" s="505">
        <v>3</v>
      </c>
      <c r="AH126" s="506"/>
      <c r="AI126" s="506"/>
      <c r="AJ126" s="506"/>
      <c r="AK126" s="506"/>
      <c r="AL126" s="506"/>
      <c r="AM126" s="506"/>
      <c r="AN126" s="506"/>
      <c r="AO126" s="506"/>
      <c r="AP126" s="506"/>
      <c r="AQ126" s="506"/>
      <c r="AR126" s="506"/>
      <c r="AS126" s="507"/>
    </row>
    <row r="127" spans="1:45" x14ac:dyDescent="0.25">
      <c r="A127" s="295">
        <v>1</v>
      </c>
      <c r="B127" s="470" t="str">
        <f>'8'!B9</f>
        <v>An individual is a founder of a newly incorporated financial services provider, financial payment services provider</v>
      </c>
      <c r="C127" s="471"/>
      <c r="D127" s="471"/>
      <c r="E127" s="471"/>
      <c r="F127" s="471"/>
      <c r="G127" s="471"/>
      <c r="H127" s="471"/>
      <c r="I127" s="471"/>
      <c r="J127" s="471"/>
      <c r="K127" s="471"/>
      <c r="L127" s="471"/>
      <c r="M127" s="471"/>
      <c r="N127" s="471"/>
      <c r="O127" s="471"/>
      <c r="P127" s="471"/>
      <c r="Q127" s="471"/>
      <c r="R127" s="471"/>
      <c r="S127" s="471"/>
      <c r="T127" s="471"/>
      <c r="U127" s="471"/>
      <c r="V127" s="471"/>
      <c r="W127" s="471"/>
      <c r="X127" s="471"/>
      <c r="Y127" s="471"/>
      <c r="Z127" s="471"/>
      <c r="AA127" s="471"/>
      <c r="AB127" s="471"/>
      <c r="AC127" s="471"/>
      <c r="AD127" s="471"/>
      <c r="AE127" s="471"/>
      <c r="AF127" s="472"/>
      <c r="AG127" s="505" t="str">
        <f ca="1">'8'!BE9</f>
        <v xml:space="preserve"> </v>
      </c>
      <c r="AH127" s="506"/>
      <c r="AI127" s="506"/>
      <c r="AJ127" s="506"/>
      <c r="AK127" s="506"/>
      <c r="AL127" s="506"/>
      <c r="AM127" s="506"/>
      <c r="AN127" s="506"/>
      <c r="AO127" s="506"/>
      <c r="AP127" s="506"/>
      <c r="AQ127" s="506"/>
      <c r="AR127" s="506"/>
      <c r="AS127" s="507"/>
    </row>
    <row r="128" spans="1:45" x14ac:dyDescent="0.25">
      <c r="A128" s="295">
        <v>2</v>
      </c>
      <c r="B128" s="508" t="s">
        <v>1608</v>
      </c>
      <c r="C128" s="509"/>
      <c r="D128" s="509"/>
      <c r="E128" s="509"/>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509"/>
      <c r="AK128" s="509"/>
      <c r="AL128" s="509"/>
      <c r="AM128" s="509"/>
      <c r="AN128" s="509"/>
      <c r="AO128" s="509"/>
      <c r="AP128" s="509"/>
      <c r="AQ128" s="509"/>
      <c r="AR128" s="509"/>
      <c r="AS128" s="510"/>
    </row>
    <row r="129" spans="1:45" ht="30" customHeight="1" x14ac:dyDescent="0.25">
      <c r="A129" s="295">
        <v>3</v>
      </c>
      <c r="B129" s="470" t="str">
        <f>'8'!B11</f>
        <v>An individual acquires/has shares/stake in the authorized (paid-in) capital of the financial services provider, financial payment services provider</v>
      </c>
      <c r="C129" s="471"/>
      <c r="D129" s="471"/>
      <c r="E129" s="471"/>
      <c r="F129" s="471"/>
      <c r="G129" s="471"/>
      <c r="H129" s="471"/>
      <c r="I129" s="471"/>
      <c r="J129" s="471"/>
      <c r="K129" s="471"/>
      <c r="L129" s="471"/>
      <c r="M129" s="471"/>
      <c r="N129" s="471"/>
      <c r="O129" s="471"/>
      <c r="P129" s="471"/>
      <c r="Q129" s="471"/>
      <c r="R129" s="471"/>
      <c r="S129" s="471"/>
      <c r="T129" s="471"/>
      <c r="U129" s="471"/>
      <c r="V129" s="471"/>
      <c r="W129" s="471"/>
      <c r="X129" s="471"/>
      <c r="Y129" s="471"/>
      <c r="Z129" s="471"/>
      <c r="AA129" s="471"/>
      <c r="AB129" s="471"/>
      <c r="AC129" s="471"/>
      <c r="AD129" s="471"/>
      <c r="AE129" s="471"/>
      <c r="AF129" s="472"/>
      <c r="AG129" s="473" t="str">
        <f ca="1">'8'!BE11</f>
        <v xml:space="preserve"> </v>
      </c>
      <c r="AH129" s="473"/>
      <c r="AI129" s="473"/>
      <c r="AJ129" s="473"/>
      <c r="AK129" s="473"/>
      <c r="AL129" s="473"/>
      <c r="AM129" s="473"/>
      <c r="AN129" s="473"/>
      <c r="AO129" s="473"/>
      <c r="AP129" s="473"/>
      <c r="AQ129" s="473"/>
      <c r="AR129" s="473"/>
      <c r="AS129" s="473"/>
    </row>
    <row r="130" spans="1:45" x14ac:dyDescent="0.25">
      <c r="A130" s="295">
        <v>4</v>
      </c>
      <c r="B130" s="474" t="s">
        <v>1609</v>
      </c>
      <c r="C130" s="474"/>
      <c r="D130" s="474"/>
      <c r="E130" s="474"/>
      <c r="F130" s="474"/>
      <c r="G130" s="474"/>
      <c r="H130" s="474"/>
      <c r="I130" s="474"/>
      <c r="J130" s="474"/>
      <c r="K130" s="474"/>
      <c r="L130" s="474"/>
      <c r="M130" s="474"/>
      <c r="N130" s="474"/>
      <c r="O130" s="474"/>
      <c r="P130" s="474"/>
      <c r="Q130" s="474"/>
      <c r="R130" s="474"/>
      <c r="S130" s="474"/>
      <c r="T130" s="474"/>
      <c r="U130" s="474"/>
      <c r="V130" s="474"/>
      <c r="W130" s="474"/>
      <c r="X130" s="474"/>
      <c r="Y130" s="474"/>
      <c r="Z130" s="474"/>
      <c r="AA130" s="474"/>
      <c r="AB130" s="474"/>
      <c r="AC130" s="474"/>
      <c r="AD130" s="474"/>
      <c r="AE130" s="474"/>
      <c r="AF130" s="474"/>
      <c r="AG130" s="474"/>
      <c r="AH130" s="474"/>
      <c r="AI130" s="474"/>
      <c r="AJ130" s="474"/>
      <c r="AK130" s="474"/>
      <c r="AL130" s="474"/>
      <c r="AM130" s="474"/>
      <c r="AN130" s="474"/>
      <c r="AO130" s="474"/>
      <c r="AP130" s="474"/>
      <c r="AQ130" s="474"/>
      <c r="AR130" s="474"/>
      <c r="AS130" s="474"/>
    </row>
    <row r="131" spans="1:45" ht="29.25" customHeight="1" x14ac:dyDescent="0.25">
      <c r="A131" s="295">
        <v>5</v>
      </c>
      <c r="B131" s="470" t="str">
        <f>'8'!B13</f>
        <v xml:space="preserve">An individual acquires (increases)/has acquired (increased) a qualifying holding indirectly by acquiring shares/stake in the  authorized (paid-in) capital of another legal entity </v>
      </c>
      <c r="C131" s="471"/>
      <c r="D131" s="471"/>
      <c r="E131" s="471"/>
      <c r="F131" s="471"/>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2"/>
      <c r="AG131" s="473" t="str">
        <f ca="1">'8'!BE13</f>
        <v xml:space="preserve"> </v>
      </c>
      <c r="AH131" s="473"/>
      <c r="AI131" s="473"/>
      <c r="AJ131" s="473"/>
      <c r="AK131" s="473"/>
      <c r="AL131" s="473"/>
      <c r="AM131" s="473"/>
      <c r="AN131" s="473"/>
      <c r="AO131" s="473"/>
      <c r="AP131" s="473"/>
      <c r="AQ131" s="473"/>
      <c r="AR131" s="473"/>
      <c r="AS131" s="473"/>
    </row>
    <row r="132" spans="1:45" x14ac:dyDescent="0.25">
      <c r="A132" s="295">
        <v>6</v>
      </c>
      <c r="B132" s="474" t="s">
        <v>1610</v>
      </c>
      <c r="C132" s="474"/>
      <c r="D132" s="474"/>
      <c r="E132" s="474"/>
      <c r="F132" s="474"/>
      <c r="G132" s="474"/>
      <c r="H132" s="474"/>
      <c r="I132" s="474"/>
      <c r="J132" s="474"/>
      <c r="K132" s="474"/>
      <c r="L132" s="474"/>
      <c r="M132" s="474"/>
      <c r="N132" s="474"/>
      <c r="O132" s="474"/>
      <c r="P132" s="474"/>
      <c r="Q132" s="474"/>
      <c r="R132" s="474"/>
      <c r="S132" s="474"/>
      <c r="T132" s="474"/>
      <c r="U132" s="474"/>
      <c r="V132" s="474"/>
      <c r="W132" s="474"/>
      <c r="X132" s="474"/>
      <c r="Y132" s="474"/>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row>
    <row r="133" spans="1:45" x14ac:dyDescent="0.25">
      <c r="A133" s="304">
        <v>7</v>
      </c>
      <c r="B133" s="470" t="str">
        <f>'8'!B15</f>
        <v>An individual acquires (increases)/has acquired (increased) a qualifying holding under the Power of Attorney</v>
      </c>
      <c r="C133" s="471"/>
      <c r="D133" s="471"/>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c r="AD133" s="471"/>
      <c r="AE133" s="471"/>
      <c r="AF133" s="472"/>
      <c r="AG133" s="473" t="str">
        <f ca="1">'8'!BE15</f>
        <v xml:space="preserve"> </v>
      </c>
      <c r="AH133" s="473"/>
      <c r="AI133" s="473"/>
      <c r="AJ133" s="473"/>
      <c r="AK133" s="473"/>
      <c r="AL133" s="473"/>
      <c r="AM133" s="473"/>
      <c r="AN133" s="473"/>
      <c r="AO133" s="473"/>
      <c r="AP133" s="473"/>
      <c r="AQ133" s="473"/>
      <c r="AR133" s="473"/>
      <c r="AS133" s="473"/>
    </row>
    <row r="134" spans="1:45" x14ac:dyDescent="0.25">
      <c r="A134" s="295">
        <v>8</v>
      </c>
      <c r="B134" s="474" t="s">
        <v>1611</v>
      </c>
      <c r="C134" s="474"/>
      <c r="D134" s="474"/>
      <c r="E134" s="474"/>
      <c r="F134" s="474"/>
      <c r="G134" s="474"/>
      <c r="H134" s="474"/>
      <c r="I134" s="474"/>
      <c r="J134" s="474"/>
      <c r="K134" s="474"/>
      <c r="L134" s="474"/>
      <c r="M134" s="474"/>
      <c r="N134" s="474"/>
      <c r="O134" s="474"/>
      <c r="P134" s="474"/>
      <c r="Q134" s="474"/>
      <c r="R134" s="474"/>
      <c r="S134" s="474"/>
      <c r="T134" s="474"/>
      <c r="U134" s="474"/>
      <c r="V134" s="474"/>
      <c r="W134" s="474"/>
      <c r="X134" s="474"/>
      <c r="Y134" s="474"/>
      <c r="Z134" s="474"/>
      <c r="AA134" s="474"/>
      <c r="AB134" s="474"/>
      <c r="AC134" s="474"/>
      <c r="AD134" s="474"/>
      <c r="AE134" s="474"/>
      <c r="AF134" s="474"/>
      <c r="AG134" s="474"/>
      <c r="AH134" s="474"/>
      <c r="AI134" s="474"/>
      <c r="AJ134" s="474"/>
      <c r="AK134" s="474"/>
      <c r="AL134" s="474"/>
      <c r="AM134" s="474"/>
      <c r="AN134" s="474"/>
      <c r="AO134" s="474"/>
      <c r="AP134" s="474"/>
      <c r="AQ134" s="474"/>
      <c r="AR134" s="474"/>
      <c r="AS134" s="474"/>
    </row>
    <row r="135" spans="1:45" ht="31.5" customHeight="1" x14ac:dyDescent="0.25">
      <c r="A135" s="295">
        <v>9</v>
      </c>
      <c r="B135" s="470" t="str">
        <f>'8'!B17</f>
        <v>An individual acquires (increases)/has acquired (increased) a qualifying holding by the deed on transfer of shares/stake in the  authorized (paid-in) capital into management</v>
      </c>
      <c r="C135" s="471"/>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c r="AD135" s="471"/>
      <c r="AE135" s="471"/>
      <c r="AF135" s="472"/>
      <c r="AG135" s="473" t="str">
        <f ca="1">'8'!BE17</f>
        <v xml:space="preserve"> </v>
      </c>
      <c r="AH135" s="473"/>
      <c r="AI135" s="473"/>
      <c r="AJ135" s="473"/>
      <c r="AK135" s="473"/>
      <c r="AL135" s="473"/>
      <c r="AM135" s="473"/>
      <c r="AN135" s="473"/>
      <c r="AO135" s="473"/>
      <c r="AP135" s="473"/>
      <c r="AQ135" s="473"/>
      <c r="AR135" s="473"/>
      <c r="AS135" s="473"/>
    </row>
    <row r="136" spans="1:45" x14ac:dyDescent="0.25">
      <c r="A136" s="295">
        <v>10</v>
      </c>
      <c r="B136" s="508" t="s">
        <v>1612</v>
      </c>
      <c r="C136" s="509"/>
      <c r="D136" s="509"/>
      <c r="E136" s="509"/>
      <c r="F136" s="509"/>
      <c r="G136" s="509"/>
      <c r="H136" s="509"/>
      <c r="I136" s="509"/>
      <c r="J136" s="509"/>
      <c r="K136" s="509"/>
      <c r="L136" s="509"/>
      <c r="M136" s="509"/>
      <c r="N136" s="509"/>
      <c r="O136" s="509"/>
      <c r="P136" s="509"/>
      <c r="Q136" s="509"/>
      <c r="R136" s="509"/>
      <c r="S136" s="509"/>
      <c r="T136" s="509"/>
      <c r="U136" s="509"/>
      <c r="V136" s="509"/>
      <c r="W136" s="509"/>
      <c r="X136" s="509"/>
      <c r="Y136" s="509"/>
      <c r="Z136" s="509"/>
      <c r="AA136" s="509"/>
      <c r="AB136" s="509"/>
      <c r="AC136" s="509"/>
      <c r="AD136" s="509"/>
      <c r="AE136" s="509"/>
      <c r="AF136" s="509"/>
      <c r="AG136" s="509"/>
      <c r="AH136" s="509"/>
      <c r="AI136" s="509"/>
      <c r="AJ136" s="509"/>
      <c r="AK136" s="509"/>
      <c r="AL136" s="509"/>
      <c r="AM136" s="509"/>
      <c r="AN136" s="509"/>
      <c r="AO136" s="509"/>
      <c r="AP136" s="509"/>
      <c r="AQ136" s="509"/>
      <c r="AR136" s="509"/>
      <c r="AS136" s="510"/>
    </row>
    <row r="137" spans="1:45" ht="42.75" customHeight="1" x14ac:dyDescent="0.25">
      <c r="A137" s="295">
        <v>11</v>
      </c>
      <c r="B137" s="474" t="str">
        <f>'8'!B19</f>
        <v>An individual acquires (increases)/has acquired (increased) a qualifying holding indirectly by exerting a major or decisive impact on management and activities of the financial services provider, financial payment services provider irrespective of the formal ownership</v>
      </c>
      <c r="C137" s="474"/>
      <c r="D137" s="474"/>
      <c r="E137" s="474"/>
      <c r="F137" s="474"/>
      <c r="G137" s="474"/>
      <c r="H137" s="474"/>
      <c r="I137" s="474"/>
      <c r="J137" s="474"/>
      <c r="K137" s="474"/>
      <c r="L137" s="474"/>
      <c r="M137" s="474"/>
      <c r="N137" s="474"/>
      <c r="O137" s="474"/>
      <c r="P137" s="474"/>
      <c r="Q137" s="474"/>
      <c r="R137" s="474"/>
      <c r="S137" s="474"/>
      <c r="T137" s="474"/>
      <c r="U137" s="474"/>
      <c r="V137" s="474"/>
      <c r="W137" s="474"/>
      <c r="X137" s="474"/>
      <c r="Y137" s="474"/>
      <c r="Z137" s="474"/>
      <c r="AA137" s="474"/>
      <c r="AB137" s="474"/>
      <c r="AC137" s="474"/>
      <c r="AD137" s="474"/>
      <c r="AE137" s="474"/>
      <c r="AF137" s="474"/>
      <c r="AG137" s="473" t="str">
        <f ca="1">'8'!BE19</f>
        <v xml:space="preserve"> </v>
      </c>
      <c r="AH137" s="473"/>
      <c r="AI137" s="473"/>
      <c r="AJ137" s="473"/>
      <c r="AK137" s="473"/>
      <c r="AL137" s="473"/>
      <c r="AM137" s="473"/>
      <c r="AN137" s="473"/>
      <c r="AO137" s="473"/>
      <c r="AP137" s="473"/>
      <c r="AQ137" s="473"/>
      <c r="AR137" s="473"/>
      <c r="AS137" s="473"/>
    </row>
    <row r="138" spans="1:45" x14ac:dyDescent="0.25">
      <c r="A138" s="295">
        <v>12</v>
      </c>
      <c r="B138" s="474" t="s">
        <v>1613</v>
      </c>
      <c r="C138" s="474"/>
      <c r="D138" s="474"/>
      <c r="E138" s="474"/>
      <c r="F138" s="474"/>
      <c r="G138" s="474"/>
      <c r="H138" s="474"/>
      <c r="I138" s="474"/>
      <c r="J138" s="474"/>
      <c r="K138" s="474"/>
      <c r="L138" s="474"/>
      <c r="M138" s="474"/>
      <c r="N138" s="474"/>
      <c r="O138" s="474"/>
      <c r="P138" s="474"/>
      <c r="Q138" s="474"/>
      <c r="R138" s="474"/>
      <c r="S138" s="474"/>
      <c r="T138" s="474"/>
      <c r="U138" s="474"/>
      <c r="V138" s="474"/>
      <c r="W138" s="474"/>
      <c r="X138" s="474"/>
      <c r="Y138" s="474"/>
      <c r="Z138" s="474"/>
      <c r="AA138" s="474"/>
      <c r="AB138" s="474"/>
      <c r="AC138" s="474"/>
      <c r="AD138" s="474"/>
      <c r="AE138" s="474"/>
      <c r="AF138" s="474"/>
      <c r="AG138" s="474"/>
      <c r="AH138" s="474"/>
      <c r="AI138" s="474"/>
      <c r="AJ138" s="474"/>
      <c r="AK138" s="474"/>
      <c r="AL138" s="474"/>
      <c r="AM138" s="474"/>
      <c r="AN138" s="474"/>
      <c r="AO138" s="474"/>
      <c r="AP138" s="474"/>
      <c r="AQ138" s="474"/>
      <c r="AR138" s="474"/>
      <c r="AS138" s="474"/>
    </row>
    <row r="139" spans="1:45" ht="29.25" customHeight="1" x14ac:dyDescent="0.25">
      <c r="A139" s="295">
        <v>13</v>
      </c>
      <c r="B139" s="474" t="str">
        <f>'8'!B21</f>
        <v>Have you obtained the permit to acquire (increase) a holding in the financial services provider, financial payment services provider (for foreigners)?</v>
      </c>
      <c r="C139" s="474"/>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3" t="str">
        <f ca="1">'8'!BE21</f>
        <v xml:space="preserve"> </v>
      </c>
      <c r="AH139" s="473"/>
      <c r="AI139" s="473"/>
      <c r="AJ139" s="473"/>
      <c r="AK139" s="473"/>
      <c r="AL139" s="473"/>
      <c r="AM139" s="473"/>
      <c r="AN139" s="473"/>
      <c r="AO139" s="473"/>
      <c r="AP139" s="473"/>
      <c r="AQ139" s="473"/>
      <c r="AR139" s="473"/>
      <c r="AS139" s="473"/>
    </row>
    <row r="140" spans="1:45" x14ac:dyDescent="0.25">
      <c r="A140" s="295">
        <v>14</v>
      </c>
      <c r="B140" s="470" t="s">
        <v>1614</v>
      </c>
      <c r="C140" s="471"/>
      <c r="D140" s="471"/>
      <c r="E140" s="471"/>
      <c r="F140" s="471"/>
      <c r="G140" s="471"/>
      <c r="H140" s="471"/>
      <c r="I140" s="471"/>
      <c r="J140" s="471"/>
      <c r="K140" s="471"/>
      <c r="L140" s="471"/>
      <c r="M140" s="471"/>
      <c r="N140" s="471"/>
      <c r="O140" s="471"/>
      <c r="P140" s="471"/>
      <c r="Q140" s="471"/>
      <c r="R140" s="471"/>
      <c r="S140" s="471"/>
      <c r="T140" s="471"/>
      <c r="U140" s="471"/>
      <c r="V140" s="471"/>
      <c r="W140" s="471"/>
      <c r="X140" s="471"/>
      <c r="Y140" s="471"/>
      <c r="Z140" s="471"/>
      <c r="AA140" s="471"/>
      <c r="AB140" s="471"/>
      <c r="AC140" s="471"/>
      <c r="AD140" s="471"/>
      <c r="AE140" s="471"/>
      <c r="AF140" s="471"/>
      <c r="AG140" s="471"/>
      <c r="AH140" s="471"/>
      <c r="AI140" s="471"/>
      <c r="AJ140" s="471"/>
      <c r="AK140" s="471"/>
      <c r="AL140" s="471"/>
      <c r="AM140" s="471"/>
      <c r="AN140" s="471"/>
      <c r="AO140" s="471"/>
      <c r="AP140" s="471"/>
      <c r="AQ140" s="471"/>
      <c r="AR140" s="471"/>
      <c r="AS140" s="472"/>
    </row>
    <row r="141" spans="1:45" x14ac:dyDescent="0.25">
      <c r="A141" s="295">
        <v>15</v>
      </c>
      <c r="B141" s="470" t="s">
        <v>1465</v>
      </c>
      <c r="C141" s="471"/>
      <c r="D141" s="471"/>
      <c r="E141" s="471"/>
      <c r="F141" s="471"/>
      <c r="G141" s="471"/>
      <c r="H141" s="471"/>
      <c r="I141" s="471"/>
      <c r="J141" s="471"/>
      <c r="K141" s="471"/>
      <c r="L141" s="471"/>
      <c r="M141" s="471"/>
      <c r="N141" s="471"/>
      <c r="O141" s="471"/>
      <c r="P141" s="471"/>
      <c r="Q141" s="471"/>
      <c r="R141" s="471"/>
      <c r="S141" s="471"/>
      <c r="T141" s="471"/>
      <c r="U141" s="471"/>
      <c r="V141" s="471"/>
      <c r="W141" s="471"/>
      <c r="X141" s="471"/>
      <c r="Y141" s="471"/>
      <c r="Z141" s="471"/>
      <c r="AA141" s="471"/>
      <c r="AB141" s="471"/>
      <c r="AC141" s="471"/>
      <c r="AD141" s="471"/>
      <c r="AE141" s="471"/>
      <c r="AF141" s="471"/>
      <c r="AG141" s="471"/>
      <c r="AH141" s="471"/>
      <c r="AI141" s="471"/>
      <c r="AJ141" s="471"/>
      <c r="AK141" s="471"/>
      <c r="AL141" s="471"/>
      <c r="AM141" s="471"/>
      <c r="AN141" s="471"/>
      <c r="AO141" s="471"/>
      <c r="AP141" s="471"/>
      <c r="AQ141" s="471"/>
      <c r="AR141" s="471"/>
      <c r="AS141" s="472"/>
    </row>
    <row r="142" spans="1:45" ht="35.25" customHeight="1" x14ac:dyDescent="0.25">
      <c r="A142" s="531" t="s">
        <v>1437</v>
      </c>
      <c r="B142" s="531"/>
      <c r="C142" s="531"/>
      <c r="D142" s="531"/>
      <c r="E142" s="532"/>
      <c r="F142" s="532"/>
      <c r="G142" s="532"/>
      <c r="H142" s="532"/>
      <c r="I142" s="532"/>
      <c r="J142" s="532"/>
      <c r="K142" s="532"/>
      <c r="L142" s="532"/>
      <c r="M142" s="532"/>
      <c r="N142" s="532"/>
      <c r="O142" s="532"/>
      <c r="P142" s="532"/>
      <c r="Q142" s="532"/>
      <c r="R142" s="532"/>
      <c r="S142" s="532"/>
      <c r="T142" s="532"/>
      <c r="U142" s="532"/>
      <c r="V142" s="532"/>
      <c r="W142" s="532"/>
      <c r="X142" s="532"/>
      <c r="Y142" s="532"/>
      <c r="Z142" s="532"/>
      <c r="AA142" s="532"/>
      <c r="AB142" s="532"/>
      <c r="AC142" s="532"/>
      <c r="AD142" s="532"/>
      <c r="AE142" s="532"/>
      <c r="AF142" s="532"/>
      <c r="AG142" s="532"/>
      <c r="AH142" s="532"/>
      <c r="AI142" s="532"/>
      <c r="AJ142" s="532"/>
      <c r="AK142" s="532"/>
      <c r="AL142" s="532"/>
      <c r="AM142" s="532"/>
      <c r="AN142" s="532"/>
      <c r="AO142" s="532"/>
      <c r="AP142" s="532"/>
      <c r="AQ142" s="532"/>
      <c r="AR142" s="532"/>
      <c r="AS142" s="532"/>
    </row>
    <row r="143" spans="1:45" x14ac:dyDescent="0.25">
      <c r="A143" s="299"/>
      <c r="B143" s="300"/>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0"/>
      <c r="AN143" s="300"/>
      <c r="AO143" s="300"/>
      <c r="AP143" s="300"/>
      <c r="AQ143" s="300"/>
      <c r="AR143" s="300"/>
      <c r="AS143" s="300"/>
    </row>
    <row r="144" spans="1:45" ht="14.25" customHeight="1" x14ac:dyDescent="0.25">
      <c r="A144" s="503" t="str">
        <f>'Table of Contents'!A40</f>
        <v>9. Information on amount of contribution to the authorized (paid-in) capital/shares</v>
      </c>
      <c r="B144" s="593"/>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3"/>
      <c r="AL144" s="593"/>
      <c r="AM144" s="593"/>
      <c r="AN144" s="593"/>
      <c r="AO144" s="593"/>
      <c r="AP144" s="593"/>
      <c r="AQ144" s="593"/>
      <c r="AR144" s="593"/>
      <c r="AS144" s="593"/>
    </row>
    <row r="145" spans="1:45" ht="14.25" customHeight="1" x14ac:dyDescent="0.25">
      <c r="A145" s="305"/>
      <c r="B145" s="305"/>
      <c r="C145" s="305"/>
      <c r="D145" s="305"/>
      <c r="E145" s="305"/>
      <c r="F145" s="305"/>
      <c r="G145" s="305"/>
      <c r="H145" s="305"/>
      <c r="I145" s="305"/>
      <c r="J145" s="305"/>
      <c r="K145" s="305"/>
      <c r="L145" s="305"/>
      <c r="M145" s="305"/>
      <c r="N145" s="305"/>
      <c r="O145" s="305"/>
      <c r="P145" s="305"/>
      <c r="Q145" s="305"/>
      <c r="R145" s="305"/>
      <c r="S145" s="305"/>
      <c r="T145" s="305"/>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6" t="s">
        <v>1400</v>
      </c>
    </row>
    <row r="146" spans="1:45" ht="14.25" customHeight="1" x14ac:dyDescent="0.25">
      <c r="A146" s="511" t="s">
        <v>581</v>
      </c>
      <c r="B146" s="533" t="str">
        <f>'9'!B3</f>
        <v>Contribution to the authorized (paid-in) capital</v>
      </c>
      <c r="C146" s="533"/>
      <c r="D146" s="533"/>
      <c r="E146" s="533"/>
      <c r="F146" s="533"/>
      <c r="G146" s="533"/>
      <c r="H146" s="533"/>
      <c r="I146" s="533"/>
      <c r="J146" s="533"/>
      <c r="K146" s="533"/>
      <c r="L146" s="533"/>
      <c r="M146" s="533"/>
      <c r="N146" s="533"/>
      <c r="O146" s="533"/>
      <c r="P146" s="533" t="str">
        <f>'9'!D3</f>
        <v>Stock of shares</v>
      </c>
      <c r="Q146" s="533"/>
      <c r="R146" s="533"/>
      <c r="S146" s="533"/>
      <c r="T146" s="533"/>
      <c r="U146" s="533"/>
      <c r="V146" s="533"/>
      <c r="W146" s="533"/>
      <c r="X146" s="533"/>
      <c r="Y146" s="533"/>
      <c r="Z146" s="533"/>
      <c r="AA146" s="533"/>
      <c r="AB146" s="533"/>
      <c r="AC146" s="533"/>
      <c r="AD146" s="533"/>
      <c r="AE146" s="533"/>
      <c r="AF146" s="533" t="str">
        <f>'9'!G3</f>
        <v>Planned term of payment for shares</v>
      </c>
      <c r="AG146" s="533"/>
      <c r="AH146" s="533"/>
      <c r="AI146" s="533"/>
      <c r="AJ146" s="533"/>
      <c r="AK146" s="533"/>
      <c r="AL146" s="533" t="str">
        <f>'9'!H3</f>
        <v>Amount of authorized (paid-in) capital of the financial services provider, financial payment services provider</v>
      </c>
      <c r="AM146" s="533"/>
      <c r="AN146" s="533"/>
      <c r="AO146" s="533"/>
      <c r="AP146" s="533"/>
      <c r="AQ146" s="533"/>
      <c r="AR146" s="533"/>
      <c r="AS146" s="533"/>
    </row>
    <row r="147" spans="1:45" ht="48" customHeight="1" x14ac:dyDescent="0.25">
      <c r="A147" s="511"/>
      <c r="B147" s="533" t="str">
        <f>'9'!B4</f>
        <v>amount of contribution to the authorized (paid-in) capital, UAH</v>
      </c>
      <c r="C147" s="533"/>
      <c r="D147" s="533"/>
      <c r="E147" s="533"/>
      <c r="F147" s="533"/>
      <c r="G147" s="533"/>
      <c r="H147" s="533"/>
      <c r="I147" s="533" t="str">
        <f>'9'!C4</f>
        <v>% of the authorized (paid-in) capital</v>
      </c>
      <c r="J147" s="533"/>
      <c r="K147" s="533"/>
      <c r="L147" s="533"/>
      <c r="M147" s="533"/>
      <c r="N147" s="533"/>
      <c r="O147" s="533"/>
      <c r="P147" s="533" t="str">
        <f>'9'!D4</f>
        <v>shares number, pcs.</v>
      </c>
      <c r="Q147" s="533"/>
      <c r="R147" s="533"/>
      <c r="S147" s="533"/>
      <c r="T147" s="533"/>
      <c r="U147" s="533"/>
      <c r="V147" s="533" t="str">
        <f>'9'!E4</f>
        <v>total nominal value, UAH</v>
      </c>
      <c r="W147" s="533"/>
      <c r="X147" s="533"/>
      <c r="Y147" s="533"/>
      <c r="Z147" s="533"/>
      <c r="AA147" s="533" t="str">
        <f>'9'!F4</f>
        <v>total value (price) of placement, UAH</v>
      </c>
      <c r="AB147" s="533"/>
      <c r="AC147" s="533"/>
      <c r="AD147" s="533"/>
      <c r="AE147" s="533"/>
      <c r="AF147" s="533"/>
      <c r="AG147" s="533"/>
      <c r="AH147" s="533"/>
      <c r="AI147" s="533"/>
      <c r="AJ147" s="533"/>
      <c r="AK147" s="533"/>
      <c r="AL147" s="533"/>
      <c r="AM147" s="533"/>
      <c r="AN147" s="533"/>
      <c r="AO147" s="533"/>
      <c r="AP147" s="533"/>
      <c r="AQ147" s="533"/>
      <c r="AR147" s="533"/>
      <c r="AS147" s="533"/>
    </row>
    <row r="148" spans="1:45" x14ac:dyDescent="0.25">
      <c r="A148" s="307">
        <v>1</v>
      </c>
      <c r="B148" s="534">
        <v>2</v>
      </c>
      <c r="C148" s="534"/>
      <c r="D148" s="534"/>
      <c r="E148" s="534"/>
      <c r="F148" s="534"/>
      <c r="G148" s="534"/>
      <c r="H148" s="534"/>
      <c r="I148" s="534">
        <v>3</v>
      </c>
      <c r="J148" s="534"/>
      <c r="K148" s="534"/>
      <c r="L148" s="534"/>
      <c r="M148" s="534"/>
      <c r="N148" s="534"/>
      <c r="O148" s="534"/>
      <c r="P148" s="534">
        <v>4</v>
      </c>
      <c r="Q148" s="534"/>
      <c r="R148" s="534"/>
      <c r="S148" s="534"/>
      <c r="T148" s="534"/>
      <c r="U148" s="534"/>
      <c r="V148" s="534">
        <v>5</v>
      </c>
      <c r="W148" s="534"/>
      <c r="X148" s="534"/>
      <c r="Y148" s="534"/>
      <c r="Z148" s="534"/>
      <c r="AA148" s="534">
        <v>6</v>
      </c>
      <c r="AB148" s="534"/>
      <c r="AC148" s="534"/>
      <c r="AD148" s="534"/>
      <c r="AE148" s="534"/>
      <c r="AF148" s="535">
        <v>7</v>
      </c>
      <c r="AG148" s="535"/>
      <c r="AH148" s="535"/>
      <c r="AI148" s="535"/>
      <c r="AJ148" s="535"/>
      <c r="AK148" s="535"/>
      <c r="AL148" s="535">
        <v>8</v>
      </c>
      <c r="AM148" s="535"/>
      <c r="AN148" s="535"/>
      <c r="AO148" s="535"/>
      <c r="AP148" s="535"/>
      <c r="AQ148" s="535"/>
      <c r="AR148" s="535"/>
      <c r="AS148" s="535"/>
    </row>
    <row r="149" spans="1:45" x14ac:dyDescent="0.25">
      <c r="A149" s="308">
        <v>1</v>
      </c>
      <c r="B149" s="654" t="str">
        <f ca="1">'9'!BC6</f>
        <v xml:space="preserve"> </v>
      </c>
      <c r="C149" s="655"/>
      <c r="D149" s="655"/>
      <c r="E149" s="655"/>
      <c r="F149" s="655"/>
      <c r="G149" s="655"/>
      <c r="H149" s="656"/>
      <c r="I149" s="657" t="str">
        <f ca="1">'9'!BD6</f>
        <v xml:space="preserve"> </v>
      </c>
      <c r="J149" s="658"/>
      <c r="K149" s="658"/>
      <c r="L149" s="658"/>
      <c r="M149" s="658"/>
      <c r="N149" s="658"/>
      <c r="O149" s="659"/>
      <c r="P149" s="536" t="str">
        <f ca="1">'9'!BE6</f>
        <v xml:space="preserve"> </v>
      </c>
      <c r="Q149" s="537"/>
      <c r="R149" s="537"/>
      <c r="S149" s="537"/>
      <c r="T149" s="537"/>
      <c r="U149" s="538"/>
      <c r="V149" s="539" t="str">
        <f ca="1">'9'!BF6</f>
        <v xml:space="preserve"> </v>
      </c>
      <c r="W149" s="540"/>
      <c r="X149" s="540"/>
      <c r="Y149" s="540"/>
      <c r="Z149" s="540"/>
      <c r="AA149" s="540" t="str">
        <f ca="1">'9'!BG6</f>
        <v xml:space="preserve"> </v>
      </c>
      <c r="AB149" s="540"/>
      <c r="AC149" s="540"/>
      <c r="AD149" s="540"/>
      <c r="AE149" s="541"/>
      <c r="AF149" s="542" t="str">
        <f ca="1">'9'!BH6</f>
        <v xml:space="preserve"> </v>
      </c>
      <c r="AG149" s="543"/>
      <c r="AH149" s="543"/>
      <c r="AI149" s="543"/>
      <c r="AJ149" s="543"/>
      <c r="AK149" s="544"/>
      <c r="AL149" s="660" t="str">
        <f ca="1">'9'!BI6</f>
        <v xml:space="preserve"> </v>
      </c>
      <c r="AM149" s="661"/>
      <c r="AN149" s="661"/>
      <c r="AO149" s="661"/>
      <c r="AP149" s="661"/>
      <c r="AQ149" s="661"/>
      <c r="AR149" s="661"/>
      <c r="AS149" s="662"/>
    </row>
    <row r="150" spans="1:45" ht="36" customHeight="1" x14ac:dyDescent="0.25">
      <c r="A150" s="618" t="s">
        <v>1438</v>
      </c>
      <c r="B150" s="618"/>
      <c r="C150" s="618"/>
      <c r="D150" s="618"/>
      <c r="E150" s="619"/>
      <c r="F150" s="619"/>
      <c r="G150" s="619"/>
      <c r="H150" s="619"/>
      <c r="I150" s="619"/>
      <c r="J150" s="619"/>
      <c r="K150" s="619"/>
      <c r="L150" s="619"/>
      <c r="M150" s="619"/>
      <c r="N150" s="619"/>
      <c r="O150" s="619"/>
      <c r="P150" s="619"/>
      <c r="Q150" s="619"/>
      <c r="R150" s="619"/>
      <c r="S150" s="619"/>
      <c r="T150" s="619"/>
      <c r="U150" s="619"/>
      <c r="V150" s="619"/>
      <c r="W150" s="619"/>
      <c r="X150" s="619"/>
      <c r="Y150" s="619"/>
      <c r="Z150" s="619"/>
      <c r="AA150" s="619"/>
      <c r="AB150" s="619"/>
      <c r="AC150" s="619"/>
      <c r="AD150" s="619"/>
      <c r="AE150" s="619"/>
      <c r="AF150" s="619"/>
      <c r="AG150" s="619"/>
      <c r="AH150" s="619"/>
      <c r="AI150" s="619"/>
      <c r="AJ150" s="619"/>
      <c r="AK150" s="619"/>
      <c r="AL150" s="619"/>
      <c r="AM150" s="619"/>
      <c r="AN150" s="619"/>
      <c r="AO150" s="619"/>
      <c r="AP150" s="619"/>
      <c r="AQ150" s="619"/>
      <c r="AR150" s="619"/>
      <c r="AS150" s="619"/>
    </row>
    <row r="151" spans="1:45" x14ac:dyDescent="0.25">
      <c r="A151" s="305"/>
      <c r="B151" s="305"/>
      <c r="C151" s="305"/>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305"/>
      <c r="AN151" s="305"/>
      <c r="AO151" s="305"/>
      <c r="AP151" s="305"/>
      <c r="AQ151" s="305"/>
      <c r="AR151" s="305"/>
      <c r="AS151" s="305"/>
    </row>
    <row r="152" spans="1:45" ht="14.25" customHeight="1" x14ac:dyDescent="0.25">
      <c r="A152" s="503" t="str">
        <f>'Table of Contents'!A41</f>
        <v>10. Information on value of share in the authorized (paid-in) capital/stock of shares to be acquired/acquired</v>
      </c>
      <c r="B152" s="593"/>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3"/>
      <c r="AL152" s="593"/>
      <c r="AM152" s="593"/>
      <c r="AN152" s="593"/>
      <c r="AO152" s="593"/>
      <c r="AP152" s="593"/>
      <c r="AQ152" s="593"/>
      <c r="AR152" s="593"/>
      <c r="AS152" s="593"/>
    </row>
    <row r="153" spans="1:45" ht="14.25" customHeight="1" x14ac:dyDescent="0.25">
      <c r="A153" s="309"/>
      <c r="B153" s="305"/>
      <c r="C153" s="305"/>
      <c r="D153" s="305"/>
      <c r="E153" s="305"/>
      <c r="F153" s="305"/>
      <c r="G153" s="305"/>
      <c r="H153" s="305"/>
      <c r="I153" s="305"/>
      <c r="J153" s="305"/>
      <c r="K153" s="305"/>
      <c r="L153" s="305"/>
      <c r="M153" s="305"/>
      <c r="N153" s="305"/>
      <c r="O153" s="305"/>
      <c r="P153" s="305"/>
      <c r="Q153" s="305"/>
      <c r="R153" s="305"/>
      <c r="S153" s="305"/>
      <c r="T153" s="305"/>
      <c r="U153" s="305"/>
      <c r="V153" s="305"/>
      <c r="W153" s="305"/>
      <c r="X153" s="305"/>
      <c r="Y153" s="305"/>
      <c r="Z153" s="305"/>
      <c r="AA153" s="305"/>
      <c r="AB153" s="305"/>
      <c r="AC153" s="305"/>
      <c r="AD153" s="305"/>
      <c r="AE153" s="305"/>
      <c r="AF153" s="305"/>
      <c r="AG153" s="305"/>
      <c r="AH153" s="305"/>
      <c r="AI153" s="305"/>
      <c r="AJ153" s="305"/>
      <c r="AK153" s="305"/>
      <c r="AL153" s="305"/>
      <c r="AM153" s="305"/>
      <c r="AN153" s="305"/>
      <c r="AO153" s="305"/>
      <c r="AP153" s="305"/>
      <c r="AQ153" s="305"/>
      <c r="AR153" s="305"/>
      <c r="AS153" s="306" t="s">
        <v>1401</v>
      </c>
    </row>
    <row r="154" spans="1:45" ht="46.5" customHeight="1" x14ac:dyDescent="0.25">
      <c r="A154" s="511" t="s">
        <v>581</v>
      </c>
      <c r="B154" s="533" t="str">
        <f>'10'!B3</f>
        <v>Share in the authorized (paid-in) capital/stock of shares to be acquired</v>
      </c>
      <c r="C154" s="533"/>
      <c r="D154" s="533"/>
      <c r="E154" s="533"/>
      <c r="F154" s="533"/>
      <c r="G154" s="533"/>
      <c r="H154" s="533"/>
      <c r="I154" s="533"/>
      <c r="J154" s="533" t="str">
        <f>'10'!D3</f>
        <v>Value of a share in the authorized (paid-in) capital/stock of shares to be acquired/acquired</v>
      </c>
      <c r="K154" s="533"/>
      <c r="L154" s="533"/>
      <c r="M154" s="533"/>
      <c r="N154" s="533"/>
      <c r="O154" s="533"/>
      <c r="P154" s="533"/>
      <c r="Q154" s="533"/>
      <c r="R154" s="533"/>
      <c r="S154" s="533"/>
      <c r="T154" s="533"/>
      <c r="U154" s="533"/>
      <c r="V154" s="533" t="str">
        <f>'10'!G3</f>
        <v>Planned term for payment of purchase price</v>
      </c>
      <c r="W154" s="533"/>
      <c r="X154" s="533"/>
      <c r="Y154" s="533"/>
      <c r="Z154" s="689" t="str">
        <f>'10'!H3</f>
        <v>Deed on acquiring of stake in the authorized (paid-in) capital/ shares of the financial services provider, financial payment services provider</v>
      </c>
      <c r="AA154" s="690"/>
      <c r="AB154" s="690"/>
      <c r="AC154" s="690"/>
      <c r="AD154" s="690"/>
      <c r="AE154" s="690"/>
      <c r="AF154" s="690"/>
      <c r="AG154" s="690"/>
      <c r="AH154" s="690"/>
      <c r="AI154" s="690"/>
      <c r="AJ154" s="690"/>
      <c r="AK154" s="690"/>
      <c r="AL154" s="690"/>
      <c r="AM154" s="690"/>
      <c r="AN154" s="690"/>
      <c r="AO154" s="691"/>
      <c r="AP154" s="683" t="str">
        <f>'10'!L4</f>
        <v>Identification/ registration/ taxpayer code/number of the person alienating a stake in the authorized (paid-in) capital/shares</v>
      </c>
      <c r="AQ154" s="684"/>
      <c r="AR154" s="684"/>
      <c r="AS154" s="685"/>
    </row>
    <row r="155" spans="1:45" ht="105.75" customHeight="1" x14ac:dyDescent="0.25">
      <c r="A155" s="511"/>
      <c r="B155" s="533" t="str">
        <f>'10'!B4</f>
        <v>number, pcs.</v>
      </c>
      <c r="C155" s="533"/>
      <c r="D155" s="533"/>
      <c r="E155" s="533"/>
      <c r="F155" s="533" t="str">
        <f>'10'!C4</f>
        <v>% of the authorized (paid-in) capital</v>
      </c>
      <c r="G155" s="533"/>
      <c r="H155" s="533"/>
      <c r="I155" s="533"/>
      <c r="J155" s="533" t="str">
        <f>'10'!D4</f>
        <v>total nominal value, UAH</v>
      </c>
      <c r="K155" s="533"/>
      <c r="L155" s="533"/>
      <c r="M155" s="533"/>
      <c r="N155" s="533" t="str">
        <f>'10'!E4</f>
        <v>contract value (purchase price)</v>
      </c>
      <c r="O155" s="533"/>
      <c r="P155" s="533"/>
      <c r="Q155" s="533"/>
      <c r="R155" s="533" t="str">
        <f>'10'!F4</f>
        <v>purchase price currency</v>
      </c>
      <c r="S155" s="533"/>
      <c r="T155" s="533"/>
      <c r="U155" s="533"/>
      <c r="V155" s="533"/>
      <c r="W155" s="533"/>
      <c r="X155" s="533"/>
      <c r="Y155" s="533"/>
      <c r="Z155" s="533" t="str">
        <f>'10'!H4</f>
        <v xml:space="preserve">name </v>
      </c>
      <c r="AA155" s="533"/>
      <c r="AB155" s="533"/>
      <c r="AC155" s="533"/>
      <c r="AD155" s="533" t="str">
        <f>'10'!I4</f>
        <v xml:space="preserve">date </v>
      </c>
      <c r="AE155" s="533"/>
      <c r="AF155" s="533"/>
      <c r="AG155" s="533" t="str">
        <f>'10'!J4</f>
        <v>number</v>
      </c>
      <c r="AH155" s="533"/>
      <c r="AI155" s="533"/>
      <c r="AJ155" s="533"/>
      <c r="AK155" s="533" t="str">
        <f>'10'!K4</f>
        <v>party of the deed</v>
      </c>
      <c r="AL155" s="533"/>
      <c r="AM155" s="533"/>
      <c r="AN155" s="533"/>
      <c r="AO155" s="533"/>
      <c r="AP155" s="686"/>
      <c r="AQ155" s="687"/>
      <c r="AR155" s="687"/>
      <c r="AS155" s="688"/>
    </row>
    <row r="156" spans="1:45" x14ac:dyDescent="0.25">
      <c r="A156" s="307">
        <v>1</v>
      </c>
      <c r="B156" s="534">
        <v>2</v>
      </c>
      <c r="C156" s="534"/>
      <c r="D156" s="534"/>
      <c r="E156" s="534"/>
      <c r="F156" s="534">
        <v>3</v>
      </c>
      <c r="G156" s="534"/>
      <c r="H156" s="534"/>
      <c r="I156" s="534"/>
      <c r="J156" s="534">
        <v>4</v>
      </c>
      <c r="K156" s="534"/>
      <c r="L156" s="534"/>
      <c r="M156" s="534"/>
      <c r="N156" s="534">
        <v>5</v>
      </c>
      <c r="O156" s="534"/>
      <c r="P156" s="534"/>
      <c r="Q156" s="534"/>
      <c r="R156" s="534">
        <v>6</v>
      </c>
      <c r="S156" s="534"/>
      <c r="T156" s="534"/>
      <c r="U156" s="534"/>
      <c r="V156" s="534">
        <v>7</v>
      </c>
      <c r="W156" s="534"/>
      <c r="X156" s="534"/>
      <c r="Y156" s="534"/>
      <c r="Z156" s="534">
        <v>8</v>
      </c>
      <c r="AA156" s="534"/>
      <c r="AB156" s="534"/>
      <c r="AC156" s="534"/>
      <c r="AD156" s="534">
        <v>9</v>
      </c>
      <c r="AE156" s="534"/>
      <c r="AF156" s="534"/>
      <c r="AG156" s="534">
        <v>10</v>
      </c>
      <c r="AH156" s="534"/>
      <c r="AI156" s="534"/>
      <c r="AJ156" s="534"/>
      <c r="AK156" s="534">
        <v>11</v>
      </c>
      <c r="AL156" s="534"/>
      <c r="AM156" s="534"/>
      <c r="AN156" s="534"/>
      <c r="AO156" s="534"/>
      <c r="AP156" s="534">
        <v>12</v>
      </c>
      <c r="AQ156" s="534"/>
      <c r="AR156" s="534"/>
      <c r="AS156" s="534"/>
    </row>
    <row r="157" spans="1:45" x14ac:dyDescent="0.25">
      <c r="A157" s="310">
        <v>1</v>
      </c>
      <c r="B157" s="604" t="str">
        <f ca="1">'10'!BB6</f>
        <v xml:space="preserve"> </v>
      </c>
      <c r="C157" s="604"/>
      <c r="D157" s="604"/>
      <c r="E157" s="604"/>
      <c r="F157" s="606" t="str">
        <f ca="1">'10'!BC6</f>
        <v xml:space="preserve"> </v>
      </c>
      <c r="G157" s="606"/>
      <c r="H157" s="606"/>
      <c r="I157" s="606"/>
      <c r="J157" s="607" t="str">
        <f ca="1">'10'!BD6</f>
        <v xml:space="preserve"> </v>
      </c>
      <c r="K157" s="607"/>
      <c r="L157" s="607"/>
      <c r="M157" s="607"/>
      <c r="N157" s="608" t="str">
        <f ca="1">'10'!BE6</f>
        <v xml:space="preserve"> </v>
      </c>
      <c r="O157" s="608"/>
      <c r="P157" s="608"/>
      <c r="Q157" s="608"/>
      <c r="R157" s="604" t="str">
        <f ca="1">'10'!BF6</f>
        <v xml:space="preserve"> </v>
      </c>
      <c r="S157" s="604"/>
      <c r="T157" s="604"/>
      <c r="U157" s="604"/>
      <c r="V157" s="605" t="str">
        <f ca="1">'10'!BG6</f>
        <v xml:space="preserve"> </v>
      </c>
      <c r="W157" s="605"/>
      <c r="X157" s="605"/>
      <c r="Y157" s="605"/>
      <c r="Z157" s="604" t="str">
        <f ca="1">'10'!BH6</f>
        <v xml:space="preserve"> </v>
      </c>
      <c r="AA157" s="604"/>
      <c r="AB157" s="604"/>
      <c r="AC157" s="604"/>
      <c r="AD157" s="594" t="str">
        <f ca="1">'10'!BI6</f>
        <v xml:space="preserve"> </v>
      </c>
      <c r="AE157" s="594"/>
      <c r="AF157" s="594"/>
      <c r="AG157" s="604" t="str">
        <f ca="1">'10'!BJ6</f>
        <v xml:space="preserve"> </v>
      </c>
      <c r="AH157" s="604"/>
      <c r="AI157" s="604"/>
      <c r="AJ157" s="604"/>
      <c r="AK157" s="604" t="str">
        <f ca="1">'10'!BK6</f>
        <v xml:space="preserve"> </v>
      </c>
      <c r="AL157" s="604"/>
      <c r="AM157" s="604"/>
      <c r="AN157" s="604"/>
      <c r="AO157" s="604"/>
      <c r="AP157" s="604" t="str">
        <f ca="1">'10'!BL6</f>
        <v/>
      </c>
      <c r="AQ157" s="604"/>
      <c r="AR157" s="604"/>
      <c r="AS157" s="604"/>
    </row>
    <row r="158" spans="1:45" x14ac:dyDescent="0.25">
      <c r="A158" s="310">
        <v>2</v>
      </c>
      <c r="B158" s="604" t="str">
        <f ca="1">'10'!BB7</f>
        <v xml:space="preserve"> </v>
      </c>
      <c r="C158" s="604"/>
      <c r="D158" s="604"/>
      <c r="E158" s="604"/>
      <c r="F158" s="606" t="str">
        <f ca="1">'10'!BC7</f>
        <v xml:space="preserve"> </v>
      </c>
      <c r="G158" s="606"/>
      <c r="H158" s="606"/>
      <c r="I158" s="606"/>
      <c r="J158" s="607" t="str">
        <f ca="1">'10'!BD7</f>
        <v xml:space="preserve"> </v>
      </c>
      <c r="K158" s="607"/>
      <c r="L158" s="607"/>
      <c r="M158" s="607"/>
      <c r="N158" s="608" t="str">
        <f ca="1">'10'!BE7</f>
        <v xml:space="preserve"> </v>
      </c>
      <c r="O158" s="608"/>
      <c r="P158" s="608"/>
      <c r="Q158" s="608"/>
      <c r="R158" s="604" t="str">
        <f ca="1">'10'!BF7</f>
        <v xml:space="preserve"> </v>
      </c>
      <c r="S158" s="604"/>
      <c r="T158" s="604"/>
      <c r="U158" s="604"/>
      <c r="V158" s="605" t="str">
        <f ca="1">'10'!BG7</f>
        <v xml:space="preserve"> </v>
      </c>
      <c r="W158" s="605"/>
      <c r="X158" s="605"/>
      <c r="Y158" s="605"/>
      <c r="Z158" s="604" t="str">
        <f ca="1">'10'!BH7</f>
        <v xml:space="preserve"> </v>
      </c>
      <c r="AA158" s="604"/>
      <c r="AB158" s="604"/>
      <c r="AC158" s="604"/>
      <c r="AD158" s="594" t="str">
        <f ca="1">'10'!BI7</f>
        <v xml:space="preserve"> </v>
      </c>
      <c r="AE158" s="594"/>
      <c r="AF158" s="594"/>
      <c r="AG158" s="604" t="str">
        <f ca="1">'10'!BJ7</f>
        <v xml:space="preserve"> </v>
      </c>
      <c r="AH158" s="604"/>
      <c r="AI158" s="604"/>
      <c r="AJ158" s="604"/>
      <c r="AK158" s="604" t="str">
        <f ca="1">'10'!BK7</f>
        <v xml:space="preserve"> </v>
      </c>
      <c r="AL158" s="604"/>
      <c r="AM158" s="604"/>
      <c r="AN158" s="604"/>
      <c r="AO158" s="604"/>
      <c r="AP158" s="604" t="str">
        <f ca="1">'10'!BL7</f>
        <v xml:space="preserve"> </v>
      </c>
      <c r="AQ158" s="604"/>
      <c r="AR158" s="604"/>
      <c r="AS158" s="604"/>
    </row>
    <row r="159" spans="1:45" x14ac:dyDescent="0.25">
      <c r="A159" s="310">
        <v>3</v>
      </c>
      <c r="B159" s="604" t="str">
        <f ca="1">'10'!BB8</f>
        <v xml:space="preserve"> </v>
      </c>
      <c r="C159" s="604"/>
      <c r="D159" s="604"/>
      <c r="E159" s="604"/>
      <c r="F159" s="606" t="str">
        <f ca="1">'10'!BC8</f>
        <v xml:space="preserve"> </v>
      </c>
      <c r="G159" s="606"/>
      <c r="H159" s="606"/>
      <c r="I159" s="606"/>
      <c r="J159" s="607" t="str">
        <f ca="1">'10'!BD8</f>
        <v xml:space="preserve"> </v>
      </c>
      <c r="K159" s="607"/>
      <c r="L159" s="607"/>
      <c r="M159" s="607"/>
      <c r="N159" s="608" t="str">
        <f ca="1">'10'!BE8</f>
        <v xml:space="preserve"> </v>
      </c>
      <c r="O159" s="608"/>
      <c r="P159" s="608"/>
      <c r="Q159" s="608"/>
      <c r="R159" s="604" t="str">
        <f ca="1">'10'!BF8</f>
        <v xml:space="preserve"> </v>
      </c>
      <c r="S159" s="604"/>
      <c r="T159" s="604"/>
      <c r="U159" s="604"/>
      <c r="V159" s="605" t="str">
        <f ca="1">'10'!BG8</f>
        <v xml:space="preserve"> </v>
      </c>
      <c r="W159" s="605"/>
      <c r="X159" s="605"/>
      <c r="Y159" s="605"/>
      <c r="Z159" s="604" t="str">
        <f ca="1">'10'!BH8</f>
        <v xml:space="preserve"> </v>
      </c>
      <c r="AA159" s="604"/>
      <c r="AB159" s="604"/>
      <c r="AC159" s="604"/>
      <c r="AD159" s="594" t="str">
        <f ca="1">'10'!BI8</f>
        <v xml:space="preserve"> </v>
      </c>
      <c r="AE159" s="594"/>
      <c r="AF159" s="594"/>
      <c r="AG159" s="604" t="str">
        <f ca="1">'10'!BJ8</f>
        <v xml:space="preserve"> </v>
      </c>
      <c r="AH159" s="604"/>
      <c r="AI159" s="604"/>
      <c r="AJ159" s="604"/>
      <c r="AK159" s="604" t="str">
        <f ca="1">'10'!BK8</f>
        <v xml:space="preserve"> </v>
      </c>
      <c r="AL159" s="604"/>
      <c r="AM159" s="604"/>
      <c r="AN159" s="604"/>
      <c r="AO159" s="604"/>
      <c r="AP159" s="604" t="str">
        <f ca="1">'10'!BL8</f>
        <v xml:space="preserve"> </v>
      </c>
      <c r="AQ159" s="604"/>
      <c r="AR159" s="604"/>
      <c r="AS159" s="604"/>
    </row>
    <row r="160" spans="1:45" x14ac:dyDescent="0.25">
      <c r="A160" s="310">
        <v>4</v>
      </c>
      <c r="B160" s="604" t="str">
        <f ca="1">'10'!BB9</f>
        <v xml:space="preserve"> </v>
      </c>
      <c r="C160" s="604"/>
      <c r="D160" s="604"/>
      <c r="E160" s="604"/>
      <c r="F160" s="606" t="str">
        <f ca="1">'10'!BC9</f>
        <v xml:space="preserve"> </v>
      </c>
      <c r="G160" s="606"/>
      <c r="H160" s="606"/>
      <c r="I160" s="606"/>
      <c r="J160" s="607" t="str">
        <f ca="1">'10'!BD9</f>
        <v xml:space="preserve"> </v>
      </c>
      <c r="K160" s="607"/>
      <c r="L160" s="607"/>
      <c r="M160" s="607"/>
      <c r="N160" s="608" t="str">
        <f ca="1">'10'!BE9</f>
        <v xml:space="preserve"> </v>
      </c>
      <c r="O160" s="608"/>
      <c r="P160" s="608"/>
      <c r="Q160" s="608"/>
      <c r="R160" s="604" t="str">
        <f ca="1">'10'!BF9</f>
        <v xml:space="preserve"> </v>
      </c>
      <c r="S160" s="604"/>
      <c r="T160" s="604"/>
      <c r="U160" s="604"/>
      <c r="V160" s="605" t="str">
        <f ca="1">'10'!BG9</f>
        <v xml:space="preserve"> </v>
      </c>
      <c r="W160" s="605"/>
      <c r="X160" s="605"/>
      <c r="Y160" s="605"/>
      <c r="Z160" s="604" t="str">
        <f ca="1">'10'!BH9</f>
        <v xml:space="preserve"> </v>
      </c>
      <c r="AA160" s="604"/>
      <c r="AB160" s="604"/>
      <c r="AC160" s="604"/>
      <c r="AD160" s="594" t="str">
        <f ca="1">'10'!BI9</f>
        <v xml:space="preserve"> </v>
      </c>
      <c r="AE160" s="594"/>
      <c r="AF160" s="594"/>
      <c r="AG160" s="604" t="str">
        <f ca="1">'10'!BJ9</f>
        <v xml:space="preserve"> </v>
      </c>
      <c r="AH160" s="604"/>
      <c r="AI160" s="604"/>
      <c r="AJ160" s="604"/>
      <c r="AK160" s="604" t="str">
        <f ca="1">'10'!BK9</f>
        <v xml:space="preserve"> </v>
      </c>
      <c r="AL160" s="604"/>
      <c r="AM160" s="604"/>
      <c r="AN160" s="604"/>
      <c r="AO160" s="604"/>
      <c r="AP160" s="604" t="str">
        <f ca="1">'10'!BL9</f>
        <v xml:space="preserve"> </v>
      </c>
      <c r="AQ160" s="604"/>
      <c r="AR160" s="604"/>
      <c r="AS160" s="604"/>
    </row>
    <row r="161" spans="1:45" x14ac:dyDescent="0.25">
      <c r="A161" s="310">
        <v>5</v>
      </c>
      <c r="B161" s="604" t="str">
        <f ca="1">'10'!BB10</f>
        <v xml:space="preserve"> </v>
      </c>
      <c r="C161" s="604"/>
      <c r="D161" s="604"/>
      <c r="E161" s="604"/>
      <c r="F161" s="606" t="str">
        <f ca="1">'10'!BC10</f>
        <v xml:space="preserve"> </v>
      </c>
      <c r="G161" s="606"/>
      <c r="H161" s="606"/>
      <c r="I161" s="606"/>
      <c r="J161" s="607" t="str">
        <f ca="1">'10'!BD10</f>
        <v xml:space="preserve"> </v>
      </c>
      <c r="K161" s="607"/>
      <c r="L161" s="607"/>
      <c r="M161" s="607"/>
      <c r="N161" s="608" t="str">
        <f ca="1">'10'!BE10</f>
        <v xml:space="preserve"> </v>
      </c>
      <c r="O161" s="608"/>
      <c r="P161" s="608"/>
      <c r="Q161" s="608"/>
      <c r="R161" s="604" t="str">
        <f ca="1">'10'!BF10</f>
        <v xml:space="preserve"> </v>
      </c>
      <c r="S161" s="604"/>
      <c r="T161" s="604"/>
      <c r="U161" s="604"/>
      <c r="V161" s="605" t="str">
        <f ca="1">'10'!BG10</f>
        <v xml:space="preserve"> </v>
      </c>
      <c r="W161" s="605"/>
      <c r="X161" s="605"/>
      <c r="Y161" s="605"/>
      <c r="Z161" s="604" t="str">
        <f ca="1">'10'!BH10</f>
        <v xml:space="preserve"> </v>
      </c>
      <c r="AA161" s="604"/>
      <c r="AB161" s="604"/>
      <c r="AC161" s="604"/>
      <c r="AD161" s="594" t="str">
        <f ca="1">'10'!BI10</f>
        <v xml:space="preserve"> </v>
      </c>
      <c r="AE161" s="594"/>
      <c r="AF161" s="594"/>
      <c r="AG161" s="604" t="str">
        <f ca="1">'10'!BJ10</f>
        <v xml:space="preserve"> </v>
      </c>
      <c r="AH161" s="604"/>
      <c r="AI161" s="604"/>
      <c r="AJ161" s="604"/>
      <c r="AK161" s="604" t="str">
        <f ca="1">'10'!BK10</f>
        <v xml:space="preserve"> </v>
      </c>
      <c r="AL161" s="604"/>
      <c r="AM161" s="604"/>
      <c r="AN161" s="604"/>
      <c r="AO161" s="604"/>
      <c r="AP161" s="604" t="str">
        <f ca="1">'10'!BL10</f>
        <v xml:space="preserve"> </v>
      </c>
      <c r="AQ161" s="604"/>
      <c r="AR161" s="604"/>
      <c r="AS161" s="604"/>
    </row>
    <row r="162" spans="1:45" x14ac:dyDescent="0.25">
      <c r="A162" s="310">
        <v>6</v>
      </c>
      <c r="B162" s="604" t="str">
        <f ca="1">'10'!BB11</f>
        <v xml:space="preserve"> </v>
      </c>
      <c r="C162" s="604"/>
      <c r="D162" s="604"/>
      <c r="E162" s="604"/>
      <c r="F162" s="606" t="str">
        <f ca="1">'10'!BC11</f>
        <v xml:space="preserve"> </v>
      </c>
      <c r="G162" s="606"/>
      <c r="H162" s="606"/>
      <c r="I162" s="606"/>
      <c r="J162" s="607" t="str">
        <f ca="1">'10'!BD11</f>
        <v xml:space="preserve"> </v>
      </c>
      <c r="K162" s="607"/>
      <c r="L162" s="607"/>
      <c r="M162" s="607"/>
      <c r="N162" s="608" t="str">
        <f ca="1">'10'!BE11</f>
        <v xml:space="preserve"> </v>
      </c>
      <c r="O162" s="608"/>
      <c r="P162" s="608"/>
      <c r="Q162" s="608"/>
      <c r="R162" s="604" t="str">
        <f ca="1">'10'!BF11</f>
        <v xml:space="preserve"> </v>
      </c>
      <c r="S162" s="604"/>
      <c r="T162" s="604"/>
      <c r="U162" s="604"/>
      <c r="V162" s="605" t="str">
        <f ca="1">'10'!BG11</f>
        <v xml:space="preserve"> </v>
      </c>
      <c r="W162" s="605"/>
      <c r="X162" s="605"/>
      <c r="Y162" s="605"/>
      <c r="Z162" s="604" t="str">
        <f ca="1">'10'!BH11</f>
        <v xml:space="preserve"> </v>
      </c>
      <c r="AA162" s="604"/>
      <c r="AB162" s="604"/>
      <c r="AC162" s="604"/>
      <c r="AD162" s="594" t="str">
        <f ca="1">'10'!BI11</f>
        <v xml:space="preserve"> </v>
      </c>
      <c r="AE162" s="594"/>
      <c r="AF162" s="594"/>
      <c r="AG162" s="604" t="str">
        <f ca="1">'10'!BJ11</f>
        <v xml:space="preserve"> </v>
      </c>
      <c r="AH162" s="604"/>
      <c r="AI162" s="604"/>
      <c r="AJ162" s="604"/>
      <c r="AK162" s="604" t="str">
        <f ca="1">'10'!BK11</f>
        <v xml:space="preserve"> </v>
      </c>
      <c r="AL162" s="604"/>
      <c r="AM162" s="604"/>
      <c r="AN162" s="604"/>
      <c r="AO162" s="604"/>
      <c r="AP162" s="604" t="str">
        <f ca="1">'10'!BL11</f>
        <v xml:space="preserve"> </v>
      </c>
      <c r="AQ162" s="604"/>
      <c r="AR162" s="604"/>
      <c r="AS162" s="604"/>
    </row>
    <row r="163" spans="1:45" x14ac:dyDescent="0.25">
      <c r="A163" s="310">
        <v>7</v>
      </c>
      <c r="B163" s="604" t="str">
        <f ca="1">'10'!BB12</f>
        <v xml:space="preserve"> </v>
      </c>
      <c r="C163" s="604"/>
      <c r="D163" s="604"/>
      <c r="E163" s="604"/>
      <c r="F163" s="606" t="str">
        <f ca="1">'10'!BC12</f>
        <v xml:space="preserve"> </v>
      </c>
      <c r="G163" s="606"/>
      <c r="H163" s="606"/>
      <c r="I163" s="606"/>
      <c r="J163" s="607" t="str">
        <f ca="1">'10'!BD12</f>
        <v xml:space="preserve"> </v>
      </c>
      <c r="K163" s="607"/>
      <c r="L163" s="607"/>
      <c r="M163" s="607"/>
      <c r="N163" s="608" t="str">
        <f ca="1">'10'!BE12</f>
        <v xml:space="preserve"> </v>
      </c>
      <c r="O163" s="608"/>
      <c r="P163" s="608"/>
      <c r="Q163" s="608"/>
      <c r="R163" s="604" t="str">
        <f ca="1">'10'!BF12</f>
        <v xml:space="preserve"> </v>
      </c>
      <c r="S163" s="604"/>
      <c r="T163" s="604"/>
      <c r="U163" s="604"/>
      <c r="V163" s="605" t="str">
        <f ca="1">'10'!BG12</f>
        <v xml:space="preserve"> </v>
      </c>
      <c r="W163" s="605"/>
      <c r="X163" s="605"/>
      <c r="Y163" s="605"/>
      <c r="Z163" s="604" t="str">
        <f ca="1">'10'!BH12</f>
        <v xml:space="preserve"> </v>
      </c>
      <c r="AA163" s="604"/>
      <c r="AB163" s="604"/>
      <c r="AC163" s="604"/>
      <c r="AD163" s="594" t="str">
        <f ca="1">'10'!BI12</f>
        <v xml:space="preserve"> </v>
      </c>
      <c r="AE163" s="594"/>
      <c r="AF163" s="594"/>
      <c r="AG163" s="604" t="str">
        <f ca="1">'10'!BJ12</f>
        <v xml:space="preserve"> </v>
      </c>
      <c r="AH163" s="604"/>
      <c r="AI163" s="604"/>
      <c r="AJ163" s="604"/>
      <c r="AK163" s="604" t="str">
        <f ca="1">'10'!BK12</f>
        <v xml:space="preserve"> </v>
      </c>
      <c r="AL163" s="604"/>
      <c r="AM163" s="604"/>
      <c r="AN163" s="604"/>
      <c r="AO163" s="604"/>
      <c r="AP163" s="604" t="str">
        <f ca="1">'10'!BL12</f>
        <v xml:space="preserve"> </v>
      </c>
      <c r="AQ163" s="604"/>
      <c r="AR163" s="604"/>
      <c r="AS163" s="604"/>
    </row>
    <row r="164" spans="1:45" x14ac:dyDescent="0.25">
      <c r="A164" s="310">
        <v>8</v>
      </c>
      <c r="B164" s="604" t="str">
        <f ca="1">'10'!BB13</f>
        <v xml:space="preserve"> </v>
      </c>
      <c r="C164" s="604"/>
      <c r="D164" s="604"/>
      <c r="E164" s="604"/>
      <c r="F164" s="606" t="str">
        <f ca="1">'10'!BC13</f>
        <v xml:space="preserve"> </v>
      </c>
      <c r="G164" s="606"/>
      <c r="H164" s="606"/>
      <c r="I164" s="606"/>
      <c r="J164" s="607" t="str">
        <f ca="1">'10'!BD13</f>
        <v xml:space="preserve"> </v>
      </c>
      <c r="K164" s="607"/>
      <c r="L164" s="607"/>
      <c r="M164" s="607"/>
      <c r="N164" s="608" t="str">
        <f ca="1">'10'!BE13</f>
        <v xml:space="preserve"> </v>
      </c>
      <c r="O164" s="608"/>
      <c r="P164" s="608"/>
      <c r="Q164" s="608"/>
      <c r="R164" s="604" t="str">
        <f ca="1">'10'!BF13</f>
        <v xml:space="preserve"> </v>
      </c>
      <c r="S164" s="604"/>
      <c r="T164" s="604"/>
      <c r="U164" s="604"/>
      <c r="V164" s="605" t="str">
        <f ca="1">'10'!BG13</f>
        <v xml:space="preserve"> </v>
      </c>
      <c r="W164" s="605"/>
      <c r="X164" s="605"/>
      <c r="Y164" s="605"/>
      <c r="Z164" s="604" t="str">
        <f ca="1">'10'!BH13</f>
        <v xml:space="preserve"> </v>
      </c>
      <c r="AA164" s="604"/>
      <c r="AB164" s="604"/>
      <c r="AC164" s="604"/>
      <c r="AD164" s="594" t="str">
        <f ca="1">'10'!BI13</f>
        <v xml:space="preserve"> </v>
      </c>
      <c r="AE164" s="594"/>
      <c r="AF164" s="594"/>
      <c r="AG164" s="604" t="str">
        <f ca="1">'10'!BJ13</f>
        <v xml:space="preserve"> </v>
      </c>
      <c r="AH164" s="604"/>
      <c r="AI164" s="604"/>
      <c r="AJ164" s="604"/>
      <c r="AK164" s="604" t="str">
        <f ca="1">'10'!BK13</f>
        <v xml:space="preserve"> </v>
      </c>
      <c r="AL164" s="604"/>
      <c r="AM164" s="604"/>
      <c r="AN164" s="604"/>
      <c r="AO164" s="604"/>
      <c r="AP164" s="604" t="str">
        <f ca="1">'10'!BL13</f>
        <v xml:space="preserve"> </v>
      </c>
      <c r="AQ164" s="604"/>
      <c r="AR164" s="604"/>
      <c r="AS164" s="604"/>
    </row>
    <row r="165" spans="1:45" x14ac:dyDescent="0.25">
      <c r="A165" s="310">
        <v>9</v>
      </c>
      <c r="B165" s="604" t="str">
        <f ca="1">'10'!BB14</f>
        <v xml:space="preserve"> </v>
      </c>
      <c r="C165" s="604"/>
      <c r="D165" s="604"/>
      <c r="E165" s="604"/>
      <c r="F165" s="606" t="str">
        <f ca="1">'10'!BC14</f>
        <v xml:space="preserve"> </v>
      </c>
      <c r="G165" s="606"/>
      <c r="H165" s="606"/>
      <c r="I165" s="606"/>
      <c r="J165" s="607" t="str">
        <f ca="1">'10'!BD14</f>
        <v xml:space="preserve"> </v>
      </c>
      <c r="K165" s="607"/>
      <c r="L165" s="607"/>
      <c r="M165" s="607"/>
      <c r="N165" s="608" t="str">
        <f ca="1">'10'!BE14</f>
        <v xml:space="preserve"> </v>
      </c>
      <c r="O165" s="608"/>
      <c r="P165" s="608"/>
      <c r="Q165" s="608"/>
      <c r="R165" s="604" t="str">
        <f ca="1">'10'!BF14</f>
        <v xml:space="preserve"> </v>
      </c>
      <c r="S165" s="604"/>
      <c r="T165" s="604"/>
      <c r="U165" s="604"/>
      <c r="V165" s="605" t="str">
        <f ca="1">'10'!BG14</f>
        <v xml:space="preserve"> </v>
      </c>
      <c r="W165" s="605"/>
      <c r="X165" s="605"/>
      <c r="Y165" s="605"/>
      <c r="Z165" s="604" t="str">
        <f ca="1">'10'!BH14</f>
        <v xml:space="preserve"> </v>
      </c>
      <c r="AA165" s="604"/>
      <c r="AB165" s="604"/>
      <c r="AC165" s="604"/>
      <c r="AD165" s="594" t="str">
        <f ca="1">'10'!BI14</f>
        <v xml:space="preserve"> </v>
      </c>
      <c r="AE165" s="594"/>
      <c r="AF165" s="594"/>
      <c r="AG165" s="604" t="str">
        <f ca="1">'10'!BJ14</f>
        <v xml:space="preserve"> </v>
      </c>
      <c r="AH165" s="604"/>
      <c r="AI165" s="604"/>
      <c r="AJ165" s="604"/>
      <c r="AK165" s="604" t="str">
        <f ca="1">'10'!BK14</f>
        <v xml:space="preserve"> </v>
      </c>
      <c r="AL165" s="604"/>
      <c r="AM165" s="604"/>
      <c r="AN165" s="604"/>
      <c r="AO165" s="604"/>
      <c r="AP165" s="604" t="str">
        <f ca="1">'10'!BL14</f>
        <v xml:space="preserve"> </v>
      </c>
      <c r="AQ165" s="604"/>
      <c r="AR165" s="604"/>
      <c r="AS165" s="604"/>
    </row>
    <row r="166" spans="1:45" x14ac:dyDescent="0.25">
      <c r="A166" s="310">
        <v>10</v>
      </c>
      <c r="B166" s="604" t="str">
        <f ca="1">'10'!BB15</f>
        <v xml:space="preserve"> </v>
      </c>
      <c r="C166" s="604"/>
      <c r="D166" s="604"/>
      <c r="E166" s="604"/>
      <c r="F166" s="606" t="str">
        <f ca="1">'10'!BC15</f>
        <v xml:space="preserve"> </v>
      </c>
      <c r="G166" s="606"/>
      <c r="H166" s="606"/>
      <c r="I166" s="606"/>
      <c r="J166" s="607" t="str">
        <f ca="1">'10'!BD15</f>
        <v xml:space="preserve"> </v>
      </c>
      <c r="K166" s="607"/>
      <c r="L166" s="607"/>
      <c r="M166" s="607"/>
      <c r="N166" s="608" t="str">
        <f ca="1">'10'!BE15</f>
        <v xml:space="preserve"> </v>
      </c>
      <c r="O166" s="608"/>
      <c r="P166" s="608"/>
      <c r="Q166" s="608"/>
      <c r="R166" s="604" t="str">
        <f ca="1">'10'!BF15</f>
        <v xml:space="preserve"> </v>
      </c>
      <c r="S166" s="604"/>
      <c r="T166" s="604"/>
      <c r="U166" s="604"/>
      <c r="V166" s="605" t="str">
        <f ca="1">'10'!BG15</f>
        <v xml:space="preserve"> </v>
      </c>
      <c r="W166" s="605"/>
      <c r="X166" s="605"/>
      <c r="Y166" s="605"/>
      <c r="Z166" s="604" t="str">
        <f ca="1">'10'!BH15</f>
        <v xml:space="preserve"> </v>
      </c>
      <c r="AA166" s="604"/>
      <c r="AB166" s="604"/>
      <c r="AC166" s="604"/>
      <c r="AD166" s="594" t="str">
        <f ca="1">'10'!BI15</f>
        <v xml:space="preserve"> </v>
      </c>
      <c r="AE166" s="594"/>
      <c r="AF166" s="594"/>
      <c r="AG166" s="604" t="str">
        <f ca="1">'10'!BJ15</f>
        <v xml:space="preserve"> </v>
      </c>
      <c r="AH166" s="604"/>
      <c r="AI166" s="604"/>
      <c r="AJ166" s="604"/>
      <c r="AK166" s="604" t="str">
        <f ca="1">'10'!BK15</f>
        <v xml:space="preserve"> </v>
      </c>
      <c r="AL166" s="604"/>
      <c r="AM166" s="604"/>
      <c r="AN166" s="604"/>
      <c r="AO166" s="604"/>
      <c r="AP166" s="604" t="str">
        <f ca="1">'10'!BL15</f>
        <v xml:space="preserve"> </v>
      </c>
      <c r="AQ166" s="604"/>
      <c r="AR166" s="604"/>
      <c r="AS166" s="604"/>
    </row>
    <row r="167" spans="1:45" x14ac:dyDescent="0.25">
      <c r="A167" s="310">
        <v>11</v>
      </c>
      <c r="B167" s="604" t="str">
        <f ca="1">'10'!BB16</f>
        <v xml:space="preserve"> </v>
      </c>
      <c r="C167" s="604"/>
      <c r="D167" s="604"/>
      <c r="E167" s="604"/>
      <c r="F167" s="606" t="str">
        <f ca="1">'10'!BC16</f>
        <v xml:space="preserve"> </v>
      </c>
      <c r="G167" s="606"/>
      <c r="H167" s="606"/>
      <c r="I167" s="606"/>
      <c r="J167" s="607" t="str">
        <f ca="1">'10'!BD16</f>
        <v xml:space="preserve"> </v>
      </c>
      <c r="K167" s="607"/>
      <c r="L167" s="607"/>
      <c r="M167" s="607"/>
      <c r="N167" s="608" t="str">
        <f ca="1">'10'!BE16</f>
        <v xml:space="preserve"> </v>
      </c>
      <c r="O167" s="608"/>
      <c r="P167" s="608"/>
      <c r="Q167" s="608"/>
      <c r="R167" s="604" t="str">
        <f ca="1">'10'!BF16</f>
        <v xml:space="preserve"> </v>
      </c>
      <c r="S167" s="604"/>
      <c r="T167" s="604"/>
      <c r="U167" s="604"/>
      <c r="V167" s="605" t="str">
        <f ca="1">'10'!BG16</f>
        <v xml:space="preserve"> </v>
      </c>
      <c r="W167" s="605"/>
      <c r="X167" s="605"/>
      <c r="Y167" s="605"/>
      <c r="Z167" s="604" t="str">
        <f ca="1">'10'!BH16</f>
        <v xml:space="preserve"> </v>
      </c>
      <c r="AA167" s="604"/>
      <c r="AB167" s="604"/>
      <c r="AC167" s="604"/>
      <c r="AD167" s="594" t="str">
        <f ca="1">'10'!BI16</f>
        <v xml:space="preserve"> </v>
      </c>
      <c r="AE167" s="594"/>
      <c r="AF167" s="594"/>
      <c r="AG167" s="604" t="str">
        <f ca="1">'10'!BJ16</f>
        <v xml:space="preserve"> </v>
      </c>
      <c r="AH167" s="604"/>
      <c r="AI167" s="604"/>
      <c r="AJ167" s="604"/>
      <c r="AK167" s="604" t="str">
        <f ca="1">'10'!BK16</f>
        <v xml:space="preserve"> </v>
      </c>
      <c r="AL167" s="604"/>
      <c r="AM167" s="604"/>
      <c r="AN167" s="604"/>
      <c r="AO167" s="604"/>
      <c r="AP167" s="604" t="str">
        <f ca="1">'10'!BL16</f>
        <v xml:space="preserve"> </v>
      </c>
      <c r="AQ167" s="604"/>
      <c r="AR167" s="604"/>
      <c r="AS167" s="604"/>
    </row>
    <row r="168" spans="1:45" x14ac:dyDescent="0.25">
      <c r="A168" s="310">
        <v>12</v>
      </c>
      <c r="B168" s="604" t="str">
        <f ca="1">'10'!BB17</f>
        <v xml:space="preserve"> </v>
      </c>
      <c r="C168" s="604"/>
      <c r="D168" s="604"/>
      <c r="E168" s="604"/>
      <c r="F168" s="606" t="str">
        <f ca="1">'10'!BC17</f>
        <v xml:space="preserve"> </v>
      </c>
      <c r="G168" s="606"/>
      <c r="H168" s="606"/>
      <c r="I168" s="606"/>
      <c r="J168" s="607" t="str">
        <f ca="1">'10'!BD17</f>
        <v xml:space="preserve"> </v>
      </c>
      <c r="K168" s="607"/>
      <c r="L168" s="607"/>
      <c r="M168" s="607"/>
      <c r="N168" s="608" t="str">
        <f ca="1">'10'!BE17</f>
        <v xml:space="preserve"> </v>
      </c>
      <c r="O168" s="608"/>
      <c r="P168" s="608"/>
      <c r="Q168" s="608"/>
      <c r="R168" s="604" t="str">
        <f ca="1">'10'!BF17</f>
        <v xml:space="preserve"> </v>
      </c>
      <c r="S168" s="604"/>
      <c r="T168" s="604"/>
      <c r="U168" s="604"/>
      <c r="V168" s="605" t="str">
        <f ca="1">'10'!BG17</f>
        <v xml:space="preserve"> </v>
      </c>
      <c r="W168" s="605"/>
      <c r="X168" s="605"/>
      <c r="Y168" s="605"/>
      <c r="Z168" s="604" t="str">
        <f ca="1">'10'!BH17</f>
        <v xml:space="preserve"> </v>
      </c>
      <c r="AA168" s="604"/>
      <c r="AB168" s="604"/>
      <c r="AC168" s="604"/>
      <c r="AD168" s="594" t="str">
        <f ca="1">'10'!BI17</f>
        <v xml:space="preserve"> </v>
      </c>
      <c r="AE168" s="594"/>
      <c r="AF168" s="594"/>
      <c r="AG168" s="604" t="str">
        <f ca="1">'10'!BJ17</f>
        <v xml:space="preserve"> </v>
      </c>
      <c r="AH168" s="604"/>
      <c r="AI168" s="604"/>
      <c r="AJ168" s="604"/>
      <c r="AK168" s="604" t="str">
        <f ca="1">'10'!BK17</f>
        <v xml:space="preserve"> </v>
      </c>
      <c r="AL168" s="604"/>
      <c r="AM168" s="604"/>
      <c r="AN168" s="604"/>
      <c r="AO168" s="604"/>
      <c r="AP168" s="604" t="str">
        <f ca="1">'10'!BL17</f>
        <v xml:space="preserve"> </v>
      </c>
      <c r="AQ168" s="604"/>
      <c r="AR168" s="604"/>
      <c r="AS168" s="604"/>
    </row>
    <row r="169" spans="1:45" x14ac:dyDescent="0.25">
      <c r="A169" s="310">
        <v>13</v>
      </c>
      <c r="B169" s="604" t="str">
        <f ca="1">'10'!BB18</f>
        <v xml:space="preserve"> </v>
      </c>
      <c r="C169" s="604"/>
      <c r="D169" s="604"/>
      <c r="E169" s="604"/>
      <c r="F169" s="606" t="str">
        <f ca="1">'10'!BC18</f>
        <v xml:space="preserve"> </v>
      </c>
      <c r="G169" s="606"/>
      <c r="H169" s="606"/>
      <c r="I169" s="606"/>
      <c r="J169" s="607" t="str">
        <f ca="1">'10'!BD18</f>
        <v xml:space="preserve"> </v>
      </c>
      <c r="K169" s="607"/>
      <c r="L169" s="607"/>
      <c r="M169" s="607"/>
      <c r="N169" s="608" t="str">
        <f ca="1">'10'!BE18</f>
        <v xml:space="preserve"> </v>
      </c>
      <c r="O169" s="608"/>
      <c r="P169" s="608"/>
      <c r="Q169" s="608"/>
      <c r="R169" s="604" t="str">
        <f ca="1">'10'!BF18</f>
        <v xml:space="preserve"> </v>
      </c>
      <c r="S169" s="604"/>
      <c r="T169" s="604"/>
      <c r="U169" s="604"/>
      <c r="V169" s="605" t="str">
        <f ca="1">'10'!BG18</f>
        <v xml:space="preserve"> </v>
      </c>
      <c r="W169" s="605"/>
      <c r="X169" s="605"/>
      <c r="Y169" s="605"/>
      <c r="Z169" s="604" t="str">
        <f ca="1">'10'!BH18</f>
        <v xml:space="preserve"> </v>
      </c>
      <c r="AA169" s="604"/>
      <c r="AB169" s="604"/>
      <c r="AC169" s="604"/>
      <c r="AD169" s="594" t="str">
        <f ca="1">'10'!BI18</f>
        <v xml:space="preserve"> </v>
      </c>
      <c r="AE169" s="594"/>
      <c r="AF169" s="594"/>
      <c r="AG169" s="604" t="str">
        <f ca="1">'10'!BJ18</f>
        <v xml:space="preserve"> </v>
      </c>
      <c r="AH169" s="604"/>
      <c r="AI169" s="604"/>
      <c r="AJ169" s="604"/>
      <c r="AK169" s="604" t="str">
        <f ca="1">'10'!BK18</f>
        <v xml:space="preserve"> </v>
      </c>
      <c r="AL169" s="604"/>
      <c r="AM169" s="604"/>
      <c r="AN169" s="604"/>
      <c r="AO169" s="604"/>
      <c r="AP169" s="604" t="str">
        <f ca="1">'10'!BL18</f>
        <v xml:space="preserve"> </v>
      </c>
      <c r="AQ169" s="604"/>
      <c r="AR169" s="604"/>
      <c r="AS169" s="604"/>
    </row>
    <row r="170" spans="1:45" x14ac:dyDescent="0.25">
      <c r="A170" s="310">
        <v>14</v>
      </c>
      <c r="B170" s="604" t="str">
        <f ca="1">'10'!BB19</f>
        <v xml:space="preserve"> </v>
      </c>
      <c r="C170" s="604"/>
      <c r="D170" s="604"/>
      <c r="E170" s="604"/>
      <c r="F170" s="606" t="str">
        <f ca="1">'10'!BC19</f>
        <v xml:space="preserve"> </v>
      </c>
      <c r="G170" s="606"/>
      <c r="H170" s="606"/>
      <c r="I170" s="606"/>
      <c r="J170" s="607" t="str">
        <f ca="1">'10'!BD19</f>
        <v xml:space="preserve"> </v>
      </c>
      <c r="K170" s="607"/>
      <c r="L170" s="607"/>
      <c r="M170" s="607"/>
      <c r="N170" s="608" t="str">
        <f ca="1">'10'!BE19</f>
        <v xml:space="preserve"> </v>
      </c>
      <c r="O170" s="608"/>
      <c r="P170" s="608"/>
      <c r="Q170" s="608"/>
      <c r="R170" s="604" t="str">
        <f ca="1">'10'!BF19</f>
        <v xml:space="preserve"> </v>
      </c>
      <c r="S170" s="604"/>
      <c r="T170" s="604"/>
      <c r="U170" s="604"/>
      <c r="V170" s="605" t="str">
        <f ca="1">'10'!BG19</f>
        <v xml:space="preserve"> </v>
      </c>
      <c r="W170" s="605"/>
      <c r="X170" s="605"/>
      <c r="Y170" s="605"/>
      <c r="Z170" s="604" t="str">
        <f ca="1">'10'!BH19</f>
        <v xml:space="preserve"> </v>
      </c>
      <c r="AA170" s="604"/>
      <c r="AB170" s="604"/>
      <c r="AC170" s="604"/>
      <c r="AD170" s="594" t="str">
        <f ca="1">'10'!BI19</f>
        <v xml:space="preserve"> </v>
      </c>
      <c r="AE170" s="594"/>
      <c r="AF170" s="594"/>
      <c r="AG170" s="604" t="str">
        <f ca="1">'10'!BJ19</f>
        <v xml:space="preserve"> </v>
      </c>
      <c r="AH170" s="604"/>
      <c r="AI170" s="604"/>
      <c r="AJ170" s="604"/>
      <c r="AK170" s="604" t="str">
        <f ca="1">'10'!BK19</f>
        <v xml:space="preserve"> </v>
      </c>
      <c r="AL170" s="604"/>
      <c r="AM170" s="604"/>
      <c r="AN170" s="604"/>
      <c r="AO170" s="604"/>
      <c r="AP170" s="604" t="str">
        <f ca="1">'10'!BL19</f>
        <v xml:space="preserve"> </v>
      </c>
      <c r="AQ170" s="604"/>
      <c r="AR170" s="604"/>
      <c r="AS170" s="604"/>
    </row>
    <row r="171" spans="1:45" x14ac:dyDescent="0.25">
      <c r="A171" s="310">
        <v>15</v>
      </c>
      <c r="B171" s="604" t="str">
        <f ca="1">'10'!BB20</f>
        <v xml:space="preserve"> </v>
      </c>
      <c r="C171" s="604"/>
      <c r="D171" s="604"/>
      <c r="E171" s="604"/>
      <c r="F171" s="606" t="str">
        <f ca="1">'10'!BC20</f>
        <v xml:space="preserve"> </v>
      </c>
      <c r="G171" s="606"/>
      <c r="H171" s="606"/>
      <c r="I171" s="606"/>
      <c r="J171" s="607" t="str">
        <f ca="1">'10'!BD20</f>
        <v xml:space="preserve"> </v>
      </c>
      <c r="K171" s="607"/>
      <c r="L171" s="607"/>
      <c r="M171" s="607"/>
      <c r="N171" s="608" t="str">
        <f ca="1">'10'!BE20</f>
        <v xml:space="preserve"> </v>
      </c>
      <c r="O171" s="608"/>
      <c r="P171" s="608"/>
      <c r="Q171" s="608"/>
      <c r="R171" s="604" t="str">
        <f ca="1">'10'!BF20</f>
        <v xml:space="preserve"> </v>
      </c>
      <c r="S171" s="604"/>
      <c r="T171" s="604"/>
      <c r="U171" s="604"/>
      <c r="V171" s="605" t="str">
        <f ca="1">'10'!BG20</f>
        <v xml:space="preserve"> </v>
      </c>
      <c r="W171" s="605"/>
      <c r="X171" s="605"/>
      <c r="Y171" s="605"/>
      <c r="Z171" s="604" t="str">
        <f ca="1">'10'!BH20</f>
        <v xml:space="preserve"> </v>
      </c>
      <c r="AA171" s="604"/>
      <c r="AB171" s="604"/>
      <c r="AC171" s="604"/>
      <c r="AD171" s="594" t="str">
        <f ca="1">'10'!BI20</f>
        <v xml:space="preserve"> </v>
      </c>
      <c r="AE171" s="594"/>
      <c r="AF171" s="594"/>
      <c r="AG171" s="604" t="str">
        <f ca="1">'10'!BJ20</f>
        <v xml:space="preserve"> </v>
      </c>
      <c r="AH171" s="604"/>
      <c r="AI171" s="604"/>
      <c r="AJ171" s="604"/>
      <c r="AK171" s="604" t="str">
        <f ca="1">'10'!BK20</f>
        <v xml:space="preserve"> </v>
      </c>
      <c r="AL171" s="604"/>
      <c r="AM171" s="604"/>
      <c r="AN171" s="604"/>
      <c r="AO171" s="604"/>
      <c r="AP171" s="604" t="str">
        <f ca="1">'10'!BL20</f>
        <v xml:space="preserve"> </v>
      </c>
      <c r="AQ171" s="604"/>
      <c r="AR171" s="604"/>
      <c r="AS171" s="604"/>
    </row>
    <row r="172" spans="1:45" x14ac:dyDescent="0.25">
      <c r="A172" s="310">
        <v>16</v>
      </c>
      <c r="B172" s="604" t="str">
        <f ca="1">'10'!BB21</f>
        <v xml:space="preserve"> </v>
      </c>
      <c r="C172" s="604"/>
      <c r="D172" s="604"/>
      <c r="E172" s="604"/>
      <c r="F172" s="606" t="str">
        <f ca="1">'10'!BC21</f>
        <v xml:space="preserve"> </v>
      </c>
      <c r="G172" s="606"/>
      <c r="H172" s="606"/>
      <c r="I172" s="606"/>
      <c r="J172" s="607" t="str">
        <f ca="1">'10'!BD21</f>
        <v xml:space="preserve"> </v>
      </c>
      <c r="K172" s="607"/>
      <c r="L172" s="607"/>
      <c r="M172" s="607"/>
      <c r="N172" s="608" t="str">
        <f ca="1">'10'!BE21</f>
        <v xml:space="preserve"> </v>
      </c>
      <c r="O172" s="608"/>
      <c r="P172" s="608"/>
      <c r="Q172" s="608"/>
      <c r="R172" s="604" t="str">
        <f ca="1">'10'!BF21</f>
        <v xml:space="preserve"> </v>
      </c>
      <c r="S172" s="604"/>
      <c r="T172" s="604"/>
      <c r="U172" s="604"/>
      <c r="V172" s="605" t="str">
        <f ca="1">'10'!BG21</f>
        <v xml:space="preserve"> </v>
      </c>
      <c r="W172" s="605"/>
      <c r="X172" s="605"/>
      <c r="Y172" s="605"/>
      <c r="Z172" s="604" t="str">
        <f ca="1">'10'!BH21</f>
        <v xml:space="preserve"> </v>
      </c>
      <c r="AA172" s="604"/>
      <c r="AB172" s="604"/>
      <c r="AC172" s="604"/>
      <c r="AD172" s="594" t="str">
        <f ca="1">'10'!BI21</f>
        <v xml:space="preserve"> </v>
      </c>
      <c r="AE172" s="594"/>
      <c r="AF172" s="594"/>
      <c r="AG172" s="604" t="str">
        <f ca="1">'10'!BJ21</f>
        <v xml:space="preserve"> </v>
      </c>
      <c r="AH172" s="604"/>
      <c r="AI172" s="604"/>
      <c r="AJ172" s="604"/>
      <c r="AK172" s="604" t="str">
        <f ca="1">'10'!BK21</f>
        <v xml:space="preserve"> </v>
      </c>
      <c r="AL172" s="604"/>
      <c r="AM172" s="604"/>
      <c r="AN172" s="604"/>
      <c r="AO172" s="604"/>
      <c r="AP172" s="604" t="str">
        <f ca="1">'10'!BL21</f>
        <v xml:space="preserve"> </v>
      </c>
      <c r="AQ172" s="604"/>
      <c r="AR172" s="604"/>
      <c r="AS172" s="604"/>
    </row>
    <row r="173" spans="1:45" x14ac:dyDescent="0.25">
      <c r="A173" s="310">
        <v>17</v>
      </c>
      <c r="B173" s="604" t="str">
        <f ca="1">'10'!BB22</f>
        <v xml:space="preserve"> </v>
      </c>
      <c r="C173" s="604"/>
      <c r="D173" s="604"/>
      <c r="E173" s="604"/>
      <c r="F173" s="606" t="str">
        <f ca="1">'10'!BC22</f>
        <v xml:space="preserve"> </v>
      </c>
      <c r="G173" s="606"/>
      <c r="H173" s="606"/>
      <c r="I173" s="606"/>
      <c r="J173" s="607" t="str">
        <f ca="1">'10'!BD22</f>
        <v xml:space="preserve"> </v>
      </c>
      <c r="K173" s="607"/>
      <c r="L173" s="607"/>
      <c r="M173" s="607"/>
      <c r="N173" s="608" t="str">
        <f ca="1">'10'!BE22</f>
        <v xml:space="preserve"> </v>
      </c>
      <c r="O173" s="608"/>
      <c r="P173" s="608"/>
      <c r="Q173" s="608"/>
      <c r="R173" s="604" t="str">
        <f ca="1">'10'!BF22</f>
        <v xml:space="preserve"> </v>
      </c>
      <c r="S173" s="604"/>
      <c r="T173" s="604"/>
      <c r="U173" s="604"/>
      <c r="V173" s="605" t="str">
        <f ca="1">'10'!BG22</f>
        <v xml:space="preserve"> </v>
      </c>
      <c r="W173" s="605"/>
      <c r="X173" s="605"/>
      <c r="Y173" s="605"/>
      <c r="Z173" s="604" t="str">
        <f ca="1">'10'!BH22</f>
        <v xml:space="preserve"> </v>
      </c>
      <c r="AA173" s="604"/>
      <c r="AB173" s="604"/>
      <c r="AC173" s="604"/>
      <c r="AD173" s="594" t="str">
        <f ca="1">'10'!BI22</f>
        <v xml:space="preserve"> </v>
      </c>
      <c r="AE173" s="594"/>
      <c r="AF173" s="594"/>
      <c r="AG173" s="604" t="str">
        <f ca="1">'10'!BJ22</f>
        <v xml:space="preserve"> </v>
      </c>
      <c r="AH173" s="604"/>
      <c r="AI173" s="604"/>
      <c r="AJ173" s="604"/>
      <c r="AK173" s="604" t="str">
        <f ca="1">'10'!BK22</f>
        <v xml:space="preserve"> </v>
      </c>
      <c r="AL173" s="604"/>
      <c r="AM173" s="604"/>
      <c r="AN173" s="604"/>
      <c r="AO173" s="604"/>
      <c r="AP173" s="604" t="str">
        <f ca="1">'10'!BL22</f>
        <v xml:space="preserve"> </v>
      </c>
      <c r="AQ173" s="604"/>
      <c r="AR173" s="604"/>
      <c r="AS173" s="604"/>
    </row>
    <row r="174" spans="1:45" x14ac:dyDescent="0.25">
      <c r="A174" s="310">
        <v>18</v>
      </c>
      <c r="B174" s="604" t="str">
        <f ca="1">'10'!BB23</f>
        <v xml:space="preserve"> </v>
      </c>
      <c r="C174" s="604"/>
      <c r="D174" s="604"/>
      <c r="E174" s="604"/>
      <c r="F174" s="606" t="str">
        <f ca="1">'10'!BC23</f>
        <v xml:space="preserve"> </v>
      </c>
      <c r="G174" s="606"/>
      <c r="H174" s="606"/>
      <c r="I174" s="606"/>
      <c r="J174" s="607" t="str">
        <f ca="1">'10'!BD23</f>
        <v xml:space="preserve"> </v>
      </c>
      <c r="K174" s="607"/>
      <c r="L174" s="607"/>
      <c r="M174" s="607"/>
      <c r="N174" s="608" t="str">
        <f ca="1">'10'!BE23</f>
        <v xml:space="preserve"> </v>
      </c>
      <c r="O174" s="608"/>
      <c r="P174" s="608"/>
      <c r="Q174" s="608"/>
      <c r="R174" s="604" t="str">
        <f ca="1">'10'!BF23</f>
        <v xml:space="preserve"> </v>
      </c>
      <c r="S174" s="604"/>
      <c r="T174" s="604"/>
      <c r="U174" s="604"/>
      <c r="V174" s="605" t="str">
        <f ca="1">'10'!BG23</f>
        <v xml:space="preserve"> </v>
      </c>
      <c r="W174" s="605"/>
      <c r="X174" s="605"/>
      <c r="Y174" s="605"/>
      <c r="Z174" s="604" t="str">
        <f ca="1">'10'!BH23</f>
        <v xml:space="preserve"> </v>
      </c>
      <c r="AA174" s="604"/>
      <c r="AB174" s="604"/>
      <c r="AC174" s="604"/>
      <c r="AD174" s="594" t="str">
        <f ca="1">'10'!BI23</f>
        <v xml:space="preserve"> </v>
      </c>
      <c r="AE174" s="594"/>
      <c r="AF174" s="594"/>
      <c r="AG174" s="604" t="str">
        <f ca="1">'10'!BJ23</f>
        <v xml:space="preserve"> </v>
      </c>
      <c r="AH174" s="604"/>
      <c r="AI174" s="604"/>
      <c r="AJ174" s="604"/>
      <c r="AK174" s="604" t="str">
        <f ca="1">'10'!BK23</f>
        <v xml:space="preserve"> </v>
      </c>
      <c r="AL174" s="604"/>
      <c r="AM174" s="604"/>
      <c r="AN174" s="604"/>
      <c r="AO174" s="604"/>
      <c r="AP174" s="604" t="str">
        <f ca="1">'10'!BL23</f>
        <v xml:space="preserve"> </v>
      </c>
      <c r="AQ174" s="604"/>
      <c r="AR174" s="604"/>
      <c r="AS174" s="604"/>
    </row>
    <row r="175" spans="1:45" x14ac:dyDescent="0.25">
      <c r="A175" s="310">
        <v>19</v>
      </c>
      <c r="B175" s="604" t="str">
        <f ca="1">'10'!BB24</f>
        <v xml:space="preserve"> </v>
      </c>
      <c r="C175" s="604"/>
      <c r="D175" s="604"/>
      <c r="E175" s="604"/>
      <c r="F175" s="606" t="str">
        <f ca="1">'10'!BC24</f>
        <v xml:space="preserve"> </v>
      </c>
      <c r="G175" s="606"/>
      <c r="H175" s="606"/>
      <c r="I175" s="606"/>
      <c r="J175" s="607" t="str">
        <f ca="1">'10'!BD24</f>
        <v xml:space="preserve"> </v>
      </c>
      <c r="K175" s="607"/>
      <c r="L175" s="607"/>
      <c r="M175" s="607"/>
      <c r="N175" s="608" t="str">
        <f ca="1">'10'!BE24</f>
        <v xml:space="preserve"> </v>
      </c>
      <c r="O175" s="608"/>
      <c r="P175" s="608"/>
      <c r="Q175" s="608"/>
      <c r="R175" s="604" t="str">
        <f ca="1">'10'!BF24</f>
        <v xml:space="preserve"> </v>
      </c>
      <c r="S175" s="604"/>
      <c r="T175" s="604"/>
      <c r="U175" s="604"/>
      <c r="V175" s="605" t="str">
        <f ca="1">'10'!BG24</f>
        <v xml:space="preserve"> </v>
      </c>
      <c r="W175" s="605"/>
      <c r="X175" s="605"/>
      <c r="Y175" s="605"/>
      <c r="Z175" s="604" t="str">
        <f ca="1">'10'!BH24</f>
        <v xml:space="preserve"> </v>
      </c>
      <c r="AA175" s="604"/>
      <c r="AB175" s="604"/>
      <c r="AC175" s="604"/>
      <c r="AD175" s="594" t="str">
        <f ca="1">'10'!BI24</f>
        <v xml:space="preserve"> </v>
      </c>
      <c r="AE175" s="594"/>
      <c r="AF175" s="594"/>
      <c r="AG175" s="604" t="str">
        <f ca="1">'10'!BJ24</f>
        <v xml:space="preserve"> </v>
      </c>
      <c r="AH175" s="604"/>
      <c r="AI175" s="604"/>
      <c r="AJ175" s="604"/>
      <c r="AK175" s="604" t="str">
        <f ca="1">'10'!BK24</f>
        <v xml:space="preserve"> </v>
      </c>
      <c r="AL175" s="604"/>
      <c r="AM175" s="604"/>
      <c r="AN175" s="604"/>
      <c r="AO175" s="604"/>
      <c r="AP175" s="604" t="str">
        <f ca="1">'10'!BL24</f>
        <v xml:space="preserve"> </v>
      </c>
      <c r="AQ175" s="604"/>
      <c r="AR175" s="604"/>
      <c r="AS175" s="604"/>
    </row>
    <row r="176" spans="1:45" x14ac:dyDescent="0.25">
      <c r="A176" s="310">
        <v>20</v>
      </c>
      <c r="B176" s="604" t="str">
        <f ca="1">'10'!BB25</f>
        <v xml:space="preserve"> </v>
      </c>
      <c r="C176" s="604"/>
      <c r="D176" s="604"/>
      <c r="E176" s="604"/>
      <c r="F176" s="606" t="str">
        <f ca="1">'10'!BC25</f>
        <v xml:space="preserve"> </v>
      </c>
      <c r="G176" s="606"/>
      <c r="H176" s="606"/>
      <c r="I176" s="606"/>
      <c r="J176" s="607" t="str">
        <f ca="1">'10'!BD25</f>
        <v xml:space="preserve"> </v>
      </c>
      <c r="K176" s="607"/>
      <c r="L176" s="607"/>
      <c r="M176" s="607"/>
      <c r="N176" s="608" t="str">
        <f ca="1">'10'!BE25</f>
        <v xml:space="preserve"> </v>
      </c>
      <c r="O176" s="608"/>
      <c r="P176" s="608"/>
      <c r="Q176" s="608"/>
      <c r="R176" s="604" t="str">
        <f ca="1">'10'!BF25</f>
        <v xml:space="preserve"> </v>
      </c>
      <c r="S176" s="604"/>
      <c r="T176" s="604"/>
      <c r="U176" s="604"/>
      <c r="V176" s="605" t="str">
        <f ca="1">'10'!BG25</f>
        <v xml:space="preserve"> </v>
      </c>
      <c r="W176" s="605"/>
      <c r="X176" s="605"/>
      <c r="Y176" s="605"/>
      <c r="Z176" s="604" t="str">
        <f ca="1">'10'!BH25</f>
        <v xml:space="preserve"> </v>
      </c>
      <c r="AA176" s="604"/>
      <c r="AB176" s="604"/>
      <c r="AC176" s="604"/>
      <c r="AD176" s="594" t="str">
        <f ca="1">'10'!BI25</f>
        <v xml:space="preserve"> </v>
      </c>
      <c r="AE176" s="594"/>
      <c r="AF176" s="594"/>
      <c r="AG176" s="604" t="str">
        <f ca="1">'10'!BJ25</f>
        <v xml:space="preserve"> </v>
      </c>
      <c r="AH176" s="604"/>
      <c r="AI176" s="604"/>
      <c r="AJ176" s="604"/>
      <c r="AK176" s="604" t="str">
        <f ca="1">'10'!BK25</f>
        <v xml:space="preserve"> </v>
      </c>
      <c r="AL176" s="604"/>
      <c r="AM176" s="604"/>
      <c r="AN176" s="604"/>
      <c r="AO176" s="604"/>
      <c r="AP176" s="604" t="str">
        <f ca="1">'10'!BL25</f>
        <v xml:space="preserve"> </v>
      </c>
      <c r="AQ176" s="604"/>
      <c r="AR176" s="604"/>
      <c r="AS176" s="604"/>
    </row>
    <row r="177" spans="1:45" ht="30" customHeight="1" x14ac:dyDescent="0.25">
      <c r="A177" s="613" t="s">
        <v>1439</v>
      </c>
      <c r="B177" s="613"/>
      <c r="C177" s="613"/>
      <c r="D177" s="613"/>
      <c r="E177" s="614"/>
      <c r="F177" s="614"/>
      <c r="G177" s="614"/>
      <c r="H177" s="614"/>
      <c r="I177" s="614"/>
      <c r="J177" s="614"/>
      <c r="K177" s="614"/>
      <c r="L177" s="614"/>
      <c r="M177" s="614"/>
      <c r="N177" s="614"/>
      <c r="O177" s="614"/>
      <c r="P177" s="614"/>
      <c r="Q177" s="614"/>
      <c r="R177" s="614"/>
      <c r="S177" s="614"/>
      <c r="T177" s="614"/>
      <c r="U177" s="614"/>
      <c r="V177" s="614"/>
      <c r="W177" s="614"/>
      <c r="X177" s="614"/>
      <c r="Y177" s="614"/>
      <c r="Z177" s="614"/>
      <c r="AA177" s="614"/>
      <c r="AB177" s="614"/>
      <c r="AC177" s="614"/>
      <c r="AD177" s="614"/>
      <c r="AE177" s="614"/>
      <c r="AF177" s="614"/>
      <c r="AG177" s="614"/>
      <c r="AH177" s="614"/>
      <c r="AI177" s="614"/>
      <c r="AJ177" s="614"/>
      <c r="AK177" s="614"/>
      <c r="AL177" s="614"/>
      <c r="AM177" s="614"/>
      <c r="AN177" s="614"/>
      <c r="AO177" s="614"/>
      <c r="AP177" s="614"/>
      <c r="AQ177" s="614"/>
      <c r="AR177" s="614"/>
      <c r="AS177" s="614"/>
    </row>
    <row r="178" spans="1:45" x14ac:dyDescent="0.25">
      <c r="A178" s="309"/>
      <c r="B178" s="305"/>
      <c r="C178" s="305"/>
      <c r="D178" s="305"/>
      <c r="E178" s="305"/>
      <c r="F178" s="305"/>
      <c r="G178" s="305"/>
      <c r="H178" s="305"/>
      <c r="I178" s="305"/>
      <c r="J178" s="305"/>
      <c r="K178" s="305"/>
      <c r="L178" s="305"/>
      <c r="M178" s="305"/>
      <c r="N178" s="305"/>
      <c r="O178" s="305"/>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c r="AK178" s="305"/>
      <c r="AL178" s="305"/>
      <c r="AM178" s="305"/>
      <c r="AN178" s="305"/>
      <c r="AO178" s="305"/>
      <c r="AP178" s="305"/>
      <c r="AQ178" s="305"/>
      <c r="AR178" s="305"/>
      <c r="AS178" s="305"/>
    </row>
    <row r="179" spans="1:45" ht="14.25" customHeight="1" x14ac:dyDescent="0.25">
      <c r="A179" s="503" t="str">
        <f>'Table of Contents'!A42</f>
        <v>11. Information on legal entity the shares/stakes of which in the authorized (paid-in) capital shall be acquired/acquired</v>
      </c>
      <c r="B179" s="593"/>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3"/>
      <c r="AL179" s="593"/>
      <c r="AM179" s="593"/>
      <c r="AN179" s="593"/>
      <c r="AO179" s="593"/>
      <c r="AP179" s="593"/>
      <c r="AQ179" s="593"/>
      <c r="AR179" s="593"/>
      <c r="AS179" s="593"/>
    </row>
    <row r="180" spans="1:45" ht="14.25" customHeight="1" x14ac:dyDescent="0.25">
      <c r="A180" s="306"/>
      <c r="B180" s="306"/>
      <c r="C180" s="306"/>
      <c r="D180" s="306"/>
      <c r="E180" s="306"/>
      <c r="F180" s="306"/>
      <c r="G180" s="306"/>
      <c r="H180" s="306"/>
      <c r="I180" s="306"/>
      <c r="J180" s="306"/>
      <c r="K180" s="306"/>
      <c r="L180" s="306"/>
      <c r="M180" s="306"/>
      <c r="N180" s="306"/>
      <c r="O180" s="306"/>
      <c r="P180" s="306"/>
      <c r="Q180" s="306"/>
      <c r="R180" s="306"/>
      <c r="S180" s="306"/>
      <c r="T180" s="306"/>
      <c r="U180" s="306"/>
      <c r="V180" s="306"/>
      <c r="W180" s="306"/>
      <c r="X180" s="306"/>
      <c r="Y180" s="306"/>
      <c r="Z180" s="306"/>
      <c r="AA180" s="306"/>
      <c r="AB180" s="306"/>
      <c r="AC180" s="306"/>
      <c r="AD180" s="306"/>
      <c r="AE180" s="306"/>
      <c r="AF180" s="306"/>
      <c r="AG180" s="306"/>
      <c r="AH180" s="306"/>
      <c r="AI180" s="306"/>
      <c r="AJ180" s="306"/>
      <c r="AK180" s="306"/>
      <c r="AL180" s="306"/>
      <c r="AM180" s="306"/>
      <c r="AN180" s="306"/>
      <c r="AO180" s="306"/>
      <c r="AP180" s="306"/>
      <c r="AQ180" s="306"/>
      <c r="AR180" s="306"/>
      <c r="AS180" s="306" t="s">
        <v>1402</v>
      </c>
    </row>
    <row r="181" spans="1:45" ht="46.5" customHeight="1" x14ac:dyDescent="0.25">
      <c r="A181" s="612" t="s">
        <v>581</v>
      </c>
      <c r="B181" s="603" t="str">
        <f>'11'!B3</f>
        <v>Name of legal entity the shares/stakes in the authorized capital of which to be acquired</v>
      </c>
      <c r="C181" s="603"/>
      <c r="D181" s="603"/>
      <c r="E181" s="603"/>
      <c r="F181" s="533" t="str">
        <f>'11'!C3</f>
        <v>Identification/ registration code/number of legal entity</v>
      </c>
      <c r="G181" s="533"/>
      <c r="H181" s="533"/>
      <c r="I181" s="533"/>
      <c r="J181" s="603" t="str">
        <f>'11'!D3</f>
        <v>Total amount of the person’s holding in the financial services provider, financial payment services provider, %</v>
      </c>
      <c r="K181" s="603"/>
      <c r="L181" s="603"/>
      <c r="M181" s="603" t="str">
        <f>'11'!E3</f>
        <v xml:space="preserve">The deed on acquiring shares/stake in the  authorized (paid-in) capital of a legal entity </v>
      </c>
      <c r="N181" s="603"/>
      <c r="O181" s="603"/>
      <c r="P181" s="603"/>
      <c r="Q181" s="603"/>
      <c r="R181" s="603"/>
      <c r="S181" s="603"/>
      <c r="T181" s="603"/>
      <c r="U181" s="603"/>
      <c r="V181" s="603"/>
      <c r="W181" s="603"/>
      <c r="X181" s="603"/>
      <c r="Y181" s="603" t="str">
        <f>'11'!I3</f>
        <v>Stock of shares / stake in the  authorized (paid-in) capital of a legal entity to be acquired /acquired</v>
      </c>
      <c r="Z181" s="603"/>
      <c r="AA181" s="603"/>
      <c r="AB181" s="603"/>
      <c r="AC181" s="603" t="str">
        <f>'11'!J3</f>
        <v>Value of shares/stake in the  authorized (paid-in) capital of a legal entity to be acquired/acquired</v>
      </c>
      <c r="AD181" s="603"/>
      <c r="AE181" s="603"/>
      <c r="AF181" s="603"/>
      <c r="AG181" s="603"/>
      <c r="AH181" s="603"/>
      <c r="AI181" s="603"/>
      <c r="AJ181" s="603"/>
      <c r="AK181" s="603"/>
      <c r="AL181" s="603"/>
      <c r="AM181" s="603"/>
      <c r="AN181" s="603"/>
      <c r="AO181" s="603"/>
      <c r="AP181" s="603"/>
      <c r="AQ181" s="603" t="str">
        <f>'11'!N3</f>
        <v>Planned term/date for payment of purchase price</v>
      </c>
      <c r="AR181" s="603"/>
      <c r="AS181" s="603"/>
    </row>
    <row r="182" spans="1:45" ht="126.75" customHeight="1" x14ac:dyDescent="0.25">
      <c r="A182" s="612"/>
      <c r="B182" s="603"/>
      <c r="C182" s="603"/>
      <c r="D182" s="603"/>
      <c r="E182" s="603"/>
      <c r="F182" s="533"/>
      <c r="G182" s="533"/>
      <c r="H182" s="533"/>
      <c r="I182" s="533"/>
      <c r="J182" s="603"/>
      <c r="K182" s="603"/>
      <c r="L182" s="603"/>
      <c r="M182" s="603" t="str">
        <f>'11'!E4</f>
        <v xml:space="preserve">name </v>
      </c>
      <c r="N182" s="603"/>
      <c r="O182" s="603"/>
      <c r="P182" s="603" t="str">
        <f>'11'!F4</f>
        <v xml:space="preserve">date </v>
      </c>
      <c r="Q182" s="603"/>
      <c r="R182" s="603"/>
      <c r="S182" s="603" t="str">
        <f>'11'!G4</f>
        <v>number</v>
      </c>
      <c r="T182" s="603"/>
      <c r="U182" s="603"/>
      <c r="V182" s="603" t="str">
        <f>'11'!H4</f>
        <v>party of the deed alienating shares/stake</v>
      </c>
      <c r="W182" s="603"/>
      <c r="X182" s="603"/>
      <c r="Y182" s="603"/>
      <c r="Z182" s="603"/>
      <c r="AA182" s="603"/>
      <c r="AB182" s="603"/>
      <c r="AC182" s="603" t="str">
        <f>'11'!J4</f>
        <v>total nominal value</v>
      </c>
      <c r="AD182" s="603"/>
      <c r="AE182" s="603"/>
      <c r="AF182" s="603"/>
      <c r="AG182" s="603" t="str">
        <f>'11'!K4</f>
        <v>currency of nominal value</v>
      </c>
      <c r="AH182" s="603"/>
      <c r="AI182" s="603"/>
      <c r="AJ182" s="603" t="str">
        <f>'11'!L4</f>
        <v>contract value (purchase price)</v>
      </c>
      <c r="AK182" s="603"/>
      <c r="AL182" s="603"/>
      <c r="AM182" s="603"/>
      <c r="AN182" s="609" t="str">
        <f>'11'!M4</f>
        <v>currency of purchase price</v>
      </c>
      <c r="AO182" s="610"/>
      <c r="AP182" s="611"/>
      <c r="AQ182" s="603"/>
      <c r="AR182" s="603"/>
      <c r="AS182" s="603"/>
    </row>
    <row r="183" spans="1:45" x14ac:dyDescent="0.25">
      <c r="A183" s="307">
        <v>1</v>
      </c>
      <c r="B183" s="535">
        <v>2</v>
      </c>
      <c r="C183" s="535"/>
      <c r="D183" s="535"/>
      <c r="E183" s="535"/>
      <c r="F183" s="534">
        <v>3</v>
      </c>
      <c r="G183" s="534"/>
      <c r="H183" s="534"/>
      <c r="I183" s="534"/>
      <c r="J183" s="534">
        <v>4</v>
      </c>
      <c r="K183" s="534"/>
      <c r="L183" s="534"/>
      <c r="M183" s="534">
        <v>5</v>
      </c>
      <c r="N183" s="534"/>
      <c r="O183" s="534"/>
      <c r="P183" s="534">
        <v>6</v>
      </c>
      <c r="Q183" s="534"/>
      <c r="R183" s="534"/>
      <c r="S183" s="534">
        <v>7</v>
      </c>
      <c r="T183" s="534"/>
      <c r="U183" s="534"/>
      <c r="V183" s="534">
        <v>8</v>
      </c>
      <c r="W183" s="534"/>
      <c r="X183" s="534"/>
      <c r="Y183" s="534">
        <v>9</v>
      </c>
      <c r="Z183" s="534"/>
      <c r="AA183" s="534"/>
      <c r="AB183" s="534"/>
      <c r="AC183" s="534">
        <v>10</v>
      </c>
      <c r="AD183" s="534"/>
      <c r="AE183" s="534"/>
      <c r="AF183" s="534"/>
      <c r="AG183" s="534">
        <v>11</v>
      </c>
      <c r="AH183" s="534"/>
      <c r="AI183" s="534"/>
      <c r="AJ183" s="534">
        <v>12</v>
      </c>
      <c r="AK183" s="534"/>
      <c r="AL183" s="534"/>
      <c r="AM183" s="534"/>
      <c r="AN183" s="615">
        <v>13</v>
      </c>
      <c r="AO183" s="616"/>
      <c r="AP183" s="617"/>
      <c r="AQ183" s="534">
        <v>14</v>
      </c>
      <c r="AR183" s="534"/>
      <c r="AS183" s="534"/>
    </row>
    <row r="184" spans="1:45" x14ac:dyDescent="0.25">
      <c r="A184" s="310">
        <v>1</v>
      </c>
      <c r="B184" s="595" t="str">
        <f ca="1">'11'!BB6</f>
        <v xml:space="preserve"> </v>
      </c>
      <c r="C184" s="595"/>
      <c r="D184" s="595"/>
      <c r="E184" s="595"/>
      <c r="F184" s="596" t="str">
        <f ca="1">'11'!BC6</f>
        <v/>
      </c>
      <c r="G184" s="596"/>
      <c r="H184" s="596"/>
      <c r="I184" s="596"/>
      <c r="J184" s="597" t="str">
        <f ca="1">'11'!BD6</f>
        <v/>
      </c>
      <c r="K184" s="597"/>
      <c r="L184" s="597"/>
      <c r="M184" s="595" t="str">
        <f ca="1">'11'!BE6</f>
        <v/>
      </c>
      <c r="N184" s="595"/>
      <c r="O184" s="595"/>
      <c r="P184" s="594" t="str">
        <f ca="1">'11'!BF6</f>
        <v/>
      </c>
      <c r="Q184" s="594"/>
      <c r="R184" s="594"/>
      <c r="S184" s="595" t="str">
        <f ca="1">'11'!BG6</f>
        <v/>
      </c>
      <c r="T184" s="595"/>
      <c r="U184" s="595"/>
      <c r="V184" s="595" t="str">
        <f ca="1">'11'!BH6</f>
        <v/>
      </c>
      <c r="W184" s="595"/>
      <c r="X184" s="595"/>
      <c r="Y184" s="597" t="str">
        <f ca="1">'11'!BI6</f>
        <v/>
      </c>
      <c r="Z184" s="597"/>
      <c r="AA184" s="597"/>
      <c r="AB184" s="597"/>
      <c r="AC184" s="598" t="str">
        <f ca="1">'11'!BJ6</f>
        <v/>
      </c>
      <c r="AD184" s="598"/>
      <c r="AE184" s="598"/>
      <c r="AF184" s="598"/>
      <c r="AG184" s="599" t="str">
        <f ca="1">'11'!BK6</f>
        <v/>
      </c>
      <c r="AH184" s="599"/>
      <c r="AI184" s="599"/>
      <c r="AJ184" s="598" t="str">
        <f ca="1">'11'!BL6</f>
        <v/>
      </c>
      <c r="AK184" s="598"/>
      <c r="AL184" s="598"/>
      <c r="AM184" s="598"/>
      <c r="AN184" s="600" t="str">
        <f ca="1">'11'!BM6</f>
        <v/>
      </c>
      <c r="AO184" s="601"/>
      <c r="AP184" s="602"/>
      <c r="AQ184" s="594" t="str">
        <f ca="1">'11'!BN6</f>
        <v/>
      </c>
      <c r="AR184" s="594"/>
      <c r="AS184" s="594"/>
    </row>
    <row r="185" spans="1:45" x14ac:dyDescent="0.25">
      <c r="A185" s="310">
        <v>2</v>
      </c>
      <c r="B185" s="595" t="str">
        <f ca="1">'11'!BB7</f>
        <v xml:space="preserve"> </v>
      </c>
      <c r="C185" s="595"/>
      <c r="D185" s="595"/>
      <c r="E185" s="595"/>
      <c r="F185" s="596" t="str">
        <f ca="1">'11'!BC7</f>
        <v xml:space="preserve"> </v>
      </c>
      <c r="G185" s="596"/>
      <c r="H185" s="596"/>
      <c r="I185" s="596"/>
      <c r="J185" s="597" t="str">
        <f ca="1">'11'!BD7</f>
        <v xml:space="preserve"> </v>
      </c>
      <c r="K185" s="597"/>
      <c r="L185" s="597"/>
      <c r="M185" s="595" t="str">
        <f ca="1">'11'!BE7</f>
        <v xml:space="preserve"> </v>
      </c>
      <c r="N185" s="595"/>
      <c r="O185" s="595"/>
      <c r="P185" s="594" t="str">
        <f ca="1">'11'!BF7</f>
        <v xml:space="preserve"> </v>
      </c>
      <c r="Q185" s="594"/>
      <c r="R185" s="594"/>
      <c r="S185" s="595" t="str">
        <f ca="1">'11'!BG7</f>
        <v xml:space="preserve"> </v>
      </c>
      <c r="T185" s="595"/>
      <c r="U185" s="595"/>
      <c r="V185" s="595" t="str">
        <f ca="1">'11'!BH7</f>
        <v xml:space="preserve"> </v>
      </c>
      <c r="W185" s="595"/>
      <c r="X185" s="595"/>
      <c r="Y185" s="597" t="str">
        <f ca="1">'11'!BI7</f>
        <v xml:space="preserve"> </v>
      </c>
      <c r="Z185" s="597"/>
      <c r="AA185" s="597"/>
      <c r="AB185" s="597"/>
      <c r="AC185" s="598" t="str">
        <f ca="1">'11'!BJ7</f>
        <v xml:space="preserve"> </v>
      </c>
      <c r="AD185" s="598"/>
      <c r="AE185" s="598"/>
      <c r="AF185" s="598"/>
      <c r="AG185" s="599" t="str">
        <f ca="1">'11'!BK7</f>
        <v xml:space="preserve"> </v>
      </c>
      <c r="AH185" s="599"/>
      <c r="AI185" s="599"/>
      <c r="AJ185" s="598" t="str">
        <f ca="1">'11'!BL7</f>
        <v xml:space="preserve"> </v>
      </c>
      <c r="AK185" s="598"/>
      <c r="AL185" s="598"/>
      <c r="AM185" s="598"/>
      <c r="AN185" s="600" t="str">
        <f ca="1">'11'!BM7</f>
        <v xml:space="preserve"> </v>
      </c>
      <c r="AO185" s="601"/>
      <c r="AP185" s="602"/>
      <c r="AQ185" s="594" t="str">
        <f ca="1">'11'!BN7</f>
        <v xml:space="preserve"> </v>
      </c>
      <c r="AR185" s="594"/>
      <c r="AS185" s="594"/>
    </row>
    <row r="186" spans="1:45" x14ac:dyDescent="0.25">
      <c r="A186" s="310">
        <v>3</v>
      </c>
      <c r="B186" s="595" t="str">
        <f ca="1">'11'!BB8</f>
        <v xml:space="preserve"> </v>
      </c>
      <c r="C186" s="595"/>
      <c r="D186" s="595"/>
      <c r="E186" s="595"/>
      <c r="F186" s="596" t="str">
        <f ca="1">'11'!BC8</f>
        <v xml:space="preserve"> </v>
      </c>
      <c r="G186" s="596"/>
      <c r="H186" s="596"/>
      <c r="I186" s="596"/>
      <c r="J186" s="597" t="str">
        <f ca="1">'11'!BD8</f>
        <v xml:space="preserve"> </v>
      </c>
      <c r="K186" s="597"/>
      <c r="L186" s="597"/>
      <c r="M186" s="595" t="str">
        <f ca="1">'11'!BE8</f>
        <v xml:space="preserve"> </v>
      </c>
      <c r="N186" s="595"/>
      <c r="O186" s="595"/>
      <c r="P186" s="594" t="str">
        <f ca="1">'11'!BF8</f>
        <v xml:space="preserve"> </v>
      </c>
      <c r="Q186" s="594"/>
      <c r="R186" s="594"/>
      <c r="S186" s="595" t="str">
        <f ca="1">'11'!BG8</f>
        <v xml:space="preserve"> </v>
      </c>
      <c r="T186" s="595"/>
      <c r="U186" s="595"/>
      <c r="V186" s="595" t="str">
        <f ca="1">'11'!BH8</f>
        <v xml:space="preserve"> </v>
      </c>
      <c r="W186" s="595"/>
      <c r="X186" s="595"/>
      <c r="Y186" s="597" t="str">
        <f ca="1">'11'!BI8</f>
        <v xml:space="preserve"> </v>
      </c>
      <c r="Z186" s="597"/>
      <c r="AA186" s="597"/>
      <c r="AB186" s="597"/>
      <c r="AC186" s="598" t="str">
        <f ca="1">'11'!BJ8</f>
        <v xml:space="preserve"> </v>
      </c>
      <c r="AD186" s="598"/>
      <c r="AE186" s="598"/>
      <c r="AF186" s="598"/>
      <c r="AG186" s="599" t="str">
        <f ca="1">'11'!BK8</f>
        <v xml:space="preserve"> </v>
      </c>
      <c r="AH186" s="599"/>
      <c r="AI186" s="599"/>
      <c r="AJ186" s="598" t="str">
        <f ca="1">'11'!BL8</f>
        <v xml:space="preserve"> </v>
      </c>
      <c r="AK186" s="598"/>
      <c r="AL186" s="598"/>
      <c r="AM186" s="598"/>
      <c r="AN186" s="600" t="str">
        <f ca="1">'11'!BM8</f>
        <v xml:space="preserve"> </v>
      </c>
      <c r="AO186" s="601"/>
      <c r="AP186" s="602"/>
      <c r="AQ186" s="594" t="str">
        <f ca="1">'11'!BN8</f>
        <v xml:space="preserve"> </v>
      </c>
      <c r="AR186" s="594"/>
      <c r="AS186" s="594"/>
    </row>
    <row r="187" spans="1:45" x14ac:dyDescent="0.25">
      <c r="A187" s="310">
        <v>4</v>
      </c>
      <c r="B187" s="595" t="str">
        <f ca="1">'11'!BB9</f>
        <v xml:space="preserve"> </v>
      </c>
      <c r="C187" s="595"/>
      <c r="D187" s="595"/>
      <c r="E187" s="595"/>
      <c r="F187" s="596" t="str">
        <f ca="1">'11'!BC9</f>
        <v xml:space="preserve"> </v>
      </c>
      <c r="G187" s="596"/>
      <c r="H187" s="596"/>
      <c r="I187" s="596"/>
      <c r="J187" s="597" t="str">
        <f ca="1">'11'!BD9</f>
        <v xml:space="preserve"> </v>
      </c>
      <c r="K187" s="597"/>
      <c r="L187" s="597"/>
      <c r="M187" s="595" t="str">
        <f ca="1">'11'!BE9</f>
        <v xml:space="preserve"> </v>
      </c>
      <c r="N187" s="595"/>
      <c r="O187" s="595"/>
      <c r="P187" s="594" t="str">
        <f ca="1">'11'!BF9</f>
        <v xml:space="preserve"> </v>
      </c>
      <c r="Q187" s="594"/>
      <c r="R187" s="594"/>
      <c r="S187" s="595" t="str">
        <f ca="1">'11'!BG9</f>
        <v xml:space="preserve"> </v>
      </c>
      <c r="T187" s="595"/>
      <c r="U187" s="595"/>
      <c r="V187" s="595" t="str">
        <f ca="1">'11'!BH9</f>
        <v xml:space="preserve"> </v>
      </c>
      <c r="W187" s="595"/>
      <c r="X187" s="595"/>
      <c r="Y187" s="597" t="str">
        <f ca="1">'11'!BI9</f>
        <v xml:space="preserve"> </v>
      </c>
      <c r="Z187" s="597"/>
      <c r="AA187" s="597"/>
      <c r="AB187" s="597"/>
      <c r="AC187" s="598" t="str">
        <f ca="1">'11'!BJ9</f>
        <v xml:space="preserve"> </v>
      </c>
      <c r="AD187" s="598"/>
      <c r="AE187" s="598"/>
      <c r="AF187" s="598"/>
      <c r="AG187" s="599" t="str">
        <f ca="1">'11'!BK9</f>
        <v xml:space="preserve"> </v>
      </c>
      <c r="AH187" s="599"/>
      <c r="AI187" s="599"/>
      <c r="AJ187" s="598" t="str">
        <f ca="1">'11'!BL9</f>
        <v xml:space="preserve"> </v>
      </c>
      <c r="AK187" s="598"/>
      <c r="AL187" s="598"/>
      <c r="AM187" s="598"/>
      <c r="AN187" s="600" t="str">
        <f ca="1">'11'!BM9</f>
        <v xml:space="preserve"> </v>
      </c>
      <c r="AO187" s="601"/>
      <c r="AP187" s="602"/>
      <c r="AQ187" s="594" t="str">
        <f ca="1">'11'!BN9</f>
        <v xml:space="preserve"> </v>
      </c>
      <c r="AR187" s="594"/>
      <c r="AS187" s="594"/>
    </row>
    <row r="188" spans="1:45" x14ac:dyDescent="0.25">
      <c r="A188" s="310">
        <v>5</v>
      </c>
      <c r="B188" s="595" t="str">
        <f ca="1">'11'!BB10</f>
        <v xml:space="preserve"> </v>
      </c>
      <c r="C188" s="595"/>
      <c r="D188" s="595"/>
      <c r="E188" s="595"/>
      <c r="F188" s="596" t="str">
        <f ca="1">'11'!BC10</f>
        <v xml:space="preserve"> </v>
      </c>
      <c r="G188" s="596"/>
      <c r="H188" s="596"/>
      <c r="I188" s="596"/>
      <c r="J188" s="597" t="str">
        <f ca="1">'11'!BD10</f>
        <v xml:space="preserve"> </v>
      </c>
      <c r="K188" s="597"/>
      <c r="L188" s="597"/>
      <c r="M188" s="595" t="str">
        <f ca="1">'11'!BE10</f>
        <v xml:space="preserve"> </v>
      </c>
      <c r="N188" s="595"/>
      <c r="O188" s="595"/>
      <c r="P188" s="594" t="str">
        <f ca="1">'11'!BF10</f>
        <v xml:space="preserve"> </v>
      </c>
      <c r="Q188" s="594"/>
      <c r="R188" s="594"/>
      <c r="S188" s="595" t="str">
        <f ca="1">'11'!BG10</f>
        <v xml:space="preserve"> </v>
      </c>
      <c r="T188" s="595"/>
      <c r="U188" s="595"/>
      <c r="V188" s="595" t="str">
        <f ca="1">'11'!BH10</f>
        <v xml:space="preserve"> </v>
      </c>
      <c r="W188" s="595"/>
      <c r="X188" s="595"/>
      <c r="Y188" s="597" t="str">
        <f ca="1">'11'!BI10</f>
        <v xml:space="preserve"> </v>
      </c>
      <c r="Z188" s="597"/>
      <c r="AA188" s="597"/>
      <c r="AB188" s="597"/>
      <c r="AC188" s="598" t="str">
        <f ca="1">'11'!BJ10</f>
        <v xml:space="preserve"> </v>
      </c>
      <c r="AD188" s="598"/>
      <c r="AE188" s="598"/>
      <c r="AF188" s="598"/>
      <c r="AG188" s="599" t="str">
        <f ca="1">'11'!BK10</f>
        <v xml:space="preserve"> </v>
      </c>
      <c r="AH188" s="599"/>
      <c r="AI188" s="599"/>
      <c r="AJ188" s="598" t="str">
        <f ca="1">'11'!BL10</f>
        <v xml:space="preserve"> </v>
      </c>
      <c r="AK188" s="598"/>
      <c r="AL188" s="598"/>
      <c r="AM188" s="598"/>
      <c r="AN188" s="600" t="str">
        <f ca="1">'11'!BM10</f>
        <v xml:space="preserve"> </v>
      </c>
      <c r="AO188" s="601"/>
      <c r="AP188" s="602"/>
      <c r="AQ188" s="594" t="str">
        <f ca="1">'11'!BN10</f>
        <v xml:space="preserve"> </v>
      </c>
      <c r="AR188" s="594"/>
      <c r="AS188" s="594"/>
    </row>
    <row r="189" spans="1:45" x14ac:dyDescent="0.25">
      <c r="A189" s="310">
        <v>6</v>
      </c>
      <c r="B189" s="595" t="str">
        <f ca="1">'11'!BB11</f>
        <v xml:space="preserve"> </v>
      </c>
      <c r="C189" s="595"/>
      <c r="D189" s="595"/>
      <c r="E189" s="595"/>
      <c r="F189" s="596" t="str">
        <f ca="1">'11'!BC11</f>
        <v xml:space="preserve"> </v>
      </c>
      <c r="G189" s="596"/>
      <c r="H189" s="596"/>
      <c r="I189" s="596"/>
      <c r="J189" s="597" t="str">
        <f ca="1">'11'!BD11</f>
        <v xml:space="preserve"> </v>
      </c>
      <c r="K189" s="597"/>
      <c r="L189" s="597"/>
      <c r="M189" s="595" t="str">
        <f ca="1">'11'!BE11</f>
        <v xml:space="preserve"> </v>
      </c>
      <c r="N189" s="595"/>
      <c r="O189" s="595"/>
      <c r="P189" s="594" t="str">
        <f ca="1">'11'!BF11</f>
        <v xml:space="preserve"> </v>
      </c>
      <c r="Q189" s="594"/>
      <c r="R189" s="594"/>
      <c r="S189" s="595" t="str">
        <f ca="1">'11'!BG11</f>
        <v xml:space="preserve"> </v>
      </c>
      <c r="T189" s="595"/>
      <c r="U189" s="595"/>
      <c r="V189" s="595" t="str">
        <f ca="1">'11'!BH11</f>
        <v xml:space="preserve"> </v>
      </c>
      <c r="W189" s="595"/>
      <c r="X189" s="595"/>
      <c r="Y189" s="597" t="str">
        <f ca="1">'11'!BI11</f>
        <v xml:space="preserve"> </v>
      </c>
      <c r="Z189" s="597"/>
      <c r="AA189" s="597"/>
      <c r="AB189" s="597"/>
      <c r="AC189" s="598" t="str">
        <f ca="1">'11'!BJ11</f>
        <v xml:space="preserve"> </v>
      </c>
      <c r="AD189" s="598"/>
      <c r="AE189" s="598"/>
      <c r="AF189" s="598"/>
      <c r="AG189" s="599" t="str">
        <f ca="1">'11'!BK11</f>
        <v xml:space="preserve"> </v>
      </c>
      <c r="AH189" s="599"/>
      <c r="AI189" s="599"/>
      <c r="AJ189" s="598" t="str">
        <f ca="1">'11'!BL11</f>
        <v xml:space="preserve"> </v>
      </c>
      <c r="AK189" s="598"/>
      <c r="AL189" s="598"/>
      <c r="AM189" s="598"/>
      <c r="AN189" s="600" t="str">
        <f ca="1">'11'!BM11</f>
        <v xml:space="preserve"> </v>
      </c>
      <c r="AO189" s="601"/>
      <c r="AP189" s="602"/>
      <c r="AQ189" s="594" t="str">
        <f ca="1">'11'!BN11</f>
        <v xml:space="preserve"> </v>
      </c>
      <c r="AR189" s="594"/>
      <c r="AS189" s="594"/>
    </row>
    <row r="190" spans="1:45" x14ac:dyDescent="0.25">
      <c r="A190" s="310">
        <v>7</v>
      </c>
      <c r="B190" s="595" t="str">
        <f ca="1">'11'!BB12</f>
        <v xml:space="preserve"> </v>
      </c>
      <c r="C190" s="595"/>
      <c r="D190" s="595"/>
      <c r="E190" s="595"/>
      <c r="F190" s="596" t="str">
        <f ca="1">'11'!BC12</f>
        <v xml:space="preserve"> </v>
      </c>
      <c r="G190" s="596"/>
      <c r="H190" s="596"/>
      <c r="I190" s="596"/>
      <c r="J190" s="597" t="str">
        <f ca="1">'11'!BD12</f>
        <v xml:space="preserve"> </v>
      </c>
      <c r="K190" s="597"/>
      <c r="L190" s="597"/>
      <c r="M190" s="595" t="str">
        <f ca="1">'11'!BE12</f>
        <v xml:space="preserve"> </v>
      </c>
      <c r="N190" s="595"/>
      <c r="O190" s="595"/>
      <c r="P190" s="594" t="str">
        <f ca="1">'11'!BF12</f>
        <v xml:space="preserve"> </v>
      </c>
      <c r="Q190" s="594"/>
      <c r="R190" s="594"/>
      <c r="S190" s="595" t="str">
        <f ca="1">'11'!BG12</f>
        <v xml:space="preserve"> </v>
      </c>
      <c r="T190" s="595"/>
      <c r="U190" s="595"/>
      <c r="V190" s="595" t="str">
        <f ca="1">'11'!BH12</f>
        <v xml:space="preserve"> </v>
      </c>
      <c r="W190" s="595"/>
      <c r="X190" s="595"/>
      <c r="Y190" s="597" t="str">
        <f ca="1">'11'!BI12</f>
        <v xml:space="preserve"> </v>
      </c>
      <c r="Z190" s="597"/>
      <c r="AA190" s="597"/>
      <c r="AB190" s="597"/>
      <c r="AC190" s="598" t="str">
        <f ca="1">'11'!BJ12</f>
        <v xml:space="preserve"> </v>
      </c>
      <c r="AD190" s="598"/>
      <c r="AE190" s="598"/>
      <c r="AF190" s="598"/>
      <c r="AG190" s="599" t="str">
        <f ca="1">'11'!BK12</f>
        <v xml:space="preserve"> </v>
      </c>
      <c r="AH190" s="599"/>
      <c r="AI190" s="599"/>
      <c r="AJ190" s="598" t="str">
        <f ca="1">'11'!BL12</f>
        <v xml:space="preserve"> </v>
      </c>
      <c r="AK190" s="598"/>
      <c r="AL190" s="598"/>
      <c r="AM190" s="598"/>
      <c r="AN190" s="600" t="str">
        <f ca="1">'11'!BM12</f>
        <v xml:space="preserve"> </v>
      </c>
      <c r="AO190" s="601"/>
      <c r="AP190" s="602"/>
      <c r="AQ190" s="594" t="str">
        <f ca="1">'11'!BN12</f>
        <v xml:space="preserve"> </v>
      </c>
      <c r="AR190" s="594"/>
      <c r="AS190" s="594"/>
    </row>
    <row r="191" spans="1:45" x14ac:dyDescent="0.25">
      <c r="A191" s="310">
        <v>8</v>
      </c>
      <c r="B191" s="595" t="str">
        <f ca="1">'11'!BB13</f>
        <v xml:space="preserve"> </v>
      </c>
      <c r="C191" s="595"/>
      <c r="D191" s="595"/>
      <c r="E191" s="595"/>
      <c r="F191" s="596" t="str">
        <f ca="1">'11'!BC13</f>
        <v xml:space="preserve"> </v>
      </c>
      <c r="G191" s="596"/>
      <c r="H191" s="596"/>
      <c r="I191" s="596"/>
      <c r="J191" s="597" t="str">
        <f ca="1">'11'!BD13</f>
        <v xml:space="preserve"> </v>
      </c>
      <c r="K191" s="597"/>
      <c r="L191" s="597"/>
      <c r="M191" s="595" t="str">
        <f ca="1">'11'!BE13</f>
        <v xml:space="preserve"> </v>
      </c>
      <c r="N191" s="595"/>
      <c r="O191" s="595"/>
      <c r="P191" s="594" t="str">
        <f ca="1">'11'!BF13</f>
        <v xml:space="preserve"> </v>
      </c>
      <c r="Q191" s="594"/>
      <c r="R191" s="594"/>
      <c r="S191" s="595" t="str">
        <f ca="1">'11'!BG13</f>
        <v xml:space="preserve"> </v>
      </c>
      <c r="T191" s="595"/>
      <c r="U191" s="595"/>
      <c r="V191" s="595" t="str">
        <f ca="1">'11'!BH13</f>
        <v xml:space="preserve"> </v>
      </c>
      <c r="W191" s="595"/>
      <c r="X191" s="595"/>
      <c r="Y191" s="597" t="str">
        <f ca="1">'11'!BI13</f>
        <v xml:space="preserve"> </v>
      </c>
      <c r="Z191" s="597"/>
      <c r="AA191" s="597"/>
      <c r="AB191" s="597"/>
      <c r="AC191" s="598" t="str">
        <f ca="1">'11'!BJ13</f>
        <v xml:space="preserve"> </v>
      </c>
      <c r="AD191" s="598"/>
      <c r="AE191" s="598"/>
      <c r="AF191" s="598"/>
      <c r="AG191" s="599" t="str">
        <f ca="1">'11'!BK13</f>
        <v xml:space="preserve"> </v>
      </c>
      <c r="AH191" s="599"/>
      <c r="AI191" s="599"/>
      <c r="AJ191" s="598" t="str">
        <f ca="1">'11'!BL13</f>
        <v xml:space="preserve"> </v>
      </c>
      <c r="AK191" s="598"/>
      <c r="AL191" s="598"/>
      <c r="AM191" s="598"/>
      <c r="AN191" s="600" t="str">
        <f ca="1">'11'!BM13</f>
        <v xml:space="preserve"> </v>
      </c>
      <c r="AO191" s="601"/>
      <c r="AP191" s="602"/>
      <c r="AQ191" s="594" t="str">
        <f ca="1">'11'!BN13</f>
        <v xml:space="preserve"> </v>
      </c>
      <c r="AR191" s="594"/>
      <c r="AS191" s="594"/>
    </row>
    <row r="192" spans="1:45" x14ac:dyDescent="0.25">
      <c r="A192" s="310">
        <v>9</v>
      </c>
      <c r="B192" s="595" t="str">
        <f ca="1">'11'!BB14</f>
        <v xml:space="preserve"> </v>
      </c>
      <c r="C192" s="595"/>
      <c r="D192" s="595"/>
      <c r="E192" s="595"/>
      <c r="F192" s="596" t="str">
        <f ca="1">'11'!BC14</f>
        <v xml:space="preserve"> </v>
      </c>
      <c r="G192" s="596"/>
      <c r="H192" s="596"/>
      <c r="I192" s="596"/>
      <c r="J192" s="597" t="str">
        <f ca="1">'11'!BD14</f>
        <v xml:space="preserve"> </v>
      </c>
      <c r="K192" s="597"/>
      <c r="L192" s="597"/>
      <c r="M192" s="595" t="str">
        <f ca="1">'11'!BE14</f>
        <v xml:space="preserve"> </v>
      </c>
      <c r="N192" s="595"/>
      <c r="O192" s="595"/>
      <c r="P192" s="594" t="str">
        <f ca="1">'11'!BF14</f>
        <v xml:space="preserve"> </v>
      </c>
      <c r="Q192" s="594"/>
      <c r="R192" s="594"/>
      <c r="S192" s="595" t="str">
        <f ca="1">'11'!BG14</f>
        <v xml:space="preserve"> </v>
      </c>
      <c r="T192" s="595"/>
      <c r="U192" s="595"/>
      <c r="V192" s="595" t="str">
        <f ca="1">'11'!BH14</f>
        <v xml:space="preserve"> </v>
      </c>
      <c r="W192" s="595"/>
      <c r="X192" s="595"/>
      <c r="Y192" s="597" t="str">
        <f ca="1">'11'!BI14</f>
        <v xml:space="preserve"> </v>
      </c>
      <c r="Z192" s="597"/>
      <c r="AA192" s="597"/>
      <c r="AB192" s="597"/>
      <c r="AC192" s="598" t="str">
        <f ca="1">'11'!BJ14</f>
        <v xml:space="preserve"> </v>
      </c>
      <c r="AD192" s="598"/>
      <c r="AE192" s="598"/>
      <c r="AF192" s="598"/>
      <c r="AG192" s="599" t="str">
        <f ca="1">'11'!BK14</f>
        <v xml:space="preserve"> </v>
      </c>
      <c r="AH192" s="599"/>
      <c r="AI192" s="599"/>
      <c r="AJ192" s="598" t="str">
        <f ca="1">'11'!BL14</f>
        <v xml:space="preserve"> </v>
      </c>
      <c r="AK192" s="598"/>
      <c r="AL192" s="598"/>
      <c r="AM192" s="598"/>
      <c r="AN192" s="600" t="str">
        <f ca="1">'11'!BM14</f>
        <v xml:space="preserve"> </v>
      </c>
      <c r="AO192" s="601"/>
      <c r="AP192" s="602"/>
      <c r="AQ192" s="594" t="str">
        <f ca="1">'11'!BN14</f>
        <v xml:space="preserve"> </v>
      </c>
      <c r="AR192" s="594"/>
      <c r="AS192" s="594"/>
    </row>
    <row r="193" spans="1:45" x14ac:dyDescent="0.25">
      <c r="A193" s="310">
        <v>10</v>
      </c>
      <c r="B193" s="595" t="str">
        <f ca="1">'11'!BB15</f>
        <v xml:space="preserve"> </v>
      </c>
      <c r="C193" s="595"/>
      <c r="D193" s="595"/>
      <c r="E193" s="595"/>
      <c r="F193" s="596" t="str">
        <f ca="1">'11'!BC15</f>
        <v xml:space="preserve"> </v>
      </c>
      <c r="G193" s="596"/>
      <c r="H193" s="596"/>
      <c r="I193" s="596"/>
      <c r="J193" s="597" t="str">
        <f ca="1">'11'!BD15</f>
        <v xml:space="preserve"> </v>
      </c>
      <c r="K193" s="597"/>
      <c r="L193" s="597"/>
      <c r="M193" s="595" t="str">
        <f ca="1">'11'!BE15</f>
        <v xml:space="preserve"> </v>
      </c>
      <c r="N193" s="595"/>
      <c r="O193" s="595"/>
      <c r="P193" s="594" t="str">
        <f ca="1">'11'!BF15</f>
        <v xml:space="preserve"> </v>
      </c>
      <c r="Q193" s="594"/>
      <c r="R193" s="594"/>
      <c r="S193" s="595" t="str">
        <f ca="1">'11'!BG15</f>
        <v xml:space="preserve"> </v>
      </c>
      <c r="T193" s="595"/>
      <c r="U193" s="595"/>
      <c r="V193" s="595" t="str">
        <f ca="1">'11'!BH15</f>
        <v xml:space="preserve"> </v>
      </c>
      <c r="W193" s="595"/>
      <c r="X193" s="595"/>
      <c r="Y193" s="597" t="str">
        <f ca="1">'11'!BI15</f>
        <v xml:space="preserve"> </v>
      </c>
      <c r="Z193" s="597"/>
      <c r="AA193" s="597"/>
      <c r="AB193" s="597"/>
      <c r="AC193" s="598" t="str">
        <f ca="1">'11'!BJ15</f>
        <v xml:space="preserve"> </v>
      </c>
      <c r="AD193" s="598"/>
      <c r="AE193" s="598"/>
      <c r="AF193" s="598"/>
      <c r="AG193" s="599" t="str">
        <f ca="1">'11'!BK15</f>
        <v xml:space="preserve"> </v>
      </c>
      <c r="AH193" s="599"/>
      <c r="AI193" s="599"/>
      <c r="AJ193" s="598" t="str">
        <f ca="1">'11'!BL15</f>
        <v xml:space="preserve"> </v>
      </c>
      <c r="AK193" s="598"/>
      <c r="AL193" s="598"/>
      <c r="AM193" s="598"/>
      <c r="AN193" s="600" t="str">
        <f ca="1">'11'!BM15</f>
        <v xml:space="preserve"> </v>
      </c>
      <c r="AO193" s="601"/>
      <c r="AP193" s="602"/>
      <c r="AQ193" s="594" t="str">
        <f ca="1">'11'!BN15</f>
        <v xml:space="preserve"> </v>
      </c>
      <c r="AR193" s="594"/>
      <c r="AS193" s="594"/>
    </row>
    <row r="194" spans="1:45" x14ac:dyDescent="0.25">
      <c r="A194" s="310">
        <v>11</v>
      </c>
      <c r="B194" s="595" t="str">
        <f ca="1">'11'!BB16</f>
        <v xml:space="preserve"> </v>
      </c>
      <c r="C194" s="595"/>
      <c r="D194" s="595"/>
      <c r="E194" s="595"/>
      <c r="F194" s="596" t="str">
        <f ca="1">'11'!BC16</f>
        <v xml:space="preserve"> </v>
      </c>
      <c r="G194" s="596"/>
      <c r="H194" s="596"/>
      <c r="I194" s="596"/>
      <c r="J194" s="597" t="str">
        <f ca="1">'11'!BD16</f>
        <v xml:space="preserve"> </v>
      </c>
      <c r="K194" s="597"/>
      <c r="L194" s="597"/>
      <c r="M194" s="595" t="str">
        <f ca="1">'11'!BE16</f>
        <v xml:space="preserve"> </v>
      </c>
      <c r="N194" s="595"/>
      <c r="O194" s="595"/>
      <c r="P194" s="594" t="str">
        <f ca="1">'11'!BF16</f>
        <v xml:space="preserve"> </v>
      </c>
      <c r="Q194" s="594"/>
      <c r="R194" s="594"/>
      <c r="S194" s="595" t="str">
        <f ca="1">'11'!BG16</f>
        <v xml:space="preserve"> </v>
      </c>
      <c r="T194" s="595"/>
      <c r="U194" s="595"/>
      <c r="V194" s="595" t="str">
        <f ca="1">'11'!BH16</f>
        <v xml:space="preserve"> </v>
      </c>
      <c r="W194" s="595"/>
      <c r="X194" s="595"/>
      <c r="Y194" s="597" t="str">
        <f ca="1">'11'!BI16</f>
        <v xml:space="preserve"> </v>
      </c>
      <c r="Z194" s="597"/>
      <c r="AA194" s="597"/>
      <c r="AB194" s="597"/>
      <c r="AC194" s="598" t="str">
        <f ca="1">'11'!BJ16</f>
        <v xml:space="preserve"> </v>
      </c>
      <c r="AD194" s="598"/>
      <c r="AE194" s="598"/>
      <c r="AF194" s="598"/>
      <c r="AG194" s="599" t="str">
        <f ca="1">'11'!BK16</f>
        <v xml:space="preserve"> </v>
      </c>
      <c r="AH194" s="599"/>
      <c r="AI194" s="599"/>
      <c r="AJ194" s="598" t="str">
        <f ca="1">'11'!BL16</f>
        <v xml:space="preserve"> </v>
      </c>
      <c r="AK194" s="598"/>
      <c r="AL194" s="598"/>
      <c r="AM194" s="598"/>
      <c r="AN194" s="600" t="str">
        <f ca="1">'11'!BM16</f>
        <v xml:space="preserve"> </v>
      </c>
      <c r="AO194" s="601"/>
      <c r="AP194" s="602"/>
      <c r="AQ194" s="594" t="str">
        <f ca="1">'11'!BN16</f>
        <v xml:space="preserve"> </v>
      </c>
      <c r="AR194" s="594"/>
      <c r="AS194" s="594"/>
    </row>
    <row r="195" spans="1:45" x14ac:dyDescent="0.25">
      <c r="A195" s="310">
        <v>12</v>
      </c>
      <c r="B195" s="595" t="str">
        <f ca="1">'11'!BB17</f>
        <v xml:space="preserve"> </v>
      </c>
      <c r="C195" s="595"/>
      <c r="D195" s="595"/>
      <c r="E195" s="595"/>
      <c r="F195" s="596" t="str">
        <f ca="1">'11'!BC17</f>
        <v xml:space="preserve"> </v>
      </c>
      <c r="G195" s="596"/>
      <c r="H195" s="596"/>
      <c r="I195" s="596"/>
      <c r="J195" s="597" t="str">
        <f ca="1">'11'!BD17</f>
        <v xml:space="preserve"> </v>
      </c>
      <c r="K195" s="597"/>
      <c r="L195" s="597"/>
      <c r="M195" s="595" t="str">
        <f ca="1">'11'!BE17</f>
        <v xml:space="preserve"> </v>
      </c>
      <c r="N195" s="595"/>
      <c r="O195" s="595"/>
      <c r="P195" s="594" t="str">
        <f ca="1">'11'!BF17</f>
        <v xml:space="preserve"> </v>
      </c>
      <c r="Q195" s="594"/>
      <c r="R195" s="594"/>
      <c r="S195" s="595" t="str">
        <f ca="1">'11'!BG17</f>
        <v xml:space="preserve"> </v>
      </c>
      <c r="T195" s="595"/>
      <c r="U195" s="595"/>
      <c r="V195" s="595" t="str">
        <f ca="1">'11'!BH17</f>
        <v xml:space="preserve"> </v>
      </c>
      <c r="W195" s="595"/>
      <c r="X195" s="595"/>
      <c r="Y195" s="597" t="str">
        <f ca="1">'11'!BI17</f>
        <v xml:space="preserve"> </v>
      </c>
      <c r="Z195" s="597"/>
      <c r="AA195" s="597"/>
      <c r="AB195" s="597"/>
      <c r="AC195" s="598" t="str">
        <f ca="1">'11'!BJ17</f>
        <v xml:space="preserve"> </v>
      </c>
      <c r="AD195" s="598"/>
      <c r="AE195" s="598"/>
      <c r="AF195" s="598"/>
      <c r="AG195" s="599" t="str">
        <f ca="1">'11'!BK17</f>
        <v xml:space="preserve"> </v>
      </c>
      <c r="AH195" s="599"/>
      <c r="AI195" s="599"/>
      <c r="AJ195" s="598" t="str">
        <f ca="1">'11'!BL17</f>
        <v xml:space="preserve"> </v>
      </c>
      <c r="AK195" s="598"/>
      <c r="AL195" s="598"/>
      <c r="AM195" s="598"/>
      <c r="AN195" s="600" t="str">
        <f ca="1">'11'!BM17</f>
        <v xml:space="preserve"> </v>
      </c>
      <c r="AO195" s="601"/>
      <c r="AP195" s="602"/>
      <c r="AQ195" s="594" t="str">
        <f ca="1">'11'!BN17</f>
        <v xml:space="preserve"> </v>
      </c>
      <c r="AR195" s="594"/>
      <c r="AS195" s="594"/>
    </row>
    <row r="196" spans="1:45" x14ac:dyDescent="0.25">
      <c r="A196" s="310">
        <v>13</v>
      </c>
      <c r="B196" s="595" t="str">
        <f ca="1">'11'!BB18</f>
        <v xml:space="preserve"> </v>
      </c>
      <c r="C196" s="595"/>
      <c r="D196" s="595"/>
      <c r="E196" s="595"/>
      <c r="F196" s="596" t="str">
        <f ca="1">'11'!BC18</f>
        <v xml:space="preserve"> </v>
      </c>
      <c r="G196" s="596"/>
      <c r="H196" s="596"/>
      <c r="I196" s="596"/>
      <c r="J196" s="597" t="str">
        <f ca="1">'11'!BD18</f>
        <v xml:space="preserve"> </v>
      </c>
      <c r="K196" s="597"/>
      <c r="L196" s="597"/>
      <c r="M196" s="595" t="str">
        <f ca="1">'11'!BE18</f>
        <v xml:space="preserve"> </v>
      </c>
      <c r="N196" s="595"/>
      <c r="O196" s="595"/>
      <c r="P196" s="594" t="str">
        <f ca="1">'11'!BF18</f>
        <v xml:space="preserve"> </v>
      </c>
      <c r="Q196" s="594"/>
      <c r="R196" s="594"/>
      <c r="S196" s="595" t="str">
        <f ca="1">'11'!BG18</f>
        <v xml:space="preserve"> </v>
      </c>
      <c r="T196" s="595"/>
      <c r="U196" s="595"/>
      <c r="V196" s="595" t="str">
        <f ca="1">'11'!BH18</f>
        <v xml:space="preserve"> </v>
      </c>
      <c r="W196" s="595"/>
      <c r="X196" s="595"/>
      <c r="Y196" s="597" t="str">
        <f ca="1">'11'!BI18</f>
        <v xml:space="preserve"> </v>
      </c>
      <c r="Z196" s="597"/>
      <c r="AA196" s="597"/>
      <c r="AB196" s="597"/>
      <c r="AC196" s="598" t="str">
        <f ca="1">'11'!BJ18</f>
        <v xml:space="preserve"> </v>
      </c>
      <c r="AD196" s="598"/>
      <c r="AE196" s="598"/>
      <c r="AF196" s="598"/>
      <c r="AG196" s="599" t="str">
        <f ca="1">'11'!BK18</f>
        <v xml:space="preserve"> </v>
      </c>
      <c r="AH196" s="599"/>
      <c r="AI196" s="599"/>
      <c r="AJ196" s="598" t="str">
        <f ca="1">'11'!BL18</f>
        <v xml:space="preserve"> </v>
      </c>
      <c r="AK196" s="598"/>
      <c r="AL196" s="598"/>
      <c r="AM196" s="598"/>
      <c r="AN196" s="600" t="str">
        <f ca="1">'11'!BM18</f>
        <v xml:space="preserve"> </v>
      </c>
      <c r="AO196" s="601"/>
      <c r="AP196" s="602"/>
      <c r="AQ196" s="594" t="str">
        <f ca="1">'11'!BN18</f>
        <v xml:space="preserve"> </v>
      </c>
      <c r="AR196" s="594"/>
      <c r="AS196" s="594"/>
    </row>
    <row r="197" spans="1:45" x14ac:dyDescent="0.25">
      <c r="A197" s="310">
        <v>14</v>
      </c>
      <c r="B197" s="595" t="str">
        <f ca="1">'11'!BB19</f>
        <v xml:space="preserve"> </v>
      </c>
      <c r="C197" s="595"/>
      <c r="D197" s="595"/>
      <c r="E197" s="595"/>
      <c r="F197" s="596" t="str">
        <f ca="1">'11'!BC19</f>
        <v xml:space="preserve"> </v>
      </c>
      <c r="G197" s="596"/>
      <c r="H197" s="596"/>
      <c r="I197" s="596"/>
      <c r="J197" s="597" t="str">
        <f ca="1">'11'!BD19</f>
        <v xml:space="preserve"> </v>
      </c>
      <c r="K197" s="597"/>
      <c r="L197" s="597"/>
      <c r="M197" s="595" t="str">
        <f ca="1">'11'!BE19</f>
        <v xml:space="preserve"> </v>
      </c>
      <c r="N197" s="595"/>
      <c r="O197" s="595"/>
      <c r="P197" s="594" t="str">
        <f ca="1">'11'!BF19</f>
        <v xml:space="preserve"> </v>
      </c>
      <c r="Q197" s="594"/>
      <c r="R197" s="594"/>
      <c r="S197" s="595" t="str">
        <f ca="1">'11'!BG19</f>
        <v xml:space="preserve"> </v>
      </c>
      <c r="T197" s="595"/>
      <c r="U197" s="595"/>
      <c r="V197" s="595" t="str">
        <f ca="1">'11'!BH19</f>
        <v xml:space="preserve"> </v>
      </c>
      <c r="W197" s="595"/>
      <c r="X197" s="595"/>
      <c r="Y197" s="597" t="str">
        <f ca="1">'11'!BI19</f>
        <v xml:space="preserve"> </v>
      </c>
      <c r="Z197" s="597"/>
      <c r="AA197" s="597"/>
      <c r="AB197" s="597"/>
      <c r="AC197" s="598" t="str">
        <f ca="1">'11'!BJ19</f>
        <v xml:space="preserve"> </v>
      </c>
      <c r="AD197" s="598"/>
      <c r="AE197" s="598"/>
      <c r="AF197" s="598"/>
      <c r="AG197" s="599" t="str">
        <f ca="1">'11'!BK19</f>
        <v xml:space="preserve"> </v>
      </c>
      <c r="AH197" s="599"/>
      <c r="AI197" s="599"/>
      <c r="AJ197" s="598" t="str">
        <f ca="1">'11'!BL19</f>
        <v xml:space="preserve"> </v>
      </c>
      <c r="AK197" s="598"/>
      <c r="AL197" s="598"/>
      <c r="AM197" s="598"/>
      <c r="AN197" s="600" t="str">
        <f ca="1">'11'!BM19</f>
        <v xml:space="preserve"> </v>
      </c>
      <c r="AO197" s="601"/>
      <c r="AP197" s="602"/>
      <c r="AQ197" s="594" t="str">
        <f ca="1">'11'!BN19</f>
        <v xml:space="preserve"> </v>
      </c>
      <c r="AR197" s="594"/>
      <c r="AS197" s="594"/>
    </row>
    <row r="198" spans="1:45" x14ac:dyDescent="0.25">
      <c r="A198" s="310">
        <v>15</v>
      </c>
      <c r="B198" s="595" t="str">
        <f ca="1">'11'!BB20</f>
        <v xml:space="preserve"> </v>
      </c>
      <c r="C198" s="595"/>
      <c r="D198" s="595"/>
      <c r="E198" s="595"/>
      <c r="F198" s="596" t="str">
        <f ca="1">'11'!BC20</f>
        <v xml:space="preserve"> </v>
      </c>
      <c r="G198" s="596"/>
      <c r="H198" s="596"/>
      <c r="I198" s="596"/>
      <c r="J198" s="597" t="str">
        <f ca="1">'11'!BD20</f>
        <v xml:space="preserve"> </v>
      </c>
      <c r="K198" s="597"/>
      <c r="L198" s="597"/>
      <c r="M198" s="595" t="str">
        <f ca="1">'11'!BE20</f>
        <v xml:space="preserve"> </v>
      </c>
      <c r="N198" s="595"/>
      <c r="O198" s="595"/>
      <c r="P198" s="594" t="str">
        <f ca="1">'11'!BF20</f>
        <v xml:space="preserve"> </v>
      </c>
      <c r="Q198" s="594"/>
      <c r="R198" s="594"/>
      <c r="S198" s="595" t="str">
        <f ca="1">'11'!BG20</f>
        <v xml:space="preserve"> </v>
      </c>
      <c r="T198" s="595"/>
      <c r="U198" s="595"/>
      <c r="V198" s="595" t="str">
        <f ca="1">'11'!BH20</f>
        <v xml:space="preserve"> </v>
      </c>
      <c r="W198" s="595"/>
      <c r="X198" s="595"/>
      <c r="Y198" s="597" t="str">
        <f ca="1">'11'!BI20</f>
        <v xml:space="preserve"> </v>
      </c>
      <c r="Z198" s="597"/>
      <c r="AA198" s="597"/>
      <c r="AB198" s="597"/>
      <c r="AC198" s="598" t="str">
        <f ca="1">'11'!BJ20</f>
        <v xml:space="preserve"> </v>
      </c>
      <c r="AD198" s="598"/>
      <c r="AE198" s="598"/>
      <c r="AF198" s="598"/>
      <c r="AG198" s="599" t="str">
        <f ca="1">'11'!BK20</f>
        <v xml:space="preserve"> </v>
      </c>
      <c r="AH198" s="599"/>
      <c r="AI198" s="599"/>
      <c r="AJ198" s="598" t="str">
        <f ca="1">'11'!BL20</f>
        <v xml:space="preserve"> </v>
      </c>
      <c r="AK198" s="598"/>
      <c r="AL198" s="598"/>
      <c r="AM198" s="598"/>
      <c r="AN198" s="600" t="str">
        <f ca="1">'11'!BM20</f>
        <v xml:space="preserve"> </v>
      </c>
      <c r="AO198" s="601"/>
      <c r="AP198" s="602"/>
      <c r="AQ198" s="594" t="str">
        <f ca="1">'11'!BN20</f>
        <v xml:space="preserve"> </v>
      </c>
      <c r="AR198" s="594"/>
      <c r="AS198" s="594"/>
    </row>
    <row r="199" spans="1:45" x14ac:dyDescent="0.25">
      <c r="A199" s="310">
        <v>16</v>
      </c>
      <c r="B199" s="595" t="str">
        <f ca="1">'11'!BB21</f>
        <v xml:space="preserve"> </v>
      </c>
      <c r="C199" s="595"/>
      <c r="D199" s="595"/>
      <c r="E199" s="595"/>
      <c r="F199" s="596" t="str">
        <f ca="1">'11'!BC21</f>
        <v xml:space="preserve"> </v>
      </c>
      <c r="G199" s="596"/>
      <c r="H199" s="596"/>
      <c r="I199" s="596"/>
      <c r="J199" s="597" t="str">
        <f ca="1">'11'!BD21</f>
        <v xml:space="preserve"> </v>
      </c>
      <c r="K199" s="597"/>
      <c r="L199" s="597"/>
      <c r="M199" s="595" t="str">
        <f ca="1">'11'!BE21</f>
        <v xml:space="preserve"> </v>
      </c>
      <c r="N199" s="595"/>
      <c r="O199" s="595"/>
      <c r="P199" s="594" t="str">
        <f ca="1">'11'!BF21</f>
        <v xml:space="preserve"> </v>
      </c>
      <c r="Q199" s="594"/>
      <c r="R199" s="594"/>
      <c r="S199" s="595" t="str">
        <f ca="1">'11'!BG21</f>
        <v xml:space="preserve"> </v>
      </c>
      <c r="T199" s="595"/>
      <c r="U199" s="595"/>
      <c r="V199" s="595" t="str">
        <f ca="1">'11'!BH21</f>
        <v xml:space="preserve"> </v>
      </c>
      <c r="W199" s="595"/>
      <c r="X199" s="595"/>
      <c r="Y199" s="597" t="str">
        <f ca="1">'11'!BI21</f>
        <v xml:space="preserve"> </v>
      </c>
      <c r="Z199" s="597"/>
      <c r="AA199" s="597"/>
      <c r="AB199" s="597"/>
      <c r="AC199" s="598" t="str">
        <f ca="1">'11'!BJ21</f>
        <v xml:space="preserve"> </v>
      </c>
      <c r="AD199" s="598"/>
      <c r="AE199" s="598"/>
      <c r="AF199" s="598"/>
      <c r="AG199" s="599" t="str">
        <f ca="1">'11'!BK21</f>
        <v xml:space="preserve"> </v>
      </c>
      <c r="AH199" s="599"/>
      <c r="AI199" s="599"/>
      <c r="AJ199" s="598" t="str">
        <f ca="1">'11'!BL21</f>
        <v xml:space="preserve"> </v>
      </c>
      <c r="AK199" s="598"/>
      <c r="AL199" s="598"/>
      <c r="AM199" s="598"/>
      <c r="AN199" s="600" t="str">
        <f ca="1">'11'!BM21</f>
        <v xml:space="preserve"> </v>
      </c>
      <c r="AO199" s="601"/>
      <c r="AP199" s="602"/>
      <c r="AQ199" s="594" t="str">
        <f ca="1">'11'!BN21</f>
        <v xml:space="preserve"> </v>
      </c>
      <c r="AR199" s="594"/>
      <c r="AS199" s="594"/>
    </row>
    <row r="200" spans="1:45" x14ac:dyDescent="0.25">
      <c r="A200" s="310">
        <v>17</v>
      </c>
      <c r="B200" s="595" t="str">
        <f ca="1">'11'!BB22</f>
        <v xml:space="preserve"> </v>
      </c>
      <c r="C200" s="595"/>
      <c r="D200" s="595"/>
      <c r="E200" s="595"/>
      <c r="F200" s="596" t="str">
        <f ca="1">'11'!BC22</f>
        <v xml:space="preserve"> </v>
      </c>
      <c r="G200" s="596"/>
      <c r="H200" s="596"/>
      <c r="I200" s="596"/>
      <c r="J200" s="597" t="str">
        <f ca="1">'11'!BD22</f>
        <v xml:space="preserve"> </v>
      </c>
      <c r="K200" s="597"/>
      <c r="L200" s="597"/>
      <c r="M200" s="595" t="str">
        <f ca="1">'11'!BE22</f>
        <v xml:space="preserve"> </v>
      </c>
      <c r="N200" s="595"/>
      <c r="O200" s="595"/>
      <c r="P200" s="594" t="str">
        <f ca="1">'11'!BF22</f>
        <v xml:space="preserve"> </v>
      </c>
      <c r="Q200" s="594"/>
      <c r="R200" s="594"/>
      <c r="S200" s="595" t="str">
        <f ca="1">'11'!BG22</f>
        <v xml:space="preserve"> </v>
      </c>
      <c r="T200" s="595"/>
      <c r="U200" s="595"/>
      <c r="V200" s="595" t="str">
        <f ca="1">'11'!BH22</f>
        <v xml:space="preserve"> </v>
      </c>
      <c r="W200" s="595"/>
      <c r="X200" s="595"/>
      <c r="Y200" s="597" t="str">
        <f ca="1">'11'!BI22</f>
        <v xml:space="preserve"> </v>
      </c>
      <c r="Z200" s="597"/>
      <c r="AA200" s="597"/>
      <c r="AB200" s="597"/>
      <c r="AC200" s="598" t="str">
        <f ca="1">'11'!BJ22</f>
        <v xml:space="preserve"> </v>
      </c>
      <c r="AD200" s="598"/>
      <c r="AE200" s="598"/>
      <c r="AF200" s="598"/>
      <c r="AG200" s="599" t="str">
        <f ca="1">'11'!BK22</f>
        <v xml:space="preserve"> </v>
      </c>
      <c r="AH200" s="599"/>
      <c r="AI200" s="599"/>
      <c r="AJ200" s="598" t="str">
        <f ca="1">'11'!BL22</f>
        <v xml:space="preserve"> </v>
      </c>
      <c r="AK200" s="598"/>
      <c r="AL200" s="598"/>
      <c r="AM200" s="598"/>
      <c r="AN200" s="600" t="str">
        <f ca="1">'11'!BM22</f>
        <v xml:space="preserve"> </v>
      </c>
      <c r="AO200" s="601"/>
      <c r="AP200" s="602"/>
      <c r="AQ200" s="594" t="str">
        <f ca="1">'11'!BN22</f>
        <v xml:space="preserve"> </v>
      </c>
      <c r="AR200" s="594"/>
      <c r="AS200" s="594"/>
    </row>
    <row r="201" spans="1:45" x14ac:dyDescent="0.25">
      <c r="A201" s="310">
        <v>18</v>
      </c>
      <c r="B201" s="595" t="str">
        <f ca="1">'11'!BB23</f>
        <v xml:space="preserve"> </v>
      </c>
      <c r="C201" s="595"/>
      <c r="D201" s="595"/>
      <c r="E201" s="595"/>
      <c r="F201" s="596" t="str">
        <f ca="1">'11'!BC23</f>
        <v xml:space="preserve"> </v>
      </c>
      <c r="G201" s="596"/>
      <c r="H201" s="596"/>
      <c r="I201" s="596"/>
      <c r="J201" s="597" t="str">
        <f ca="1">'11'!BD23</f>
        <v xml:space="preserve"> </v>
      </c>
      <c r="K201" s="597"/>
      <c r="L201" s="597"/>
      <c r="M201" s="595" t="str">
        <f ca="1">'11'!BE23</f>
        <v xml:space="preserve"> </v>
      </c>
      <c r="N201" s="595"/>
      <c r="O201" s="595"/>
      <c r="P201" s="594" t="str">
        <f ca="1">'11'!BF23</f>
        <v xml:space="preserve"> </v>
      </c>
      <c r="Q201" s="594"/>
      <c r="R201" s="594"/>
      <c r="S201" s="595" t="str">
        <f ca="1">'11'!BG23</f>
        <v xml:space="preserve"> </v>
      </c>
      <c r="T201" s="595"/>
      <c r="U201" s="595"/>
      <c r="V201" s="595" t="str">
        <f ca="1">'11'!BH23</f>
        <v xml:space="preserve"> </v>
      </c>
      <c r="W201" s="595"/>
      <c r="X201" s="595"/>
      <c r="Y201" s="597" t="str">
        <f ca="1">'11'!BI23</f>
        <v xml:space="preserve"> </v>
      </c>
      <c r="Z201" s="597"/>
      <c r="AA201" s="597"/>
      <c r="AB201" s="597"/>
      <c r="AC201" s="598" t="str">
        <f ca="1">'11'!BJ23</f>
        <v xml:space="preserve"> </v>
      </c>
      <c r="AD201" s="598"/>
      <c r="AE201" s="598"/>
      <c r="AF201" s="598"/>
      <c r="AG201" s="599" t="str">
        <f ca="1">'11'!BK23</f>
        <v xml:space="preserve"> </v>
      </c>
      <c r="AH201" s="599"/>
      <c r="AI201" s="599"/>
      <c r="AJ201" s="598" t="str">
        <f ca="1">'11'!BL23</f>
        <v xml:space="preserve"> </v>
      </c>
      <c r="AK201" s="598"/>
      <c r="AL201" s="598"/>
      <c r="AM201" s="598"/>
      <c r="AN201" s="600" t="str">
        <f ca="1">'11'!BM23</f>
        <v xml:space="preserve"> </v>
      </c>
      <c r="AO201" s="601"/>
      <c r="AP201" s="602"/>
      <c r="AQ201" s="594" t="str">
        <f ca="1">'11'!BN23</f>
        <v xml:space="preserve"> </v>
      </c>
      <c r="AR201" s="594"/>
      <c r="AS201" s="594"/>
    </row>
    <row r="202" spans="1:45" x14ac:dyDescent="0.25">
      <c r="A202" s="310">
        <v>19</v>
      </c>
      <c r="B202" s="595" t="str">
        <f ca="1">'11'!BB24</f>
        <v xml:space="preserve"> </v>
      </c>
      <c r="C202" s="595"/>
      <c r="D202" s="595"/>
      <c r="E202" s="595"/>
      <c r="F202" s="596" t="str">
        <f ca="1">'11'!BC24</f>
        <v xml:space="preserve"> </v>
      </c>
      <c r="G202" s="596"/>
      <c r="H202" s="596"/>
      <c r="I202" s="596"/>
      <c r="J202" s="597" t="str">
        <f ca="1">'11'!BD24</f>
        <v xml:space="preserve"> </v>
      </c>
      <c r="K202" s="597"/>
      <c r="L202" s="597"/>
      <c r="M202" s="595" t="str">
        <f ca="1">'11'!BE24</f>
        <v xml:space="preserve"> </v>
      </c>
      <c r="N202" s="595"/>
      <c r="O202" s="595"/>
      <c r="P202" s="594" t="str">
        <f ca="1">'11'!BF24</f>
        <v xml:space="preserve"> </v>
      </c>
      <c r="Q202" s="594"/>
      <c r="R202" s="594"/>
      <c r="S202" s="595" t="str">
        <f ca="1">'11'!BG24</f>
        <v xml:space="preserve"> </v>
      </c>
      <c r="T202" s="595"/>
      <c r="U202" s="595"/>
      <c r="V202" s="595" t="str">
        <f ca="1">'11'!BH24</f>
        <v xml:space="preserve"> </v>
      </c>
      <c r="W202" s="595"/>
      <c r="X202" s="595"/>
      <c r="Y202" s="597" t="str">
        <f ca="1">'11'!BI24</f>
        <v xml:space="preserve"> </v>
      </c>
      <c r="Z202" s="597"/>
      <c r="AA202" s="597"/>
      <c r="AB202" s="597"/>
      <c r="AC202" s="598" t="str">
        <f ca="1">'11'!BJ24</f>
        <v xml:space="preserve"> </v>
      </c>
      <c r="AD202" s="598"/>
      <c r="AE202" s="598"/>
      <c r="AF202" s="598"/>
      <c r="AG202" s="599" t="str">
        <f ca="1">'11'!BK24</f>
        <v xml:space="preserve"> </v>
      </c>
      <c r="AH202" s="599"/>
      <c r="AI202" s="599"/>
      <c r="AJ202" s="598" t="str">
        <f ca="1">'11'!BL24</f>
        <v xml:space="preserve"> </v>
      </c>
      <c r="AK202" s="598"/>
      <c r="AL202" s="598"/>
      <c r="AM202" s="598"/>
      <c r="AN202" s="600" t="str">
        <f ca="1">'11'!BM24</f>
        <v xml:space="preserve"> </v>
      </c>
      <c r="AO202" s="601"/>
      <c r="AP202" s="602"/>
      <c r="AQ202" s="594" t="str">
        <f ca="1">'11'!BN24</f>
        <v xml:space="preserve"> </v>
      </c>
      <c r="AR202" s="594"/>
      <c r="AS202" s="594"/>
    </row>
    <row r="203" spans="1:45" x14ac:dyDescent="0.25">
      <c r="A203" s="310">
        <v>20</v>
      </c>
      <c r="B203" s="595" t="str">
        <f ca="1">'11'!BB25</f>
        <v xml:space="preserve"> </v>
      </c>
      <c r="C203" s="595"/>
      <c r="D203" s="595"/>
      <c r="E203" s="595"/>
      <c r="F203" s="596" t="str">
        <f ca="1">'11'!BC25</f>
        <v xml:space="preserve"> </v>
      </c>
      <c r="G203" s="596"/>
      <c r="H203" s="596"/>
      <c r="I203" s="596"/>
      <c r="J203" s="597" t="str">
        <f ca="1">'11'!BD25</f>
        <v xml:space="preserve"> </v>
      </c>
      <c r="K203" s="597"/>
      <c r="L203" s="597"/>
      <c r="M203" s="595" t="str">
        <f ca="1">'11'!BE25</f>
        <v xml:space="preserve"> </v>
      </c>
      <c r="N203" s="595"/>
      <c r="O203" s="595"/>
      <c r="P203" s="594" t="str">
        <f ca="1">'11'!BF25</f>
        <v xml:space="preserve"> </v>
      </c>
      <c r="Q203" s="594"/>
      <c r="R203" s="594"/>
      <c r="S203" s="595" t="str">
        <f ca="1">'11'!BG25</f>
        <v xml:space="preserve"> </v>
      </c>
      <c r="T203" s="595"/>
      <c r="U203" s="595"/>
      <c r="V203" s="595" t="str">
        <f ca="1">'11'!BH25</f>
        <v xml:space="preserve"> </v>
      </c>
      <c r="W203" s="595"/>
      <c r="X203" s="595"/>
      <c r="Y203" s="597" t="str">
        <f ca="1">'11'!BI25</f>
        <v xml:space="preserve"> </v>
      </c>
      <c r="Z203" s="597"/>
      <c r="AA203" s="597"/>
      <c r="AB203" s="597"/>
      <c r="AC203" s="598" t="str">
        <f ca="1">'11'!BJ25</f>
        <v xml:space="preserve"> </v>
      </c>
      <c r="AD203" s="598"/>
      <c r="AE203" s="598"/>
      <c r="AF203" s="598"/>
      <c r="AG203" s="599" t="str">
        <f ca="1">'11'!BK25</f>
        <v xml:space="preserve"> </v>
      </c>
      <c r="AH203" s="599"/>
      <c r="AI203" s="599"/>
      <c r="AJ203" s="598" t="str">
        <f ca="1">'11'!BL25</f>
        <v xml:space="preserve"> </v>
      </c>
      <c r="AK203" s="598"/>
      <c r="AL203" s="598"/>
      <c r="AM203" s="598"/>
      <c r="AN203" s="600" t="str">
        <f ca="1">'11'!BM25</f>
        <v xml:space="preserve"> </v>
      </c>
      <c r="AO203" s="601"/>
      <c r="AP203" s="602"/>
      <c r="AQ203" s="594" t="str">
        <f ca="1">'11'!BN25</f>
        <v xml:space="preserve"> </v>
      </c>
      <c r="AR203" s="594"/>
      <c r="AS203" s="594"/>
    </row>
    <row r="204" spans="1:45" ht="33.75" customHeight="1" x14ac:dyDescent="0.25">
      <c r="A204" s="514" t="s">
        <v>1440</v>
      </c>
      <c r="B204" s="514"/>
      <c r="C204" s="514"/>
      <c r="D204" s="514"/>
      <c r="E204" s="515"/>
      <c r="F204" s="515"/>
      <c r="G204" s="515"/>
      <c r="H204" s="515"/>
      <c r="I204" s="515"/>
      <c r="J204" s="515"/>
      <c r="K204" s="515"/>
      <c r="L204" s="515"/>
      <c r="M204" s="515"/>
      <c r="N204" s="515"/>
      <c r="O204" s="515"/>
      <c r="P204" s="515"/>
      <c r="Q204" s="515"/>
      <c r="R204" s="515"/>
      <c r="S204" s="515"/>
      <c r="T204" s="515"/>
      <c r="U204" s="515"/>
      <c r="V204" s="515"/>
      <c r="W204" s="515"/>
      <c r="X204" s="515"/>
      <c r="Y204" s="515"/>
      <c r="Z204" s="515"/>
      <c r="AA204" s="515"/>
      <c r="AB204" s="515"/>
      <c r="AC204" s="515"/>
      <c r="AD204" s="515"/>
      <c r="AE204" s="515"/>
      <c r="AF204" s="515"/>
      <c r="AG204" s="515"/>
      <c r="AH204" s="515"/>
      <c r="AI204" s="515"/>
      <c r="AJ204" s="515"/>
      <c r="AK204" s="515"/>
      <c r="AL204" s="515"/>
      <c r="AM204" s="515"/>
      <c r="AN204" s="515"/>
      <c r="AO204" s="515"/>
      <c r="AP204" s="515"/>
      <c r="AQ204" s="515"/>
      <c r="AR204" s="515"/>
      <c r="AS204" s="515"/>
    </row>
    <row r="205" spans="1:45" x14ac:dyDescent="0.25">
      <c r="A205" s="309"/>
      <c r="B205" s="305"/>
      <c r="C205" s="305"/>
      <c r="D205" s="305"/>
      <c r="E205" s="305"/>
      <c r="F205" s="305"/>
      <c r="G205" s="305"/>
      <c r="H205" s="305"/>
      <c r="I205" s="305"/>
      <c r="J205" s="305"/>
      <c r="K205" s="305"/>
      <c r="L205" s="305"/>
      <c r="M205" s="305"/>
      <c r="N205" s="305"/>
      <c r="O205" s="305"/>
      <c r="P205" s="305"/>
      <c r="Q205" s="305"/>
      <c r="R205" s="305"/>
      <c r="S205" s="305"/>
      <c r="T205" s="305"/>
      <c r="U205" s="305"/>
      <c r="V205" s="305"/>
      <c r="W205" s="305"/>
      <c r="X205" s="305"/>
      <c r="Y205" s="305"/>
      <c r="Z205" s="305"/>
      <c r="AA205" s="305"/>
      <c r="AB205" s="305"/>
      <c r="AC205" s="305"/>
      <c r="AD205" s="305"/>
      <c r="AE205" s="305"/>
      <c r="AF205" s="305"/>
      <c r="AG205" s="305"/>
      <c r="AH205" s="305"/>
      <c r="AI205" s="305"/>
      <c r="AJ205" s="305"/>
      <c r="AK205" s="305"/>
      <c r="AL205" s="305"/>
      <c r="AM205" s="305"/>
      <c r="AN205" s="305"/>
      <c r="AO205" s="305"/>
      <c r="AP205" s="305"/>
      <c r="AQ205" s="305"/>
      <c r="AR205" s="305"/>
      <c r="AS205" s="305"/>
    </row>
    <row r="206" spans="1:45" ht="14.25" customHeight="1" x14ac:dyDescent="0.25">
      <c r="A206" s="503" t="str">
        <f>'Table of Contents'!A43</f>
        <v>12. Information on principal</v>
      </c>
      <c r="B206" s="593"/>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3"/>
      <c r="AL206" s="593"/>
      <c r="AM206" s="593"/>
      <c r="AN206" s="593"/>
      <c r="AO206" s="593"/>
      <c r="AP206" s="593"/>
      <c r="AQ206" s="593"/>
      <c r="AR206" s="593"/>
      <c r="AS206" s="593"/>
    </row>
    <row r="207" spans="1:45" ht="14.25" customHeight="1" x14ac:dyDescent="0.25">
      <c r="A207" s="306"/>
      <c r="B207" s="311"/>
      <c r="C207" s="311"/>
      <c r="D207" s="311"/>
      <c r="E207" s="311"/>
      <c r="F207" s="311"/>
      <c r="G207" s="311"/>
      <c r="H207" s="306"/>
      <c r="I207" s="306"/>
      <c r="J207" s="306"/>
      <c r="K207" s="306"/>
      <c r="L207" s="306"/>
      <c r="M207" s="306"/>
      <c r="N207" s="306"/>
      <c r="O207" s="306"/>
      <c r="P207" s="306"/>
      <c r="Q207" s="306"/>
      <c r="R207" s="306"/>
      <c r="S207" s="306"/>
      <c r="T207" s="306"/>
      <c r="U207" s="306"/>
      <c r="V207" s="306"/>
      <c r="W207" s="306"/>
      <c r="X207" s="306"/>
      <c r="Y207" s="306"/>
      <c r="Z207" s="306"/>
      <c r="AA207" s="306"/>
      <c r="AB207" s="306"/>
      <c r="AC207" s="306"/>
      <c r="AD207" s="306"/>
      <c r="AE207" s="306"/>
      <c r="AF207" s="306"/>
      <c r="AG207" s="306"/>
      <c r="AH207" s="306"/>
      <c r="AI207" s="306"/>
      <c r="AJ207" s="306"/>
      <c r="AK207" s="306"/>
      <c r="AL207" s="306"/>
      <c r="AM207" s="306"/>
      <c r="AN207" s="306"/>
      <c r="AO207" s="306"/>
      <c r="AP207" s="306"/>
      <c r="AQ207" s="306"/>
      <c r="AR207" s="306"/>
      <c r="AS207" s="311" t="s">
        <v>1403</v>
      </c>
    </row>
    <row r="208" spans="1:45" ht="160.5" customHeight="1" x14ac:dyDescent="0.25">
      <c r="A208" s="312" t="s">
        <v>581</v>
      </c>
      <c r="B208" s="511" t="str">
        <f>'12'!B3</f>
        <v>Person issuing/which has issued the Power of Attorney (principal)</v>
      </c>
      <c r="C208" s="511"/>
      <c r="D208" s="511"/>
      <c r="E208" s="511"/>
      <c r="F208" s="511"/>
      <c r="G208" s="511"/>
      <c r="H208" s="511"/>
      <c r="I208" s="511"/>
      <c r="J208" s="511"/>
      <c r="K208" s="511"/>
      <c r="L208" s="511"/>
      <c r="M208" s="511"/>
      <c r="N208" s="511"/>
      <c r="O208" s="511"/>
      <c r="P208" s="511"/>
      <c r="Q208" s="511"/>
      <c r="R208" s="511"/>
      <c r="S208" s="511" t="str">
        <f>'12'!C3</f>
        <v>Identification/ registration/ taxpayer code/number of the principal</v>
      </c>
      <c r="T208" s="511"/>
      <c r="U208" s="511"/>
      <c r="V208" s="511"/>
      <c r="W208" s="511"/>
      <c r="X208" s="511"/>
      <c r="Y208" s="511" t="str">
        <f>'12'!D3</f>
        <v>Amount of shareholding of the principal in the capital of the financial services provider, financial payment services provider, %</v>
      </c>
      <c r="Z208" s="511"/>
      <c r="AA208" s="511"/>
      <c r="AB208" s="511"/>
      <c r="AC208" s="511"/>
      <c r="AD208" s="511" t="str">
        <f>'12'!E3</f>
        <v>Number of shares the voting right under which are transferred, pcs.</v>
      </c>
      <c r="AE208" s="511"/>
      <c r="AF208" s="511"/>
      <c r="AG208" s="511"/>
      <c r="AH208" s="511"/>
      <c r="AI208" s="511" t="str">
        <f>'12'!F3</f>
        <v>Amount of holding in the authorized (paid-in) capital of the financial services provider, financial payment services provider to be transferred / were transferred under the Power of Attorney, %</v>
      </c>
      <c r="AJ208" s="511"/>
      <c r="AK208" s="511"/>
      <c r="AL208" s="511"/>
      <c r="AM208" s="511"/>
      <c r="AN208" s="511" t="str">
        <f>'12'!G3</f>
        <v>Established/planned validity term of the Power of Attorney</v>
      </c>
      <c r="AO208" s="511"/>
      <c r="AP208" s="511"/>
      <c r="AQ208" s="511"/>
      <c r="AR208" s="511"/>
      <c r="AS208" s="511"/>
    </row>
    <row r="209" spans="1:45" x14ac:dyDescent="0.25">
      <c r="A209" s="307">
        <v>1</v>
      </c>
      <c r="B209" s="512">
        <v>2</v>
      </c>
      <c r="C209" s="512"/>
      <c r="D209" s="512"/>
      <c r="E209" s="512"/>
      <c r="F209" s="512"/>
      <c r="G209" s="512"/>
      <c r="H209" s="512"/>
      <c r="I209" s="512"/>
      <c r="J209" s="512"/>
      <c r="K209" s="512"/>
      <c r="L209" s="512"/>
      <c r="M209" s="512"/>
      <c r="N209" s="512"/>
      <c r="O209" s="512"/>
      <c r="P209" s="512"/>
      <c r="Q209" s="512"/>
      <c r="R209" s="512"/>
      <c r="S209" s="512">
        <v>3</v>
      </c>
      <c r="T209" s="512"/>
      <c r="U209" s="512"/>
      <c r="V209" s="512"/>
      <c r="W209" s="512"/>
      <c r="X209" s="512"/>
      <c r="Y209" s="512">
        <v>4</v>
      </c>
      <c r="Z209" s="512"/>
      <c r="AA209" s="512"/>
      <c r="AB209" s="512"/>
      <c r="AC209" s="512"/>
      <c r="AD209" s="512">
        <v>5</v>
      </c>
      <c r="AE209" s="512"/>
      <c r="AF209" s="512"/>
      <c r="AG209" s="512"/>
      <c r="AH209" s="512"/>
      <c r="AI209" s="512">
        <v>6</v>
      </c>
      <c r="AJ209" s="512"/>
      <c r="AK209" s="512"/>
      <c r="AL209" s="512"/>
      <c r="AM209" s="512"/>
      <c r="AN209" s="512">
        <v>7</v>
      </c>
      <c r="AO209" s="512"/>
      <c r="AP209" s="512"/>
      <c r="AQ209" s="512"/>
      <c r="AR209" s="512"/>
      <c r="AS209" s="512"/>
    </row>
    <row r="210" spans="1:45" ht="14.25" customHeight="1" x14ac:dyDescent="0.25">
      <c r="A210" s="312">
        <v>1</v>
      </c>
      <c r="B210" s="463" t="str">
        <f ca="1">'12'!BB5</f>
        <v xml:space="preserve"> </v>
      </c>
      <c r="C210" s="463"/>
      <c r="D210" s="463"/>
      <c r="E210" s="463"/>
      <c r="F210" s="463"/>
      <c r="G210" s="463"/>
      <c r="H210" s="463"/>
      <c r="I210" s="463"/>
      <c r="J210" s="463"/>
      <c r="K210" s="463"/>
      <c r="L210" s="463"/>
      <c r="M210" s="463"/>
      <c r="N210" s="463"/>
      <c r="O210" s="463"/>
      <c r="P210" s="463"/>
      <c r="Q210" s="463"/>
      <c r="R210" s="463"/>
      <c r="S210" s="545" t="str">
        <f ca="1">'12'!BC5</f>
        <v xml:space="preserve"> </v>
      </c>
      <c r="T210" s="545"/>
      <c r="U210" s="545"/>
      <c r="V210" s="545"/>
      <c r="W210" s="545"/>
      <c r="X210" s="545"/>
      <c r="Y210" s="590" t="str">
        <f ca="1">'12'!BD5</f>
        <v xml:space="preserve"> </v>
      </c>
      <c r="Z210" s="590"/>
      <c r="AA210" s="590"/>
      <c r="AB210" s="590"/>
      <c r="AC210" s="590"/>
      <c r="AD210" s="591" t="str">
        <f ca="1">'12'!BE5</f>
        <v xml:space="preserve"> </v>
      </c>
      <c r="AE210" s="591"/>
      <c r="AF210" s="591"/>
      <c r="AG210" s="591"/>
      <c r="AH210" s="591"/>
      <c r="AI210" s="590" t="str">
        <f ca="1">'12'!BF5</f>
        <v xml:space="preserve"> </v>
      </c>
      <c r="AJ210" s="590"/>
      <c r="AK210" s="590"/>
      <c r="AL210" s="590"/>
      <c r="AM210" s="590"/>
      <c r="AN210" s="592" t="str">
        <f ca="1">'12'!BG5</f>
        <v xml:space="preserve"> </v>
      </c>
      <c r="AO210" s="592"/>
      <c r="AP210" s="592"/>
      <c r="AQ210" s="592"/>
      <c r="AR210" s="592"/>
      <c r="AS210" s="592"/>
    </row>
    <row r="211" spans="1:45" ht="14.25" customHeight="1" x14ac:dyDescent="0.25">
      <c r="A211" s="312">
        <v>2</v>
      </c>
      <c r="B211" s="463" t="str">
        <f ca="1">'12'!BB6</f>
        <v xml:space="preserve"> </v>
      </c>
      <c r="C211" s="463"/>
      <c r="D211" s="463"/>
      <c r="E211" s="463"/>
      <c r="F211" s="463"/>
      <c r="G211" s="463"/>
      <c r="H211" s="463"/>
      <c r="I211" s="463"/>
      <c r="J211" s="463"/>
      <c r="K211" s="463"/>
      <c r="L211" s="463"/>
      <c r="M211" s="463"/>
      <c r="N211" s="463"/>
      <c r="O211" s="463"/>
      <c r="P211" s="463"/>
      <c r="Q211" s="463"/>
      <c r="R211" s="463"/>
      <c r="S211" s="545" t="str">
        <f ca="1">'12'!BC6</f>
        <v xml:space="preserve"> </v>
      </c>
      <c r="T211" s="545"/>
      <c r="U211" s="545"/>
      <c r="V211" s="545"/>
      <c r="W211" s="545"/>
      <c r="X211" s="545"/>
      <c r="Y211" s="590" t="str">
        <f ca="1">'12'!BD6</f>
        <v xml:space="preserve"> </v>
      </c>
      <c r="Z211" s="590"/>
      <c r="AA211" s="590"/>
      <c r="AB211" s="590"/>
      <c r="AC211" s="590"/>
      <c r="AD211" s="591" t="str">
        <f ca="1">'12'!BE6</f>
        <v xml:space="preserve"> </v>
      </c>
      <c r="AE211" s="591"/>
      <c r="AF211" s="591"/>
      <c r="AG211" s="591"/>
      <c r="AH211" s="591"/>
      <c r="AI211" s="590" t="str">
        <f ca="1">'12'!BF6</f>
        <v xml:space="preserve"> </v>
      </c>
      <c r="AJ211" s="590"/>
      <c r="AK211" s="590"/>
      <c r="AL211" s="590"/>
      <c r="AM211" s="590"/>
      <c r="AN211" s="592" t="str">
        <f ca="1">'12'!BG6</f>
        <v xml:space="preserve"> </v>
      </c>
      <c r="AO211" s="592"/>
      <c r="AP211" s="592"/>
      <c r="AQ211" s="592"/>
      <c r="AR211" s="592"/>
      <c r="AS211" s="592"/>
    </row>
    <row r="212" spans="1:45" ht="14.25" customHeight="1" x14ac:dyDescent="0.25">
      <c r="A212" s="312">
        <v>3</v>
      </c>
      <c r="B212" s="463" t="str">
        <f ca="1">'12'!BB7</f>
        <v xml:space="preserve"> </v>
      </c>
      <c r="C212" s="463"/>
      <c r="D212" s="463"/>
      <c r="E212" s="463"/>
      <c r="F212" s="463"/>
      <c r="G212" s="463"/>
      <c r="H212" s="463"/>
      <c r="I212" s="463"/>
      <c r="J212" s="463"/>
      <c r="K212" s="463"/>
      <c r="L212" s="463"/>
      <c r="M212" s="463"/>
      <c r="N212" s="463"/>
      <c r="O212" s="463"/>
      <c r="P212" s="463"/>
      <c r="Q212" s="463"/>
      <c r="R212" s="463"/>
      <c r="S212" s="545" t="str">
        <f ca="1">'12'!BC7</f>
        <v xml:space="preserve"> </v>
      </c>
      <c r="T212" s="545"/>
      <c r="U212" s="545"/>
      <c r="V212" s="545"/>
      <c r="W212" s="545"/>
      <c r="X212" s="545"/>
      <c r="Y212" s="590" t="str">
        <f ca="1">'12'!BD7</f>
        <v xml:space="preserve"> </v>
      </c>
      <c r="Z212" s="590"/>
      <c r="AA212" s="590"/>
      <c r="AB212" s="590"/>
      <c r="AC212" s="590"/>
      <c r="AD212" s="591" t="str">
        <f ca="1">'12'!BE7</f>
        <v xml:space="preserve"> </v>
      </c>
      <c r="AE212" s="591"/>
      <c r="AF212" s="591"/>
      <c r="AG212" s="591"/>
      <c r="AH212" s="591"/>
      <c r="AI212" s="590" t="str">
        <f ca="1">'12'!BF7</f>
        <v xml:space="preserve"> </v>
      </c>
      <c r="AJ212" s="590"/>
      <c r="AK212" s="590"/>
      <c r="AL212" s="590"/>
      <c r="AM212" s="590"/>
      <c r="AN212" s="592" t="str">
        <f ca="1">'12'!BG7</f>
        <v xml:space="preserve"> </v>
      </c>
      <c r="AO212" s="592"/>
      <c r="AP212" s="592"/>
      <c r="AQ212" s="592"/>
      <c r="AR212" s="592"/>
      <c r="AS212" s="592"/>
    </row>
    <row r="213" spans="1:45" ht="14.25" customHeight="1" x14ac:dyDescent="0.25">
      <c r="A213" s="312">
        <v>4</v>
      </c>
      <c r="B213" s="463" t="str">
        <f ca="1">'12'!BB8</f>
        <v xml:space="preserve"> </v>
      </c>
      <c r="C213" s="463"/>
      <c r="D213" s="463"/>
      <c r="E213" s="463"/>
      <c r="F213" s="463"/>
      <c r="G213" s="463"/>
      <c r="H213" s="463"/>
      <c r="I213" s="463"/>
      <c r="J213" s="463"/>
      <c r="K213" s="463"/>
      <c r="L213" s="463"/>
      <c r="M213" s="463"/>
      <c r="N213" s="463"/>
      <c r="O213" s="463"/>
      <c r="P213" s="463"/>
      <c r="Q213" s="463"/>
      <c r="R213" s="463"/>
      <c r="S213" s="545" t="str">
        <f ca="1">'12'!BC8</f>
        <v xml:space="preserve"> </v>
      </c>
      <c r="T213" s="545"/>
      <c r="U213" s="545"/>
      <c r="V213" s="545"/>
      <c r="W213" s="545"/>
      <c r="X213" s="545"/>
      <c r="Y213" s="590" t="str">
        <f ca="1">'12'!BD8</f>
        <v xml:space="preserve"> </v>
      </c>
      <c r="Z213" s="590"/>
      <c r="AA213" s="590"/>
      <c r="AB213" s="590"/>
      <c r="AC213" s="590"/>
      <c r="AD213" s="591" t="str">
        <f ca="1">'12'!BE8</f>
        <v xml:space="preserve"> </v>
      </c>
      <c r="AE213" s="591"/>
      <c r="AF213" s="591"/>
      <c r="AG213" s="591"/>
      <c r="AH213" s="591"/>
      <c r="AI213" s="590" t="str">
        <f ca="1">'12'!BF8</f>
        <v xml:space="preserve"> </v>
      </c>
      <c r="AJ213" s="590"/>
      <c r="AK213" s="590"/>
      <c r="AL213" s="590"/>
      <c r="AM213" s="590"/>
      <c r="AN213" s="592" t="str">
        <f ca="1">'12'!BG8</f>
        <v xml:space="preserve"> </v>
      </c>
      <c r="AO213" s="592"/>
      <c r="AP213" s="592"/>
      <c r="AQ213" s="592"/>
      <c r="AR213" s="592"/>
      <c r="AS213" s="592"/>
    </row>
    <row r="214" spans="1:45" ht="14.25" customHeight="1" x14ac:dyDescent="0.25">
      <c r="A214" s="312">
        <v>5</v>
      </c>
      <c r="B214" s="463" t="str">
        <f ca="1">'12'!BB9</f>
        <v xml:space="preserve"> </v>
      </c>
      <c r="C214" s="463"/>
      <c r="D214" s="463"/>
      <c r="E214" s="463"/>
      <c r="F214" s="463"/>
      <c r="G214" s="463"/>
      <c r="H214" s="463"/>
      <c r="I214" s="463"/>
      <c r="J214" s="463"/>
      <c r="K214" s="463"/>
      <c r="L214" s="463"/>
      <c r="M214" s="463"/>
      <c r="N214" s="463"/>
      <c r="O214" s="463"/>
      <c r="P214" s="463"/>
      <c r="Q214" s="463"/>
      <c r="R214" s="463"/>
      <c r="S214" s="545" t="str">
        <f ca="1">'12'!BC9</f>
        <v xml:space="preserve"> </v>
      </c>
      <c r="T214" s="545"/>
      <c r="U214" s="545"/>
      <c r="V214" s="545"/>
      <c r="W214" s="545"/>
      <c r="X214" s="545"/>
      <c r="Y214" s="590" t="str">
        <f ca="1">'12'!BD9</f>
        <v xml:space="preserve"> </v>
      </c>
      <c r="Z214" s="590"/>
      <c r="AA214" s="590"/>
      <c r="AB214" s="590"/>
      <c r="AC214" s="590"/>
      <c r="AD214" s="591" t="str">
        <f ca="1">'12'!BE9</f>
        <v xml:space="preserve"> </v>
      </c>
      <c r="AE214" s="591"/>
      <c r="AF214" s="591"/>
      <c r="AG214" s="591"/>
      <c r="AH214" s="591"/>
      <c r="AI214" s="590" t="str">
        <f ca="1">'12'!BF9</f>
        <v xml:space="preserve"> </v>
      </c>
      <c r="AJ214" s="590"/>
      <c r="AK214" s="590"/>
      <c r="AL214" s="590"/>
      <c r="AM214" s="590"/>
      <c r="AN214" s="592" t="str">
        <f ca="1">'12'!BG9</f>
        <v xml:space="preserve"> </v>
      </c>
      <c r="AO214" s="592"/>
      <c r="AP214" s="592"/>
      <c r="AQ214" s="592"/>
      <c r="AR214" s="592"/>
      <c r="AS214" s="592"/>
    </row>
    <row r="215" spans="1:45" ht="14.25" customHeight="1" x14ac:dyDescent="0.25">
      <c r="A215" s="312">
        <v>6</v>
      </c>
      <c r="B215" s="463" t="str">
        <f ca="1">'12'!BB10</f>
        <v xml:space="preserve"> </v>
      </c>
      <c r="C215" s="463"/>
      <c r="D215" s="463"/>
      <c r="E215" s="463"/>
      <c r="F215" s="463"/>
      <c r="G215" s="463"/>
      <c r="H215" s="463"/>
      <c r="I215" s="463"/>
      <c r="J215" s="463"/>
      <c r="K215" s="463"/>
      <c r="L215" s="463"/>
      <c r="M215" s="463"/>
      <c r="N215" s="463"/>
      <c r="O215" s="463"/>
      <c r="P215" s="463"/>
      <c r="Q215" s="463"/>
      <c r="R215" s="463"/>
      <c r="S215" s="545" t="str">
        <f ca="1">'12'!BC10</f>
        <v xml:space="preserve"> </v>
      </c>
      <c r="T215" s="545"/>
      <c r="U215" s="545"/>
      <c r="V215" s="545"/>
      <c r="W215" s="545"/>
      <c r="X215" s="545"/>
      <c r="Y215" s="590" t="str">
        <f ca="1">'12'!BD10</f>
        <v xml:space="preserve"> </v>
      </c>
      <c r="Z215" s="590"/>
      <c r="AA215" s="590"/>
      <c r="AB215" s="590"/>
      <c r="AC215" s="590"/>
      <c r="AD215" s="591" t="str">
        <f ca="1">'12'!BE10</f>
        <v xml:space="preserve"> </v>
      </c>
      <c r="AE215" s="591"/>
      <c r="AF215" s="591"/>
      <c r="AG215" s="591"/>
      <c r="AH215" s="591"/>
      <c r="AI215" s="590" t="str">
        <f ca="1">'12'!BF10</f>
        <v xml:space="preserve"> </v>
      </c>
      <c r="AJ215" s="590"/>
      <c r="AK215" s="590"/>
      <c r="AL215" s="590"/>
      <c r="AM215" s="590"/>
      <c r="AN215" s="592" t="str">
        <f ca="1">'12'!BG10</f>
        <v xml:space="preserve"> </v>
      </c>
      <c r="AO215" s="592"/>
      <c r="AP215" s="592"/>
      <c r="AQ215" s="592"/>
      <c r="AR215" s="592"/>
      <c r="AS215" s="592"/>
    </row>
    <row r="216" spans="1:45" ht="14.25" customHeight="1" x14ac:dyDescent="0.25">
      <c r="A216" s="312">
        <v>7</v>
      </c>
      <c r="B216" s="463" t="str">
        <f ca="1">'12'!BB11</f>
        <v xml:space="preserve"> </v>
      </c>
      <c r="C216" s="463"/>
      <c r="D216" s="463"/>
      <c r="E216" s="463"/>
      <c r="F216" s="463"/>
      <c r="G216" s="463"/>
      <c r="H216" s="463"/>
      <c r="I216" s="463"/>
      <c r="J216" s="463"/>
      <c r="K216" s="463"/>
      <c r="L216" s="463"/>
      <c r="M216" s="463"/>
      <c r="N216" s="463"/>
      <c r="O216" s="463"/>
      <c r="P216" s="463"/>
      <c r="Q216" s="463"/>
      <c r="R216" s="463"/>
      <c r="S216" s="545" t="str">
        <f ca="1">'12'!BC11</f>
        <v xml:space="preserve"> </v>
      </c>
      <c r="T216" s="545"/>
      <c r="U216" s="545"/>
      <c r="V216" s="545"/>
      <c r="W216" s="545"/>
      <c r="X216" s="545"/>
      <c r="Y216" s="590" t="str">
        <f ca="1">'12'!BD11</f>
        <v xml:space="preserve"> </v>
      </c>
      <c r="Z216" s="590"/>
      <c r="AA216" s="590"/>
      <c r="AB216" s="590"/>
      <c r="AC216" s="590"/>
      <c r="AD216" s="591" t="str">
        <f ca="1">'12'!BE11</f>
        <v xml:space="preserve"> </v>
      </c>
      <c r="AE216" s="591"/>
      <c r="AF216" s="591"/>
      <c r="AG216" s="591"/>
      <c r="AH216" s="591"/>
      <c r="AI216" s="590" t="str">
        <f ca="1">'12'!BF11</f>
        <v xml:space="preserve"> </v>
      </c>
      <c r="AJ216" s="590"/>
      <c r="AK216" s="590"/>
      <c r="AL216" s="590"/>
      <c r="AM216" s="590"/>
      <c r="AN216" s="592" t="str">
        <f ca="1">'12'!BG11</f>
        <v xml:space="preserve"> </v>
      </c>
      <c r="AO216" s="592"/>
      <c r="AP216" s="592"/>
      <c r="AQ216" s="592"/>
      <c r="AR216" s="592"/>
      <c r="AS216" s="592"/>
    </row>
    <row r="217" spans="1:45" ht="14.25" customHeight="1" x14ac:dyDescent="0.25">
      <c r="A217" s="312">
        <v>8</v>
      </c>
      <c r="B217" s="463" t="str">
        <f ca="1">'12'!BB12</f>
        <v xml:space="preserve"> </v>
      </c>
      <c r="C217" s="463"/>
      <c r="D217" s="463"/>
      <c r="E217" s="463"/>
      <c r="F217" s="463"/>
      <c r="G217" s="463"/>
      <c r="H217" s="463"/>
      <c r="I217" s="463"/>
      <c r="J217" s="463"/>
      <c r="K217" s="463"/>
      <c r="L217" s="463"/>
      <c r="M217" s="463"/>
      <c r="N217" s="463"/>
      <c r="O217" s="463"/>
      <c r="P217" s="463"/>
      <c r="Q217" s="463"/>
      <c r="R217" s="463"/>
      <c r="S217" s="545" t="str">
        <f ca="1">'12'!BC12</f>
        <v xml:space="preserve"> </v>
      </c>
      <c r="T217" s="545"/>
      <c r="U217" s="545"/>
      <c r="V217" s="545"/>
      <c r="W217" s="545"/>
      <c r="X217" s="545"/>
      <c r="Y217" s="590" t="str">
        <f ca="1">'12'!BD12</f>
        <v xml:space="preserve"> </v>
      </c>
      <c r="Z217" s="590"/>
      <c r="AA217" s="590"/>
      <c r="AB217" s="590"/>
      <c r="AC217" s="590"/>
      <c r="AD217" s="591" t="str">
        <f ca="1">'12'!BE12</f>
        <v xml:space="preserve"> </v>
      </c>
      <c r="AE217" s="591"/>
      <c r="AF217" s="591"/>
      <c r="AG217" s="591"/>
      <c r="AH217" s="591"/>
      <c r="AI217" s="590" t="str">
        <f ca="1">'12'!BF12</f>
        <v xml:space="preserve"> </v>
      </c>
      <c r="AJ217" s="590"/>
      <c r="AK217" s="590"/>
      <c r="AL217" s="590"/>
      <c r="AM217" s="590"/>
      <c r="AN217" s="592" t="str">
        <f ca="1">'12'!BG12</f>
        <v xml:space="preserve"> </v>
      </c>
      <c r="AO217" s="592"/>
      <c r="AP217" s="592"/>
      <c r="AQ217" s="592"/>
      <c r="AR217" s="592"/>
      <c r="AS217" s="592"/>
    </row>
    <row r="218" spans="1:45" ht="14.25" customHeight="1" x14ac:dyDescent="0.25">
      <c r="A218" s="312">
        <v>9</v>
      </c>
      <c r="B218" s="463" t="str">
        <f ca="1">'12'!BB13</f>
        <v xml:space="preserve"> </v>
      </c>
      <c r="C218" s="463"/>
      <c r="D218" s="463"/>
      <c r="E218" s="463"/>
      <c r="F218" s="463"/>
      <c r="G218" s="463"/>
      <c r="H218" s="463"/>
      <c r="I218" s="463"/>
      <c r="J218" s="463"/>
      <c r="K218" s="463"/>
      <c r="L218" s="463"/>
      <c r="M218" s="463"/>
      <c r="N218" s="463"/>
      <c r="O218" s="463"/>
      <c r="P218" s="463"/>
      <c r="Q218" s="463"/>
      <c r="R218" s="463"/>
      <c r="S218" s="545" t="str">
        <f ca="1">'12'!BC13</f>
        <v xml:space="preserve"> </v>
      </c>
      <c r="T218" s="545"/>
      <c r="U218" s="545"/>
      <c r="V218" s="545"/>
      <c r="W218" s="545"/>
      <c r="X218" s="545"/>
      <c r="Y218" s="590" t="str">
        <f ca="1">'12'!BD13</f>
        <v xml:space="preserve"> </v>
      </c>
      <c r="Z218" s="590"/>
      <c r="AA218" s="590"/>
      <c r="AB218" s="590"/>
      <c r="AC218" s="590"/>
      <c r="AD218" s="591" t="str">
        <f ca="1">'12'!BE13</f>
        <v xml:space="preserve"> </v>
      </c>
      <c r="AE218" s="591"/>
      <c r="AF218" s="591"/>
      <c r="AG218" s="591"/>
      <c r="AH218" s="591"/>
      <c r="AI218" s="590" t="str">
        <f ca="1">'12'!BF13</f>
        <v xml:space="preserve"> </v>
      </c>
      <c r="AJ218" s="590"/>
      <c r="AK218" s="590"/>
      <c r="AL218" s="590"/>
      <c r="AM218" s="590"/>
      <c r="AN218" s="592" t="str">
        <f ca="1">'12'!BG13</f>
        <v xml:space="preserve"> </v>
      </c>
      <c r="AO218" s="592"/>
      <c r="AP218" s="592"/>
      <c r="AQ218" s="592"/>
      <c r="AR218" s="592"/>
      <c r="AS218" s="592"/>
    </row>
    <row r="219" spans="1:45" ht="14.25" customHeight="1" x14ac:dyDescent="0.25">
      <c r="A219" s="312">
        <v>10</v>
      </c>
      <c r="B219" s="463" t="str">
        <f ca="1">'12'!BB14</f>
        <v xml:space="preserve"> </v>
      </c>
      <c r="C219" s="463"/>
      <c r="D219" s="463"/>
      <c r="E219" s="463"/>
      <c r="F219" s="463"/>
      <c r="G219" s="463"/>
      <c r="H219" s="463"/>
      <c r="I219" s="463"/>
      <c r="J219" s="463"/>
      <c r="K219" s="463"/>
      <c r="L219" s="463"/>
      <c r="M219" s="463"/>
      <c r="N219" s="463"/>
      <c r="O219" s="463"/>
      <c r="P219" s="463"/>
      <c r="Q219" s="463"/>
      <c r="R219" s="463"/>
      <c r="S219" s="545" t="str">
        <f ca="1">'12'!BC14</f>
        <v xml:space="preserve"> </v>
      </c>
      <c r="T219" s="545"/>
      <c r="U219" s="545"/>
      <c r="V219" s="545"/>
      <c r="W219" s="545"/>
      <c r="X219" s="545"/>
      <c r="Y219" s="590" t="str">
        <f ca="1">'12'!BD14</f>
        <v xml:space="preserve"> </v>
      </c>
      <c r="Z219" s="590"/>
      <c r="AA219" s="590"/>
      <c r="AB219" s="590"/>
      <c r="AC219" s="590"/>
      <c r="AD219" s="591" t="str">
        <f ca="1">'12'!BE14</f>
        <v xml:space="preserve"> </v>
      </c>
      <c r="AE219" s="591"/>
      <c r="AF219" s="591"/>
      <c r="AG219" s="591"/>
      <c r="AH219" s="591"/>
      <c r="AI219" s="590" t="str">
        <f ca="1">'12'!BF14</f>
        <v xml:space="preserve"> </v>
      </c>
      <c r="AJ219" s="590"/>
      <c r="AK219" s="590"/>
      <c r="AL219" s="590"/>
      <c r="AM219" s="590"/>
      <c r="AN219" s="592" t="str">
        <f ca="1">'12'!BG14</f>
        <v xml:space="preserve"> </v>
      </c>
      <c r="AO219" s="592"/>
      <c r="AP219" s="592"/>
      <c r="AQ219" s="592"/>
      <c r="AR219" s="592"/>
      <c r="AS219" s="592"/>
    </row>
    <row r="220" spans="1:45" ht="14.25" customHeight="1" x14ac:dyDescent="0.25">
      <c r="A220" s="312">
        <v>11</v>
      </c>
      <c r="B220" s="463" t="str">
        <f ca="1">'12'!BB15</f>
        <v xml:space="preserve"> </v>
      </c>
      <c r="C220" s="463"/>
      <c r="D220" s="463"/>
      <c r="E220" s="463"/>
      <c r="F220" s="463"/>
      <c r="G220" s="463"/>
      <c r="H220" s="463"/>
      <c r="I220" s="463"/>
      <c r="J220" s="463"/>
      <c r="K220" s="463"/>
      <c r="L220" s="463"/>
      <c r="M220" s="463"/>
      <c r="N220" s="463"/>
      <c r="O220" s="463"/>
      <c r="P220" s="463"/>
      <c r="Q220" s="463"/>
      <c r="R220" s="463"/>
      <c r="S220" s="545" t="str">
        <f ca="1">'12'!BC15</f>
        <v xml:space="preserve"> </v>
      </c>
      <c r="T220" s="545"/>
      <c r="U220" s="545"/>
      <c r="V220" s="545"/>
      <c r="W220" s="545"/>
      <c r="X220" s="545"/>
      <c r="Y220" s="590" t="str">
        <f ca="1">'12'!BD15</f>
        <v xml:space="preserve"> </v>
      </c>
      <c r="Z220" s="590"/>
      <c r="AA220" s="590"/>
      <c r="AB220" s="590"/>
      <c r="AC220" s="590"/>
      <c r="AD220" s="591" t="str">
        <f ca="1">'12'!BE15</f>
        <v xml:space="preserve"> </v>
      </c>
      <c r="AE220" s="591"/>
      <c r="AF220" s="591"/>
      <c r="AG220" s="591"/>
      <c r="AH220" s="591"/>
      <c r="AI220" s="590" t="str">
        <f ca="1">'12'!BF15</f>
        <v xml:space="preserve"> </v>
      </c>
      <c r="AJ220" s="590"/>
      <c r="AK220" s="590"/>
      <c r="AL220" s="590"/>
      <c r="AM220" s="590"/>
      <c r="AN220" s="592" t="str">
        <f ca="1">'12'!BG15</f>
        <v xml:space="preserve"> </v>
      </c>
      <c r="AO220" s="592"/>
      <c r="AP220" s="592"/>
      <c r="AQ220" s="592"/>
      <c r="AR220" s="592"/>
      <c r="AS220" s="592"/>
    </row>
    <row r="221" spans="1:45" ht="14.25" customHeight="1" x14ac:dyDescent="0.25">
      <c r="A221" s="312">
        <v>12</v>
      </c>
      <c r="B221" s="463" t="str">
        <f ca="1">'12'!BB16</f>
        <v xml:space="preserve"> </v>
      </c>
      <c r="C221" s="463"/>
      <c r="D221" s="463"/>
      <c r="E221" s="463"/>
      <c r="F221" s="463"/>
      <c r="G221" s="463"/>
      <c r="H221" s="463"/>
      <c r="I221" s="463"/>
      <c r="J221" s="463"/>
      <c r="K221" s="463"/>
      <c r="L221" s="463"/>
      <c r="M221" s="463"/>
      <c r="N221" s="463"/>
      <c r="O221" s="463"/>
      <c r="P221" s="463"/>
      <c r="Q221" s="463"/>
      <c r="R221" s="463"/>
      <c r="S221" s="545" t="str">
        <f ca="1">'12'!BC16</f>
        <v xml:space="preserve"> </v>
      </c>
      <c r="T221" s="545"/>
      <c r="U221" s="545"/>
      <c r="V221" s="545"/>
      <c r="W221" s="545"/>
      <c r="X221" s="545"/>
      <c r="Y221" s="590" t="str">
        <f ca="1">'12'!BD16</f>
        <v xml:space="preserve"> </v>
      </c>
      <c r="Z221" s="590"/>
      <c r="AA221" s="590"/>
      <c r="AB221" s="590"/>
      <c r="AC221" s="590"/>
      <c r="AD221" s="591" t="str">
        <f ca="1">'12'!BE16</f>
        <v xml:space="preserve"> </v>
      </c>
      <c r="AE221" s="591"/>
      <c r="AF221" s="591"/>
      <c r="AG221" s="591"/>
      <c r="AH221" s="591"/>
      <c r="AI221" s="590" t="str">
        <f ca="1">'12'!BF16</f>
        <v xml:space="preserve"> </v>
      </c>
      <c r="AJ221" s="590"/>
      <c r="AK221" s="590"/>
      <c r="AL221" s="590"/>
      <c r="AM221" s="590"/>
      <c r="AN221" s="592" t="str">
        <f ca="1">'12'!BG16</f>
        <v xml:space="preserve"> </v>
      </c>
      <c r="AO221" s="592"/>
      <c r="AP221" s="592"/>
      <c r="AQ221" s="592"/>
      <c r="AR221" s="592"/>
      <c r="AS221" s="592"/>
    </row>
    <row r="222" spans="1:45" ht="14.25" customHeight="1" x14ac:dyDescent="0.25">
      <c r="A222" s="312">
        <v>13</v>
      </c>
      <c r="B222" s="463" t="str">
        <f ca="1">'12'!BB17</f>
        <v xml:space="preserve"> </v>
      </c>
      <c r="C222" s="463"/>
      <c r="D222" s="463"/>
      <c r="E222" s="463"/>
      <c r="F222" s="463"/>
      <c r="G222" s="463"/>
      <c r="H222" s="463"/>
      <c r="I222" s="463"/>
      <c r="J222" s="463"/>
      <c r="K222" s="463"/>
      <c r="L222" s="463"/>
      <c r="M222" s="463"/>
      <c r="N222" s="463"/>
      <c r="O222" s="463"/>
      <c r="P222" s="463"/>
      <c r="Q222" s="463"/>
      <c r="R222" s="463"/>
      <c r="S222" s="545" t="str">
        <f ca="1">'12'!BC17</f>
        <v xml:space="preserve"> </v>
      </c>
      <c r="T222" s="545"/>
      <c r="U222" s="545"/>
      <c r="V222" s="545"/>
      <c r="W222" s="545"/>
      <c r="X222" s="545"/>
      <c r="Y222" s="590" t="str">
        <f ca="1">'12'!BD17</f>
        <v xml:space="preserve"> </v>
      </c>
      <c r="Z222" s="590"/>
      <c r="AA222" s="590"/>
      <c r="AB222" s="590"/>
      <c r="AC222" s="590"/>
      <c r="AD222" s="591" t="str">
        <f ca="1">'12'!BE17</f>
        <v xml:space="preserve"> </v>
      </c>
      <c r="AE222" s="591"/>
      <c r="AF222" s="591"/>
      <c r="AG222" s="591"/>
      <c r="AH222" s="591"/>
      <c r="AI222" s="590" t="str">
        <f ca="1">'12'!BF17</f>
        <v xml:space="preserve"> </v>
      </c>
      <c r="AJ222" s="590"/>
      <c r="AK222" s="590"/>
      <c r="AL222" s="590"/>
      <c r="AM222" s="590"/>
      <c r="AN222" s="592" t="str">
        <f ca="1">'12'!BG17</f>
        <v xml:space="preserve"> </v>
      </c>
      <c r="AO222" s="592"/>
      <c r="AP222" s="592"/>
      <c r="AQ222" s="592"/>
      <c r="AR222" s="592"/>
      <c r="AS222" s="592"/>
    </row>
    <row r="223" spans="1:45" ht="14.25" customHeight="1" x14ac:dyDescent="0.25">
      <c r="A223" s="312">
        <v>14</v>
      </c>
      <c r="B223" s="463" t="str">
        <f ca="1">'12'!BB18</f>
        <v xml:space="preserve"> </v>
      </c>
      <c r="C223" s="463"/>
      <c r="D223" s="463"/>
      <c r="E223" s="463"/>
      <c r="F223" s="463"/>
      <c r="G223" s="463"/>
      <c r="H223" s="463"/>
      <c r="I223" s="463"/>
      <c r="J223" s="463"/>
      <c r="K223" s="463"/>
      <c r="L223" s="463"/>
      <c r="M223" s="463"/>
      <c r="N223" s="463"/>
      <c r="O223" s="463"/>
      <c r="P223" s="463"/>
      <c r="Q223" s="463"/>
      <c r="R223" s="463"/>
      <c r="S223" s="545" t="str">
        <f ca="1">'12'!BC18</f>
        <v xml:space="preserve"> </v>
      </c>
      <c r="T223" s="545"/>
      <c r="U223" s="545"/>
      <c r="V223" s="545"/>
      <c r="W223" s="545"/>
      <c r="X223" s="545"/>
      <c r="Y223" s="590" t="str">
        <f ca="1">'12'!BD18</f>
        <v xml:space="preserve"> </v>
      </c>
      <c r="Z223" s="590"/>
      <c r="AA223" s="590"/>
      <c r="AB223" s="590"/>
      <c r="AC223" s="590"/>
      <c r="AD223" s="591" t="str">
        <f ca="1">'12'!BE18</f>
        <v xml:space="preserve"> </v>
      </c>
      <c r="AE223" s="591"/>
      <c r="AF223" s="591"/>
      <c r="AG223" s="591"/>
      <c r="AH223" s="591"/>
      <c r="AI223" s="590" t="str">
        <f ca="1">'12'!BF18</f>
        <v xml:space="preserve"> </v>
      </c>
      <c r="AJ223" s="590"/>
      <c r="AK223" s="590"/>
      <c r="AL223" s="590"/>
      <c r="AM223" s="590"/>
      <c r="AN223" s="592" t="str">
        <f ca="1">'12'!BG18</f>
        <v xml:space="preserve"> </v>
      </c>
      <c r="AO223" s="592"/>
      <c r="AP223" s="592"/>
      <c r="AQ223" s="592"/>
      <c r="AR223" s="592"/>
      <c r="AS223" s="592"/>
    </row>
    <row r="224" spans="1:45" ht="14.25" customHeight="1" x14ac:dyDescent="0.25">
      <c r="A224" s="312">
        <v>15</v>
      </c>
      <c r="B224" s="463" t="str">
        <f ca="1">'12'!BB19</f>
        <v xml:space="preserve"> </v>
      </c>
      <c r="C224" s="463"/>
      <c r="D224" s="463"/>
      <c r="E224" s="463"/>
      <c r="F224" s="463"/>
      <c r="G224" s="463"/>
      <c r="H224" s="463"/>
      <c r="I224" s="463"/>
      <c r="J224" s="463"/>
      <c r="K224" s="463"/>
      <c r="L224" s="463"/>
      <c r="M224" s="463"/>
      <c r="N224" s="463"/>
      <c r="O224" s="463"/>
      <c r="P224" s="463"/>
      <c r="Q224" s="463"/>
      <c r="R224" s="463"/>
      <c r="S224" s="545" t="str">
        <f ca="1">'12'!BC19</f>
        <v xml:space="preserve"> </v>
      </c>
      <c r="T224" s="545"/>
      <c r="U224" s="545"/>
      <c r="V224" s="545"/>
      <c r="W224" s="545"/>
      <c r="X224" s="545"/>
      <c r="Y224" s="590" t="str">
        <f ca="1">'12'!BD19</f>
        <v xml:space="preserve"> </v>
      </c>
      <c r="Z224" s="590"/>
      <c r="AA224" s="590"/>
      <c r="AB224" s="590"/>
      <c r="AC224" s="590"/>
      <c r="AD224" s="591" t="str">
        <f ca="1">'12'!BE19</f>
        <v xml:space="preserve"> </v>
      </c>
      <c r="AE224" s="591"/>
      <c r="AF224" s="591"/>
      <c r="AG224" s="591"/>
      <c r="AH224" s="591"/>
      <c r="AI224" s="590" t="str">
        <f ca="1">'12'!BF19</f>
        <v xml:space="preserve"> </v>
      </c>
      <c r="AJ224" s="590"/>
      <c r="AK224" s="590"/>
      <c r="AL224" s="590"/>
      <c r="AM224" s="590"/>
      <c r="AN224" s="592" t="str">
        <f ca="1">'12'!BG19</f>
        <v xml:space="preserve"> </v>
      </c>
      <c r="AO224" s="592"/>
      <c r="AP224" s="592"/>
      <c r="AQ224" s="592"/>
      <c r="AR224" s="592"/>
      <c r="AS224" s="592"/>
    </row>
    <row r="225" spans="1:58" ht="14.25" customHeight="1" x14ac:dyDescent="0.25">
      <c r="A225" s="312">
        <v>16</v>
      </c>
      <c r="B225" s="463" t="str">
        <f ca="1">'12'!BB20</f>
        <v xml:space="preserve"> </v>
      </c>
      <c r="C225" s="463"/>
      <c r="D225" s="463"/>
      <c r="E225" s="463"/>
      <c r="F225" s="463"/>
      <c r="G225" s="463"/>
      <c r="H225" s="463"/>
      <c r="I225" s="463"/>
      <c r="J225" s="463"/>
      <c r="K225" s="463"/>
      <c r="L225" s="463"/>
      <c r="M225" s="463"/>
      <c r="N225" s="463"/>
      <c r="O225" s="463"/>
      <c r="P225" s="463"/>
      <c r="Q225" s="463"/>
      <c r="R225" s="463"/>
      <c r="S225" s="545" t="str">
        <f ca="1">'12'!BC20</f>
        <v xml:space="preserve"> </v>
      </c>
      <c r="T225" s="545"/>
      <c r="U225" s="545"/>
      <c r="V225" s="545"/>
      <c r="W225" s="545"/>
      <c r="X225" s="545"/>
      <c r="Y225" s="590" t="str">
        <f ca="1">'12'!BD20</f>
        <v xml:space="preserve"> </v>
      </c>
      <c r="Z225" s="590"/>
      <c r="AA225" s="590"/>
      <c r="AB225" s="590"/>
      <c r="AC225" s="590"/>
      <c r="AD225" s="591" t="str">
        <f ca="1">'12'!BE20</f>
        <v xml:space="preserve"> </v>
      </c>
      <c r="AE225" s="591"/>
      <c r="AF225" s="591"/>
      <c r="AG225" s="591"/>
      <c r="AH225" s="591"/>
      <c r="AI225" s="590" t="str">
        <f ca="1">'12'!BF20</f>
        <v xml:space="preserve"> </v>
      </c>
      <c r="AJ225" s="590"/>
      <c r="AK225" s="590"/>
      <c r="AL225" s="590"/>
      <c r="AM225" s="590"/>
      <c r="AN225" s="592" t="str">
        <f ca="1">'12'!BG20</f>
        <v xml:space="preserve"> </v>
      </c>
      <c r="AO225" s="592"/>
      <c r="AP225" s="592"/>
      <c r="AQ225" s="592"/>
      <c r="AR225" s="592"/>
      <c r="AS225" s="592"/>
    </row>
    <row r="226" spans="1:58" ht="14.25" customHeight="1" x14ac:dyDescent="0.25">
      <c r="A226" s="312">
        <v>17</v>
      </c>
      <c r="B226" s="463" t="str">
        <f ca="1">'12'!BB21</f>
        <v xml:space="preserve"> </v>
      </c>
      <c r="C226" s="463"/>
      <c r="D226" s="463"/>
      <c r="E226" s="463"/>
      <c r="F226" s="463"/>
      <c r="G226" s="463"/>
      <c r="H226" s="463"/>
      <c r="I226" s="463"/>
      <c r="J226" s="463"/>
      <c r="K226" s="463"/>
      <c r="L226" s="463"/>
      <c r="M226" s="463"/>
      <c r="N226" s="463"/>
      <c r="O226" s="463"/>
      <c r="P226" s="463"/>
      <c r="Q226" s="463"/>
      <c r="R226" s="463"/>
      <c r="S226" s="545" t="str">
        <f ca="1">'12'!BC21</f>
        <v xml:space="preserve"> </v>
      </c>
      <c r="T226" s="545"/>
      <c r="U226" s="545"/>
      <c r="V226" s="545"/>
      <c r="W226" s="545"/>
      <c r="X226" s="545"/>
      <c r="Y226" s="590" t="str">
        <f ca="1">'12'!BD21</f>
        <v xml:space="preserve"> </v>
      </c>
      <c r="Z226" s="590"/>
      <c r="AA226" s="590"/>
      <c r="AB226" s="590"/>
      <c r="AC226" s="590"/>
      <c r="AD226" s="591" t="str">
        <f ca="1">'12'!BE21</f>
        <v xml:space="preserve"> </v>
      </c>
      <c r="AE226" s="591"/>
      <c r="AF226" s="591"/>
      <c r="AG226" s="591"/>
      <c r="AH226" s="591"/>
      <c r="AI226" s="590" t="str">
        <f ca="1">'12'!BF21</f>
        <v xml:space="preserve"> </v>
      </c>
      <c r="AJ226" s="590"/>
      <c r="AK226" s="590"/>
      <c r="AL226" s="590"/>
      <c r="AM226" s="590"/>
      <c r="AN226" s="592" t="str">
        <f ca="1">'12'!BG21</f>
        <v xml:space="preserve"> </v>
      </c>
      <c r="AO226" s="592"/>
      <c r="AP226" s="592"/>
      <c r="AQ226" s="592"/>
      <c r="AR226" s="592"/>
      <c r="AS226" s="592"/>
    </row>
    <row r="227" spans="1:58" ht="14.25" customHeight="1" x14ac:dyDescent="0.25">
      <c r="A227" s="312">
        <v>18</v>
      </c>
      <c r="B227" s="463" t="str">
        <f ca="1">'12'!BB22</f>
        <v xml:space="preserve"> </v>
      </c>
      <c r="C227" s="463"/>
      <c r="D227" s="463"/>
      <c r="E227" s="463"/>
      <c r="F227" s="463"/>
      <c r="G227" s="463"/>
      <c r="H227" s="463"/>
      <c r="I227" s="463"/>
      <c r="J227" s="463"/>
      <c r="K227" s="463"/>
      <c r="L227" s="463"/>
      <c r="M227" s="463"/>
      <c r="N227" s="463"/>
      <c r="O227" s="463"/>
      <c r="P227" s="463"/>
      <c r="Q227" s="463"/>
      <c r="R227" s="463"/>
      <c r="S227" s="545" t="str">
        <f ca="1">'12'!BC22</f>
        <v xml:space="preserve"> </v>
      </c>
      <c r="T227" s="545"/>
      <c r="U227" s="545"/>
      <c r="V227" s="545"/>
      <c r="W227" s="545"/>
      <c r="X227" s="545"/>
      <c r="Y227" s="590" t="str">
        <f ca="1">'12'!BD22</f>
        <v xml:space="preserve"> </v>
      </c>
      <c r="Z227" s="590"/>
      <c r="AA227" s="590"/>
      <c r="AB227" s="590"/>
      <c r="AC227" s="590"/>
      <c r="AD227" s="591" t="str">
        <f ca="1">'12'!BE22</f>
        <v xml:space="preserve"> </v>
      </c>
      <c r="AE227" s="591"/>
      <c r="AF227" s="591"/>
      <c r="AG227" s="591"/>
      <c r="AH227" s="591"/>
      <c r="AI227" s="590" t="str">
        <f ca="1">'12'!BF22</f>
        <v xml:space="preserve"> </v>
      </c>
      <c r="AJ227" s="590"/>
      <c r="AK227" s="590"/>
      <c r="AL227" s="590"/>
      <c r="AM227" s="590"/>
      <c r="AN227" s="592" t="str">
        <f ca="1">'12'!BG22</f>
        <v xml:space="preserve"> </v>
      </c>
      <c r="AO227" s="592"/>
      <c r="AP227" s="592"/>
      <c r="AQ227" s="592"/>
      <c r="AR227" s="592"/>
      <c r="AS227" s="592"/>
    </row>
    <row r="228" spans="1:58" ht="14.25" customHeight="1" x14ac:dyDescent="0.25">
      <c r="A228" s="312">
        <v>19</v>
      </c>
      <c r="B228" s="463" t="str">
        <f ca="1">'12'!BB23</f>
        <v xml:space="preserve"> </v>
      </c>
      <c r="C228" s="463"/>
      <c r="D228" s="463"/>
      <c r="E228" s="463"/>
      <c r="F228" s="463"/>
      <c r="G228" s="463"/>
      <c r="H228" s="463"/>
      <c r="I228" s="463"/>
      <c r="J228" s="463"/>
      <c r="K228" s="463"/>
      <c r="L228" s="463"/>
      <c r="M228" s="463"/>
      <c r="N228" s="463"/>
      <c r="O228" s="463"/>
      <c r="P228" s="463"/>
      <c r="Q228" s="463"/>
      <c r="R228" s="463"/>
      <c r="S228" s="545" t="str">
        <f ca="1">'12'!BC23</f>
        <v xml:space="preserve"> </v>
      </c>
      <c r="T228" s="545"/>
      <c r="U228" s="545"/>
      <c r="V228" s="545"/>
      <c r="W228" s="545"/>
      <c r="X228" s="545"/>
      <c r="Y228" s="590" t="str">
        <f ca="1">'12'!BD23</f>
        <v xml:space="preserve"> </v>
      </c>
      <c r="Z228" s="590"/>
      <c r="AA228" s="590"/>
      <c r="AB228" s="590"/>
      <c r="AC228" s="590"/>
      <c r="AD228" s="591" t="str">
        <f ca="1">'12'!BE23</f>
        <v xml:space="preserve"> </v>
      </c>
      <c r="AE228" s="591"/>
      <c r="AF228" s="591"/>
      <c r="AG228" s="591"/>
      <c r="AH228" s="591"/>
      <c r="AI228" s="590" t="str">
        <f ca="1">'12'!BF23</f>
        <v xml:space="preserve"> </v>
      </c>
      <c r="AJ228" s="590"/>
      <c r="AK228" s="590"/>
      <c r="AL228" s="590"/>
      <c r="AM228" s="590"/>
      <c r="AN228" s="592" t="str">
        <f ca="1">'12'!BG23</f>
        <v xml:space="preserve"> </v>
      </c>
      <c r="AO228" s="592"/>
      <c r="AP228" s="592"/>
      <c r="AQ228" s="592"/>
      <c r="AR228" s="592"/>
      <c r="AS228" s="592"/>
    </row>
    <row r="229" spans="1:58" ht="14.25" customHeight="1" x14ac:dyDescent="0.25">
      <c r="A229" s="312">
        <v>20</v>
      </c>
      <c r="B229" s="463" t="str">
        <f ca="1">'12'!BB24</f>
        <v xml:space="preserve"> </v>
      </c>
      <c r="C229" s="463"/>
      <c r="D229" s="463"/>
      <c r="E229" s="463"/>
      <c r="F229" s="463"/>
      <c r="G229" s="463"/>
      <c r="H229" s="463"/>
      <c r="I229" s="463"/>
      <c r="J229" s="463"/>
      <c r="K229" s="463"/>
      <c r="L229" s="463"/>
      <c r="M229" s="463"/>
      <c r="N229" s="463"/>
      <c r="O229" s="463"/>
      <c r="P229" s="463"/>
      <c r="Q229" s="463"/>
      <c r="R229" s="463"/>
      <c r="S229" s="545" t="str">
        <f ca="1">'12'!BC24</f>
        <v xml:space="preserve"> </v>
      </c>
      <c r="T229" s="545"/>
      <c r="U229" s="545"/>
      <c r="V229" s="545"/>
      <c r="W229" s="545"/>
      <c r="X229" s="545"/>
      <c r="Y229" s="590" t="str">
        <f ca="1">'12'!BD24</f>
        <v xml:space="preserve"> </v>
      </c>
      <c r="Z229" s="590"/>
      <c r="AA229" s="590"/>
      <c r="AB229" s="590"/>
      <c r="AC229" s="590"/>
      <c r="AD229" s="591" t="str">
        <f ca="1">'12'!BE24</f>
        <v xml:space="preserve"> </v>
      </c>
      <c r="AE229" s="591"/>
      <c r="AF229" s="591"/>
      <c r="AG229" s="591"/>
      <c r="AH229" s="591"/>
      <c r="AI229" s="590" t="str">
        <f ca="1">'12'!BF24</f>
        <v xml:space="preserve"> </v>
      </c>
      <c r="AJ229" s="590"/>
      <c r="AK229" s="590"/>
      <c r="AL229" s="590"/>
      <c r="AM229" s="590"/>
      <c r="AN229" s="592" t="str">
        <f ca="1">'12'!BG24</f>
        <v xml:space="preserve"> </v>
      </c>
      <c r="AO229" s="592"/>
      <c r="AP229" s="592"/>
      <c r="AQ229" s="592"/>
      <c r="AR229" s="592"/>
      <c r="AS229" s="592"/>
    </row>
    <row r="230" spans="1:58" ht="30" customHeight="1" x14ac:dyDescent="0.25">
      <c r="A230" s="514" t="s">
        <v>1441</v>
      </c>
      <c r="B230" s="514"/>
      <c r="C230" s="514"/>
      <c r="D230" s="514"/>
      <c r="E230" s="515"/>
      <c r="F230" s="515"/>
      <c r="G230" s="515"/>
      <c r="H230" s="515"/>
      <c r="I230" s="515"/>
      <c r="J230" s="515"/>
      <c r="K230" s="515"/>
      <c r="L230" s="515"/>
      <c r="M230" s="515"/>
      <c r="N230" s="515"/>
      <c r="O230" s="515"/>
      <c r="P230" s="515"/>
      <c r="Q230" s="515"/>
      <c r="R230" s="515"/>
      <c r="S230" s="515"/>
      <c r="T230" s="515"/>
      <c r="U230" s="515"/>
      <c r="V230" s="515"/>
      <c r="W230" s="515"/>
      <c r="X230" s="515"/>
      <c r="Y230" s="515"/>
      <c r="Z230" s="515"/>
      <c r="AA230" s="515"/>
      <c r="AB230" s="515"/>
      <c r="AC230" s="515"/>
      <c r="AD230" s="515"/>
      <c r="AE230" s="515"/>
      <c r="AF230" s="515"/>
      <c r="AG230" s="515"/>
      <c r="AH230" s="515"/>
      <c r="AI230" s="515"/>
      <c r="AJ230" s="515"/>
      <c r="AK230" s="515"/>
      <c r="AL230" s="515"/>
      <c r="AM230" s="515"/>
      <c r="AN230" s="515"/>
      <c r="AO230" s="515"/>
      <c r="AP230" s="515"/>
      <c r="AQ230" s="515"/>
      <c r="AR230" s="515"/>
      <c r="AS230" s="515"/>
    </row>
    <row r="231" spans="1:58" x14ac:dyDescent="0.25">
      <c r="A231" s="313"/>
      <c r="B231" s="313"/>
      <c r="C231" s="313"/>
      <c r="D231" s="313"/>
      <c r="E231" s="314"/>
      <c r="F231" s="314"/>
      <c r="G231" s="314"/>
      <c r="H231" s="314"/>
      <c r="I231" s="314"/>
      <c r="J231" s="314"/>
      <c r="K231" s="314"/>
      <c r="L231" s="314"/>
      <c r="M231" s="314"/>
      <c r="N231" s="314"/>
      <c r="O231" s="314"/>
      <c r="P231" s="314"/>
      <c r="Q231" s="314"/>
      <c r="R231" s="314"/>
      <c r="S231" s="314"/>
      <c r="T231" s="314"/>
      <c r="U231" s="314"/>
      <c r="V231" s="314"/>
      <c r="W231" s="314"/>
      <c r="X231" s="314"/>
      <c r="Y231" s="314"/>
      <c r="Z231" s="314"/>
      <c r="AA231" s="314"/>
      <c r="AB231" s="314"/>
      <c r="AC231" s="314"/>
      <c r="AD231" s="314"/>
      <c r="AE231" s="314"/>
      <c r="AF231" s="314"/>
      <c r="AG231" s="314"/>
      <c r="AH231" s="314"/>
      <c r="AI231" s="314"/>
      <c r="AJ231" s="314"/>
      <c r="AK231" s="314"/>
      <c r="AL231" s="314"/>
      <c r="AM231" s="314"/>
      <c r="AN231" s="314"/>
      <c r="AO231" s="314"/>
      <c r="AP231" s="314"/>
      <c r="AQ231" s="314"/>
      <c r="AR231" s="314"/>
      <c r="AS231" s="314"/>
    </row>
    <row r="232" spans="1:58" ht="14.25" customHeight="1" x14ac:dyDescent="0.25">
      <c r="A232" s="503" t="str">
        <f>'Table of Contents'!A44</f>
        <v>13. Information on trustor</v>
      </c>
      <c r="B232" s="593"/>
      <c r="C232" s="593"/>
      <c r="D232" s="593"/>
      <c r="E232" s="593"/>
      <c r="F232" s="593"/>
      <c r="G232" s="593"/>
      <c r="H232" s="593"/>
      <c r="I232" s="593"/>
      <c r="J232" s="593"/>
      <c r="K232" s="593"/>
      <c r="L232" s="593"/>
      <c r="M232" s="593"/>
      <c r="N232" s="593"/>
      <c r="O232" s="593"/>
      <c r="P232" s="593"/>
      <c r="Q232" s="593"/>
      <c r="R232" s="593"/>
      <c r="S232" s="593"/>
      <c r="T232" s="593"/>
      <c r="U232" s="593"/>
      <c r="V232" s="593"/>
      <c r="W232" s="593"/>
      <c r="X232" s="593"/>
      <c r="Y232" s="593"/>
      <c r="Z232" s="593"/>
      <c r="AA232" s="593"/>
      <c r="AB232" s="593"/>
      <c r="AC232" s="593"/>
      <c r="AD232" s="593"/>
      <c r="AE232" s="593"/>
      <c r="AF232" s="593"/>
      <c r="AG232" s="593"/>
      <c r="AH232" s="593"/>
      <c r="AI232" s="593"/>
      <c r="AJ232" s="593"/>
      <c r="AK232" s="593"/>
      <c r="AL232" s="593"/>
      <c r="AM232" s="593"/>
      <c r="AN232" s="593"/>
      <c r="AO232" s="593"/>
      <c r="AP232" s="593"/>
      <c r="AQ232" s="593"/>
      <c r="AR232" s="593"/>
      <c r="AS232" s="593"/>
    </row>
    <row r="233" spans="1:58" x14ac:dyDescent="0.25">
      <c r="A233" s="315"/>
      <c r="B233" s="315"/>
      <c r="C233" s="306"/>
      <c r="D233" s="315"/>
      <c r="E233" s="315"/>
      <c r="F233" s="315"/>
      <c r="G233" s="315"/>
      <c r="H233" s="315"/>
      <c r="I233" s="315"/>
      <c r="J233" s="306"/>
      <c r="K233" s="306"/>
      <c r="L233" s="306"/>
      <c r="M233" s="306"/>
      <c r="N233" s="306"/>
      <c r="O233" s="306"/>
      <c r="P233" s="306"/>
      <c r="Q233" s="306"/>
      <c r="R233" s="306"/>
      <c r="S233" s="306"/>
      <c r="T233" s="306"/>
      <c r="U233" s="306"/>
      <c r="V233" s="306"/>
      <c r="W233" s="306"/>
      <c r="X233" s="306"/>
      <c r="Y233" s="306"/>
      <c r="Z233" s="306"/>
      <c r="AA233" s="306"/>
      <c r="AB233" s="306"/>
      <c r="AC233" s="306"/>
      <c r="AD233" s="306"/>
      <c r="AE233" s="306"/>
      <c r="AF233" s="306"/>
      <c r="AG233" s="306"/>
      <c r="AH233" s="306"/>
      <c r="AI233" s="306"/>
      <c r="AJ233" s="306"/>
      <c r="AK233" s="306"/>
      <c r="AL233" s="306"/>
      <c r="AM233" s="306"/>
      <c r="AN233" s="306"/>
      <c r="AO233" s="306"/>
      <c r="AP233" s="306"/>
      <c r="AQ233" s="306"/>
      <c r="AR233" s="306"/>
      <c r="AS233" s="316" t="s">
        <v>1404</v>
      </c>
    </row>
    <row r="234" spans="1:58" ht="115.5" customHeight="1" x14ac:dyDescent="0.25">
      <c r="A234" s="312" t="s">
        <v>581</v>
      </c>
      <c r="B234" s="511" t="str">
        <f>'13'!B3</f>
        <v>The person transferring /which has transferred shares/stake in a holding (trustor)</v>
      </c>
      <c r="C234" s="511"/>
      <c r="D234" s="511"/>
      <c r="E234" s="511"/>
      <c r="F234" s="511"/>
      <c r="G234" s="511"/>
      <c r="H234" s="511"/>
      <c r="I234" s="511"/>
      <c r="J234" s="511"/>
      <c r="K234" s="511" t="str">
        <f>'13'!C3</f>
        <v>Identification/ registration/ taxpayer code/number of the person of a trustor</v>
      </c>
      <c r="L234" s="511"/>
      <c r="M234" s="511"/>
      <c r="N234" s="511"/>
      <c r="O234" s="511"/>
      <c r="P234" s="511" t="str">
        <f>'13'!D3</f>
        <v>Name of legal entity the shares/stakes in the authorized capital of which are transferred/were transferred into management</v>
      </c>
      <c r="Q234" s="511"/>
      <c r="R234" s="511"/>
      <c r="S234" s="511"/>
      <c r="T234" s="511"/>
      <c r="U234" s="511"/>
      <c r="V234" s="511" t="str">
        <f>'13'!F3</f>
        <v>Total amount of the trustor’s holding in the financial services provider, financial payment services provider, %</v>
      </c>
      <c r="W234" s="511"/>
      <c r="X234" s="511"/>
      <c r="Y234" s="511"/>
      <c r="Z234" s="511"/>
      <c r="AA234" s="511"/>
      <c r="AB234" s="511" t="str">
        <f>'13'!G3</f>
        <v>Amount of stock of shares/stake in the authorized (paid-in) capital of a legal entity to be transferred into management, %</v>
      </c>
      <c r="AC234" s="511"/>
      <c r="AD234" s="511"/>
      <c r="AE234" s="511"/>
      <c r="AF234" s="511"/>
      <c r="AG234" s="511"/>
      <c r="AH234" s="511" t="str">
        <f>'13'!H3</f>
        <v>Amount of holding in the authorized (paid-in) capital of the financial services provider, financial payment services provider to be acquired/acquired by a trustor, %</v>
      </c>
      <c r="AI234" s="511"/>
      <c r="AJ234" s="511"/>
      <c r="AK234" s="511"/>
      <c r="AL234" s="511"/>
      <c r="AM234" s="511"/>
      <c r="AN234" s="511" t="str">
        <f>'13'!I3</f>
        <v>Established / planned validity term of the deed on transfer of shares / stake into management</v>
      </c>
      <c r="AO234" s="511"/>
      <c r="AP234" s="511"/>
      <c r="AQ234" s="511"/>
      <c r="AR234" s="511"/>
      <c r="AS234" s="511"/>
    </row>
    <row r="235" spans="1:58" x14ac:dyDescent="0.25">
      <c r="A235" s="307">
        <v>1</v>
      </c>
      <c r="B235" s="512">
        <v>2</v>
      </c>
      <c r="C235" s="512"/>
      <c r="D235" s="512"/>
      <c r="E235" s="512"/>
      <c r="F235" s="512"/>
      <c r="G235" s="512"/>
      <c r="H235" s="512"/>
      <c r="I235" s="512"/>
      <c r="J235" s="512"/>
      <c r="K235" s="512">
        <v>3</v>
      </c>
      <c r="L235" s="512"/>
      <c r="M235" s="512"/>
      <c r="N235" s="512"/>
      <c r="O235" s="512"/>
      <c r="P235" s="512">
        <v>4</v>
      </c>
      <c r="Q235" s="512"/>
      <c r="R235" s="512"/>
      <c r="S235" s="512"/>
      <c r="T235" s="512"/>
      <c r="U235" s="512"/>
      <c r="V235" s="512">
        <v>5</v>
      </c>
      <c r="W235" s="512"/>
      <c r="X235" s="512"/>
      <c r="Y235" s="512"/>
      <c r="Z235" s="512"/>
      <c r="AA235" s="512"/>
      <c r="AB235" s="512">
        <v>6</v>
      </c>
      <c r="AC235" s="512"/>
      <c r="AD235" s="512"/>
      <c r="AE235" s="512"/>
      <c r="AF235" s="512"/>
      <c r="AG235" s="512"/>
      <c r="AH235" s="512">
        <v>7</v>
      </c>
      <c r="AI235" s="512"/>
      <c r="AJ235" s="512"/>
      <c r="AK235" s="512"/>
      <c r="AL235" s="512"/>
      <c r="AM235" s="512"/>
      <c r="AN235" s="512">
        <v>8</v>
      </c>
      <c r="AO235" s="512"/>
      <c r="AP235" s="512"/>
      <c r="AQ235" s="512"/>
      <c r="AR235" s="512"/>
      <c r="AS235" s="512"/>
    </row>
    <row r="236" spans="1:58" x14ac:dyDescent="0.25">
      <c r="A236" s="310">
        <v>1</v>
      </c>
      <c r="B236" s="463" t="str">
        <f ca="1">'13'!BC5</f>
        <v xml:space="preserve"> </v>
      </c>
      <c r="C236" s="463"/>
      <c r="D236" s="463"/>
      <c r="E236" s="463"/>
      <c r="F236" s="463"/>
      <c r="G236" s="463"/>
      <c r="H236" s="463"/>
      <c r="I236" s="463"/>
      <c r="J236" s="463"/>
      <c r="K236" s="545" t="str">
        <f ca="1">'13'!BD5</f>
        <v xml:space="preserve"> </v>
      </c>
      <c r="L236" s="545"/>
      <c r="M236" s="545"/>
      <c r="N236" s="545"/>
      <c r="O236" s="545"/>
      <c r="P236" s="546" t="str">
        <f ca="1">IF(CONCATENATE('13'!BE5," ","(",'13'!BF5,")")="  ( )","",IF(CONCATENATE('13'!BE5," ","(",'13'!BF5,")")="- (-)","-",CONCATENATE('13'!BE5," ","(",'13'!BF5,")")))</f>
        <v/>
      </c>
      <c r="Q236" s="546"/>
      <c r="R236" s="546"/>
      <c r="S236" s="546"/>
      <c r="T236" s="546"/>
      <c r="U236" s="546"/>
      <c r="V236" s="547" t="str">
        <f ca="1">'13'!BG5</f>
        <v xml:space="preserve"> </v>
      </c>
      <c r="W236" s="547"/>
      <c r="X236" s="547"/>
      <c r="Y236" s="547"/>
      <c r="Z236" s="547"/>
      <c r="AA236" s="547"/>
      <c r="AB236" s="547" t="str">
        <f ca="1">'13'!BH5</f>
        <v xml:space="preserve"> </v>
      </c>
      <c r="AC236" s="547"/>
      <c r="AD236" s="547"/>
      <c r="AE236" s="547"/>
      <c r="AF236" s="547"/>
      <c r="AG236" s="547"/>
      <c r="AH236" s="547" t="str">
        <f ca="1">'13'!BI5</f>
        <v xml:space="preserve"> </v>
      </c>
      <c r="AI236" s="547"/>
      <c r="AJ236" s="547"/>
      <c r="AK236" s="547"/>
      <c r="AL236" s="547"/>
      <c r="AM236" s="547"/>
      <c r="AN236" s="548" t="str">
        <f ca="1">'13'!BJ5</f>
        <v xml:space="preserve"> </v>
      </c>
      <c r="AO236" s="548"/>
      <c r="AP236" s="548"/>
      <c r="AQ236" s="548"/>
      <c r="AR236" s="548"/>
      <c r="AS236" s="548"/>
      <c r="BA236"/>
      <c r="BB236"/>
      <c r="BC236"/>
      <c r="BD236"/>
      <c r="BE236"/>
      <c r="BF236"/>
    </row>
    <row r="237" spans="1:58" ht="15" customHeight="1" x14ac:dyDescent="0.25">
      <c r="A237" s="310">
        <v>2</v>
      </c>
      <c r="B237" s="463" t="str">
        <f ca="1">'13'!BC6</f>
        <v xml:space="preserve"> </v>
      </c>
      <c r="C237" s="463"/>
      <c r="D237" s="463"/>
      <c r="E237" s="463"/>
      <c r="F237" s="463"/>
      <c r="G237" s="463"/>
      <c r="H237" s="463"/>
      <c r="I237" s="463"/>
      <c r="J237" s="463"/>
      <c r="K237" s="545" t="str">
        <f ca="1">'13'!BD6</f>
        <v xml:space="preserve"> </v>
      </c>
      <c r="L237" s="545"/>
      <c r="M237" s="545"/>
      <c r="N237" s="545"/>
      <c r="O237" s="545"/>
      <c r="P237" s="546" t="str">
        <f ca="1">IF(CONCATENATE('13'!BE6," ","(",'13'!BF6,")")="  ( )","",IF(CONCATENATE('13'!BE6," ","(",'13'!BF6,")")="- (-)","-",CONCATENATE('13'!BE6," ","(",'13'!BF6,")")))</f>
        <v/>
      </c>
      <c r="Q237" s="546"/>
      <c r="R237" s="546"/>
      <c r="S237" s="546"/>
      <c r="T237" s="546"/>
      <c r="U237" s="546"/>
      <c r="V237" s="547" t="str">
        <f ca="1">'13'!BG6</f>
        <v xml:space="preserve"> </v>
      </c>
      <c r="W237" s="547"/>
      <c r="X237" s="547"/>
      <c r="Y237" s="547"/>
      <c r="Z237" s="547"/>
      <c r="AA237" s="547"/>
      <c r="AB237" s="547" t="str">
        <f ca="1">'13'!BH6</f>
        <v xml:space="preserve"> </v>
      </c>
      <c r="AC237" s="547"/>
      <c r="AD237" s="547"/>
      <c r="AE237" s="547"/>
      <c r="AF237" s="547"/>
      <c r="AG237" s="547"/>
      <c r="AH237" s="547" t="str">
        <f ca="1">'13'!BI6</f>
        <v xml:space="preserve"> </v>
      </c>
      <c r="AI237" s="547"/>
      <c r="AJ237" s="547"/>
      <c r="AK237" s="547"/>
      <c r="AL237" s="547"/>
      <c r="AM237" s="547"/>
      <c r="AN237" s="548" t="str">
        <f ca="1">'13'!BJ6</f>
        <v xml:space="preserve"> </v>
      </c>
      <c r="AO237" s="548"/>
      <c r="AP237" s="548"/>
      <c r="AQ237" s="548"/>
      <c r="AR237" s="548"/>
      <c r="AS237" s="548"/>
    </row>
    <row r="238" spans="1:58" ht="15" customHeight="1" x14ac:dyDescent="0.25">
      <c r="A238" s="310">
        <v>3</v>
      </c>
      <c r="B238" s="463" t="str">
        <f ca="1">'13'!BC7</f>
        <v xml:space="preserve"> </v>
      </c>
      <c r="C238" s="463"/>
      <c r="D238" s="463"/>
      <c r="E238" s="463"/>
      <c r="F238" s="463"/>
      <c r="G238" s="463"/>
      <c r="H238" s="463"/>
      <c r="I238" s="463"/>
      <c r="J238" s="463"/>
      <c r="K238" s="545" t="str">
        <f ca="1">'13'!BD7</f>
        <v xml:space="preserve"> </v>
      </c>
      <c r="L238" s="545"/>
      <c r="M238" s="545"/>
      <c r="N238" s="545"/>
      <c r="O238" s="545"/>
      <c r="P238" s="546" t="str">
        <f ca="1">IF(CONCATENATE('13'!BE7," ","(",'13'!BF7,")")="  ( )","",IF(CONCATENATE('13'!BE7," ","(",'13'!BF7,")")="- (-)","-",CONCATENATE('13'!BE7," ","(",'13'!BF7,")")))</f>
        <v/>
      </c>
      <c r="Q238" s="546"/>
      <c r="R238" s="546"/>
      <c r="S238" s="546"/>
      <c r="T238" s="546"/>
      <c r="U238" s="546"/>
      <c r="V238" s="547" t="str">
        <f ca="1">'13'!BG7</f>
        <v xml:space="preserve"> </v>
      </c>
      <c r="W238" s="547"/>
      <c r="X238" s="547"/>
      <c r="Y238" s="547"/>
      <c r="Z238" s="547"/>
      <c r="AA238" s="547"/>
      <c r="AB238" s="547" t="str">
        <f ca="1">'13'!BH7</f>
        <v xml:space="preserve"> </v>
      </c>
      <c r="AC238" s="547"/>
      <c r="AD238" s="547"/>
      <c r="AE238" s="547"/>
      <c r="AF238" s="547"/>
      <c r="AG238" s="547"/>
      <c r="AH238" s="547" t="str">
        <f ca="1">'13'!BI7</f>
        <v xml:space="preserve"> </v>
      </c>
      <c r="AI238" s="547"/>
      <c r="AJ238" s="547"/>
      <c r="AK238" s="547"/>
      <c r="AL238" s="547"/>
      <c r="AM238" s="547"/>
      <c r="AN238" s="548" t="str">
        <f ca="1">'13'!BJ7</f>
        <v xml:space="preserve"> </v>
      </c>
      <c r="AO238" s="548"/>
      <c r="AP238" s="548"/>
      <c r="AQ238" s="548"/>
      <c r="AR238" s="548"/>
      <c r="AS238" s="548"/>
    </row>
    <row r="239" spans="1:58" ht="15" customHeight="1" x14ac:dyDescent="0.25">
      <c r="A239" s="310">
        <v>4</v>
      </c>
      <c r="B239" s="463" t="str">
        <f ca="1">'13'!BC8</f>
        <v xml:space="preserve"> </v>
      </c>
      <c r="C239" s="463"/>
      <c r="D239" s="463"/>
      <c r="E239" s="463"/>
      <c r="F239" s="463"/>
      <c r="G239" s="463"/>
      <c r="H239" s="463"/>
      <c r="I239" s="463"/>
      <c r="J239" s="463"/>
      <c r="K239" s="545" t="str">
        <f ca="1">'13'!BD8</f>
        <v xml:space="preserve"> </v>
      </c>
      <c r="L239" s="545"/>
      <c r="M239" s="545"/>
      <c r="N239" s="545"/>
      <c r="O239" s="545"/>
      <c r="P239" s="546" t="str">
        <f ca="1">IF(CONCATENATE('13'!BE8," ","(",'13'!BF8,")")="  ( )","",IF(CONCATENATE('13'!BE8," ","(",'13'!BF8,")")="- (-)","-",CONCATENATE('13'!BE8," ","(",'13'!BF8,")")))</f>
        <v/>
      </c>
      <c r="Q239" s="546"/>
      <c r="R239" s="546"/>
      <c r="S239" s="546"/>
      <c r="T239" s="546"/>
      <c r="U239" s="546"/>
      <c r="V239" s="547" t="str">
        <f ca="1">'13'!BG8</f>
        <v xml:space="preserve"> </v>
      </c>
      <c r="W239" s="547"/>
      <c r="X239" s="547"/>
      <c r="Y239" s="547"/>
      <c r="Z239" s="547"/>
      <c r="AA239" s="547"/>
      <c r="AB239" s="547" t="str">
        <f ca="1">'13'!BH8</f>
        <v xml:space="preserve"> </v>
      </c>
      <c r="AC239" s="547"/>
      <c r="AD239" s="547"/>
      <c r="AE239" s="547"/>
      <c r="AF239" s="547"/>
      <c r="AG239" s="547"/>
      <c r="AH239" s="547" t="str">
        <f ca="1">'13'!BI8</f>
        <v xml:space="preserve"> </v>
      </c>
      <c r="AI239" s="547"/>
      <c r="AJ239" s="547"/>
      <c r="AK239" s="547"/>
      <c r="AL239" s="547"/>
      <c r="AM239" s="547"/>
      <c r="AN239" s="548" t="str">
        <f ca="1">'13'!BJ8</f>
        <v xml:space="preserve"> </v>
      </c>
      <c r="AO239" s="548"/>
      <c r="AP239" s="548"/>
      <c r="AQ239" s="548"/>
      <c r="AR239" s="548"/>
      <c r="AS239" s="548"/>
    </row>
    <row r="240" spans="1:58" ht="15" customHeight="1" x14ac:dyDescent="0.25">
      <c r="A240" s="310">
        <v>5</v>
      </c>
      <c r="B240" s="463" t="str">
        <f ca="1">'13'!BC9</f>
        <v xml:space="preserve"> </v>
      </c>
      <c r="C240" s="463"/>
      <c r="D240" s="463"/>
      <c r="E240" s="463"/>
      <c r="F240" s="463"/>
      <c r="G240" s="463"/>
      <c r="H240" s="463"/>
      <c r="I240" s="463"/>
      <c r="J240" s="463"/>
      <c r="K240" s="545" t="str">
        <f ca="1">'13'!BD9</f>
        <v xml:space="preserve"> </v>
      </c>
      <c r="L240" s="545"/>
      <c r="M240" s="545"/>
      <c r="N240" s="545"/>
      <c r="O240" s="545"/>
      <c r="P240" s="546" t="str">
        <f ca="1">IF(CONCATENATE('13'!BE9," ","(",'13'!BF9,")")="  ( )","",IF(CONCATENATE('13'!BE9," ","(",'13'!BF9,")")="- (-)","-",CONCATENATE('13'!BE9," ","(",'13'!BF9,")")))</f>
        <v/>
      </c>
      <c r="Q240" s="546"/>
      <c r="R240" s="546"/>
      <c r="S240" s="546"/>
      <c r="T240" s="546"/>
      <c r="U240" s="546"/>
      <c r="V240" s="547" t="str">
        <f ca="1">'13'!BG9</f>
        <v xml:space="preserve"> </v>
      </c>
      <c r="W240" s="547"/>
      <c r="X240" s="547"/>
      <c r="Y240" s="547"/>
      <c r="Z240" s="547"/>
      <c r="AA240" s="547"/>
      <c r="AB240" s="547" t="str">
        <f ca="1">'13'!BH9</f>
        <v xml:space="preserve"> </v>
      </c>
      <c r="AC240" s="547"/>
      <c r="AD240" s="547"/>
      <c r="AE240" s="547"/>
      <c r="AF240" s="547"/>
      <c r="AG240" s="547"/>
      <c r="AH240" s="547" t="str">
        <f ca="1">'13'!BI9</f>
        <v xml:space="preserve"> </v>
      </c>
      <c r="AI240" s="547"/>
      <c r="AJ240" s="547"/>
      <c r="AK240" s="547"/>
      <c r="AL240" s="547"/>
      <c r="AM240" s="547"/>
      <c r="AN240" s="548" t="str">
        <f ca="1">'13'!BJ9</f>
        <v xml:space="preserve"> </v>
      </c>
      <c r="AO240" s="548"/>
      <c r="AP240" s="548"/>
      <c r="AQ240" s="548"/>
      <c r="AR240" s="548"/>
      <c r="AS240" s="548"/>
    </row>
    <row r="241" spans="1:45" ht="15" customHeight="1" x14ac:dyDescent="0.25">
      <c r="A241" s="310">
        <v>6</v>
      </c>
      <c r="B241" s="463" t="str">
        <f ca="1">'13'!BC10</f>
        <v xml:space="preserve"> </v>
      </c>
      <c r="C241" s="463"/>
      <c r="D241" s="463"/>
      <c r="E241" s="463"/>
      <c r="F241" s="463"/>
      <c r="G241" s="463"/>
      <c r="H241" s="463"/>
      <c r="I241" s="463"/>
      <c r="J241" s="463"/>
      <c r="K241" s="545" t="str">
        <f ca="1">'13'!BD10</f>
        <v xml:space="preserve"> </v>
      </c>
      <c r="L241" s="545"/>
      <c r="M241" s="545"/>
      <c r="N241" s="545"/>
      <c r="O241" s="545"/>
      <c r="P241" s="546" t="str">
        <f ca="1">IF(CONCATENATE('13'!BE10," ","(",'13'!BF10,")")="  ( )","",IF(CONCATENATE('13'!BE10," ","(",'13'!BF10,")")="- (-)","-",CONCATENATE('13'!BE10," ","(",'13'!BF10,")")))</f>
        <v/>
      </c>
      <c r="Q241" s="546"/>
      <c r="R241" s="546"/>
      <c r="S241" s="546"/>
      <c r="T241" s="546"/>
      <c r="U241" s="546"/>
      <c r="V241" s="547" t="str">
        <f ca="1">'13'!BG10</f>
        <v xml:space="preserve"> </v>
      </c>
      <c r="W241" s="547"/>
      <c r="X241" s="547"/>
      <c r="Y241" s="547"/>
      <c r="Z241" s="547"/>
      <c r="AA241" s="547"/>
      <c r="AB241" s="547" t="str">
        <f ca="1">'13'!BH10</f>
        <v xml:space="preserve"> </v>
      </c>
      <c r="AC241" s="547"/>
      <c r="AD241" s="547"/>
      <c r="AE241" s="547"/>
      <c r="AF241" s="547"/>
      <c r="AG241" s="547"/>
      <c r="AH241" s="547" t="str">
        <f ca="1">'13'!BI10</f>
        <v xml:space="preserve"> </v>
      </c>
      <c r="AI241" s="547"/>
      <c r="AJ241" s="547"/>
      <c r="AK241" s="547"/>
      <c r="AL241" s="547"/>
      <c r="AM241" s="547"/>
      <c r="AN241" s="548" t="str">
        <f ca="1">'13'!BJ10</f>
        <v xml:space="preserve"> </v>
      </c>
      <c r="AO241" s="548"/>
      <c r="AP241" s="548"/>
      <c r="AQ241" s="548"/>
      <c r="AR241" s="548"/>
      <c r="AS241" s="548"/>
    </row>
    <row r="242" spans="1:45" ht="15" customHeight="1" x14ac:dyDescent="0.25">
      <c r="A242" s="310">
        <v>7</v>
      </c>
      <c r="B242" s="463" t="str">
        <f ca="1">'13'!BC11</f>
        <v xml:space="preserve"> </v>
      </c>
      <c r="C242" s="463"/>
      <c r="D242" s="463"/>
      <c r="E242" s="463"/>
      <c r="F242" s="463"/>
      <c r="G242" s="463"/>
      <c r="H242" s="463"/>
      <c r="I242" s="463"/>
      <c r="J242" s="463"/>
      <c r="K242" s="545" t="str">
        <f ca="1">'13'!BD11</f>
        <v xml:space="preserve"> </v>
      </c>
      <c r="L242" s="545"/>
      <c r="M242" s="545"/>
      <c r="N242" s="545"/>
      <c r="O242" s="545"/>
      <c r="P242" s="546" t="str">
        <f ca="1">IF(CONCATENATE('13'!BE11," ","(",'13'!BF11,")")="  ( )","",IF(CONCATENATE('13'!BE11," ","(",'13'!BF11,")")="- (-)","-",CONCATENATE('13'!BE11," ","(",'13'!BF11,")")))</f>
        <v/>
      </c>
      <c r="Q242" s="546"/>
      <c r="R242" s="546"/>
      <c r="S242" s="546"/>
      <c r="T242" s="546"/>
      <c r="U242" s="546"/>
      <c r="V242" s="547" t="str">
        <f ca="1">'13'!BG11</f>
        <v xml:space="preserve"> </v>
      </c>
      <c r="W242" s="547"/>
      <c r="X242" s="547"/>
      <c r="Y242" s="547"/>
      <c r="Z242" s="547"/>
      <c r="AA242" s="547"/>
      <c r="AB242" s="547" t="str">
        <f ca="1">'13'!BH11</f>
        <v xml:space="preserve"> </v>
      </c>
      <c r="AC242" s="547"/>
      <c r="AD242" s="547"/>
      <c r="AE242" s="547"/>
      <c r="AF242" s="547"/>
      <c r="AG242" s="547"/>
      <c r="AH242" s="547" t="str">
        <f ca="1">'13'!BI11</f>
        <v xml:space="preserve"> </v>
      </c>
      <c r="AI242" s="547"/>
      <c r="AJ242" s="547"/>
      <c r="AK242" s="547"/>
      <c r="AL242" s="547"/>
      <c r="AM242" s="547"/>
      <c r="AN242" s="548" t="str">
        <f ca="1">'13'!BJ11</f>
        <v xml:space="preserve"> </v>
      </c>
      <c r="AO242" s="548"/>
      <c r="AP242" s="548"/>
      <c r="AQ242" s="548"/>
      <c r="AR242" s="548"/>
      <c r="AS242" s="548"/>
    </row>
    <row r="243" spans="1:45" ht="15" customHeight="1" x14ac:dyDescent="0.25">
      <c r="A243" s="310">
        <v>8</v>
      </c>
      <c r="B243" s="463" t="str">
        <f ca="1">'13'!BC12</f>
        <v xml:space="preserve"> </v>
      </c>
      <c r="C243" s="463"/>
      <c r="D243" s="463"/>
      <c r="E243" s="463"/>
      <c r="F243" s="463"/>
      <c r="G243" s="463"/>
      <c r="H243" s="463"/>
      <c r="I243" s="463"/>
      <c r="J243" s="463"/>
      <c r="K243" s="545" t="str">
        <f ca="1">'13'!BD12</f>
        <v xml:space="preserve"> </v>
      </c>
      <c r="L243" s="545"/>
      <c r="M243" s="545"/>
      <c r="N243" s="545"/>
      <c r="O243" s="545"/>
      <c r="P243" s="546" t="str">
        <f ca="1">IF(CONCATENATE('13'!BE12," ","(",'13'!BF12,")")="  ( )","",IF(CONCATENATE('13'!BE12," ","(",'13'!BF12,")")="- (-)","-",CONCATENATE('13'!BE12," ","(",'13'!BF12,")")))</f>
        <v/>
      </c>
      <c r="Q243" s="546"/>
      <c r="R243" s="546"/>
      <c r="S243" s="546"/>
      <c r="T243" s="546"/>
      <c r="U243" s="546"/>
      <c r="V243" s="547" t="str">
        <f ca="1">'13'!BG12</f>
        <v xml:space="preserve"> </v>
      </c>
      <c r="W243" s="547"/>
      <c r="X243" s="547"/>
      <c r="Y243" s="547"/>
      <c r="Z243" s="547"/>
      <c r="AA243" s="547"/>
      <c r="AB243" s="547" t="str">
        <f ca="1">'13'!BH12</f>
        <v xml:space="preserve"> </v>
      </c>
      <c r="AC243" s="547"/>
      <c r="AD243" s="547"/>
      <c r="AE243" s="547"/>
      <c r="AF243" s="547"/>
      <c r="AG243" s="547"/>
      <c r="AH243" s="547" t="str">
        <f ca="1">'13'!BI12</f>
        <v xml:space="preserve"> </v>
      </c>
      <c r="AI243" s="547"/>
      <c r="AJ243" s="547"/>
      <c r="AK243" s="547"/>
      <c r="AL243" s="547"/>
      <c r="AM243" s="547"/>
      <c r="AN243" s="548" t="str">
        <f ca="1">'13'!BJ12</f>
        <v xml:space="preserve"> </v>
      </c>
      <c r="AO243" s="548"/>
      <c r="AP243" s="548"/>
      <c r="AQ243" s="548"/>
      <c r="AR243" s="548"/>
      <c r="AS243" s="548"/>
    </row>
    <row r="244" spans="1:45" ht="15" customHeight="1" x14ac:dyDescent="0.25">
      <c r="A244" s="310">
        <v>9</v>
      </c>
      <c r="B244" s="463" t="str">
        <f ca="1">'13'!BC13</f>
        <v xml:space="preserve"> </v>
      </c>
      <c r="C244" s="463"/>
      <c r="D244" s="463"/>
      <c r="E244" s="463"/>
      <c r="F244" s="463"/>
      <c r="G244" s="463"/>
      <c r="H244" s="463"/>
      <c r="I244" s="463"/>
      <c r="J244" s="463"/>
      <c r="K244" s="545" t="str">
        <f ca="1">'13'!BD13</f>
        <v xml:space="preserve"> </v>
      </c>
      <c r="L244" s="545"/>
      <c r="M244" s="545"/>
      <c r="N244" s="545"/>
      <c r="O244" s="545"/>
      <c r="P244" s="546" t="str">
        <f ca="1">IF(CONCATENATE('13'!BE13," ","(",'13'!BF13,")")="  ( )","",IF(CONCATENATE('13'!BE13," ","(",'13'!BF13,")")="- (-)","-",CONCATENATE('13'!BE13," ","(",'13'!BF13,")")))</f>
        <v/>
      </c>
      <c r="Q244" s="546"/>
      <c r="R244" s="546"/>
      <c r="S244" s="546"/>
      <c r="T244" s="546"/>
      <c r="U244" s="546"/>
      <c r="V244" s="547" t="str">
        <f ca="1">'13'!BG13</f>
        <v xml:space="preserve"> </v>
      </c>
      <c r="W244" s="547"/>
      <c r="X244" s="547"/>
      <c r="Y244" s="547"/>
      <c r="Z244" s="547"/>
      <c r="AA244" s="547"/>
      <c r="AB244" s="547" t="str">
        <f ca="1">'13'!BH13</f>
        <v xml:space="preserve"> </v>
      </c>
      <c r="AC244" s="547"/>
      <c r="AD244" s="547"/>
      <c r="AE244" s="547"/>
      <c r="AF244" s="547"/>
      <c r="AG244" s="547"/>
      <c r="AH244" s="547" t="str">
        <f ca="1">'13'!BI13</f>
        <v xml:space="preserve"> </v>
      </c>
      <c r="AI244" s="547"/>
      <c r="AJ244" s="547"/>
      <c r="AK244" s="547"/>
      <c r="AL244" s="547"/>
      <c r="AM244" s="547"/>
      <c r="AN244" s="548" t="str">
        <f ca="1">'13'!BJ13</f>
        <v xml:space="preserve"> </v>
      </c>
      <c r="AO244" s="548"/>
      <c r="AP244" s="548"/>
      <c r="AQ244" s="548"/>
      <c r="AR244" s="548"/>
      <c r="AS244" s="548"/>
    </row>
    <row r="245" spans="1:45" ht="15" customHeight="1" x14ac:dyDescent="0.25">
      <c r="A245" s="310">
        <v>10</v>
      </c>
      <c r="B245" s="463" t="str">
        <f ca="1">'13'!BC14</f>
        <v xml:space="preserve"> </v>
      </c>
      <c r="C245" s="463"/>
      <c r="D245" s="463"/>
      <c r="E245" s="463"/>
      <c r="F245" s="463"/>
      <c r="G245" s="463"/>
      <c r="H245" s="463"/>
      <c r="I245" s="463"/>
      <c r="J245" s="463"/>
      <c r="K245" s="545" t="str">
        <f ca="1">'13'!BD14</f>
        <v xml:space="preserve"> </v>
      </c>
      <c r="L245" s="545"/>
      <c r="M245" s="545"/>
      <c r="N245" s="545"/>
      <c r="O245" s="545"/>
      <c r="P245" s="546" t="str">
        <f ca="1">IF(CONCATENATE('13'!BE14," ","(",'13'!BF14,")")="  ( )","",IF(CONCATENATE('13'!BE14," ","(",'13'!BF14,")")="- (-)","-",CONCATENATE('13'!BE14," ","(",'13'!BF14,")")))</f>
        <v/>
      </c>
      <c r="Q245" s="546"/>
      <c r="R245" s="546"/>
      <c r="S245" s="546"/>
      <c r="T245" s="546"/>
      <c r="U245" s="546"/>
      <c r="V245" s="547" t="str">
        <f ca="1">'13'!BG14</f>
        <v xml:space="preserve"> </v>
      </c>
      <c r="W245" s="547"/>
      <c r="X245" s="547"/>
      <c r="Y245" s="547"/>
      <c r="Z245" s="547"/>
      <c r="AA245" s="547"/>
      <c r="AB245" s="547" t="str">
        <f ca="1">'13'!BH14</f>
        <v xml:space="preserve"> </v>
      </c>
      <c r="AC245" s="547"/>
      <c r="AD245" s="547"/>
      <c r="AE245" s="547"/>
      <c r="AF245" s="547"/>
      <c r="AG245" s="547"/>
      <c r="AH245" s="547" t="str">
        <f ca="1">'13'!BI14</f>
        <v xml:space="preserve"> </v>
      </c>
      <c r="AI245" s="547"/>
      <c r="AJ245" s="547"/>
      <c r="AK245" s="547"/>
      <c r="AL245" s="547"/>
      <c r="AM245" s="547"/>
      <c r="AN245" s="548" t="str">
        <f ca="1">'13'!BJ14</f>
        <v xml:space="preserve"> </v>
      </c>
      <c r="AO245" s="548"/>
      <c r="AP245" s="548"/>
      <c r="AQ245" s="548"/>
      <c r="AR245" s="548"/>
      <c r="AS245" s="548"/>
    </row>
    <row r="246" spans="1:45" ht="15" customHeight="1" x14ac:dyDescent="0.25">
      <c r="A246" s="310">
        <v>11</v>
      </c>
      <c r="B246" s="463" t="str">
        <f ca="1">'13'!BC15</f>
        <v xml:space="preserve"> </v>
      </c>
      <c r="C246" s="463"/>
      <c r="D246" s="463"/>
      <c r="E246" s="463"/>
      <c r="F246" s="463"/>
      <c r="G246" s="463"/>
      <c r="H246" s="463"/>
      <c r="I246" s="463"/>
      <c r="J246" s="463"/>
      <c r="K246" s="545" t="str">
        <f ca="1">'13'!BD15</f>
        <v xml:space="preserve"> </v>
      </c>
      <c r="L246" s="545"/>
      <c r="M246" s="545"/>
      <c r="N246" s="545"/>
      <c r="O246" s="545"/>
      <c r="P246" s="546" t="str">
        <f ca="1">IF(CONCATENATE('13'!BE15," ","(",'13'!BF15,")")="  ( )","",IF(CONCATENATE('13'!BE15," ","(",'13'!BF15,")")="- (-)","-",CONCATENATE('13'!BE15," ","(",'13'!BF15,")")))</f>
        <v/>
      </c>
      <c r="Q246" s="546"/>
      <c r="R246" s="546"/>
      <c r="S246" s="546"/>
      <c r="T246" s="546"/>
      <c r="U246" s="546"/>
      <c r="V246" s="547" t="str">
        <f ca="1">'13'!BG15</f>
        <v xml:space="preserve"> </v>
      </c>
      <c r="W246" s="547"/>
      <c r="X246" s="547"/>
      <c r="Y246" s="547"/>
      <c r="Z246" s="547"/>
      <c r="AA246" s="547"/>
      <c r="AB246" s="547" t="str">
        <f ca="1">'13'!BH15</f>
        <v xml:space="preserve"> </v>
      </c>
      <c r="AC246" s="547"/>
      <c r="AD246" s="547"/>
      <c r="AE246" s="547"/>
      <c r="AF246" s="547"/>
      <c r="AG246" s="547"/>
      <c r="AH246" s="547" t="str">
        <f ca="1">'13'!BI15</f>
        <v xml:space="preserve"> </v>
      </c>
      <c r="AI246" s="547"/>
      <c r="AJ246" s="547"/>
      <c r="AK246" s="547"/>
      <c r="AL246" s="547"/>
      <c r="AM246" s="547"/>
      <c r="AN246" s="548" t="str">
        <f ca="1">'13'!BJ15</f>
        <v xml:space="preserve"> </v>
      </c>
      <c r="AO246" s="548"/>
      <c r="AP246" s="548"/>
      <c r="AQ246" s="548"/>
      <c r="AR246" s="548"/>
      <c r="AS246" s="548"/>
    </row>
    <row r="247" spans="1:45" ht="15" customHeight="1" x14ac:dyDescent="0.25">
      <c r="A247" s="310">
        <v>12</v>
      </c>
      <c r="B247" s="463" t="str">
        <f ca="1">'13'!BC16</f>
        <v xml:space="preserve"> </v>
      </c>
      <c r="C247" s="463"/>
      <c r="D247" s="463"/>
      <c r="E247" s="463"/>
      <c r="F247" s="463"/>
      <c r="G247" s="463"/>
      <c r="H247" s="463"/>
      <c r="I247" s="463"/>
      <c r="J247" s="463"/>
      <c r="K247" s="545" t="str">
        <f ca="1">'13'!BD16</f>
        <v xml:space="preserve"> </v>
      </c>
      <c r="L247" s="545"/>
      <c r="M247" s="545"/>
      <c r="N247" s="545"/>
      <c r="O247" s="545"/>
      <c r="P247" s="546" t="str">
        <f ca="1">IF(CONCATENATE('13'!BE16," ","(",'13'!BF16,")")="  ( )","",IF(CONCATENATE('13'!BE16," ","(",'13'!BF16,")")="- (-)","-",CONCATENATE('13'!BE16," ","(",'13'!BF16,")")))</f>
        <v/>
      </c>
      <c r="Q247" s="546"/>
      <c r="R247" s="546"/>
      <c r="S247" s="546"/>
      <c r="T247" s="546"/>
      <c r="U247" s="546"/>
      <c r="V247" s="547" t="str">
        <f ca="1">'13'!BG16</f>
        <v xml:space="preserve"> </v>
      </c>
      <c r="W247" s="547"/>
      <c r="X247" s="547"/>
      <c r="Y247" s="547"/>
      <c r="Z247" s="547"/>
      <c r="AA247" s="547"/>
      <c r="AB247" s="547" t="str">
        <f ca="1">'13'!BH16</f>
        <v xml:space="preserve"> </v>
      </c>
      <c r="AC247" s="547"/>
      <c r="AD247" s="547"/>
      <c r="AE247" s="547"/>
      <c r="AF247" s="547"/>
      <c r="AG247" s="547"/>
      <c r="AH247" s="547" t="str">
        <f ca="1">'13'!BI16</f>
        <v xml:space="preserve"> </v>
      </c>
      <c r="AI247" s="547"/>
      <c r="AJ247" s="547"/>
      <c r="AK247" s="547"/>
      <c r="AL247" s="547"/>
      <c r="AM247" s="547"/>
      <c r="AN247" s="548" t="str">
        <f ca="1">'13'!BJ16</f>
        <v xml:space="preserve"> </v>
      </c>
      <c r="AO247" s="548"/>
      <c r="AP247" s="548"/>
      <c r="AQ247" s="548"/>
      <c r="AR247" s="548"/>
      <c r="AS247" s="548"/>
    </row>
    <row r="248" spans="1:45" ht="15" customHeight="1" x14ac:dyDescent="0.25">
      <c r="A248" s="310">
        <v>13</v>
      </c>
      <c r="B248" s="463" t="str">
        <f ca="1">'13'!BC17</f>
        <v xml:space="preserve"> </v>
      </c>
      <c r="C248" s="463"/>
      <c r="D248" s="463"/>
      <c r="E248" s="463"/>
      <c r="F248" s="463"/>
      <c r="G248" s="463"/>
      <c r="H248" s="463"/>
      <c r="I248" s="463"/>
      <c r="J248" s="463"/>
      <c r="K248" s="545" t="str">
        <f ca="1">'13'!BD17</f>
        <v xml:space="preserve"> </v>
      </c>
      <c r="L248" s="545"/>
      <c r="M248" s="545"/>
      <c r="N248" s="545"/>
      <c r="O248" s="545"/>
      <c r="P248" s="546" t="str">
        <f ca="1">IF(CONCATENATE('13'!BE17," ","(",'13'!BF17,")")="  ( )","",IF(CONCATENATE('13'!BE17," ","(",'13'!BF17,")")="- (-)","-",CONCATENATE('13'!BE17," ","(",'13'!BF17,")")))</f>
        <v/>
      </c>
      <c r="Q248" s="546"/>
      <c r="R248" s="546"/>
      <c r="S248" s="546"/>
      <c r="T248" s="546"/>
      <c r="U248" s="546"/>
      <c r="V248" s="547" t="str">
        <f ca="1">'13'!BG17</f>
        <v xml:space="preserve"> </v>
      </c>
      <c r="W248" s="547"/>
      <c r="X248" s="547"/>
      <c r="Y248" s="547"/>
      <c r="Z248" s="547"/>
      <c r="AA248" s="547"/>
      <c r="AB248" s="547" t="str">
        <f ca="1">'13'!BH17</f>
        <v xml:space="preserve"> </v>
      </c>
      <c r="AC248" s="547"/>
      <c r="AD248" s="547"/>
      <c r="AE248" s="547"/>
      <c r="AF248" s="547"/>
      <c r="AG248" s="547"/>
      <c r="AH248" s="547" t="str">
        <f ca="1">'13'!BI17</f>
        <v xml:space="preserve"> </v>
      </c>
      <c r="AI248" s="547"/>
      <c r="AJ248" s="547"/>
      <c r="AK248" s="547"/>
      <c r="AL248" s="547"/>
      <c r="AM248" s="547"/>
      <c r="AN248" s="548" t="str">
        <f ca="1">'13'!BJ17</f>
        <v xml:space="preserve"> </v>
      </c>
      <c r="AO248" s="548"/>
      <c r="AP248" s="548"/>
      <c r="AQ248" s="548"/>
      <c r="AR248" s="548"/>
      <c r="AS248" s="548"/>
    </row>
    <row r="249" spans="1:45" ht="15" customHeight="1" x14ac:dyDescent="0.25">
      <c r="A249" s="310">
        <v>14</v>
      </c>
      <c r="B249" s="463" t="str">
        <f ca="1">'13'!BC18</f>
        <v xml:space="preserve"> </v>
      </c>
      <c r="C249" s="463"/>
      <c r="D249" s="463"/>
      <c r="E249" s="463"/>
      <c r="F249" s="463"/>
      <c r="G249" s="463"/>
      <c r="H249" s="463"/>
      <c r="I249" s="463"/>
      <c r="J249" s="463"/>
      <c r="K249" s="545" t="str">
        <f ca="1">'13'!BD18</f>
        <v xml:space="preserve"> </v>
      </c>
      <c r="L249" s="545"/>
      <c r="M249" s="545"/>
      <c r="N249" s="545"/>
      <c r="O249" s="545"/>
      <c r="P249" s="546" t="str">
        <f ca="1">IF(CONCATENATE('13'!BE18," ","(",'13'!BF18,")")="  ( )","",IF(CONCATENATE('13'!BE18," ","(",'13'!BF18,")")="- (-)","-",CONCATENATE('13'!BE18," ","(",'13'!BF18,")")))</f>
        <v/>
      </c>
      <c r="Q249" s="546"/>
      <c r="R249" s="546"/>
      <c r="S249" s="546"/>
      <c r="T249" s="546"/>
      <c r="U249" s="546"/>
      <c r="V249" s="547" t="str">
        <f ca="1">'13'!BG18</f>
        <v xml:space="preserve"> </v>
      </c>
      <c r="W249" s="547"/>
      <c r="X249" s="547"/>
      <c r="Y249" s="547"/>
      <c r="Z249" s="547"/>
      <c r="AA249" s="547"/>
      <c r="AB249" s="547" t="str">
        <f ca="1">'13'!BH18</f>
        <v xml:space="preserve"> </v>
      </c>
      <c r="AC249" s="547"/>
      <c r="AD249" s="547"/>
      <c r="AE249" s="547"/>
      <c r="AF249" s="547"/>
      <c r="AG249" s="547"/>
      <c r="AH249" s="547" t="str">
        <f ca="1">'13'!BI18</f>
        <v xml:space="preserve"> </v>
      </c>
      <c r="AI249" s="547"/>
      <c r="AJ249" s="547"/>
      <c r="AK249" s="547"/>
      <c r="AL249" s="547"/>
      <c r="AM249" s="547"/>
      <c r="AN249" s="548" t="str">
        <f ca="1">'13'!BJ18</f>
        <v xml:space="preserve"> </v>
      </c>
      <c r="AO249" s="548"/>
      <c r="AP249" s="548"/>
      <c r="AQ249" s="548"/>
      <c r="AR249" s="548"/>
      <c r="AS249" s="548"/>
    </row>
    <row r="250" spans="1:45" ht="15" customHeight="1" x14ac:dyDescent="0.25">
      <c r="A250" s="310">
        <v>15</v>
      </c>
      <c r="B250" s="463" t="str">
        <f ca="1">'13'!BC19</f>
        <v xml:space="preserve"> </v>
      </c>
      <c r="C250" s="463"/>
      <c r="D250" s="463"/>
      <c r="E250" s="463"/>
      <c r="F250" s="463"/>
      <c r="G250" s="463"/>
      <c r="H250" s="463"/>
      <c r="I250" s="463"/>
      <c r="J250" s="463"/>
      <c r="K250" s="545" t="str">
        <f ca="1">'13'!BD19</f>
        <v xml:space="preserve"> </v>
      </c>
      <c r="L250" s="545"/>
      <c r="M250" s="545"/>
      <c r="N250" s="545"/>
      <c r="O250" s="545"/>
      <c r="P250" s="546" t="str">
        <f ca="1">IF(CONCATENATE('13'!BE19," ","(",'13'!BF19,")")="  ( )","",IF(CONCATENATE('13'!BE19," ","(",'13'!BF19,")")="- (-)","-",CONCATENATE('13'!BE19," ","(",'13'!BF19,")")))</f>
        <v/>
      </c>
      <c r="Q250" s="546"/>
      <c r="R250" s="546"/>
      <c r="S250" s="546"/>
      <c r="T250" s="546"/>
      <c r="U250" s="546"/>
      <c r="V250" s="547" t="str">
        <f ca="1">'13'!BG19</f>
        <v xml:space="preserve"> </v>
      </c>
      <c r="W250" s="547"/>
      <c r="X250" s="547"/>
      <c r="Y250" s="547"/>
      <c r="Z250" s="547"/>
      <c r="AA250" s="547"/>
      <c r="AB250" s="547" t="str">
        <f ca="1">'13'!BH19</f>
        <v xml:space="preserve"> </v>
      </c>
      <c r="AC250" s="547"/>
      <c r="AD250" s="547"/>
      <c r="AE250" s="547"/>
      <c r="AF250" s="547"/>
      <c r="AG250" s="547"/>
      <c r="AH250" s="547" t="str">
        <f ca="1">'13'!BI19</f>
        <v xml:space="preserve"> </v>
      </c>
      <c r="AI250" s="547"/>
      <c r="AJ250" s="547"/>
      <c r="AK250" s="547"/>
      <c r="AL250" s="547"/>
      <c r="AM250" s="547"/>
      <c r="AN250" s="548" t="str">
        <f ca="1">'13'!BJ19</f>
        <v xml:space="preserve"> </v>
      </c>
      <c r="AO250" s="548"/>
      <c r="AP250" s="548"/>
      <c r="AQ250" s="548"/>
      <c r="AR250" s="548"/>
      <c r="AS250" s="548"/>
    </row>
    <row r="251" spans="1:45" ht="15" customHeight="1" x14ac:dyDescent="0.25">
      <c r="A251" s="310">
        <v>16</v>
      </c>
      <c r="B251" s="463" t="str">
        <f ca="1">'13'!BC20</f>
        <v xml:space="preserve"> </v>
      </c>
      <c r="C251" s="463"/>
      <c r="D251" s="463"/>
      <c r="E251" s="463"/>
      <c r="F251" s="463"/>
      <c r="G251" s="463"/>
      <c r="H251" s="463"/>
      <c r="I251" s="463"/>
      <c r="J251" s="463"/>
      <c r="K251" s="545" t="str">
        <f ca="1">'13'!BD20</f>
        <v xml:space="preserve"> </v>
      </c>
      <c r="L251" s="545"/>
      <c r="M251" s="545"/>
      <c r="N251" s="545"/>
      <c r="O251" s="545"/>
      <c r="P251" s="546" t="str">
        <f ca="1">IF(CONCATENATE('13'!BE20," ","(",'13'!BF20,")")="  ( )","",IF(CONCATENATE('13'!BE20," ","(",'13'!BF20,")")="- (-)","-",CONCATENATE('13'!BE20," ","(",'13'!BF20,")")))</f>
        <v/>
      </c>
      <c r="Q251" s="546"/>
      <c r="R251" s="546"/>
      <c r="S251" s="546"/>
      <c r="T251" s="546"/>
      <c r="U251" s="546"/>
      <c r="V251" s="547" t="str">
        <f ca="1">'13'!BG20</f>
        <v xml:space="preserve"> </v>
      </c>
      <c r="W251" s="547"/>
      <c r="X251" s="547"/>
      <c r="Y251" s="547"/>
      <c r="Z251" s="547"/>
      <c r="AA251" s="547"/>
      <c r="AB251" s="547" t="str">
        <f ca="1">'13'!BH20</f>
        <v xml:space="preserve"> </v>
      </c>
      <c r="AC251" s="547"/>
      <c r="AD251" s="547"/>
      <c r="AE251" s="547"/>
      <c r="AF251" s="547"/>
      <c r="AG251" s="547"/>
      <c r="AH251" s="547" t="str">
        <f ca="1">'13'!BI20</f>
        <v xml:space="preserve"> </v>
      </c>
      <c r="AI251" s="547"/>
      <c r="AJ251" s="547"/>
      <c r="AK251" s="547"/>
      <c r="AL251" s="547"/>
      <c r="AM251" s="547"/>
      <c r="AN251" s="548" t="str">
        <f ca="1">'13'!BJ20</f>
        <v xml:space="preserve"> </v>
      </c>
      <c r="AO251" s="548"/>
      <c r="AP251" s="548"/>
      <c r="AQ251" s="548"/>
      <c r="AR251" s="548"/>
      <c r="AS251" s="548"/>
    </row>
    <row r="252" spans="1:45" ht="15" customHeight="1" x14ac:dyDescent="0.25">
      <c r="A252" s="310">
        <v>17</v>
      </c>
      <c r="B252" s="463" t="str">
        <f ca="1">'13'!BC21</f>
        <v xml:space="preserve"> </v>
      </c>
      <c r="C252" s="463"/>
      <c r="D252" s="463"/>
      <c r="E252" s="463"/>
      <c r="F252" s="463"/>
      <c r="G252" s="463"/>
      <c r="H252" s="463"/>
      <c r="I252" s="463"/>
      <c r="J252" s="463"/>
      <c r="K252" s="545" t="str">
        <f ca="1">'13'!BD21</f>
        <v xml:space="preserve"> </v>
      </c>
      <c r="L252" s="545"/>
      <c r="M252" s="545"/>
      <c r="N252" s="545"/>
      <c r="O252" s="545"/>
      <c r="P252" s="546" t="str">
        <f ca="1">IF(CONCATENATE('13'!BE21," ","(",'13'!BF21,")")="  ( )","",IF(CONCATENATE('13'!BE21," ","(",'13'!BF21,")")="- (-)","-",CONCATENATE('13'!BE21," ","(",'13'!BF21,")")))</f>
        <v/>
      </c>
      <c r="Q252" s="546"/>
      <c r="R252" s="546"/>
      <c r="S252" s="546"/>
      <c r="T252" s="546"/>
      <c r="U252" s="546"/>
      <c r="V252" s="547" t="str">
        <f ca="1">'13'!BG21</f>
        <v xml:space="preserve"> </v>
      </c>
      <c r="W252" s="547"/>
      <c r="X252" s="547"/>
      <c r="Y252" s="547"/>
      <c r="Z252" s="547"/>
      <c r="AA252" s="547"/>
      <c r="AB252" s="547" t="str">
        <f ca="1">'13'!BH21</f>
        <v xml:space="preserve"> </v>
      </c>
      <c r="AC252" s="547"/>
      <c r="AD252" s="547"/>
      <c r="AE252" s="547"/>
      <c r="AF252" s="547"/>
      <c r="AG252" s="547"/>
      <c r="AH252" s="547" t="str">
        <f ca="1">'13'!BI21</f>
        <v xml:space="preserve"> </v>
      </c>
      <c r="AI252" s="547"/>
      <c r="AJ252" s="547"/>
      <c r="AK252" s="547"/>
      <c r="AL252" s="547"/>
      <c r="AM252" s="547"/>
      <c r="AN252" s="548" t="str">
        <f ca="1">'13'!BJ21</f>
        <v xml:space="preserve"> </v>
      </c>
      <c r="AO252" s="548"/>
      <c r="AP252" s="548"/>
      <c r="AQ252" s="548"/>
      <c r="AR252" s="548"/>
      <c r="AS252" s="548"/>
    </row>
    <row r="253" spans="1:45" ht="15" customHeight="1" x14ac:dyDescent="0.25">
      <c r="A253" s="310">
        <v>18</v>
      </c>
      <c r="B253" s="463" t="str">
        <f ca="1">'13'!BC22</f>
        <v xml:space="preserve"> </v>
      </c>
      <c r="C253" s="463"/>
      <c r="D253" s="463"/>
      <c r="E253" s="463"/>
      <c r="F253" s="463"/>
      <c r="G253" s="463"/>
      <c r="H253" s="463"/>
      <c r="I253" s="463"/>
      <c r="J253" s="463"/>
      <c r="K253" s="545" t="str">
        <f ca="1">'13'!BD22</f>
        <v xml:space="preserve"> </v>
      </c>
      <c r="L253" s="545"/>
      <c r="M253" s="545"/>
      <c r="N253" s="545"/>
      <c r="O253" s="545"/>
      <c r="P253" s="546" t="str">
        <f ca="1">IF(CONCATENATE('13'!BE22," ","(",'13'!BF22,")")="  ( )","",IF(CONCATENATE('13'!BE22," ","(",'13'!BF22,")")="- (-)","-",CONCATENATE('13'!BE22," ","(",'13'!BF22,")")))</f>
        <v/>
      </c>
      <c r="Q253" s="546"/>
      <c r="R253" s="546"/>
      <c r="S253" s="546"/>
      <c r="T253" s="546"/>
      <c r="U253" s="546"/>
      <c r="V253" s="547" t="str">
        <f ca="1">'13'!BG22</f>
        <v xml:space="preserve"> </v>
      </c>
      <c r="W253" s="547"/>
      <c r="X253" s="547"/>
      <c r="Y253" s="547"/>
      <c r="Z253" s="547"/>
      <c r="AA253" s="547"/>
      <c r="AB253" s="547" t="str">
        <f ca="1">'13'!BH22</f>
        <v xml:space="preserve"> </v>
      </c>
      <c r="AC253" s="547"/>
      <c r="AD253" s="547"/>
      <c r="AE253" s="547"/>
      <c r="AF253" s="547"/>
      <c r="AG253" s="547"/>
      <c r="AH253" s="547" t="str">
        <f ca="1">'13'!BI22</f>
        <v xml:space="preserve"> </v>
      </c>
      <c r="AI253" s="547"/>
      <c r="AJ253" s="547"/>
      <c r="AK253" s="547"/>
      <c r="AL253" s="547"/>
      <c r="AM253" s="547"/>
      <c r="AN253" s="548" t="str">
        <f ca="1">'13'!BJ22</f>
        <v xml:space="preserve"> </v>
      </c>
      <c r="AO253" s="548"/>
      <c r="AP253" s="548"/>
      <c r="AQ253" s="548"/>
      <c r="AR253" s="548"/>
      <c r="AS253" s="548"/>
    </row>
    <row r="254" spans="1:45" ht="15" customHeight="1" x14ac:dyDescent="0.25">
      <c r="A254" s="310">
        <v>19</v>
      </c>
      <c r="B254" s="463" t="str">
        <f ca="1">'13'!BC23</f>
        <v xml:space="preserve"> </v>
      </c>
      <c r="C254" s="463"/>
      <c r="D254" s="463"/>
      <c r="E254" s="463"/>
      <c r="F254" s="463"/>
      <c r="G254" s="463"/>
      <c r="H254" s="463"/>
      <c r="I254" s="463"/>
      <c r="J254" s="463"/>
      <c r="K254" s="545" t="str">
        <f ca="1">'13'!BD23</f>
        <v xml:space="preserve"> </v>
      </c>
      <c r="L254" s="545"/>
      <c r="M254" s="545"/>
      <c r="N254" s="545"/>
      <c r="O254" s="545"/>
      <c r="P254" s="546" t="str">
        <f ca="1">IF(CONCATENATE('13'!BE23," ","(",'13'!BF23,")")="  ( )","",IF(CONCATENATE('13'!BE23," ","(",'13'!BF23,")")="- (-)","-",CONCATENATE('13'!BE23," ","(",'13'!BF23,")")))</f>
        <v/>
      </c>
      <c r="Q254" s="546"/>
      <c r="R254" s="546"/>
      <c r="S254" s="546"/>
      <c r="T254" s="546"/>
      <c r="U254" s="546"/>
      <c r="V254" s="547" t="str">
        <f ca="1">'13'!BG23</f>
        <v xml:space="preserve"> </v>
      </c>
      <c r="W254" s="547"/>
      <c r="X254" s="547"/>
      <c r="Y254" s="547"/>
      <c r="Z254" s="547"/>
      <c r="AA254" s="547"/>
      <c r="AB254" s="547" t="str">
        <f ca="1">'13'!BH23</f>
        <v xml:space="preserve"> </v>
      </c>
      <c r="AC254" s="547"/>
      <c r="AD254" s="547"/>
      <c r="AE254" s="547"/>
      <c r="AF254" s="547"/>
      <c r="AG254" s="547"/>
      <c r="AH254" s="547" t="str">
        <f ca="1">'13'!BI23</f>
        <v xml:space="preserve"> </v>
      </c>
      <c r="AI254" s="547"/>
      <c r="AJ254" s="547"/>
      <c r="AK254" s="547"/>
      <c r="AL254" s="547"/>
      <c r="AM254" s="547"/>
      <c r="AN254" s="548" t="str">
        <f ca="1">'13'!BJ23</f>
        <v xml:space="preserve"> </v>
      </c>
      <c r="AO254" s="548"/>
      <c r="AP254" s="548"/>
      <c r="AQ254" s="548"/>
      <c r="AR254" s="548"/>
      <c r="AS254" s="548"/>
    </row>
    <row r="255" spans="1:45" ht="15" customHeight="1" x14ac:dyDescent="0.25">
      <c r="A255" s="310">
        <v>20</v>
      </c>
      <c r="B255" s="463" t="str">
        <f ca="1">'13'!BC24</f>
        <v xml:space="preserve"> </v>
      </c>
      <c r="C255" s="463"/>
      <c r="D255" s="463"/>
      <c r="E255" s="463"/>
      <c r="F255" s="463"/>
      <c r="G255" s="463"/>
      <c r="H255" s="463"/>
      <c r="I255" s="463"/>
      <c r="J255" s="463"/>
      <c r="K255" s="545" t="str">
        <f ca="1">'13'!BD24</f>
        <v xml:space="preserve"> </v>
      </c>
      <c r="L255" s="545"/>
      <c r="M255" s="545"/>
      <c r="N255" s="545"/>
      <c r="O255" s="545"/>
      <c r="P255" s="546" t="str">
        <f ca="1">IF(CONCATENATE('13'!BE24," ","(",'13'!BF24,")")="  ( )","",IF(CONCATENATE('13'!BE24," ","(",'13'!BF24,")")="- (-)","-",CONCATENATE('13'!BE24," ","(",'13'!BF24,")")))</f>
        <v/>
      </c>
      <c r="Q255" s="546"/>
      <c r="R255" s="546"/>
      <c r="S255" s="546"/>
      <c r="T255" s="546"/>
      <c r="U255" s="546"/>
      <c r="V255" s="547" t="str">
        <f ca="1">'13'!BG24</f>
        <v xml:space="preserve"> </v>
      </c>
      <c r="W255" s="547"/>
      <c r="X255" s="547"/>
      <c r="Y255" s="547"/>
      <c r="Z255" s="547"/>
      <c r="AA255" s="547"/>
      <c r="AB255" s="547" t="str">
        <f ca="1">'13'!BH24</f>
        <v xml:space="preserve"> </v>
      </c>
      <c r="AC255" s="547"/>
      <c r="AD255" s="547"/>
      <c r="AE255" s="547"/>
      <c r="AF255" s="547"/>
      <c r="AG255" s="547"/>
      <c r="AH255" s="547" t="str">
        <f ca="1">'13'!BI24</f>
        <v xml:space="preserve"> </v>
      </c>
      <c r="AI255" s="547"/>
      <c r="AJ255" s="547"/>
      <c r="AK255" s="547"/>
      <c r="AL255" s="547"/>
      <c r="AM255" s="547"/>
      <c r="AN255" s="548" t="str">
        <f ca="1">'13'!BJ24</f>
        <v xml:space="preserve"> </v>
      </c>
      <c r="AO255" s="548"/>
      <c r="AP255" s="548"/>
      <c r="AQ255" s="548"/>
      <c r="AR255" s="548"/>
      <c r="AS255" s="548"/>
    </row>
    <row r="256" spans="1:45" ht="27" customHeight="1" x14ac:dyDescent="0.25">
      <c r="A256" s="514" t="s">
        <v>1442</v>
      </c>
      <c r="B256" s="514"/>
      <c r="C256" s="514"/>
      <c r="D256" s="514"/>
      <c r="E256" s="515"/>
      <c r="F256" s="515"/>
      <c r="G256" s="515"/>
      <c r="H256" s="515"/>
      <c r="I256" s="515"/>
      <c r="J256" s="515"/>
      <c r="K256" s="515"/>
      <c r="L256" s="515"/>
      <c r="M256" s="515"/>
      <c r="N256" s="515"/>
      <c r="O256" s="515"/>
      <c r="P256" s="515"/>
      <c r="Q256" s="515"/>
      <c r="R256" s="515"/>
      <c r="S256" s="515"/>
      <c r="T256" s="515"/>
      <c r="U256" s="515"/>
      <c r="V256" s="515"/>
      <c r="W256" s="515"/>
      <c r="X256" s="515"/>
      <c r="Y256" s="515"/>
      <c r="Z256" s="515"/>
      <c r="AA256" s="515"/>
      <c r="AB256" s="515"/>
      <c r="AC256" s="515"/>
      <c r="AD256" s="515"/>
      <c r="AE256" s="515"/>
      <c r="AF256" s="515"/>
      <c r="AG256" s="515"/>
      <c r="AH256" s="515"/>
      <c r="AI256" s="515"/>
      <c r="AJ256" s="515"/>
      <c r="AK256" s="515"/>
      <c r="AL256" s="515"/>
      <c r="AM256" s="515"/>
      <c r="AN256" s="515"/>
      <c r="AO256" s="515"/>
      <c r="AP256" s="515"/>
      <c r="AQ256" s="515"/>
      <c r="AR256" s="515"/>
      <c r="AS256" s="515"/>
    </row>
    <row r="257" spans="1:45" x14ac:dyDescent="0.25">
      <c r="A257" s="309"/>
      <c r="B257" s="305"/>
      <c r="C257" s="305"/>
      <c r="D257" s="305"/>
      <c r="E257" s="305"/>
      <c r="F257" s="305"/>
      <c r="G257" s="305"/>
      <c r="H257" s="305"/>
      <c r="I257" s="305"/>
      <c r="J257" s="305"/>
      <c r="K257" s="305"/>
      <c r="L257" s="305"/>
      <c r="M257" s="305"/>
      <c r="N257" s="305"/>
      <c r="O257" s="305"/>
      <c r="P257" s="305"/>
      <c r="Q257" s="305"/>
      <c r="R257" s="305"/>
      <c r="S257" s="305"/>
      <c r="T257" s="305"/>
      <c r="U257" s="305"/>
      <c r="V257" s="305"/>
      <c r="W257" s="305"/>
      <c r="X257" s="305"/>
      <c r="Y257" s="305"/>
      <c r="Z257" s="305"/>
      <c r="AA257" s="305"/>
      <c r="AB257" s="305"/>
      <c r="AC257" s="305"/>
      <c r="AD257" s="305"/>
      <c r="AE257" s="305"/>
      <c r="AF257" s="305"/>
      <c r="AG257" s="305"/>
      <c r="AH257" s="305"/>
      <c r="AI257" s="305"/>
      <c r="AJ257" s="305"/>
      <c r="AK257" s="305"/>
      <c r="AL257" s="305"/>
      <c r="AM257" s="305"/>
      <c r="AN257" s="305"/>
      <c r="AO257" s="305"/>
      <c r="AP257" s="305"/>
      <c r="AQ257" s="305"/>
      <c r="AR257" s="305"/>
      <c r="AS257" s="305"/>
    </row>
    <row r="258" spans="1:45" ht="26.25" customHeight="1" x14ac:dyDescent="0.25">
      <c r="A258" s="498" t="str">
        <f>'Table of Contents'!A45</f>
        <v>14. Information on influence on management and activities of the financial services provider, financial payment services provider irrespective of the formal ownership</v>
      </c>
      <c r="B258" s="579"/>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79"/>
      <c r="AL258" s="579"/>
      <c r="AM258" s="579"/>
      <c r="AN258" s="579"/>
      <c r="AO258" s="579"/>
      <c r="AP258" s="579"/>
      <c r="AQ258" s="579"/>
      <c r="AR258" s="579"/>
      <c r="AS258" s="579"/>
    </row>
    <row r="259" spans="1:45" ht="14.25" customHeight="1" x14ac:dyDescent="0.25">
      <c r="A259" s="306"/>
      <c r="B259" s="311"/>
      <c r="C259" s="306"/>
      <c r="D259" s="306"/>
      <c r="E259" s="306"/>
      <c r="F259" s="306"/>
      <c r="G259" s="306"/>
      <c r="H259" s="306"/>
      <c r="I259" s="306"/>
      <c r="J259" s="306"/>
      <c r="K259" s="306"/>
      <c r="L259" s="306"/>
      <c r="M259" s="306"/>
      <c r="N259" s="306"/>
      <c r="O259" s="306"/>
      <c r="P259" s="306"/>
      <c r="Q259" s="306"/>
      <c r="R259" s="306"/>
      <c r="S259" s="306"/>
      <c r="T259" s="306"/>
      <c r="U259" s="306"/>
      <c r="V259" s="306"/>
      <c r="W259" s="306"/>
      <c r="X259" s="306"/>
      <c r="Y259" s="306"/>
      <c r="Z259" s="306"/>
      <c r="AA259" s="306"/>
      <c r="AB259" s="306"/>
      <c r="AC259" s="306"/>
      <c r="AD259" s="306"/>
      <c r="AE259" s="306"/>
      <c r="AF259" s="306"/>
      <c r="AG259" s="306"/>
      <c r="AH259" s="306"/>
      <c r="AI259" s="306"/>
      <c r="AJ259" s="306"/>
      <c r="AK259" s="306"/>
      <c r="AL259" s="306"/>
      <c r="AM259" s="306"/>
      <c r="AN259" s="306"/>
      <c r="AO259" s="306"/>
      <c r="AP259" s="306"/>
      <c r="AQ259" s="306"/>
      <c r="AR259" s="306"/>
      <c r="AS259" s="311" t="s">
        <v>1405</v>
      </c>
    </row>
    <row r="260" spans="1:45" ht="61.5" customHeight="1" x14ac:dyDescent="0.25">
      <c r="A260" s="312" t="s">
        <v>581</v>
      </c>
      <c r="B260" s="485" t="str">
        <f>'14'!A3</f>
        <v>Indicate the type of impact on management and activities of the financial services provider, financial payment services provider irrespective of the formal ownership (major/decisive)</v>
      </c>
      <c r="C260" s="486"/>
      <c r="D260" s="486"/>
      <c r="E260" s="486"/>
      <c r="F260" s="486"/>
      <c r="G260" s="486"/>
      <c r="H260" s="486"/>
      <c r="I260" s="486"/>
      <c r="J260" s="486"/>
      <c r="K260" s="486"/>
      <c r="L260" s="486"/>
      <c r="M260" s="486"/>
      <c r="N260" s="487"/>
      <c r="O260" s="511" t="str">
        <f>'14'!B3</f>
        <v>Description of the circumstances due to which the person exerts major or decisive impact on management or activities of the financial services provider, financial payment services provider</v>
      </c>
      <c r="P260" s="511"/>
      <c r="Q260" s="511"/>
      <c r="R260" s="511"/>
      <c r="S260" s="511"/>
      <c r="T260" s="511"/>
      <c r="U260" s="511"/>
      <c r="V260" s="511"/>
      <c r="W260" s="511"/>
      <c r="X260" s="511"/>
      <c r="Y260" s="511"/>
      <c r="Z260" s="511"/>
      <c r="AA260" s="511"/>
      <c r="AB260" s="511"/>
      <c r="AC260" s="511"/>
      <c r="AD260" s="511"/>
      <c r="AE260" s="511"/>
      <c r="AF260" s="511"/>
      <c r="AG260" s="511"/>
      <c r="AH260" s="511"/>
      <c r="AI260" s="511"/>
      <c r="AJ260" s="511"/>
      <c r="AK260" s="511"/>
      <c r="AL260" s="511"/>
      <c r="AM260" s="511"/>
      <c r="AN260" s="511"/>
      <c r="AO260" s="511"/>
      <c r="AP260" s="511"/>
      <c r="AQ260" s="511"/>
      <c r="AR260" s="511"/>
      <c r="AS260" s="511"/>
    </row>
    <row r="261" spans="1:45" ht="14.25" customHeight="1" x14ac:dyDescent="0.25">
      <c r="A261" s="312">
        <v>1</v>
      </c>
      <c r="B261" s="587">
        <v>2</v>
      </c>
      <c r="C261" s="588"/>
      <c r="D261" s="588"/>
      <c r="E261" s="588"/>
      <c r="F261" s="588"/>
      <c r="G261" s="588"/>
      <c r="H261" s="588"/>
      <c r="I261" s="588"/>
      <c r="J261" s="588"/>
      <c r="K261" s="588"/>
      <c r="L261" s="588"/>
      <c r="M261" s="588"/>
      <c r="N261" s="589"/>
      <c r="O261" s="512">
        <v>3</v>
      </c>
      <c r="P261" s="512"/>
      <c r="Q261" s="512"/>
      <c r="R261" s="512"/>
      <c r="S261" s="512"/>
      <c r="T261" s="512"/>
      <c r="U261" s="512"/>
      <c r="V261" s="512"/>
      <c r="W261" s="512"/>
      <c r="X261" s="512"/>
      <c r="Y261" s="512"/>
      <c r="Z261" s="512"/>
      <c r="AA261" s="512"/>
      <c r="AB261" s="512"/>
      <c r="AC261" s="512"/>
      <c r="AD261" s="512"/>
      <c r="AE261" s="512"/>
      <c r="AF261" s="512"/>
      <c r="AG261" s="512"/>
      <c r="AH261" s="512"/>
      <c r="AI261" s="512"/>
      <c r="AJ261" s="512"/>
      <c r="AK261" s="512"/>
      <c r="AL261" s="512"/>
      <c r="AM261" s="512"/>
      <c r="AN261" s="512"/>
      <c r="AO261" s="512"/>
      <c r="AP261" s="512"/>
      <c r="AQ261" s="512"/>
      <c r="AR261" s="512"/>
      <c r="AS261" s="512"/>
    </row>
    <row r="262" spans="1:45" x14ac:dyDescent="0.25">
      <c r="A262" s="312">
        <v>1</v>
      </c>
      <c r="B262" s="485" t="str">
        <f ca="1">'14'!BA6</f>
        <v xml:space="preserve"> </v>
      </c>
      <c r="C262" s="486"/>
      <c r="D262" s="486"/>
      <c r="E262" s="486"/>
      <c r="F262" s="486"/>
      <c r="G262" s="486"/>
      <c r="H262" s="486"/>
      <c r="I262" s="486"/>
      <c r="J262" s="486"/>
      <c r="K262" s="486"/>
      <c r="L262" s="486"/>
      <c r="M262" s="486"/>
      <c r="N262" s="487"/>
      <c r="O262" s="511" t="str">
        <f ca="1">'14'!BB6</f>
        <v xml:space="preserve"> </v>
      </c>
      <c r="P262" s="511"/>
      <c r="Q262" s="511"/>
      <c r="R262" s="511"/>
      <c r="S262" s="511"/>
      <c r="T262" s="511"/>
      <c r="U262" s="511"/>
      <c r="V262" s="511"/>
      <c r="W262" s="511"/>
      <c r="X262" s="511"/>
      <c r="Y262" s="511"/>
      <c r="Z262" s="511"/>
      <c r="AA262" s="511"/>
      <c r="AB262" s="511"/>
      <c r="AC262" s="511"/>
      <c r="AD262" s="511"/>
      <c r="AE262" s="511"/>
      <c r="AF262" s="511"/>
      <c r="AG262" s="511"/>
      <c r="AH262" s="511"/>
      <c r="AI262" s="511"/>
      <c r="AJ262" s="511"/>
      <c r="AK262" s="511"/>
      <c r="AL262" s="511"/>
      <c r="AM262" s="511"/>
      <c r="AN262" s="511"/>
      <c r="AO262" s="511"/>
      <c r="AP262" s="511"/>
      <c r="AQ262" s="511"/>
      <c r="AR262" s="511"/>
      <c r="AS262" s="511"/>
    </row>
    <row r="263" spans="1:45" ht="25.5" customHeight="1" x14ac:dyDescent="0.25">
      <c r="A263" s="514" t="s">
        <v>1443</v>
      </c>
      <c r="B263" s="514"/>
      <c r="C263" s="514"/>
      <c r="D263" s="514"/>
      <c r="E263" s="515"/>
      <c r="F263" s="515"/>
      <c r="G263" s="515"/>
      <c r="H263" s="515"/>
      <c r="I263" s="515"/>
      <c r="J263" s="515"/>
      <c r="K263" s="515"/>
      <c r="L263" s="515"/>
      <c r="M263" s="515"/>
      <c r="N263" s="515"/>
      <c r="O263" s="515"/>
      <c r="P263" s="515"/>
      <c r="Q263" s="515"/>
      <c r="R263" s="515"/>
      <c r="S263" s="515"/>
      <c r="T263" s="515"/>
      <c r="U263" s="515"/>
      <c r="V263" s="515"/>
      <c r="W263" s="515"/>
      <c r="X263" s="515"/>
      <c r="Y263" s="515"/>
      <c r="Z263" s="515"/>
      <c r="AA263" s="515"/>
      <c r="AB263" s="515"/>
      <c r="AC263" s="515"/>
      <c r="AD263" s="515"/>
      <c r="AE263" s="515"/>
      <c r="AF263" s="515"/>
      <c r="AG263" s="515"/>
      <c r="AH263" s="515"/>
      <c r="AI263" s="515"/>
      <c r="AJ263" s="515"/>
      <c r="AK263" s="515"/>
      <c r="AL263" s="515"/>
      <c r="AM263" s="515"/>
      <c r="AN263" s="515"/>
      <c r="AO263" s="515"/>
      <c r="AP263" s="515"/>
      <c r="AQ263" s="515"/>
      <c r="AR263" s="515"/>
      <c r="AS263" s="515"/>
    </row>
    <row r="264" spans="1:45" x14ac:dyDescent="0.25">
      <c r="A264" s="305"/>
      <c r="B264" s="305"/>
      <c r="C264" s="305"/>
      <c r="D264" s="305"/>
      <c r="E264" s="305"/>
      <c r="F264" s="305"/>
      <c r="G264" s="305"/>
      <c r="H264" s="305"/>
      <c r="I264" s="305"/>
      <c r="J264" s="305"/>
      <c r="K264" s="305"/>
      <c r="L264" s="305"/>
      <c r="M264" s="305"/>
      <c r="N264" s="305"/>
      <c r="O264" s="305"/>
      <c r="P264" s="305"/>
      <c r="Q264" s="305"/>
      <c r="R264" s="305"/>
      <c r="S264" s="305"/>
      <c r="T264" s="305"/>
      <c r="U264" s="305"/>
      <c r="V264" s="305"/>
      <c r="W264" s="305"/>
      <c r="X264" s="305"/>
      <c r="Y264" s="305"/>
      <c r="Z264" s="305"/>
      <c r="AA264" s="305"/>
      <c r="AB264" s="305"/>
      <c r="AC264" s="305"/>
      <c r="AD264" s="305"/>
      <c r="AE264" s="305"/>
      <c r="AF264" s="305"/>
      <c r="AG264" s="305"/>
      <c r="AH264" s="305"/>
      <c r="AI264" s="305"/>
      <c r="AJ264" s="305"/>
      <c r="AK264" s="305"/>
      <c r="AL264" s="305"/>
      <c r="AM264" s="305"/>
      <c r="AN264" s="305"/>
      <c r="AO264" s="305"/>
      <c r="AP264" s="305"/>
      <c r="AQ264" s="305"/>
      <c r="AR264" s="305"/>
      <c r="AS264" s="305"/>
    </row>
    <row r="265" spans="1:45" ht="33.75" customHeight="1" x14ac:dyDescent="0.25">
      <c r="A265" s="498" t="str">
        <f>'Table of Contents'!A46</f>
        <v>15. Information on obtaining a permit for acquiring (increasing) qualifying holding in the financial services provider, financial payment services provider (for foreigners)</v>
      </c>
      <c r="B265" s="499"/>
      <c r="C265" s="499"/>
      <c r="D265" s="499"/>
      <c r="E265" s="499"/>
      <c r="F265" s="499"/>
      <c r="G265" s="499"/>
      <c r="H265" s="499"/>
      <c r="I265" s="499"/>
      <c r="J265" s="499"/>
      <c r="K265" s="499"/>
      <c r="L265" s="499"/>
      <c r="M265" s="499"/>
      <c r="N265" s="499"/>
      <c r="O265" s="499"/>
      <c r="P265" s="499"/>
      <c r="Q265" s="499"/>
      <c r="R265" s="499"/>
      <c r="S265" s="499"/>
      <c r="T265" s="499"/>
      <c r="U265" s="499"/>
      <c r="V265" s="499"/>
      <c r="W265" s="499"/>
      <c r="X265" s="499"/>
      <c r="Y265" s="499"/>
      <c r="Z265" s="499"/>
      <c r="AA265" s="499"/>
      <c r="AB265" s="499"/>
      <c r="AC265" s="499"/>
      <c r="AD265" s="499"/>
      <c r="AE265" s="499"/>
      <c r="AF265" s="499"/>
      <c r="AG265" s="499"/>
      <c r="AH265" s="499"/>
      <c r="AI265" s="499"/>
      <c r="AJ265" s="499"/>
      <c r="AK265" s="499"/>
      <c r="AL265" s="499"/>
      <c r="AM265" s="499"/>
      <c r="AN265" s="499"/>
      <c r="AO265" s="499"/>
      <c r="AP265" s="499"/>
      <c r="AQ265" s="499"/>
      <c r="AR265" s="499"/>
      <c r="AS265" s="499"/>
    </row>
    <row r="266" spans="1:45" ht="14.25" customHeight="1" x14ac:dyDescent="0.25">
      <c r="A266" s="309"/>
      <c r="B266" s="305"/>
      <c r="C266" s="305"/>
      <c r="D266" s="305"/>
      <c r="E266" s="305"/>
      <c r="F266" s="305"/>
      <c r="G266" s="305"/>
      <c r="H266" s="305"/>
      <c r="I266" s="305"/>
      <c r="J266" s="305"/>
      <c r="K266" s="305"/>
      <c r="L266" s="305"/>
      <c r="M266" s="305"/>
      <c r="N266" s="305"/>
      <c r="O266" s="305"/>
      <c r="P266" s="305"/>
      <c r="Q266" s="305"/>
      <c r="R266" s="305"/>
      <c r="S266" s="305"/>
      <c r="T266" s="305"/>
      <c r="U266" s="305"/>
      <c r="V266" s="305"/>
      <c r="W266" s="305"/>
      <c r="X266" s="305"/>
      <c r="Y266" s="305"/>
      <c r="Z266" s="305"/>
      <c r="AA266" s="305"/>
      <c r="AB266" s="305"/>
      <c r="AC266" s="305"/>
      <c r="AD266" s="305"/>
      <c r="AE266" s="305"/>
      <c r="AF266" s="305"/>
      <c r="AG266" s="305"/>
      <c r="AH266" s="305"/>
      <c r="AI266" s="305"/>
      <c r="AJ266" s="305"/>
      <c r="AK266" s="305"/>
      <c r="AL266" s="305"/>
      <c r="AM266" s="305"/>
      <c r="AN266" s="305"/>
      <c r="AO266" s="305"/>
      <c r="AP266" s="305"/>
      <c r="AQ266" s="305"/>
      <c r="AR266" s="305"/>
      <c r="AS266" s="311" t="s">
        <v>1406</v>
      </c>
    </row>
    <row r="267" spans="1:45" x14ac:dyDescent="0.25">
      <c r="A267" s="312" t="s">
        <v>581</v>
      </c>
      <c r="B267" s="525" t="str">
        <f>'15-16'!B3</f>
        <v>Name of state authority that issued a permit</v>
      </c>
      <c r="C267" s="526"/>
      <c r="D267" s="526"/>
      <c r="E267" s="526"/>
      <c r="F267" s="526"/>
      <c r="G267" s="526"/>
      <c r="H267" s="526"/>
      <c r="I267" s="526"/>
      <c r="J267" s="526"/>
      <c r="K267" s="526"/>
      <c r="L267" s="526"/>
      <c r="M267" s="526"/>
      <c r="N267" s="526"/>
      <c r="O267" s="526"/>
      <c r="P267" s="526"/>
      <c r="Q267" s="526"/>
      <c r="R267" s="526"/>
      <c r="S267" s="526"/>
      <c r="T267" s="526"/>
      <c r="U267" s="526"/>
      <c r="V267" s="526"/>
      <c r="W267" s="526"/>
      <c r="X267" s="526"/>
      <c r="Y267" s="526"/>
      <c r="Z267" s="526"/>
      <c r="AA267" s="527"/>
      <c r="AB267" s="525" t="str">
        <f>'15-16'!C3</f>
        <v>Date of permit issue</v>
      </c>
      <c r="AC267" s="526"/>
      <c r="AD267" s="526"/>
      <c r="AE267" s="526"/>
      <c r="AF267" s="526"/>
      <c r="AG267" s="526"/>
      <c r="AH267" s="526"/>
      <c r="AI267" s="526"/>
      <c r="AJ267" s="527"/>
      <c r="AK267" s="525" t="str">
        <f>'15-16'!D3</f>
        <v>Number of permit</v>
      </c>
      <c r="AL267" s="526"/>
      <c r="AM267" s="526"/>
      <c r="AN267" s="526"/>
      <c r="AO267" s="526"/>
      <c r="AP267" s="526"/>
      <c r="AQ267" s="526"/>
      <c r="AR267" s="526"/>
      <c r="AS267" s="527"/>
    </row>
    <row r="268" spans="1:45" x14ac:dyDescent="0.25">
      <c r="A268" s="312">
        <v>1</v>
      </c>
      <c r="B268" s="525">
        <v>2</v>
      </c>
      <c r="C268" s="526"/>
      <c r="D268" s="526"/>
      <c r="E268" s="526"/>
      <c r="F268" s="526"/>
      <c r="G268" s="526"/>
      <c r="H268" s="526"/>
      <c r="I268" s="526"/>
      <c r="J268" s="526"/>
      <c r="K268" s="526"/>
      <c r="L268" s="526"/>
      <c r="M268" s="526"/>
      <c r="N268" s="526"/>
      <c r="O268" s="526"/>
      <c r="P268" s="526"/>
      <c r="Q268" s="526"/>
      <c r="R268" s="526"/>
      <c r="S268" s="526"/>
      <c r="T268" s="526"/>
      <c r="U268" s="526"/>
      <c r="V268" s="526"/>
      <c r="W268" s="526"/>
      <c r="X268" s="526"/>
      <c r="Y268" s="526"/>
      <c r="Z268" s="526"/>
      <c r="AA268" s="527"/>
      <c r="AB268" s="525">
        <v>3</v>
      </c>
      <c r="AC268" s="526"/>
      <c r="AD268" s="526"/>
      <c r="AE268" s="526"/>
      <c r="AF268" s="526"/>
      <c r="AG268" s="526"/>
      <c r="AH268" s="526"/>
      <c r="AI268" s="526"/>
      <c r="AJ268" s="527"/>
      <c r="AK268" s="525">
        <v>4</v>
      </c>
      <c r="AL268" s="526"/>
      <c r="AM268" s="526"/>
      <c r="AN268" s="526"/>
      <c r="AO268" s="526"/>
      <c r="AP268" s="526"/>
      <c r="AQ268" s="526"/>
      <c r="AR268" s="526"/>
      <c r="AS268" s="527"/>
    </row>
    <row r="269" spans="1:45" x14ac:dyDescent="0.25">
      <c r="A269" s="312">
        <v>1</v>
      </c>
      <c r="B269" s="525" t="str">
        <f ca="1">'15-16'!BB6</f>
        <v xml:space="preserve"> </v>
      </c>
      <c r="C269" s="526"/>
      <c r="D269" s="526"/>
      <c r="E269" s="526"/>
      <c r="F269" s="526"/>
      <c r="G269" s="526"/>
      <c r="H269" s="526"/>
      <c r="I269" s="526"/>
      <c r="J269" s="526"/>
      <c r="K269" s="526"/>
      <c r="L269" s="526"/>
      <c r="M269" s="526"/>
      <c r="N269" s="526"/>
      <c r="O269" s="526"/>
      <c r="P269" s="526"/>
      <c r="Q269" s="526"/>
      <c r="R269" s="526"/>
      <c r="S269" s="526"/>
      <c r="T269" s="526"/>
      <c r="U269" s="526"/>
      <c r="V269" s="526"/>
      <c r="W269" s="526"/>
      <c r="X269" s="526"/>
      <c r="Y269" s="526"/>
      <c r="Z269" s="526"/>
      <c r="AA269" s="527"/>
      <c r="AB269" s="528" t="str">
        <f ca="1">'15-16'!BC6</f>
        <v xml:space="preserve"> </v>
      </c>
      <c r="AC269" s="526"/>
      <c r="AD269" s="526"/>
      <c r="AE269" s="526"/>
      <c r="AF269" s="526"/>
      <c r="AG269" s="526"/>
      <c r="AH269" s="526"/>
      <c r="AI269" s="526"/>
      <c r="AJ269" s="527"/>
      <c r="AK269" s="525" t="str">
        <f ca="1">'15-16'!BD6</f>
        <v xml:space="preserve"> </v>
      </c>
      <c r="AL269" s="526"/>
      <c r="AM269" s="526"/>
      <c r="AN269" s="526"/>
      <c r="AO269" s="526"/>
      <c r="AP269" s="526"/>
      <c r="AQ269" s="526"/>
      <c r="AR269" s="526"/>
      <c r="AS269" s="527"/>
    </row>
    <row r="270" spans="1:45" ht="24.75" customHeight="1" x14ac:dyDescent="0.25">
      <c r="A270" s="514" t="s">
        <v>1444</v>
      </c>
      <c r="B270" s="514"/>
      <c r="C270" s="514"/>
      <c r="D270" s="514"/>
      <c r="E270" s="515"/>
      <c r="F270" s="515"/>
      <c r="G270" s="515"/>
      <c r="H270" s="515"/>
      <c r="I270" s="515"/>
      <c r="J270" s="515"/>
      <c r="K270" s="515"/>
      <c r="L270" s="515"/>
      <c r="M270" s="515"/>
      <c r="N270" s="515"/>
      <c r="O270" s="515"/>
      <c r="P270" s="515"/>
      <c r="Q270" s="515"/>
      <c r="R270" s="515"/>
      <c r="S270" s="515"/>
      <c r="T270" s="515"/>
      <c r="U270" s="515"/>
      <c r="V270" s="515"/>
      <c r="W270" s="515"/>
      <c r="X270" s="515"/>
      <c r="Y270" s="515"/>
      <c r="Z270" s="515"/>
      <c r="AA270" s="515"/>
      <c r="AB270" s="515"/>
      <c r="AC270" s="515"/>
      <c r="AD270" s="515"/>
      <c r="AE270" s="515"/>
      <c r="AF270" s="515"/>
      <c r="AG270" s="515"/>
      <c r="AH270" s="515"/>
      <c r="AI270" s="515"/>
      <c r="AJ270" s="515"/>
      <c r="AK270" s="515"/>
      <c r="AL270" s="515"/>
      <c r="AM270" s="515"/>
      <c r="AN270" s="515"/>
      <c r="AO270" s="515"/>
      <c r="AP270" s="515"/>
      <c r="AQ270" s="515"/>
      <c r="AR270" s="515"/>
      <c r="AS270" s="515"/>
    </row>
    <row r="271" spans="1:45" x14ac:dyDescent="0.25">
      <c r="A271" s="305"/>
      <c r="B271" s="305"/>
      <c r="C271" s="305"/>
      <c r="D271" s="305"/>
      <c r="E271" s="305"/>
      <c r="F271" s="305"/>
      <c r="G271" s="305"/>
      <c r="H271" s="305"/>
      <c r="I271" s="305"/>
      <c r="J271" s="305"/>
      <c r="K271" s="305"/>
      <c r="L271" s="305"/>
      <c r="M271" s="305"/>
      <c r="N271" s="305"/>
      <c r="O271" s="305"/>
      <c r="P271" s="305"/>
      <c r="Q271" s="305"/>
      <c r="R271" s="305"/>
      <c r="S271" s="305"/>
      <c r="T271" s="305"/>
      <c r="U271" s="305"/>
      <c r="V271" s="305"/>
      <c r="W271" s="305"/>
      <c r="X271" s="305"/>
      <c r="Y271" s="305"/>
      <c r="Z271" s="305"/>
      <c r="AA271" s="305"/>
      <c r="AB271" s="305"/>
      <c r="AC271" s="305"/>
      <c r="AD271" s="305"/>
      <c r="AE271" s="305"/>
      <c r="AF271" s="305"/>
      <c r="AG271" s="305"/>
      <c r="AH271" s="305"/>
      <c r="AI271" s="305"/>
      <c r="AJ271" s="305"/>
      <c r="AK271" s="305"/>
      <c r="AL271" s="305"/>
      <c r="AM271" s="305"/>
      <c r="AN271" s="305"/>
      <c r="AO271" s="305"/>
      <c r="AP271" s="305"/>
      <c r="AQ271" s="305"/>
      <c r="AR271" s="305"/>
      <c r="AS271" s="305"/>
    </row>
    <row r="272" spans="1:45" ht="31.5" customHeight="1" x14ac:dyDescent="0.25">
      <c r="A272" s="498" t="str">
        <f>'Table of Contents'!A47</f>
        <v>16. Information on reasons for not obtaining a permit to acquire (increase) holding in the financial services provider, financial payment services provider (for foreigners) if not obtained</v>
      </c>
      <c r="B272" s="499"/>
      <c r="C272" s="499"/>
      <c r="D272" s="499"/>
      <c r="E272" s="499"/>
      <c r="F272" s="499"/>
      <c r="G272" s="499"/>
      <c r="H272" s="499"/>
      <c r="I272" s="499"/>
      <c r="J272" s="499"/>
      <c r="K272" s="499"/>
      <c r="L272" s="499"/>
      <c r="M272" s="499"/>
      <c r="N272" s="499"/>
      <c r="O272" s="499"/>
      <c r="P272" s="499"/>
      <c r="Q272" s="499"/>
      <c r="R272" s="499"/>
      <c r="S272" s="499"/>
      <c r="T272" s="499"/>
      <c r="U272" s="499"/>
      <c r="V272" s="499"/>
      <c r="W272" s="499"/>
      <c r="X272" s="499"/>
      <c r="Y272" s="499"/>
      <c r="Z272" s="499"/>
      <c r="AA272" s="499"/>
      <c r="AB272" s="499"/>
      <c r="AC272" s="499"/>
      <c r="AD272" s="499"/>
      <c r="AE272" s="499"/>
      <c r="AF272" s="499"/>
      <c r="AG272" s="499"/>
      <c r="AH272" s="499"/>
      <c r="AI272" s="499"/>
      <c r="AJ272" s="499"/>
      <c r="AK272" s="499"/>
      <c r="AL272" s="499"/>
      <c r="AM272" s="499"/>
      <c r="AN272" s="499"/>
      <c r="AO272" s="499"/>
      <c r="AP272" s="499"/>
      <c r="AQ272" s="499"/>
      <c r="AR272" s="499"/>
      <c r="AS272" s="499"/>
    </row>
    <row r="273" spans="1:45" ht="14.25" customHeight="1" x14ac:dyDescent="0.25">
      <c r="A273" s="309"/>
      <c r="B273" s="305"/>
      <c r="C273" s="305"/>
      <c r="D273" s="305"/>
      <c r="E273" s="305"/>
      <c r="F273" s="305"/>
      <c r="G273" s="305"/>
      <c r="H273" s="305"/>
      <c r="I273" s="305"/>
      <c r="J273" s="305"/>
      <c r="K273" s="305"/>
      <c r="L273" s="305"/>
      <c r="M273" s="305"/>
      <c r="N273" s="305"/>
      <c r="O273" s="305"/>
      <c r="P273" s="305"/>
      <c r="Q273" s="305"/>
      <c r="R273" s="305"/>
      <c r="S273" s="305"/>
      <c r="T273" s="305"/>
      <c r="U273" s="305"/>
      <c r="V273" s="305"/>
      <c r="W273" s="305"/>
      <c r="X273" s="305"/>
      <c r="Y273" s="305"/>
      <c r="Z273" s="305"/>
      <c r="AA273" s="305"/>
      <c r="AB273" s="305"/>
      <c r="AC273" s="305"/>
      <c r="AD273" s="305"/>
      <c r="AE273" s="305"/>
      <c r="AF273" s="305"/>
      <c r="AG273" s="305"/>
      <c r="AH273" s="305"/>
      <c r="AI273" s="305"/>
      <c r="AJ273" s="305"/>
      <c r="AK273" s="305"/>
      <c r="AL273" s="305"/>
      <c r="AM273" s="305"/>
      <c r="AN273" s="305"/>
      <c r="AO273" s="305"/>
      <c r="AP273" s="305"/>
      <c r="AQ273" s="305"/>
      <c r="AR273" s="305"/>
      <c r="AS273" s="311" t="s">
        <v>1407</v>
      </c>
    </row>
    <row r="274" spans="1:45" x14ac:dyDescent="0.25">
      <c r="A274" s="312" t="s">
        <v>581</v>
      </c>
      <c r="B274" s="525" t="str">
        <f>'15-16'!B9</f>
        <v>Reasons for not obtaining a permit</v>
      </c>
      <c r="C274" s="526"/>
      <c r="D274" s="526"/>
      <c r="E274" s="526"/>
      <c r="F274" s="526"/>
      <c r="G274" s="526"/>
      <c r="H274" s="526"/>
      <c r="I274" s="526"/>
      <c r="J274" s="526"/>
      <c r="K274" s="526"/>
      <c r="L274" s="526"/>
      <c r="M274" s="526"/>
      <c r="N274" s="526"/>
      <c r="O274" s="526"/>
      <c r="P274" s="526"/>
      <c r="Q274" s="526"/>
      <c r="R274" s="526"/>
      <c r="S274" s="526"/>
      <c r="T274" s="526"/>
      <c r="U274" s="526"/>
      <c r="V274" s="526"/>
      <c r="W274" s="526"/>
      <c r="X274" s="526"/>
      <c r="Y274" s="526"/>
      <c r="Z274" s="526"/>
      <c r="AA274" s="527"/>
      <c r="AB274" s="525" t="str">
        <f>'15-16'!C9</f>
        <v>Expected date of a permit receipt</v>
      </c>
      <c r="AC274" s="526"/>
      <c r="AD274" s="526"/>
      <c r="AE274" s="526"/>
      <c r="AF274" s="526"/>
      <c r="AG274" s="526"/>
      <c r="AH274" s="526"/>
      <c r="AI274" s="526"/>
      <c r="AJ274" s="526"/>
      <c r="AK274" s="526"/>
      <c r="AL274" s="526"/>
      <c r="AM274" s="526"/>
      <c r="AN274" s="526"/>
      <c r="AO274" s="526"/>
      <c r="AP274" s="526"/>
      <c r="AQ274" s="526"/>
      <c r="AR274" s="526"/>
      <c r="AS274" s="527"/>
    </row>
    <row r="275" spans="1:45" x14ac:dyDescent="0.25">
      <c r="A275" s="312">
        <v>1</v>
      </c>
      <c r="B275" s="525">
        <v>2</v>
      </c>
      <c r="C275" s="526"/>
      <c r="D275" s="526"/>
      <c r="E275" s="526"/>
      <c r="F275" s="526"/>
      <c r="G275" s="526"/>
      <c r="H275" s="526"/>
      <c r="I275" s="526"/>
      <c r="J275" s="526"/>
      <c r="K275" s="526"/>
      <c r="L275" s="526"/>
      <c r="M275" s="526"/>
      <c r="N275" s="526"/>
      <c r="O275" s="526"/>
      <c r="P275" s="526"/>
      <c r="Q275" s="526"/>
      <c r="R275" s="526"/>
      <c r="S275" s="526"/>
      <c r="T275" s="526"/>
      <c r="U275" s="526"/>
      <c r="V275" s="526"/>
      <c r="W275" s="526"/>
      <c r="X275" s="526"/>
      <c r="Y275" s="526"/>
      <c r="Z275" s="526"/>
      <c r="AA275" s="527"/>
      <c r="AB275" s="525">
        <v>3</v>
      </c>
      <c r="AC275" s="526"/>
      <c r="AD275" s="526"/>
      <c r="AE275" s="526"/>
      <c r="AF275" s="526"/>
      <c r="AG275" s="526"/>
      <c r="AH275" s="526"/>
      <c r="AI275" s="526"/>
      <c r="AJ275" s="526"/>
      <c r="AK275" s="526"/>
      <c r="AL275" s="526"/>
      <c r="AM275" s="526"/>
      <c r="AN275" s="526"/>
      <c r="AO275" s="526"/>
      <c r="AP275" s="526"/>
      <c r="AQ275" s="526"/>
      <c r="AR275" s="526"/>
      <c r="AS275" s="527"/>
    </row>
    <row r="276" spans="1:45" x14ac:dyDescent="0.25">
      <c r="A276" s="312">
        <v>1</v>
      </c>
      <c r="B276" s="525" t="str">
        <f ca="1">'15-16'!BB12</f>
        <v xml:space="preserve"> </v>
      </c>
      <c r="C276" s="526"/>
      <c r="D276" s="526"/>
      <c r="E276" s="526"/>
      <c r="F276" s="526"/>
      <c r="G276" s="526"/>
      <c r="H276" s="526"/>
      <c r="I276" s="526"/>
      <c r="J276" s="526"/>
      <c r="K276" s="526"/>
      <c r="L276" s="526"/>
      <c r="M276" s="526"/>
      <c r="N276" s="526"/>
      <c r="O276" s="526"/>
      <c r="P276" s="526"/>
      <c r="Q276" s="526"/>
      <c r="R276" s="526"/>
      <c r="S276" s="526"/>
      <c r="T276" s="526"/>
      <c r="U276" s="526"/>
      <c r="V276" s="526"/>
      <c r="W276" s="526"/>
      <c r="X276" s="526"/>
      <c r="Y276" s="526"/>
      <c r="Z276" s="526"/>
      <c r="AA276" s="527"/>
      <c r="AB276" s="528" t="str">
        <f ca="1">'15-16'!BC12</f>
        <v xml:space="preserve"> </v>
      </c>
      <c r="AC276" s="529"/>
      <c r="AD276" s="529"/>
      <c r="AE276" s="529"/>
      <c r="AF276" s="529"/>
      <c r="AG276" s="529"/>
      <c r="AH276" s="529"/>
      <c r="AI276" s="529"/>
      <c r="AJ276" s="529"/>
      <c r="AK276" s="529"/>
      <c r="AL276" s="529"/>
      <c r="AM276" s="529"/>
      <c r="AN276" s="529"/>
      <c r="AO276" s="529"/>
      <c r="AP276" s="529"/>
      <c r="AQ276" s="529"/>
      <c r="AR276" s="529"/>
      <c r="AS276" s="530"/>
    </row>
    <row r="277" spans="1:45" ht="23.25" customHeight="1" x14ac:dyDescent="0.25">
      <c r="A277" s="514" t="s">
        <v>1445</v>
      </c>
      <c r="B277" s="514"/>
      <c r="C277" s="514"/>
      <c r="D277" s="514"/>
      <c r="E277" s="515"/>
      <c r="F277" s="515"/>
      <c r="G277" s="515"/>
      <c r="H277" s="515"/>
      <c r="I277" s="515"/>
      <c r="J277" s="515"/>
      <c r="K277" s="515"/>
      <c r="L277" s="515"/>
      <c r="M277" s="515"/>
      <c r="N277" s="515"/>
      <c r="O277" s="515"/>
      <c r="P277" s="515"/>
      <c r="Q277" s="515"/>
      <c r="R277" s="515"/>
      <c r="S277" s="515"/>
      <c r="T277" s="515"/>
      <c r="U277" s="515"/>
      <c r="V277" s="515"/>
      <c r="W277" s="515"/>
      <c r="X277" s="515"/>
      <c r="Y277" s="515"/>
      <c r="Z277" s="515"/>
      <c r="AA277" s="515"/>
      <c r="AB277" s="515"/>
      <c r="AC277" s="515"/>
      <c r="AD277" s="515"/>
      <c r="AE277" s="515"/>
      <c r="AF277" s="515"/>
      <c r="AG277" s="515"/>
      <c r="AH277" s="515"/>
      <c r="AI277" s="515"/>
      <c r="AJ277" s="515"/>
      <c r="AK277" s="515"/>
      <c r="AL277" s="515"/>
      <c r="AM277" s="515"/>
      <c r="AN277" s="515"/>
      <c r="AO277" s="515"/>
      <c r="AP277" s="515"/>
      <c r="AQ277" s="515"/>
      <c r="AR277" s="515"/>
      <c r="AS277" s="515"/>
    </row>
    <row r="278" spans="1:45" x14ac:dyDescent="0.25">
      <c r="A278" s="305"/>
      <c r="B278" s="305"/>
      <c r="C278" s="305"/>
      <c r="D278" s="305"/>
      <c r="E278" s="305"/>
      <c r="F278" s="305"/>
      <c r="G278" s="305"/>
      <c r="H278" s="305"/>
      <c r="I278" s="305"/>
      <c r="J278" s="305"/>
      <c r="K278" s="305"/>
      <c r="L278" s="305"/>
      <c r="M278" s="305"/>
      <c r="N278" s="305"/>
      <c r="O278" s="305"/>
      <c r="P278" s="305"/>
      <c r="Q278" s="305"/>
      <c r="R278" s="305"/>
      <c r="S278" s="305"/>
      <c r="T278" s="305"/>
      <c r="U278" s="305"/>
      <c r="V278" s="305"/>
      <c r="W278" s="305"/>
      <c r="X278" s="305"/>
      <c r="Y278" s="305"/>
      <c r="Z278" s="305"/>
      <c r="AA278" s="305"/>
      <c r="AB278" s="305"/>
      <c r="AC278" s="305"/>
      <c r="AD278" s="305"/>
      <c r="AE278" s="305"/>
      <c r="AF278" s="305"/>
      <c r="AG278" s="305"/>
      <c r="AH278" s="305"/>
      <c r="AI278" s="305"/>
      <c r="AJ278" s="305"/>
      <c r="AK278" s="305"/>
      <c r="AL278" s="305"/>
      <c r="AM278" s="305"/>
      <c r="AN278" s="305"/>
      <c r="AO278" s="305"/>
      <c r="AP278" s="305"/>
      <c r="AQ278" s="305"/>
      <c r="AR278" s="305"/>
      <c r="AS278" s="305"/>
    </row>
    <row r="279" spans="1:45" ht="19.5" customHeight="1" x14ac:dyDescent="0.25">
      <c r="A279" s="501" t="str">
        <f>'Table of Contents'!A48</f>
        <v>IV. Person’s Business Reputation</v>
      </c>
      <c r="B279" s="502"/>
      <c r="C279" s="502"/>
      <c r="D279" s="502"/>
      <c r="E279" s="502"/>
      <c r="F279" s="502"/>
      <c r="G279" s="502"/>
      <c r="H279" s="502"/>
      <c r="I279" s="502"/>
      <c r="J279" s="502"/>
      <c r="K279" s="502"/>
      <c r="L279" s="502"/>
      <c r="M279" s="502"/>
      <c r="N279" s="502"/>
      <c r="O279" s="502"/>
      <c r="P279" s="502"/>
      <c r="Q279" s="502"/>
      <c r="R279" s="502"/>
      <c r="S279" s="502"/>
      <c r="T279" s="502"/>
      <c r="U279" s="502"/>
      <c r="V279" s="502"/>
      <c r="W279" s="502"/>
      <c r="X279" s="502"/>
      <c r="Y279" s="502"/>
      <c r="Z279" s="502"/>
      <c r="AA279" s="502"/>
      <c r="AB279" s="502"/>
      <c r="AC279" s="502"/>
      <c r="AD279" s="502"/>
      <c r="AE279" s="502"/>
      <c r="AF279" s="502"/>
      <c r="AG279" s="502"/>
      <c r="AH279" s="502"/>
      <c r="AI279" s="502"/>
      <c r="AJ279" s="502"/>
      <c r="AK279" s="502"/>
      <c r="AL279" s="502"/>
      <c r="AM279" s="502"/>
      <c r="AN279" s="502"/>
      <c r="AO279" s="502"/>
      <c r="AP279" s="502"/>
      <c r="AQ279" s="502"/>
      <c r="AR279" s="502"/>
      <c r="AS279" s="502"/>
    </row>
    <row r="280" spans="1:45" x14ac:dyDescent="0.25">
      <c r="A280" s="503" t="str">
        <f>'Table of Contents'!A49</f>
        <v>17. Information on observance of law and public order</v>
      </c>
      <c r="B280" s="504"/>
      <c r="C280" s="504"/>
      <c r="D280" s="504"/>
      <c r="E280" s="504"/>
      <c r="F280" s="504"/>
      <c r="G280" s="504"/>
      <c r="H280" s="504"/>
      <c r="I280" s="504"/>
      <c r="J280" s="504"/>
      <c r="K280" s="504"/>
      <c r="L280" s="504"/>
      <c r="M280" s="504"/>
      <c r="N280" s="504"/>
      <c r="O280" s="504"/>
      <c r="P280" s="504"/>
      <c r="Q280" s="504"/>
      <c r="R280" s="504"/>
      <c r="S280" s="504"/>
      <c r="T280" s="504"/>
      <c r="U280" s="504"/>
      <c r="V280" s="504"/>
      <c r="W280" s="504"/>
      <c r="X280" s="504"/>
      <c r="Y280" s="504"/>
      <c r="Z280" s="504"/>
      <c r="AA280" s="504"/>
      <c r="AB280" s="504"/>
      <c r="AC280" s="504"/>
      <c r="AD280" s="504"/>
      <c r="AE280" s="504"/>
      <c r="AF280" s="504"/>
      <c r="AG280" s="504"/>
      <c r="AH280" s="504"/>
      <c r="AI280" s="504"/>
      <c r="AJ280" s="504"/>
      <c r="AK280" s="504"/>
      <c r="AL280" s="504"/>
      <c r="AM280" s="504"/>
      <c r="AN280" s="504"/>
      <c r="AO280" s="504"/>
      <c r="AP280" s="504"/>
      <c r="AQ280" s="504"/>
      <c r="AR280" s="504"/>
      <c r="AS280" s="504"/>
    </row>
    <row r="281" spans="1:45" x14ac:dyDescent="0.25">
      <c r="A281" s="293"/>
      <c r="B281" s="6"/>
      <c r="C281" s="292"/>
      <c r="D281" s="292"/>
      <c r="E281" s="292"/>
      <c r="F281" s="292"/>
      <c r="G281" s="292"/>
      <c r="H281" s="292"/>
      <c r="I281" s="292"/>
      <c r="J281" s="292"/>
      <c r="K281" s="292"/>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235" t="s">
        <v>1408</v>
      </c>
    </row>
    <row r="282" spans="1:45" ht="30" customHeight="1" x14ac:dyDescent="0.25">
      <c r="A282" s="485" t="s">
        <v>581</v>
      </c>
      <c r="B282" s="487"/>
      <c r="C282" s="511" t="s">
        <v>1314</v>
      </c>
      <c r="D282" s="511"/>
      <c r="E282" s="511"/>
      <c r="F282" s="511"/>
      <c r="G282" s="511"/>
      <c r="H282" s="511"/>
      <c r="I282" s="511"/>
      <c r="J282" s="511"/>
      <c r="K282" s="511"/>
      <c r="L282" s="511"/>
      <c r="M282" s="511"/>
      <c r="N282" s="511"/>
      <c r="O282" s="511"/>
      <c r="P282" s="511"/>
      <c r="Q282" s="511"/>
      <c r="R282" s="511"/>
      <c r="S282" s="511"/>
      <c r="T282" s="511"/>
      <c r="U282" s="511"/>
      <c r="V282" s="511"/>
      <c r="W282" s="511"/>
      <c r="X282" s="511"/>
      <c r="Y282" s="511"/>
      <c r="Z282" s="511"/>
      <c r="AA282" s="511"/>
      <c r="AB282" s="511"/>
      <c r="AC282" s="511"/>
      <c r="AD282" s="511"/>
      <c r="AE282" s="511"/>
      <c r="AF282" s="511"/>
      <c r="AG282" s="511"/>
      <c r="AH282" s="511"/>
      <c r="AI282" s="511"/>
      <c r="AJ282" s="511"/>
      <c r="AK282" s="511"/>
      <c r="AL282" s="511"/>
      <c r="AM282" s="511"/>
      <c r="AN282" s="511"/>
      <c r="AO282" s="511"/>
      <c r="AP282" s="511" t="s">
        <v>1466</v>
      </c>
      <c r="AQ282" s="511"/>
      <c r="AR282" s="511"/>
      <c r="AS282" s="511"/>
    </row>
    <row r="283" spans="1:45" x14ac:dyDescent="0.25">
      <c r="A283" s="512">
        <v>1</v>
      </c>
      <c r="B283" s="512"/>
      <c r="C283" s="513">
        <v>2</v>
      </c>
      <c r="D283" s="513"/>
      <c r="E283" s="513"/>
      <c r="F283" s="513"/>
      <c r="G283" s="513"/>
      <c r="H283" s="513"/>
      <c r="I283" s="513"/>
      <c r="J283" s="513"/>
      <c r="K283" s="513"/>
      <c r="L283" s="513"/>
      <c r="M283" s="513"/>
      <c r="N283" s="513"/>
      <c r="O283" s="513"/>
      <c r="P283" s="513"/>
      <c r="Q283" s="513"/>
      <c r="R283" s="513"/>
      <c r="S283" s="513"/>
      <c r="T283" s="513"/>
      <c r="U283" s="513"/>
      <c r="V283" s="513"/>
      <c r="W283" s="513"/>
      <c r="X283" s="513"/>
      <c r="Y283" s="513"/>
      <c r="Z283" s="513"/>
      <c r="AA283" s="513"/>
      <c r="AB283" s="513"/>
      <c r="AC283" s="513"/>
      <c r="AD283" s="513"/>
      <c r="AE283" s="513"/>
      <c r="AF283" s="513"/>
      <c r="AG283" s="513"/>
      <c r="AH283" s="513"/>
      <c r="AI283" s="513"/>
      <c r="AJ283" s="513"/>
      <c r="AK283" s="513"/>
      <c r="AL283" s="513"/>
      <c r="AM283" s="513"/>
      <c r="AN283" s="513"/>
      <c r="AO283" s="513"/>
      <c r="AP283" s="513">
        <v>3</v>
      </c>
      <c r="AQ283" s="513"/>
      <c r="AR283" s="513"/>
      <c r="AS283" s="513"/>
    </row>
    <row r="284" spans="1:45" ht="57" customHeight="1" x14ac:dyDescent="0.25">
      <c r="A284" s="317">
        <v>1</v>
      </c>
      <c r="B284" s="318"/>
      <c r="C284" s="463" t="str">
        <f>'17-23'!C5</f>
        <v>Does an individual have the conviction (not cancelled or overturned as prescribed by law) for terrorism, acquisitive offence and economic offences, offences against public security, property offences, offences in the sphere of use of electronic computing machines, systems and computer networks, networks of electric communication, professional and service misconduct associated with provision of public services? If yes, provide the information and explanation</v>
      </c>
      <c r="D284" s="463"/>
      <c r="E284" s="463"/>
      <c r="F284" s="463"/>
      <c r="G284" s="463"/>
      <c r="H284" s="463"/>
      <c r="I284" s="463"/>
      <c r="J284" s="463"/>
      <c r="K284" s="463"/>
      <c r="L284" s="463"/>
      <c r="M284" s="463"/>
      <c r="N284" s="463"/>
      <c r="O284" s="463"/>
      <c r="P284" s="463"/>
      <c r="Q284" s="463"/>
      <c r="R284" s="463"/>
      <c r="S284" s="463"/>
      <c r="T284" s="463"/>
      <c r="U284" s="463"/>
      <c r="V284" s="463"/>
      <c r="W284" s="463"/>
      <c r="X284" s="463"/>
      <c r="Y284" s="463"/>
      <c r="Z284" s="463"/>
      <c r="AA284" s="463"/>
      <c r="AB284" s="463"/>
      <c r="AC284" s="463"/>
      <c r="AD284" s="463"/>
      <c r="AE284" s="463"/>
      <c r="AF284" s="463"/>
      <c r="AG284" s="463"/>
      <c r="AH284" s="463"/>
      <c r="AI284" s="463"/>
      <c r="AJ284" s="463"/>
      <c r="AK284" s="463"/>
      <c r="AL284" s="463"/>
      <c r="AM284" s="463"/>
      <c r="AN284" s="463"/>
      <c r="AO284" s="463"/>
      <c r="AP284" s="511" t="str">
        <f ca="1">'17-23'!I5</f>
        <v xml:space="preserve"> </v>
      </c>
      <c r="AQ284" s="511"/>
      <c r="AR284" s="511"/>
      <c r="AS284" s="511"/>
    </row>
    <row r="285" spans="1:45" x14ac:dyDescent="0.25">
      <c r="A285" s="319"/>
      <c r="B285" s="320"/>
      <c r="C285" s="488" t="str">
        <f ca="1">'17-23'!J5</f>
        <v xml:space="preserve"> </v>
      </c>
      <c r="D285" s="489"/>
      <c r="E285" s="489"/>
      <c r="F285" s="489"/>
      <c r="G285" s="489"/>
      <c r="H285" s="489"/>
      <c r="I285" s="489"/>
      <c r="J285" s="489"/>
      <c r="K285" s="489"/>
      <c r="L285" s="489"/>
      <c r="M285" s="489"/>
      <c r="N285" s="489"/>
      <c r="O285" s="489"/>
      <c r="P285" s="489"/>
      <c r="Q285" s="489"/>
      <c r="R285" s="489"/>
      <c r="S285" s="489"/>
      <c r="T285" s="489"/>
      <c r="U285" s="489"/>
      <c r="V285" s="489"/>
      <c r="W285" s="489"/>
      <c r="X285" s="489"/>
      <c r="Y285" s="489"/>
      <c r="Z285" s="489"/>
      <c r="AA285" s="489"/>
      <c r="AB285" s="489"/>
      <c r="AC285" s="489"/>
      <c r="AD285" s="489"/>
      <c r="AE285" s="489"/>
      <c r="AF285" s="489"/>
      <c r="AG285" s="489"/>
      <c r="AH285" s="489"/>
      <c r="AI285" s="489"/>
      <c r="AJ285" s="489"/>
      <c r="AK285" s="489"/>
      <c r="AL285" s="489"/>
      <c r="AM285" s="489"/>
      <c r="AN285" s="489"/>
      <c r="AO285" s="489"/>
      <c r="AP285" s="489"/>
      <c r="AQ285" s="489"/>
      <c r="AR285" s="489"/>
      <c r="AS285" s="490"/>
    </row>
    <row r="286" spans="1:45" ht="31.5" customHeight="1" x14ac:dyDescent="0.25">
      <c r="A286" s="317" t="s">
        <v>1</v>
      </c>
      <c r="B286" s="318"/>
      <c r="C286" s="463" t="str">
        <f>'17-23'!C6</f>
        <v>Has been any sanctions imposed by Ukraine, foreign states (except for the states waging military aggression against Ukraine), transnational unions, and/or international organizations in force against an individual for the last three years?</v>
      </c>
      <c r="D286" s="463"/>
      <c r="E286" s="463"/>
      <c r="F286" s="463"/>
      <c r="G286" s="463"/>
      <c r="H286" s="463"/>
      <c r="I286" s="463"/>
      <c r="J286" s="463"/>
      <c r="K286" s="463"/>
      <c r="L286" s="463"/>
      <c r="M286" s="463"/>
      <c r="N286" s="463"/>
      <c r="O286" s="463"/>
      <c r="P286" s="463"/>
      <c r="Q286" s="463"/>
      <c r="R286" s="463"/>
      <c r="S286" s="463"/>
      <c r="T286" s="463"/>
      <c r="U286" s="463"/>
      <c r="V286" s="463"/>
      <c r="W286" s="463"/>
      <c r="X286" s="463"/>
      <c r="Y286" s="463"/>
      <c r="Z286" s="463"/>
      <c r="AA286" s="463"/>
      <c r="AB286" s="463"/>
      <c r="AC286" s="463"/>
      <c r="AD286" s="463"/>
      <c r="AE286" s="463"/>
      <c r="AF286" s="463"/>
      <c r="AG286" s="463"/>
      <c r="AH286" s="463"/>
      <c r="AI286" s="463"/>
      <c r="AJ286" s="463"/>
      <c r="AK286" s="463"/>
      <c r="AL286" s="463"/>
      <c r="AM286" s="463"/>
      <c r="AN286" s="463"/>
      <c r="AO286" s="463"/>
      <c r="AP286" s="511" t="str">
        <f ca="1">'17-23'!I6</f>
        <v xml:space="preserve"> </v>
      </c>
      <c r="AQ286" s="511"/>
      <c r="AR286" s="511"/>
      <c r="AS286" s="511"/>
    </row>
    <row r="287" spans="1:45" x14ac:dyDescent="0.25">
      <c r="A287" s="319"/>
      <c r="B287" s="320"/>
      <c r="C287" s="488" t="str">
        <f ca="1">'17-23'!J6</f>
        <v xml:space="preserve"> </v>
      </c>
      <c r="D287" s="489"/>
      <c r="E287" s="489"/>
      <c r="F287" s="489"/>
      <c r="G287" s="489"/>
      <c r="H287" s="489"/>
      <c r="I287" s="489"/>
      <c r="J287" s="489"/>
      <c r="K287" s="489"/>
      <c r="L287" s="489"/>
      <c r="M287" s="489"/>
      <c r="N287" s="489"/>
      <c r="O287" s="489"/>
      <c r="P287" s="489"/>
      <c r="Q287" s="489"/>
      <c r="R287" s="489"/>
      <c r="S287" s="489"/>
      <c r="T287" s="489"/>
      <c r="U287" s="489"/>
      <c r="V287" s="489"/>
      <c r="W287" s="489"/>
      <c r="X287" s="489"/>
      <c r="Y287" s="489"/>
      <c r="Z287" s="489"/>
      <c r="AA287" s="489"/>
      <c r="AB287" s="489"/>
      <c r="AC287" s="489"/>
      <c r="AD287" s="489"/>
      <c r="AE287" s="489"/>
      <c r="AF287" s="489"/>
      <c r="AG287" s="489"/>
      <c r="AH287" s="489"/>
      <c r="AI287" s="489"/>
      <c r="AJ287" s="489"/>
      <c r="AK287" s="489"/>
      <c r="AL287" s="489"/>
      <c r="AM287" s="489"/>
      <c r="AN287" s="489"/>
      <c r="AO287" s="489"/>
      <c r="AP287" s="489"/>
      <c r="AQ287" s="489"/>
      <c r="AR287" s="489"/>
      <c r="AS287" s="490"/>
    </row>
    <row r="288" spans="1:45" x14ac:dyDescent="0.25">
      <c r="A288" s="317" t="s">
        <v>48</v>
      </c>
      <c r="B288" s="318"/>
      <c r="C288" s="463" t="str">
        <f>'17-23'!C7</f>
        <v>Are those sanctions in effect as of the date of signing this Questionnaire?</v>
      </c>
      <c r="D288" s="463"/>
      <c r="E288" s="463"/>
      <c r="F288" s="463"/>
      <c r="G288" s="463"/>
      <c r="H288" s="463"/>
      <c r="I288" s="463"/>
      <c r="J288" s="463"/>
      <c r="K288" s="463"/>
      <c r="L288" s="463"/>
      <c r="M288" s="463"/>
      <c r="N288" s="463"/>
      <c r="O288" s="463"/>
      <c r="P288" s="463"/>
      <c r="Q288" s="463"/>
      <c r="R288" s="463"/>
      <c r="S288" s="463"/>
      <c r="T288" s="463"/>
      <c r="U288" s="463"/>
      <c r="V288" s="463"/>
      <c r="W288" s="463"/>
      <c r="X288" s="463"/>
      <c r="Y288" s="463"/>
      <c r="Z288" s="463"/>
      <c r="AA288" s="463"/>
      <c r="AB288" s="463"/>
      <c r="AC288" s="463"/>
      <c r="AD288" s="463"/>
      <c r="AE288" s="463"/>
      <c r="AF288" s="463"/>
      <c r="AG288" s="463"/>
      <c r="AH288" s="463"/>
      <c r="AI288" s="463"/>
      <c r="AJ288" s="463"/>
      <c r="AK288" s="463"/>
      <c r="AL288" s="463"/>
      <c r="AM288" s="463"/>
      <c r="AN288" s="463"/>
      <c r="AO288" s="463"/>
      <c r="AP288" s="511" t="str">
        <f ca="1">'17-23'!I7</f>
        <v xml:space="preserve"> </v>
      </c>
      <c r="AQ288" s="511"/>
      <c r="AR288" s="511"/>
      <c r="AS288" s="511"/>
    </row>
    <row r="289" spans="1:45" x14ac:dyDescent="0.25">
      <c r="A289" s="319"/>
      <c r="B289" s="320"/>
      <c r="C289" s="488" t="str">
        <f ca="1">'17-23'!J7</f>
        <v xml:space="preserve"> </v>
      </c>
      <c r="D289" s="489"/>
      <c r="E289" s="489"/>
      <c r="F289" s="489"/>
      <c r="G289" s="489"/>
      <c r="H289" s="489"/>
      <c r="I289" s="489"/>
      <c r="J289" s="489"/>
      <c r="K289" s="489"/>
      <c r="L289" s="489"/>
      <c r="M289" s="489"/>
      <c r="N289" s="489"/>
      <c r="O289" s="489"/>
      <c r="P289" s="489"/>
      <c r="Q289" s="489"/>
      <c r="R289" s="489"/>
      <c r="S289" s="489"/>
      <c r="T289" s="489"/>
      <c r="U289" s="489"/>
      <c r="V289" s="489"/>
      <c r="W289" s="489"/>
      <c r="X289" s="489"/>
      <c r="Y289" s="489"/>
      <c r="Z289" s="489"/>
      <c r="AA289" s="489"/>
      <c r="AB289" s="489"/>
      <c r="AC289" s="489"/>
      <c r="AD289" s="489"/>
      <c r="AE289" s="489"/>
      <c r="AF289" s="489"/>
      <c r="AG289" s="489"/>
      <c r="AH289" s="489"/>
      <c r="AI289" s="489"/>
      <c r="AJ289" s="489"/>
      <c r="AK289" s="489"/>
      <c r="AL289" s="489"/>
      <c r="AM289" s="489"/>
      <c r="AN289" s="489"/>
      <c r="AO289" s="489"/>
      <c r="AP289" s="489"/>
      <c r="AQ289" s="489"/>
      <c r="AR289" s="489"/>
      <c r="AS289" s="490"/>
    </row>
    <row r="290" spans="1:45" x14ac:dyDescent="0.25">
      <c r="A290" s="317">
        <v>4</v>
      </c>
      <c r="B290" s="318"/>
      <c r="C290" s="463" t="str">
        <f>'17-23'!C8</f>
        <v>Has an individual been included into the list of persons related to terrorist activities or persons under international sanctions during last five years?</v>
      </c>
      <c r="D290" s="463"/>
      <c r="E290" s="463"/>
      <c r="F290" s="463"/>
      <c r="G290" s="463"/>
      <c r="H290" s="463"/>
      <c r="I290" s="463"/>
      <c r="J290" s="463"/>
      <c r="K290" s="463"/>
      <c r="L290" s="463"/>
      <c r="M290" s="463"/>
      <c r="N290" s="463"/>
      <c r="O290" s="463"/>
      <c r="P290" s="463"/>
      <c r="Q290" s="463"/>
      <c r="R290" s="463"/>
      <c r="S290" s="463"/>
      <c r="T290" s="463"/>
      <c r="U290" s="463"/>
      <c r="V290" s="463"/>
      <c r="W290" s="463"/>
      <c r="X290" s="463"/>
      <c r="Y290" s="463"/>
      <c r="Z290" s="463"/>
      <c r="AA290" s="463"/>
      <c r="AB290" s="463"/>
      <c r="AC290" s="463"/>
      <c r="AD290" s="463"/>
      <c r="AE290" s="463"/>
      <c r="AF290" s="463"/>
      <c r="AG290" s="463"/>
      <c r="AH290" s="463"/>
      <c r="AI290" s="463"/>
      <c r="AJ290" s="463"/>
      <c r="AK290" s="463"/>
      <c r="AL290" s="463"/>
      <c r="AM290" s="463"/>
      <c r="AN290" s="463"/>
      <c r="AO290" s="463"/>
      <c r="AP290" s="511" t="str">
        <f ca="1">'17-23'!I8</f>
        <v xml:space="preserve"> </v>
      </c>
      <c r="AQ290" s="511"/>
      <c r="AR290" s="511"/>
      <c r="AS290" s="511"/>
    </row>
    <row r="291" spans="1:45" x14ac:dyDescent="0.25">
      <c r="A291" s="319"/>
      <c r="B291" s="320"/>
      <c r="C291" s="488" t="str">
        <f ca="1">'17-23'!J8</f>
        <v xml:space="preserve"> </v>
      </c>
      <c r="D291" s="489"/>
      <c r="E291" s="489"/>
      <c r="F291" s="489"/>
      <c r="G291" s="489"/>
      <c r="H291" s="489"/>
      <c r="I291" s="489"/>
      <c r="J291" s="489"/>
      <c r="K291" s="489"/>
      <c r="L291" s="489"/>
      <c r="M291" s="489"/>
      <c r="N291" s="489"/>
      <c r="O291" s="489"/>
      <c r="P291" s="489"/>
      <c r="Q291" s="489"/>
      <c r="R291" s="489"/>
      <c r="S291" s="489"/>
      <c r="T291" s="489"/>
      <c r="U291" s="489"/>
      <c r="V291" s="489"/>
      <c r="W291" s="489"/>
      <c r="X291" s="489"/>
      <c r="Y291" s="489"/>
      <c r="Z291" s="489"/>
      <c r="AA291" s="489"/>
      <c r="AB291" s="489"/>
      <c r="AC291" s="489"/>
      <c r="AD291" s="489"/>
      <c r="AE291" s="489"/>
      <c r="AF291" s="489"/>
      <c r="AG291" s="489"/>
      <c r="AH291" s="489"/>
      <c r="AI291" s="489"/>
      <c r="AJ291" s="489"/>
      <c r="AK291" s="489"/>
      <c r="AL291" s="489"/>
      <c r="AM291" s="489"/>
      <c r="AN291" s="489"/>
      <c r="AO291" s="489"/>
      <c r="AP291" s="489"/>
      <c r="AQ291" s="489"/>
      <c r="AR291" s="489"/>
      <c r="AS291" s="490"/>
    </row>
    <row r="292" spans="1:45" x14ac:dyDescent="0.25">
      <c r="A292" s="317" t="s">
        <v>46</v>
      </c>
      <c r="B292" s="318"/>
      <c r="C292" s="463" t="str">
        <f>'17-23'!C9</f>
        <v>Is an individual in such list as of the date of signing this Questionnaire?</v>
      </c>
      <c r="D292" s="463"/>
      <c r="E292" s="463"/>
      <c r="F292" s="463"/>
      <c r="G292" s="463"/>
      <c r="H292" s="463"/>
      <c r="I292" s="463"/>
      <c r="J292" s="463"/>
      <c r="K292" s="463"/>
      <c r="L292" s="463"/>
      <c r="M292" s="463"/>
      <c r="N292" s="463"/>
      <c r="O292" s="463"/>
      <c r="P292" s="463"/>
      <c r="Q292" s="463"/>
      <c r="R292" s="463"/>
      <c r="S292" s="463"/>
      <c r="T292" s="463"/>
      <c r="U292" s="463"/>
      <c r="V292" s="463"/>
      <c r="W292" s="463"/>
      <c r="X292" s="463"/>
      <c r="Y292" s="463"/>
      <c r="Z292" s="463"/>
      <c r="AA292" s="463"/>
      <c r="AB292" s="463"/>
      <c r="AC292" s="463"/>
      <c r="AD292" s="463"/>
      <c r="AE292" s="463"/>
      <c r="AF292" s="463"/>
      <c r="AG292" s="463"/>
      <c r="AH292" s="463"/>
      <c r="AI292" s="463"/>
      <c r="AJ292" s="463"/>
      <c r="AK292" s="463"/>
      <c r="AL292" s="463"/>
      <c r="AM292" s="463"/>
      <c r="AN292" s="463"/>
      <c r="AO292" s="463"/>
      <c r="AP292" s="511" t="str">
        <f ca="1">'17-23'!I9</f>
        <v xml:space="preserve"> </v>
      </c>
      <c r="AQ292" s="511"/>
      <c r="AR292" s="511"/>
      <c r="AS292" s="511"/>
    </row>
    <row r="293" spans="1:45" x14ac:dyDescent="0.25">
      <c r="A293" s="319"/>
      <c r="B293" s="320"/>
      <c r="C293" s="488" t="str">
        <f ca="1">'17-23'!J9</f>
        <v xml:space="preserve"> </v>
      </c>
      <c r="D293" s="489"/>
      <c r="E293" s="489"/>
      <c r="F293" s="489"/>
      <c r="G293" s="489"/>
      <c r="H293" s="489"/>
      <c r="I293" s="489"/>
      <c r="J293" s="489"/>
      <c r="K293" s="489"/>
      <c r="L293" s="489"/>
      <c r="M293" s="489"/>
      <c r="N293" s="489"/>
      <c r="O293" s="489"/>
      <c r="P293" s="489"/>
      <c r="Q293" s="489"/>
      <c r="R293" s="489"/>
      <c r="S293" s="489"/>
      <c r="T293" s="489"/>
      <c r="U293" s="489"/>
      <c r="V293" s="489"/>
      <c r="W293" s="489"/>
      <c r="X293" s="489"/>
      <c r="Y293" s="489"/>
      <c r="Z293" s="489"/>
      <c r="AA293" s="489"/>
      <c r="AB293" s="489"/>
      <c r="AC293" s="489"/>
      <c r="AD293" s="489"/>
      <c r="AE293" s="489"/>
      <c r="AF293" s="489"/>
      <c r="AG293" s="489"/>
      <c r="AH293" s="489"/>
      <c r="AI293" s="489"/>
      <c r="AJ293" s="489"/>
      <c r="AK293" s="489"/>
      <c r="AL293" s="489"/>
      <c r="AM293" s="489"/>
      <c r="AN293" s="489"/>
      <c r="AO293" s="489"/>
      <c r="AP293" s="489"/>
      <c r="AQ293" s="489"/>
      <c r="AR293" s="489"/>
      <c r="AS293" s="490"/>
    </row>
    <row r="294" spans="1:45" x14ac:dyDescent="0.25">
      <c r="A294" s="317" t="s">
        <v>47</v>
      </c>
      <c r="B294" s="318"/>
      <c r="C294" s="463" t="str">
        <f>'17-23'!C10</f>
        <v>Has an individual been deprived by a court ruling or other court decisions of rights to hold certain positions or practice certain activities?</v>
      </c>
      <c r="D294" s="463"/>
      <c r="E294" s="463"/>
      <c r="F294" s="463"/>
      <c r="G294" s="463"/>
      <c r="H294" s="463"/>
      <c r="I294" s="463"/>
      <c r="J294" s="463"/>
      <c r="K294" s="463"/>
      <c r="L294" s="463"/>
      <c r="M294" s="463"/>
      <c r="N294" s="463"/>
      <c r="O294" s="463"/>
      <c r="P294" s="463"/>
      <c r="Q294" s="463"/>
      <c r="R294" s="463"/>
      <c r="S294" s="463"/>
      <c r="T294" s="463"/>
      <c r="U294" s="463"/>
      <c r="V294" s="463"/>
      <c r="W294" s="463"/>
      <c r="X294" s="463"/>
      <c r="Y294" s="463"/>
      <c r="Z294" s="463"/>
      <c r="AA294" s="463"/>
      <c r="AB294" s="463"/>
      <c r="AC294" s="463"/>
      <c r="AD294" s="463"/>
      <c r="AE294" s="463"/>
      <c r="AF294" s="463"/>
      <c r="AG294" s="463"/>
      <c r="AH294" s="463"/>
      <c r="AI294" s="463"/>
      <c r="AJ294" s="463"/>
      <c r="AK294" s="463"/>
      <c r="AL294" s="463"/>
      <c r="AM294" s="463"/>
      <c r="AN294" s="463"/>
      <c r="AO294" s="463"/>
      <c r="AP294" s="511" t="str">
        <f ca="1">'17-23'!I10</f>
        <v xml:space="preserve"> </v>
      </c>
      <c r="AQ294" s="511"/>
      <c r="AR294" s="511"/>
      <c r="AS294" s="511"/>
    </row>
    <row r="295" spans="1:45" x14ac:dyDescent="0.25">
      <c r="A295" s="319"/>
      <c r="B295" s="320"/>
      <c r="C295" s="488" t="str">
        <f ca="1">'17-23'!J10</f>
        <v xml:space="preserve"> </v>
      </c>
      <c r="D295" s="489"/>
      <c r="E295" s="489"/>
      <c r="F295" s="489"/>
      <c r="G295" s="489"/>
      <c r="H295" s="489"/>
      <c r="I295" s="489"/>
      <c r="J295" s="489"/>
      <c r="K295" s="489"/>
      <c r="L295" s="489"/>
      <c r="M295" s="489"/>
      <c r="N295" s="489"/>
      <c r="O295" s="489"/>
      <c r="P295" s="489"/>
      <c r="Q295" s="489"/>
      <c r="R295" s="489"/>
      <c r="S295" s="489"/>
      <c r="T295" s="489"/>
      <c r="U295" s="489"/>
      <c r="V295" s="489"/>
      <c r="W295" s="489"/>
      <c r="X295" s="489"/>
      <c r="Y295" s="489"/>
      <c r="Z295" s="489"/>
      <c r="AA295" s="489"/>
      <c r="AB295" s="489"/>
      <c r="AC295" s="489"/>
      <c r="AD295" s="489"/>
      <c r="AE295" s="489"/>
      <c r="AF295" s="489"/>
      <c r="AG295" s="489"/>
      <c r="AH295" s="489"/>
      <c r="AI295" s="489"/>
      <c r="AJ295" s="489"/>
      <c r="AK295" s="489"/>
      <c r="AL295" s="489"/>
      <c r="AM295" s="489"/>
      <c r="AN295" s="489"/>
      <c r="AO295" s="489"/>
      <c r="AP295" s="489"/>
      <c r="AQ295" s="489"/>
      <c r="AR295" s="489"/>
      <c r="AS295" s="490"/>
    </row>
    <row r="296" spans="1:45" x14ac:dyDescent="0.25">
      <c r="A296" s="317" t="s">
        <v>226</v>
      </c>
      <c r="B296" s="318"/>
      <c r="C296" s="463" t="str">
        <f>'17-23'!C11</f>
        <v xml:space="preserve">Has an individual provided for last three years false information to the NBU that impacted or could impact the NBU’s decision-making? </v>
      </c>
      <c r="D296" s="463"/>
      <c r="E296" s="463"/>
      <c r="F296" s="463"/>
      <c r="G296" s="463"/>
      <c r="H296" s="463"/>
      <c r="I296" s="463"/>
      <c r="J296" s="463"/>
      <c r="K296" s="463"/>
      <c r="L296" s="463"/>
      <c r="M296" s="463"/>
      <c r="N296" s="463"/>
      <c r="O296" s="463"/>
      <c r="P296" s="463"/>
      <c r="Q296" s="463"/>
      <c r="R296" s="463"/>
      <c r="S296" s="463"/>
      <c r="T296" s="463"/>
      <c r="U296" s="463"/>
      <c r="V296" s="463"/>
      <c r="W296" s="463"/>
      <c r="X296" s="463"/>
      <c r="Y296" s="463"/>
      <c r="Z296" s="463"/>
      <c r="AA296" s="463"/>
      <c r="AB296" s="463"/>
      <c r="AC296" s="463"/>
      <c r="AD296" s="463"/>
      <c r="AE296" s="463"/>
      <c r="AF296" s="463"/>
      <c r="AG296" s="463"/>
      <c r="AH296" s="463"/>
      <c r="AI296" s="463"/>
      <c r="AJ296" s="463"/>
      <c r="AK296" s="463"/>
      <c r="AL296" s="463"/>
      <c r="AM296" s="463"/>
      <c r="AN296" s="463"/>
      <c r="AO296" s="463"/>
      <c r="AP296" s="511" t="str">
        <f ca="1">'17-23'!I11</f>
        <v xml:space="preserve"> </v>
      </c>
      <c r="AQ296" s="511"/>
      <c r="AR296" s="511"/>
      <c r="AS296" s="511"/>
    </row>
    <row r="297" spans="1:45" x14ac:dyDescent="0.25">
      <c r="A297" s="319"/>
      <c r="B297" s="320"/>
      <c r="C297" s="488" t="str">
        <f ca="1">'17-23'!J11</f>
        <v xml:space="preserve"> </v>
      </c>
      <c r="D297" s="489"/>
      <c r="E297" s="489"/>
      <c r="F297" s="489"/>
      <c r="G297" s="489"/>
      <c r="H297" s="489"/>
      <c r="I297" s="489"/>
      <c r="J297" s="489"/>
      <c r="K297" s="489"/>
      <c r="L297" s="489"/>
      <c r="M297" s="489"/>
      <c r="N297" s="489"/>
      <c r="O297" s="489"/>
      <c r="P297" s="489"/>
      <c r="Q297" s="489"/>
      <c r="R297" s="489"/>
      <c r="S297" s="489"/>
      <c r="T297" s="489"/>
      <c r="U297" s="489"/>
      <c r="V297" s="489"/>
      <c r="W297" s="489"/>
      <c r="X297" s="489"/>
      <c r="Y297" s="489"/>
      <c r="Z297" s="489"/>
      <c r="AA297" s="489"/>
      <c r="AB297" s="489"/>
      <c r="AC297" s="489"/>
      <c r="AD297" s="489"/>
      <c r="AE297" s="489"/>
      <c r="AF297" s="489"/>
      <c r="AG297" s="489"/>
      <c r="AH297" s="489"/>
      <c r="AI297" s="489"/>
      <c r="AJ297" s="489"/>
      <c r="AK297" s="489"/>
      <c r="AL297" s="489"/>
      <c r="AM297" s="489"/>
      <c r="AN297" s="489"/>
      <c r="AO297" s="489"/>
      <c r="AP297" s="489"/>
      <c r="AQ297" s="489"/>
      <c r="AR297" s="489"/>
      <c r="AS297" s="490"/>
    </row>
    <row r="298" spans="1:45" ht="31.5" customHeight="1" x14ac:dyDescent="0.25">
      <c r="A298" s="317" t="s">
        <v>259</v>
      </c>
      <c r="B298" s="318"/>
      <c r="C298" s="463" t="str">
        <f>'17-23'!C12</f>
        <v>Has an individual failed to fulfil for last three years their undertaken personal liabilities and/or letters of guarantee provided to the NBU? If yes, provide the information and explanation</v>
      </c>
      <c r="D298" s="463"/>
      <c r="E298" s="463"/>
      <c r="F298" s="463"/>
      <c r="G298" s="463"/>
      <c r="H298" s="463"/>
      <c r="I298" s="463"/>
      <c r="J298" s="463"/>
      <c r="K298" s="463"/>
      <c r="L298" s="463"/>
      <c r="M298" s="463"/>
      <c r="N298" s="463"/>
      <c r="O298" s="463"/>
      <c r="P298" s="463"/>
      <c r="Q298" s="463"/>
      <c r="R298" s="463"/>
      <c r="S298" s="463"/>
      <c r="T298" s="463"/>
      <c r="U298" s="463"/>
      <c r="V298" s="463"/>
      <c r="W298" s="463"/>
      <c r="X298" s="463"/>
      <c r="Y298" s="463"/>
      <c r="Z298" s="463"/>
      <c r="AA298" s="463"/>
      <c r="AB298" s="463"/>
      <c r="AC298" s="463"/>
      <c r="AD298" s="463"/>
      <c r="AE298" s="463"/>
      <c r="AF298" s="463"/>
      <c r="AG298" s="463"/>
      <c r="AH298" s="463"/>
      <c r="AI298" s="463"/>
      <c r="AJ298" s="463"/>
      <c r="AK298" s="463"/>
      <c r="AL298" s="463"/>
      <c r="AM298" s="463"/>
      <c r="AN298" s="463"/>
      <c r="AO298" s="463"/>
      <c r="AP298" s="511" t="str">
        <f ca="1">'17-23'!I12</f>
        <v xml:space="preserve"> </v>
      </c>
      <c r="AQ298" s="511"/>
      <c r="AR298" s="511"/>
      <c r="AS298" s="511"/>
    </row>
    <row r="299" spans="1:45" ht="15" customHeight="1" x14ac:dyDescent="0.25">
      <c r="A299" s="319"/>
      <c r="B299" s="320"/>
      <c r="C299" s="488" t="str">
        <f ca="1">'17-23'!J12</f>
        <v xml:space="preserve"> </v>
      </c>
      <c r="D299" s="489"/>
      <c r="E299" s="489"/>
      <c r="F299" s="489"/>
      <c r="G299" s="489"/>
      <c r="H299" s="489"/>
      <c r="I299" s="489"/>
      <c r="J299" s="489"/>
      <c r="K299" s="489"/>
      <c r="L299" s="489"/>
      <c r="M299" s="489"/>
      <c r="N299" s="489"/>
      <c r="O299" s="489"/>
      <c r="P299" s="489"/>
      <c r="Q299" s="489"/>
      <c r="R299" s="489"/>
      <c r="S299" s="489"/>
      <c r="T299" s="489"/>
      <c r="U299" s="489"/>
      <c r="V299" s="489"/>
      <c r="W299" s="489"/>
      <c r="X299" s="489"/>
      <c r="Y299" s="489"/>
      <c r="Z299" s="489"/>
      <c r="AA299" s="489"/>
      <c r="AB299" s="489"/>
      <c r="AC299" s="489"/>
      <c r="AD299" s="489"/>
      <c r="AE299" s="489"/>
      <c r="AF299" s="489"/>
      <c r="AG299" s="489"/>
      <c r="AH299" s="489"/>
      <c r="AI299" s="489"/>
      <c r="AJ299" s="489"/>
      <c r="AK299" s="489"/>
      <c r="AL299" s="489"/>
      <c r="AM299" s="489"/>
      <c r="AN299" s="489"/>
      <c r="AO299" s="489"/>
      <c r="AP299" s="489"/>
      <c r="AQ299" s="489"/>
      <c r="AR299" s="489"/>
      <c r="AS299" s="490"/>
    </row>
    <row r="300" spans="1:45" ht="31.5" customHeight="1" x14ac:dyDescent="0.25">
      <c r="A300" s="317">
        <v>9</v>
      </c>
      <c r="B300" s="318"/>
      <c r="C300" s="463" t="str">
        <f>'17-23'!C13</f>
        <v>Is person registered and/or is a tax resident/or is its residence address is a state, that is/was carrying out armed aggression against Ukraine within the meaning of Article 1 of the Law of Ukraine "On the Defense of Ukraine"?</v>
      </c>
      <c r="D300" s="463"/>
      <c r="E300" s="463"/>
      <c r="F300" s="463"/>
      <c r="G300" s="463"/>
      <c r="H300" s="463"/>
      <c r="I300" s="463"/>
      <c r="J300" s="463"/>
      <c r="K300" s="463"/>
      <c r="L300" s="463"/>
      <c r="M300" s="463"/>
      <c r="N300" s="463"/>
      <c r="O300" s="463"/>
      <c r="P300" s="463"/>
      <c r="Q300" s="463"/>
      <c r="R300" s="463"/>
      <c r="S300" s="463"/>
      <c r="T300" s="463"/>
      <c r="U300" s="463"/>
      <c r="V300" s="463"/>
      <c r="W300" s="463"/>
      <c r="X300" s="463"/>
      <c r="Y300" s="463"/>
      <c r="Z300" s="463"/>
      <c r="AA300" s="463"/>
      <c r="AB300" s="463"/>
      <c r="AC300" s="463"/>
      <c r="AD300" s="463"/>
      <c r="AE300" s="463"/>
      <c r="AF300" s="463"/>
      <c r="AG300" s="463"/>
      <c r="AH300" s="463"/>
      <c r="AI300" s="463"/>
      <c r="AJ300" s="463"/>
      <c r="AK300" s="463"/>
      <c r="AL300" s="463"/>
      <c r="AM300" s="463"/>
      <c r="AN300" s="463"/>
      <c r="AO300" s="463"/>
      <c r="AP300" s="511" t="str">
        <f ca="1">'17-23'!I13</f>
        <v xml:space="preserve"> </v>
      </c>
      <c r="AQ300" s="511"/>
      <c r="AR300" s="511"/>
      <c r="AS300" s="511"/>
    </row>
    <row r="301" spans="1:45" ht="15" customHeight="1" x14ac:dyDescent="0.25">
      <c r="A301" s="319"/>
      <c r="B301" s="320"/>
      <c r="C301" s="488" t="str">
        <f ca="1">'17-23'!J13</f>
        <v xml:space="preserve"> </v>
      </c>
      <c r="D301" s="489"/>
      <c r="E301" s="489"/>
      <c r="F301" s="489"/>
      <c r="G301" s="489"/>
      <c r="H301" s="489"/>
      <c r="I301" s="489"/>
      <c r="J301" s="489"/>
      <c r="K301" s="489"/>
      <c r="L301" s="489"/>
      <c r="M301" s="489"/>
      <c r="N301" s="489"/>
      <c r="O301" s="489"/>
      <c r="P301" s="489"/>
      <c r="Q301" s="489"/>
      <c r="R301" s="489"/>
      <c r="S301" s="489"/>
      <c r="T301" s="489"/>
      <c r="U301" s="489"/>
      <c r="V301" s="489"/>
      <c r="W301" s="489"/>
      <c r="X301" s="489"/>
      <c r="Y301" s="489"/>
      <c r="Z301" s="489"/>
      <c r="AA301" s="489"/>
      <c r="AB301" s="489"/>
      <c r="AC301" s="489"/>
      <c r="AD301" s="489"/>
      <c r="AE301" s="489"/>
      <c r="AF301" s="489"/>
      <c r="AG301" s="489"/>
      <c r="AH301" s="489"/>
      <c r="AI301" s="489"/>
      <c r="AJ301" s="489"/>
      <c r="AK301" s="489"/>
      <c r="AL301" s="489"/>
      <c r="AM301" s="489"/>
      <c r="AN301" s="489"/>
      <c r="AO301" s="489"/>
      <c r="AP301" s="489"/>
      <c r="AQ301" s="489"/>
      <c r="AR301" s="489"/>
      <c r="AS301" s="490"/>
    </row>
    <row r="302" spans="1:45" ht="27" customHeight="1" x14ac:dyDescent="0.25">
      <c r="A302" s="514" t="s">
        <v>1446</v>
      </c>
      <c r="B302" s="514"/>
      <c r="C302" s="514"/>
      <c r="D302" s="514"/>
      <c r="E302" s="515"/>
      <c r="F302" s="515"/>
      <c r="G302" s="515"/>
      <c r="H302" s="515"/>
      <c r="I302" s="515"/>
      <c r="J302" s="515"/>
      <c r="K302" s="515"/>
      <c r="L302" s="515"/>
      <c r="M302" s="515"/>
      <c r="N302" s="515"/>
      <c r="O302" s="515"/>
      <c r="P302" s="515"/>
      <c r="Q302" s="515"/>
      <c r="R302" s="515"/>
      <c r="S302" s="515"/>
      <c r="T302" s="515"/>
      <c r="U302" s="515"/>
      <c r="V302" s="515"/>
      <c r="W302" s="515"/>
      <c r="X302" s="515"/>
      <c r="Y302" s="515"/>
      <c r="Z302" s="515"/>
      <c r="AA302" s="515"/>
      <c r="AB302" s="515"/>
      <c r="AC302" s="515"/>
      <c r="AD302" s="515"/>
      <c r="AE302" s="515"/>
      <c r="AF302" s="515"/>
      <c r="AG302" s="515"/>
      <c r="AH302" s="515"/>
      <c r="AI302" s="515"/>
      <c r="AJ302" s="515"/>
      <c r="AK302" s="515"/>
      <c r="AL302" s="515"/>
      <c r="AM302" s="515"/>
      <c r="AN302" s="515"/>
      <c r="AO302" s="515"/>
      <c r="AP302" s="515"/>
      <c r="AQ302" s="515"/>
      <c r="AR302" s="515"/>
      <c r="AS302" s="515"/>
    </row>
    <row r="303" spans="1:45" x14ac:dyDescent="0.25">
      <c r="A303" s="305"/>
      <c r="B303" s="305"/>
      <c r="C303" s="305"/>
      <c r="D303" s="305"/>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row>
    <row r="304" spans="1:45" x14ac:dyDescent="0.25">
      <c r="A304" s="503" t="str">
        <f>'17-23'!A14</f>
        <v>18. Information on fulfilment of financial liabilities</v>
      </c>
      <c r="B304" s="504"/>
      <c r="C304" s="504"/>
      <c r="D304" s="504"/>
      <c r="E304" s="504"/>
      <c r="F304" s="504"/>
      <c r="G304" s="504"/>
      <c r="H304" s="504"/>
      <c r="I304" s="504"/>
      <c r="J304" s="504"/>
      <c r="K304" s="504"/>
      <c r="L304" s="504"/>
      <c r="M304" s="504"/>
      <c r="N304" s="504"/>
      <c r="O304" s="504"/>
      <c r="P304" s="504"/>
      <c r="Q304" s="504"/>
      <c r="R304" s="504"/>
      <c r="S304" s="504"/>
      <c r="T304" s="504"/>
      <c r="U304" s="504"/>
      <c r="V304" s="504"/>
      <c r="W304" s="504"/>
      <c r="X304" s="504"/>
      <c r="Y304" s="504"/>
      <c r="Z304" s="504"/>
      <c r="AA304" s="504"/>
      <c r="AB304" s="504"/>
      <c r="AC304" s="504"/>
      <c r="AD304" s="504"/>
      <c r="AE304" s="504"/>
      <c r="AF304" s="504"/>
      <c r="AG304" s="504"/>
      <c r="AH304" s="504"/>
      <c r="AI304" s="504"/>
      <c r="AJ304" s="504"/>
      <c r="AK304" s="504"/>
      <c r="AL304" s="504"/>
      <c r="AM304" s="504"/>
      <c r="AN304" s="504"/>
      <c r="AO304" s="504"/>
      <c r="AP304" s="504"/>
      <c r="AQ304" s="504"/>
      <c r="AR304" s="504"/>
      <c r="AS304" s="504"/>
    </row>
    <row r="305" spans="1:45" x14ac:dyDescent="0.25">
      <c r="A305" s="293"/>
      <c r="B305" s="6"/>
      <c r="C305" s="292"/>
      <c r="D305" s="292"/>
      <c r="E305" s="292"/>
      <c r="F305" s="292"/>
      <c r="G305" s="292"/>
      <c r="H305" s="292"/>
      <c r="I305" s="292"/>
      <c r="J305" s="292"/>
      <c r="K305" s="292"/>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235" t="s">
        <v>1409</v>
      </c>
    </row>
    <row r="306" spans="1:45" ht="28.5" customHeight="1" x14ac:dyDescent="0.25">
      <c r="A306" s="485" t="s">
        <v>581</v>
      </c>
      <c r="B306" s="487"/>
      <c r="C306" s="511" t="s">
        <v>1314</v>
      </c>
      <c r="D306" s="511"/>
      <c r="E306" s="511"/>
      <c r="F306" s="511"/>
      <c r="G306" s="511"/>
      <c r="H306" s="511"/>
      <c r="I306" s="511"/>
      <c r="J306" s="511"/>
      <c r="K306" s="511"/>
      <c r="L306" s="511"/>
      <c r="M306" s="511"/>
      <c r="N306" s="511"/>
      <c r="O306" s="511"/>
      <c r="P306" s="511"/>
      <c r="Q306" s="511"/>
      <c r="R306" s="511"/>
      <c r="S306" s="511"/>
      <c r="T306" s="511"/>
      <c r="U306" s="511"/>
      <c r="V306" s="511"/>
      <c r="W306" s="511"/>
      <c r="X306" s="511"/>
      <c r="Y306" s="511"/>
      <c r="Z306" s="511"/>
      <c r="AA306" s="511"/>
      <c r="AB306" s="511"/>
      <c r="AC306" s="511"/>
      <c r="AD306" s="511"/>
      <c r="AE306" s="511"/>
      <c r="AF306" s="511"/>
      <c r="AG306" s="511"/>
      <c r="AH306" s="511"/>
      <c r="AI306" s="511"/>
      <c r="AJ306" s="511"/>
      <c r="AK306" s="511"/>
      <c r="AL306" s="511"/>
      <c r="AM306" s="511"/>
      <c r="AN306" s="511"/>
      <c r="AO306" s="511"/>
      <c r="AP306" s="511" t="str">
        <f>AP282</f>
        <v>Answer (yes/no)</v>
      </c>
      <c r="AQ306" s="511"/>
      <c r="AR306" s="511"/>
      <c r="AS306" s="511"/>
    </row>
    <row r="307" spans="1:45" x14ac:dyDescent="0.25">
      <c r="A307" s="512">
        <v>1</v>
      </c>
      <c r="B307" s="512"/>
      <c r="C307" s="513">
        <v>2</v>
      </c>
      <c r="D307" s="513"/>
      <c r="E307" s="513"/>
      <c r="F307" s="513"/>
      <c r="G307" s="513"/>
      <c r="H307" s="513"/>
      <c r="I307" s="513"/>
      <c r="J307" s="513"/>
      <c r="K307" s="513"/>
      <c r="L307" s="513"/>
      <c r="M307" s="513"/>
      <c r="N307" s="513"/>
      <c r="O307" s="513"/>
      <c r="P307" s="513"/>
      <c r="Q307" s="513"/>
      <c r="R307" s="513"/>
      <c r="S307" s="513"/>
      <c r="T307" s="513"/>
      <c r="U307" s="513"/>
      <c r="V307" s="513"/>
      <c r="W307" s="513"/>
      <c r="X307" s="513"/>
      <c r="Y307" s="513"/>
      <c r="Z307" s="513"/>
      <c r="AA307" s="513"/>
      <c r="AB307" s="513"/>
      <c r="AC307" s="513"/>
      <c r="AD307" s="513"/>
      <c r="AE307" s="513"/>
      <c r="AF307" s="513"/>
      <c r="AG307" s="513"/>
      <c r="AH307" s="513"/>
      <c r="AI307" s="513"/>
      <c r="AJ307" s="513"/>
      <c r="AK307" s="513"/>
      <c r="AL307" s="513"/>
      <c r="AM307" s="513"/>
      <c r="AN307" s="513"/>
      <c r="AO307" s="513"/>
      <c r="AP307" s="513">
        <v>3</v>
      </c>
      <c r="AQ307" s="513"/>
      <c r="AR307" s="513"/>
      <c r="AS307" s="513"/>
    </row>
    <row r="308" spans="1:45" ht="42" customHeight="1" x14ac:dyDescent="0.25">
      <c r="A308" s="491">
        <v>1</v>
      </c>
      <c r="B308" s="492"/>
      <c r="C308" s="463" t="str">
        <f>'17-23'!C14</f>
        <v>Does as of the date of signing this Questionnaire an individual have any unfulfilled liability on payment of taxes, duties, or other mandatory payments the amount of which equals or exceeds two amounts of a minimum monthly salary established by the law of Ukraine for the period, when the violation  was committed, or the equivalent of this amount in foreign currency? If yes, provide the information and explanation</v>
      </c>
      <c r="D308" s="463"/>
      <c r="E308" s="463"/>
      <c r="F308" s="463"/>
      <c r="G308" s="463"/>
      <c r="H308" s="463"/>
      <c r="I308" s="463"/>
      <c r="J308" s="463"/>
      <c r="K308" s="463"/>
      <c r="L308" s="463"/>
      <c r="M308" s="463"/>
      <c r="N308" s="463"/>
      <c r="O308" s="463"/>
      <c r="P308" s="463"/>
      <c r="Q308" s="463"/>
      <c r="R308" s="463"/>
      <c r="S308" s="463"/>
      <c r="T308" s="463"/>
      <c r="U308" s="463"/>
      <c r="V308" s="463"/>
      <c r="W308" s="463"/>
      <c r="X308" s="463"/>
      <c r="Y308" s="463"/>
      <c r="Z308" s="463"/>
      <c r="AA308" s="463"/>
      <c r="AB308" s="463"/>
      <c r="AC308" s="463"/>
      <c r="AD308" s="463"/>
      <c r="AE308" s="463"/>
      <c r="AF308" s="463"/>
      <c r="AG308" s="463"/>
      <c r="AH308" s="463"/>
      <c r="AI308" s="463"/>
      <c r="AJ308" s="463"/>
      <c r="AK308" s="463"/>
      <c r="AL308" s="463"/>
      <c r="AM308" s="463"/>
      <c r="AN308" s="463"/>
      <c r="AO308" s="463"/>
      <c r="AP308" s="511" t="str">
        <f ca="1">'17-23'!I14</f>
        <v xml:space="preserve"> </v>
      </c>
      <c r="AQ308" s="511"/>
      <c r="AR308" s="511"/>
      <c r="AS308" s="511"/>
    </row>
    <row r="309" spans="1:45" x14ac:dyDescent="0.25">
      <c r="A309" s="488"/>
      <c r="B309" s="489"/>
      <c r="C309" s="488" t="str">
        <f ca="1">'17-23'!J14</f>
        <v xml:space="preserve"> </v>
      </c>
      <c r="D309" s="489"/>
      <c r="E309" s="489"/>
      <c r="F309" s="489"/>
      <c r="G309" s="489"/>
      <c r="H309" s="489"/>
      <c r="I309" s="489"/>
      <c r="J309" s="489"/>
      <c r="K309" s="489"/>
      <c r="L309" s="489"/>
      <c r="M309" s="489"/>
      <c r="N309" s="489"/>
      <c r="O309" s="489"/>
      <c r="P309" s="489"/>
      <c r="Q309" s="489"/>
      <c r="R309" s="489"/>
      <c r="S309" s="489"/>
      <c r="T309" s="489"/>
      <c r="U309" s="489"/>
      <c r="V309" s="489"/>
      <c r="W309" s="489"/>
      <c r="X309" s="489"/>
      <c r="Y309" s="489"/>
      <c r="Z309" s="489"/>
      <c r="AA309" s="489"/>
      <c r="AB309" s="489"/>
      <c r="AC309" s="489"/>
      <c r="AD309" s="489"/>
      <c r="AE309" s="489"/>
      <c r="AF309" s="489"/>
      <c r="AG309" s="489"/>
      <c r="AH309" s="489"/>
      <c r="AI309" s="489"/>
      <c r="AJ309" s="489"/>
      <c r="AK309" s="489"/>
      <c r="AL309" s="489"/>
      <c r="AM309" s="489"/>
      <c r="AN309" s="489"/>
      <c r="AO309" s="489"/>
      <c r="AP309" s="489"/>
      <c r="AQ309" s="489"/>
      <c r="AR309" s="489"/>
      <c r="AS309" s="490"/>
    </row>
    <row r="310" spans="1:45" ht="45" customHeight="1" x14ac:dyDescent="0.25">
      <c r="A310" s="493" t="s">
        <v>1</v>
      </c>
      <c r="B310" s="494"/>
      <c r="C310" s="523" t="str">
        <f>'17-23'!C15</f>
        <v>Has an individual committed the improper performance of obligations on payment of taxes, duties or other mandatory payments in the last three years if the total amount of tax default equals or exceeds 100 minimum monthly wages set by the law of Ukraine for the period, when the violation was committed, or the equivalent of this amount in foreign currency? If yes, provide the information and explanation</v>
      </c>
      <c r="D310" s="523"/>
      <c r="E310" s="523"/>
      <c r="F310" s="523"/>
      <c r="G310" s="523"/>
      <c r="H310" s="523"/>
      <c r="I310" s="523"/>
      <c r="J310" s="523"/>
      <c r="K310" s="523"/>
      <c r="L310" s="523"/>
      <c r="M310" s="523"/>
      <c r="N310" s="523"/>
      <c r="O310" s="523"/>
      <c r="P310" s="523"/>
      <c r="Q310" s="523"/>
      <c r="R310" s="523"/>
      <c r="S310" s="523"/>
      <c r="T310" s="523"/>
      <c r="U310" s="523"/>
      <c r="V310" s="523"/>
      <c r="W310" s="523"/>
      <c r="X310" s="523"/>
      <c r="Y310" s="523"/>
      <c r="Z310" s="523"/>
      <c r="AA310" s="523"/>
      <c r="AB310" s="523"/>
      <c r="AC310" s="523"/>
      <c r="AD310" s="523"/>
      <c r="AE310" s="523"/>
      <c r="AF310" s="523"/>
      <c r="AG310" s="523"/>
      <c r="AH310" s="523"/>
      <c r="AI310" s="523"/>
      <c r="AJ310" s="523"/>
      <c r="AK310" s="523"/>
      <c r="AL310" s="523"/>
      <c r="AM310" s="523"/>
      <c r="AN310" s="523"/>
      <c r="AO310" s="523"/>
      <c r="AP310" s="524" t="str">
        <f ca="1">'17-23'!I15</f>
        <v xml:space="preserve"> </v>
      </c>
      <c r="AQ310" s="524"/>
      <c r="AR310" s="524"/>
      <c r="AS310" s="524"/>
    </row>
    <row r="311" spans="1:45" x14ac:dyDescent="0.25">
      <c r="A311" s="495"/>
      <c r="B311" s="496"/>
      <c r="C311" s="488" t="str">
        <f ca="1">'17-23'!J15</f>
        <v xml:space="preserve"> </v>
      </c>
      <c r="D311" s="489"/>
      <c r="E311" s="489"/>
      <c r="F311" s="489"/>
      <c r="G311" s="489"/>
      <c r="H311" s="489"/>
      <c r="I311" s="489"/>
      <c r="J311" s="489"/>
      <c r="K311" s="489"/>
      <c r="L311" s="489"/>
      <c r="M311" s="489"/>
      <c r="N311" s="489"/>
      <c r="O311" s="489"/>
      <c r="P311" s="489"/>
      <c r="Q311" s="489"/>
      <c r="R311" s="489"/>
      <c r="S311" s="489"/>
      <c r="T311" s="489"/>
      <c r="U311" s="489"/>
      <c r="V311" s="489"/>
      <c r="W311" s="489"/>
      <c r="X311" s="489"/>
      <c r="Y311" s="489"/>
      <c r="Z311" s="489"/>
      <c r="AA311" s="489"/>
      <c r="AB311" s="489"/>
      <c r="AC311" s="489"/>
      <c r="AD311" s="489"/>
      <c r="AE311" s="489"/>
      <c r="AF311" s="489"/>
      <c r="AG311" s="489"/>
      <c r="AH311" s="489"/>
      <c r="AI311" s="489"/>
      <c r="AJ311" s="489"/>
      <c r="AK311" s="489"/>
      <c r="AL311" s="489"/>
      <c r="AM311" s="489"/>
      <c r="AN311" s="489"/>
      <c r="AO311" s="489"/>
      <c r="AP311" s="489"/>
      <c r="AQ311" s="489"/>
      <c r="AR311" s="489"/>
      <c r="AS311" s="490"/>
    </row>
    <row r="312" spans="1:45" x14ac:dyDescent="0.25">
      <c r="A312" s="491" t="s">
        <v>48</v>
      </c>
      <c r="B312" s="492"/>
      <c r="C312" s="463" t="str">
        <f>'17-23'!C16</f>
        <v>Is such violation in effect as of the date of signing this Questionnaire?</v>
      </c>
      <c r="D312" s="463"/>
      <c r="E312" s="463"/>
      <c r="F312" s="463"/>
      <c r="G312" s="463"/>
      <c r="H312" s="463"/>
      <c r="I312" s="463"/>
      <c r="J312" s="463"/>
      <c r="K312" s="463"/>
      <c r="L312" s="463"/>
      <c r="M312" s="463"/>
      <c r="N312" s="463"/>
      <c r="O312" s="463"/>
      <c r="P312" s="463"/>
      <c r="Q312" s="463"/>
      <c r="R312" s="463"/>
      <c r="S312" s="463"/>
      <c r="T312" s="463"/>
      <c r="U312" s="463"/>
      <c r="V312" s="463"/>
      <c r="W312" s="463"/>
      <c r="X312" s="463"/>
      <c r="Y312" s="463"/>
      <c r="Z312" s="463"/>
      <c r="AA312" s="463"/>
      <c r="AB312" s="463"/>
      <c r="AC312" s="463"/>
      <c r="AD312" s="463"/>
      <c r="AE312" s="463"/>
      <c r="AF312" s="463"/>
      <c r="AG312" s="463"/>
      <c r="AH312" s="463"/>
      <c r="AI312" s="463"/>
      <c r="AJ312" s="463"/>
      <c r="AK312" s="463"/>
      <c r="AL312" s="463"/>
      <c r="AM312" s="463"/>
      <c r="AN312" s="463"/>
      <c r="AO312" s="463"/>
      <c r="AP312" s="511" t="str">
        <f ca="1">'17-23'!I16</f>
        <v xml:space="preserve"> </v>
      </c>
      <c r="AQ312" s="511"/>
      <c r="AR312" s="511"/>
      <c r="AS312" s="511"/>
    </row>
    <row r="313" spans="1:45" x14ac:dyDescent="0.25">
      <c r="A313" s="488"/>
      <c r="B313" s="489"/>
      <c r="C313" s="488" t="str">
        <f ca="1">'17-23'!J16</f>
        <v xml:space="preserve"> </v>
      </c>
      <c r="D313" s="489"/>
      <c r="E313" s="489"/>
      <c r="F313" s="489"/>
      <c r="G313" s="489"/>
      <c r="H313" s="489"/>
      <c r="I313" s="489"/>
      <c r="J313" s="489"/>
      <c r="K313" s="489"/>
      <c r="L313" s="489"/>
      <c r="M313" s="489"/>
      <c r="N313" s="489"/>
      <c r="O313" s="489"/>
      <c r="P313" s="489"/>
      <c r="Q313" s="489"/>
      <c r="R313" s="489"/>
      <c r="S313" s="489"/>
      <c r="T313" s="489"/>
      <c r="U313" s="489"/>
      <c r="V313" s="489"/>
      <c r="W313" s="489"/>
      <c r="X313" s="489"/>
      <c r="Y313" s="489"/>
      <c r="Z313" s="489"/>
      <c r="AA313" s="489"/>
      <c r="AB313" s="489"/>
      <c r="AC313" s="489"/>
      <c r="AD313" s="489"/>
      <c r="AE313" s="489"/>
      <c r="AF313" s="489"/>
      <c r="AG313" s="489"/>
      <c r="AH313" s="489"/>
      <c r="AI313" s="489"/>
      <c r="AJ313" s="489"/>
      <c r="AK313" s="489"/>
      <c r="AL313" s="489"/>
      <c r="AM313" s="489"/>
      <c r="AN313" s="489"/>
      <c r="AO313" s="489"/>
      <c r="AP313" s="489"/>
      <c r="AQ313" s="489"/>
      <c r="AR313" s="489"/>
      <c r="AS313" s="490"/>
    </row>
    <row r="314" spans="1:45" ht="81" customHeight="1" x14ac:dyDescent="0.25">
      <c r="A314" s="491">
        <v>4</v>
      </c>
      <c r="B314" s="492"/>
      <c r="C314" s="463" t="str">
        <f>'17-23'!C17</f>
        <v>Has an individual committed the violation (failure to fulfil or improper fulfilment) of financial liabilities the amount of which exceeded 100 amounts of minimal monthly salary established by the law of Ukraine for the period in which the violation was committed, or equivalent of this amount in foreign currency, that lasted over 30 consecutive days, against any bank or other legal entity or individual in last three years? If yes, provide the description [indicate the full name or surname, name, and patronymic of a counterparty the liabilities against which were violated, type of the deed based on which such liability appeared, its details (date, number), amount and currency of debt, violation period (in days)], provide explanation and specify the date of the violation remedy</v>
      </c>
      <c r="D314" s="463"/>
      <c r="E314" s="463"/>
      <c r="F314" s="463"/>
      <c r="G314" s="463"/>
      <c r="H314" s="463"/>
      <c r="I314" s="463"/>
      <c r="J314" s="463"/>
      <c r="K314" s="463"/>
      <c r="L314" s="463"/>
      <c r="M314" s="463"/>
      <c r="N314" s="463"/>
      <c r="O314" s="463"/>
      <c r="P314" s="463"/>
      <c r="Q314" s="463"/>
      <c r="R314" s="463"/>
      <c r="S314" s="463"/>
      <c r="T314" s="463"/>
      <c r="U314" s="463"/>
      <c r="V314" s="463"/>
      <c r="W314" s="463"/>
      <c r="X314" s="463"/>
      <c r="Y314" s="463"/>
      <c r="Z314" s="463"/>
      <c r="AA314" s="463"/>
      <c r="AB314" s="463"/>
      <c r="AC314" s="463"/>
      <c r="AD314" s="463"/>
      <c r="AE314" s="463"/>
      <c r="AF314" s="463"/>
      <c r="AG314" s="463"/>
      <c r="AH314" s="463"/>
      <c r="AI314" s="463"/>
      <c r="AJ314" s="463"/>
      <c r="AK314" s="463"/>
      <c r="AL314" s="463"/>
      <c r="AM314" s="463"/>
      <c r="AN314" s="463"/>
      <c r="AO314" s="463"/>
      <c r="AP314" s="511" t="str">
        <f ca="1">'17-23'!I17</f>
        <v xml:space="preserve"> </v>
      </c>
      <c r="AQ314" s="511"/>
      <c r="AR314" s="511"/>
      <c r="AS314" s="511"/>
    </row>
    <row r="315" spans="1:45" x14ac:dyDescent="0.25">
      <c r="A315" s="488"/>
      <c r="B315" s="489"/>
      <c r="C315" s="488" t="str">
        <f ca="1">'17-23'!J17</f>
        <v xml:space="preserve"> </v>
      </c>
      <c r="D315" s="489"/>
      <c r="E315" s="489"/>
      <c r="F315" s="489"/>
      <c r="G315" s="489"/>
      <c r="H315" s="489"/>
      <c r="I315" s="489"/>
      <c r="J315" s="489"/>
      <c r="K315" s="489"/>
      <c r="L315" s="489"/>
      <c r="M315" s="489"/>
      <c r="N315" s="489"/>
      <c r="O315" s="489"/>
      <c r="P315" s="489"/>
      <c r="Q315" s="489"/>
      <c r="R315" s="489"/>
      <c r="S315" s="489"/>
      <c r="T315" s="489"/>
      <c r="U315" s="489"/>
      <c r="V315" s="489"/>
      <c r="W315" s="489"/>
      <c r="X315" s="489"/>
      <c r="Y315" s="489"/>
      <c r="Z315" s="489"/>
      <c r="AA315" s="489"/>
      <c r="AB315" s="489"/>
      <c r="AC315" s="489"/>
      <c r="AD315" s="489"/>
      <c r="AE315" s="489"/>
      <c r="AF315" s="489"/>
      <c r="AG315" s="489"/>
      <c r="AH315" s="489"/>
      <c r="AI315" s="489"/>
      <c r="AJ315" s="489"/>
      <c r="AK315" s="489"/>
      <c r="AL315" s="489"/>
      <c r="AM315" s="489"/>
      <c r="AN315" s="489"/>
      <c r="AO315" s="489"/>
      <c r="AP315" s="489"/>
      <c r="AQ315" s="489"/>
      <c r="AR315" s="489"/>
      <c r="AS315" s="490"/>
    </row>
    <row r="316" spans="1:45" x14ac:dyDescent="0.25">
      <c r="A316" s="491" t="s">
        <v>46</v>
      </c>
      <c r="B316" s="492"/>
      <c r="C316" s="463" t="str">
        <f>'17-23'!C18</f>
        <v>Is such violation in effect as of the date of signing this Questionnaire?</v>
      </c>
      <c r="D316" s="463"/>
      <c r="E316" s="463"/>
      <c r="F316" s="463"/>
      <c r="G316" s="463"/>
      <c r="H316" s="463"/>
      <c r="I316" s="463"/>
      <c r="J316" s="463"/>
      <c r="K316" s="463"/>
      <c r="L316" s="463"/>
      <c r="M316" s="463"/>
      <c r="N316" s="463"/>
      <c r="O316" s="463"/>
      <c r="P316" s="463"/>
      <c r="Q316" s="463"/>
      <c r="R316" s="463"/>
      <c r="S316" s="463"/>
      <c r="T316" s="463"/>
      <c r="U316" s="463"/>
      <c r="V316" s="463"/>
      <c r="W316" s="463"/>
      <c r="X316" s="463"/>
      <c r="Y316" s="463"/>
      <c r="Z316" s="463"/>
      <c r="AA316" s="463"/>
      <c r="AB316" s="463"/>
      <c r="AC316" s="463"/>
      <c r="AD316" s="463"/>
      <c r="AE316" s="463"/>
      <c r="AF316" s="463"/>
      <c r="AG316" s="463"/>
      <c r="AH316" s="463"/>
      <c r="AI316" s="463"/>
      <c r="AJ316" s="463"/>
      <c r="AK316" s="463"/>
      <c r="AL316" s="463"/>
      <c r="AM316" s="463"/>
      <c r="AN316" s="463"/>
      <c r="AO316" s="463"/>
      <c r="AP316" s="511" t="str">
        <f ca="1">'17-23'!I18</f>
        <v xml:space="preserve"> </v>
      </c>
      <c r="AQ316" s="511"/>
      <c r="AR316" s="511"/>
      <c r="AS316" s="511"/>
    </row>
    <row r="317" spans="1:45" x14ac:dyDescent="0.25">
      <c r="A317" s="488"/>
      <c r="B317" s="489"/>
      <c r="C317" s="488" t="str">
        <f ca="1">'17-23'!J18</f>
        <v xml:space="preserve"> </v>
      </c>
      <c r="D317" s="489"/>
      <c r="E317" s="489"/>
      <c r="F317" s="489"/>
      <c r="G317" s="489"/>
      <c r="H317" s="489"/>
      <c r="I317" s="489"/>
      <c r="J317" s="489"/>
      <c r="K317" s="489"/>
      <c r="L317" s="489"/>
      <c r="M317" s="489"/>
      <c r="N317" s="489"/>
      <c r="O317" s="489"/>
      <c r="P317" s="489"/>
      <c r="Q317" s="489"/>
      <c r="R317" s="489"/>
      <c r="S317" s="489"/>
      <c r="T317" s="489"/>
      <c r="U317" s="489"/>
      <c r="V317" s="489"/>
      <c r="W317" s="489"/>
      <c r="X317" s="489"/>
      <c r="Y317" s="489"/>
      <c r="Z317" s="489"/>
      <c r="AA317" s="489"/>
      <c r="AB317" s="489"/>
      <c r="AC317" s="489"/>
      <c r="AD317" s="489"/>
      <c r="AE317" s="489"/>
      <c r="AF317" s="489"/>
      <c r="AG317" s="489"/>
      <c r="AH317" s="489"/>
      <c r="AI317" s="489"/>
      <c r="AJ317" s="489"/>
      <c r="AK317" s="489"/>
      <c r="AL317" s="489"/>
      <c r="AM317" s="489"/>
      <c r="AN317" s="489"/>
      <c r="AO317" s="489"/>
      <c r="AP317" s="489"/>
      <c r="AQ317" s="489"/>
      <c r="AR317" s="489"/>
      <c r="AS317" s="490"/>
    </row>
    <row r="318" spans="1:45" x14ac:dyDescent="0.25">
      <c r="A318" s="491" t="s">
        <v>47</v>
      </c>
      <c r="B318" s="492"/>
      <c r="C318" s="463" t="str">
        <f>'17-23'!C19</f>
        <v>Has an individual been declared a bankrupt in last three years?</v>
      </c>
      <c r="D318" s="463"/>
      <c r="E318" s="463"/>
      <c r="F318" s="463"/>
      <c r="G318" s="463"/>
      <c r="H318" s="463"/>
      <c r="I318" s="463"/>
      <c r="J318" s="463"/>
      <c r="K318" s="463"/>
      <c r="L318" s="463"/>
      <c r="M318" s="463"/>
      <c r="N318" s="463"/>
      <c r="O318" s="463"/>
      <c r="P318" s="463"/>
      <c r="Q318" s="463"/>
      <c r="R318" s="463"/>
      <c r="S318" s="463"/>
      <c r="T318" s="463"/>
      <c r="U318" s="463"/>
      <c r="V318" s="463"/>
      <c r="W318" s="463"/>
      <c r="X318" s="463"/>
      <c r="Y318" s="463"/>
      <c r="Z318" s="463"/>
      <c r="AA318" s="463"/>
      <c r="AB318" s="463"/>
      <c r="AC318" s="463"/>
      <c r="AD318" s="463"/>
      <c r="AE318" s="463"/>
      <c r="AF318" s="463"/>
      <c r="AG318" s="463"/>
      <c r="AH318" s="463"/>
      <c r="AI318" s="463"/>
      <c r="AJ318" s="463"/>
      <c r="AK318" s="463"/>
      <c r="AL318" s="463"/>
      <c r="AM318" s="463"/>
      <c r="AN318" s="463"/>
      <c r="AO318" s="463"/>
      <c r="AP318" s="511" t="str">
        <f ca="1">'17-23'!I19</f>
        <v xml:space="preserve"> </v>
      </c>
      <c r="AQ318" s="511"/>
      <c r="AR318" s="511"/>
      <c r="AS318" s="511"/>
    </row>
    <row r="319" spans="1:45" x14ac:dyDescent="0.25">
      <c r="A319" s="488"/>
      <c r="B319" s="489"/>
      <c r="C319" s="488" t="str">
        <f ca="1">'17-23'!J19</f>
        <v xml:space="preserve"> </v>
      </c>
      <c r="D319" s="489"/>
      <c r="E319" s="489"/>
      <c r="F319" s="489"/>
      <c r="G319" s="489"/>
      <c r="H319" s="489"/>
      <c r="I319" s="489"/>
      <c r="J319" s="489"/>
      <c r="K319" s="489"/>
      <c r="L319" s="489"/>
      <c r="M319" s="489"/>
      <c r="N319" s="489"/>
      <c r="O319" s="489"/>
      <c r="P319" s="489"/>
      <c r="Q319" s="489"/>
      <c r="R319" s="489"/>
      <c r="S319" s="489"/>
      <c r="T319" s="489"/>
      <c r="U319" s="489"/>
      <c r="V319" s="489"/>
      <c r="W319" s="489"/>
      <c r="X319" s="489"/>
      <c r="Y319" s="489"/>
      <c r="Z319" s="489"/>
      <c r="AA319" s="489"/>
      <c r="AB319" s="489"/>
      <c r="AC319" s="489"/>
      <c r="AD319" s="489"/>
      <c r="AE319" s="489"/>
      <c r="AF319" s="489"/>
      <c r="AG319" s="489"/>
      <c r="AH319" s="489"/>
      <c r="AI319" s="489"/>
      <c r="AJ319" s="489"/>
      <c r="AK319" s="489"/>
      <c r="AL319" s="489"/>
      <c r="AM319" s="489"/>
      <c r="AN319" s="489"/>
      <c r="AO319" s="489"/>
      <c r="AP319" s="489"/>
      <c r="AQ319" s="489"/>
      <c r="AR319" s="489"/>
      <c r="AS319" s="490"/>
    </row>
    <row r="320" spans="1:45" ht="31.5" customHeight="1" x14ac:dyDescent="0.25">
      <c r="A320" s="514" t="s">
        <v>1447</v>
      </c>
      <c r="B320" s="514"/>
      <c r="C320" s="514"/>
      <c r="D320" s="514"/>
      <c r="E320" s="515"/>
      <c r="F320" s="515"/>
      <c r="G320" s="515"/>
      <c r="H320" s="515"/>
      <c r="I320" s="515"/>
      <c r="J320" s="515"/>
      <c r="K320" s="515"/>
      <c r="L320" s="515"/>
      <c r="M320" s="515"/>
      <c r="N320" s="515"/>
      <c r="O320" s="515"/>
      <c r="P320" s="515"/>
      <c r="Q320" s="515"/>
      <c r="R320" s="515"/>
      <c r="S320" s="515"/>
      <c r="T320" s="515"/>
      <c r="U320" s="515"/>
      <c r="V320" s="515"/>
      <c r="W320" s="515"/>
      <c r="X320" s="515"/>
      <c r="Y320" s="515"/>
      <c r="Z320" s="515"/>
      <c r="AA320" s="515"/>
      <c r="AB320" s="515"/>
      <c r="AC320" s="515"/>
      <c r="AD320" s="515"/>
      <c r="AE320" s="515"/>
      <c r="AF320" s="515"/>
      <c r="AG320" s="515"/>
      <c r="AH320" s="515"/>
      <c r="AI320" s="515"/>
      <c r="AJ320" s="515"/>
      <c r="AK320" s="515"/>
      <c r="AL320" s="515"/>
      <c r="AM320" s="515"/>
      <c r="AN320" s="515"/>
      <c r="AO320" s="515"/>
      <c r="AP320" s="515"/>
      <c r="AQ320" s="515"/>
      <c r="AR320" s="515"/>
      <c r="AS320" s="515"/>
    </row>
    <row r="321" spans="1:45" x14ac:dyDescent="0.25">
      <c r="A321" s="305"/>
      <c r="B321" s="305"/>
      <c r="C321" s="305"/>
      <c r="D321" s="305"/>
      <c r="E321" s="305"/>
      <c r="F321" s="305"/>
      <c r="G321" s="305"/>
      <c r="H321" s="305"/>
      <c r="I321" s="305"/>
      <c r="J321" s="305"/>
      <c r="K321" s="305"/>
      <c r="L321" s="305"/>
      <c r="M321" s="305"/>
      <c r="N321" s="305"/>
      <c r="O321" s="305"/>
      <c r="P321" s="305"/>
      <c r="Q321" s="305"/>
      <c r="R321" s="305"/>
      <c r="S321" s="305"/>
      <c r="T321" s="305"/>
      <c r="U321" s="305"/>
      <c r="V321" s="305"/>
      <c r="W321" s="305"/>
      <c r="X321" s="305"/>
      <c r="Y321" s="305"/>
      <c r="Z321" s="305"/>
      <c r="AA321" s="305"/>
      <c r="AB321" s="305"/>
      <c r="AC321" s="305"/>
      <c r="AD321" s="305"/>
      <c r="AE321" s="305"/>
      <c r="AF321" s="305"/>
      <c r="AG321" s="305"/>
      <c r="AH321" s="305"/>
      <c r="AI321" s="305"/>
      <c r="AJ321" s="305"/>
      <c r="AK321" s="305"/>
      <c r="AL321" s="305"/>
      <c r="AM321" s="305"/>
      <c r="AN321" s="305"/>
      <c r="AO321" s="305"/>
      <c r="AP321" s="305"/>
      <c r="AQ321" s="305"/>
      <c r="AR321" s="305"/>
      <c r="AS321" s="305"/>
    </row>
    <row r="322" spans="1:45" x14ac:dyDescent="0.25">
      <c r="A322" s="503" t="str">
        <f>'17-23'!A20</f>
        <v>19. Information related to professional activities</v>
      </c>
      <c r="B322" s="504"/>
      <c r="C322" s="504"/>
      <c r="D322" s="504"/>
      <c r="E322" s="504"/>
      <c r="F322" s="504"/>
      <c r="G322" s="504"/>
      <c r="H322" s="504"/>
      <c r="I322" s="504"/>
      <c r="J322" s="504"/>
      <c r="K322" s="504"/>
      <c r="L322" s="504"/>
      <c r="M322" s="504"/>
      <c r="N322" s="504"/>
      <c r="O322" s="504"/>
      <c r="P322" s="504"/>
      <c r="Q322" s="504"/>
      <c r="R322" s="504"/>
      <c r="S322" s="504"/>
      <c r="T322" s="504"/>
      <c r="U322" s="504"/>
      <c r="V322" s="504"/>
      <c r="W322" s="504"/>
      <c r="X322" s="504"/>
      <c r="Y322" s="504"/>
      <c r="Z322" s="504"/>
      <c r="AA322" s="504"/>
      <c r="AB322" s="504"/>
      <c r="AC322" s="504"/>
      <c r="AD322" s="504"/>
      <c r="AE322" s="504"/>
      <c r="AF322" s="504"/>
      <c r="AG322" s="504"/>
      <c r="AH322" s="504"/>
      <c r="AI322" s="504"/>
      <c r="AJ322" s="504"/>
      <c r="AK322" s="504"/>
      <c r="AL322" s="504"/>
      <c r="AM322" s="504"/>
      <c r="AN322" s="504"/>
      <c r="AO322" s="504"/>
      <c r="AP322" s="504"/>
      <c r="AQ322" s="504"/>
      <c r="AR322" s="504"/>
      <c r="AS322" s="504"/>
    </row>
    <row r="323" spans="1:45" x14ac:dyDescent="0.25">
      <c r="A323" s="293"/>
      <c r="B323" s="6"/>
      <c r="C323" s="292"/>
      <c r="D323" s="292"/>
      <c r="E323" s="292"/>
      <c r="F323" s="292"/>
      <c r="G323" s="292"/>
      <c r="H323" s="292"/>
      <c r="I323" s="292"/>
      <c r="J323" s="292"/>
      <c r="K323" s="292"/>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235" t="s">
        <v>1410</v>
      </c>
    </row>
    <row r="324" spans="1:45" ht="35.25" customHeight="1" x14ac:dyDescent="0.25">
      <c r="A324" s="485" t="s">
        <v>581</v>
      </c>
      <c r="B324" s="487"/>
      <c r="C324" s="511" t="s">
        <v>1314</v>
      </c>
      <c r="D324" s="511"/>
      <c r="E324" s="511"/>
      <c r="F324" s="511"/>
      <c r="G324" s="511"/>
      <c r="H324" s="511"/>
      <c r="I324" s="511"/>
      <c r="J324" s="511"/>
      <c r="K324" s="511"/>
      <c r="L324" s="511"/>
      <c r="M324" s="511"/>
      <c r="N324" s="511"/>
      <c r="O324" s="511"/>
      <c r="P324" s="511"/>
      <c r="Q324" s="511"/>
      <c r="R324" s="511"/>
      <c r="S324" s="511"/>
      <c r="T324" s="511"/>
      <c r="U324" s="511"/>
      <c r="V324" s="511"/>
      <c r="W324" s="511"/>
      <c r="X324" s="511"/>
      <c r="Y324" s="511"/>
      <c r="Z324" s="511"/>
      <c r="AA324" s="511"/>
      <c r="AB324" s="511"/>
      <c r="AC324" s="511"/>
      <c r="AD324" s="511"/>
      <c r="AE324" s="511"/>
      <c r="AF324" s="511"/>
      <c r="AG324" s="511"/>
      <c r="AH324" s="511"/>
      <c r="AI324" s="511"/>
      <c r="AJ324" s="511"/>
      <c r="AK324" s="511"/>
      <c r="AL324" s="511"/>
      <c r="AM324" s="511"/>
      <c r="AN324" s="511"/>
      <c r="AO324" s="511"/>
      <c r="AP324" s="511" t="str">
        <f>AP306</f>
        <v>Answer (yes/no)</v>
      </c>
      <c r="AQ324" s="511"/>
      <c r="AR324" s="511"/>
      <c r="AS324" s="511"/>
    </row>
    <row r="325" spans="1:45" x14ac:dyDescent="0.25">
      <c r="A325" s="512">
        <v>1</v>
      </c>
      <c r="B325" s="512"/>
      <c r="C325" s="513">
        <v>2</v>
      </c>
      <c r="D325" s="513"/>
      <c r="E325" s="513"/>
      <c r="F325" s="513"/>
      <c r="G325" s="513"/>
      <c r="H325" s="513"/>
      <c r="I325" s="513"/>
      <c r="J325" s="513"/>
      <c r="K325" s="513"/>
      <c r="L325" s="513"/>
      <c r="M325" s="513"/>
      <c r="N325" s="513"/>
      <c r="O325" s="513"/>
      <c r="P325" s="513"/>
      <c r="Q325" s="513"/>
      <c r="R325" s="513"/>
      <c r="S325" s="513"/>
      <c r="T325" s="513"/>
      <c r="U325" s="513"/>
      <c r="V325" s="513"/>
      <c r="W325" s="513"/>
      <c r="X325" s="513"/>
      <c r="Y325" s="513"/>
      <c r="Z325" s="513"/>
      <c r="AA325" s="513"/>
      <c r="AB325" s="513"/>
      <c r="AC325" s="513"/>
      <c r="AD325" s="513"/>
      <c r="AE325" s="513"/>
      <c r="AF325" s="513"/>
      <c r="AG325" s="513"/>
      <c r="AH325" s="513"/>
      <c r="AI325" s="513"/>
      <c r="AJ325" s="513"/>
      <c r="AK325" s="513"/>
      <c r="AL325" s="513"/>
      <c r="AM325" s="513"/>
      <c r="AN325" s="513"/>
      <c r="AO325" s="513"/>
      <c r="AP325" s="513">
        <v>3</v>
      </c>
      <c r="AQ325" s="513"/>
      <c r="AR325" s="513"/>
      <c r="AS325" s="513"/>
    </row>
    <row r="326" spans="1:45" ht="32.25" customHeight="1" x14ac:dyDescent="0.25">
      <c r="A326" s="491">
        <v>1</v>
      </c>
      <c r="B326" s="492"/>
      <c r="C326" s="463" t="str">
        <f>'17-23'!C20</f>
        <v>Has an individual been dismissed n in the last five years for repeated or one-time serious professional misconduct and/or violation of work schedule, violation of anticorruption legislation, embezzlement, abuse of power/office and other offence? If yes, provide the information and explanation</v>
      </c>
      <c r="D326" s="463"/>
      <c r="E326" s="463"/>
      <c r="F326" s="463"/>
      <c r="G326" s="463"/>
      <c r="H326" s="463"/>
      <c r="I326" s="463"/>
      <c r="J326" s="463"/>
      <c r="K326" s="463"/>
      <c r="L326" s="463"/>
      <c r="M326" s="463"/>
      <c r="N326" s="463"/>
      <c r="O326" s="463"/>
      <c r="P326" s="463"/>
      <c r="Q326" s="463"/>
      <c r="R326" s="463"/>
      <c r="S326" s="463"/>
      <c r="T326" s="463"/>
      <c r="U326" s="463"/>
      <c r="V326" s="463"/>
      <c r="W326" s="463"/>
      <c r="X326" s="463"/>
      <c r="Y326" s="463"/>
      <c r="Z326" s="463"/>
      <c r="AA326" s="463"/>
      <c r="AB326" s="463"/>
      <c r="AC326" s="463"/>
      <c r="AD326" s="463"/>
      <c r="AE326" s="463"/>
      <c r="AF326" s="463"/>
      <c r="AG326" s="463"/>
      <c r="AH326" s="463"/>
      <c r="AI326" s="463"/>
      <c r="AJ326" s="463"/>
      <c r="AK326" s="463"/>
      <c r="AL326" s="463"/>
      <c r="AM326" s="463"/>
      <c r="AN326" s="463"/>
      <c r="AO326" s="463"/>
      <c r="AP326" s="511" t="str">
        <f ca="1">'17-23'!I20</f>
        <v xml:space="preserve"> </v>
      </c>
      <c r="AQ326" s="511"/>
      <c r="AR326" s="511"/>
      <c r="AS326" s="511"/>
    </row>
    <row r="327" spans="1:45" x14ac:dyDescent="0.25">
      <c r="A327" s="488"/>
      <c r="B327" s="489"/>
      <c r="C327" s="488" t="str">
        <f ca="1">'17-23'!J20</f>
        <v xml:space="preserve"> </v>
      </c>
      <c r="D327" s="489"/>
      <c r="E327" s="489"/>
      <c r="F327" s="489"/>
      <c r="G327" s="489"/>
      <c r="H327" s="489"/>
      <c r="I327" s="489"/>
      <c r="J327" s="489"/>
      <c r="K327" s="489"/>
      <c r="L327" s="489"/>
      <c r="M327" s="489"/>
      <c r="N327" s="489"/>
      <c r="O327" s="489"/>
      <c r="P327" s="489"/>
      <c r="Q327" s="489"/>
      <c r="R327" s="489"/>
      <c r="S327" s="489"/>
      <c r="T327" s="489"/>
      <c r="U327" s="489"/>
      <c r="V327" s="489"/>
      <c r="W327" s="489"/>
      <c r="X327" s="489"/>
      <c r="Y327" s="489"/>
      <c r="Z327" s="489"/>
      <c r="AA327" s="489"/>
      <c r="AB327" s="489"/>
      <c r="AC327" s="489"/>
      <c r="AD327" s="489"/>
      <c r="AE327" s="489"/>
      <c r="AF327" s="489"/>
      <c r="AG327" s="489"/>
      <c r="AH327" s="489"/>
      <c r="AI327" s="489"/>
      <c r="AJ327" s="489"/>
      <c r="AK327" s="489"/>
      <c r="AL327" s="489"/>
      <c r="AM327" s="489"/>
      <c r="AN327" s="489"/>
      <c r="AO327" s="489"/>
      <c r="AP327" s="489"/>
      <c r="AQ327" s="489"/>
      <c r="AR327" s="489"/>
      <c r="AS327" s="490"/>
    </row>
    <row r="328" spans="1:45" ht="57" customHeight="1" x14ac:dyDescent="0.25">
      <c r="A328" s="493" t="s">
        <v>1</v>
      </c>
      <c r="B328" s="494"/>
      <c r="C328" s="523" t="str">
        <f>'17-23'!C21</f>
        <v>Has an individual held the position of the head, chief accountant of the financial institution or head of the internal audit unit of the financial institution (acting head) aggregately for more than six months without the NBU approval if such approval was mandatory according to the law and/or if the individual did not comply with the requirements on business reputation and this fact was not informed to the NBU? If yes, provide the information and explanation</v>
      </c>
      <c r="D328" s="523"/>
      <c r="E328" s="523"/>
      <c r="F328" s="523"/>
      <c r="G328" s="523"/>
      <c r="H328" s="523"/>
      <c r="I328" s="523"/>
      <c r="J328" s="523"/>
      <c r="K328" s="523"/>
      <c r="L328" s="523"/>
      <c r="M328" s="523"/>
      <c r="N328" s="523"/>
      <c r="O328" s="523"/>
      <c r="P328" s="523"/>
      <c r="Q328" s="523"/>
      <c r="R328" s="523"/>
      <c r="S328" s="523"/>
      <c r="T328" s="523"/>
      <c r="U328" s="523"/>
      <c r="V328" s="523"/>
      <c r="W328" s="523"/>
      <c r="X328" s="523"/>
      <c r="Y328" s="523"/>
      <c r="Z328" s="523"/>
      <c r="AA328" s="523"/>
      <c r="AB328" s="523"/>
      <c r="AC328" s="523"/>
      <c r="AD328" s="523"/>
      <c r="AE328" s="523"/>
      <c r="AF328" s="523"/>
      <c r="AG328" s="523"/>
      <c r="AH328" s="523"/>
      <c r="AI328" s="523"/>
      <c r="AJ328" s="523"/>
      <c r="AK328" s="523"/>
      <c r="AL328" s="523"/>
      <c r="AM328" s="523"/>
      <c r="AN328" s="523"/>
      <c r="AO328" s="523"/>
      <c r="AP328" s="524" t="str">
        <f ca="1">'17-23'!I21</f>
        <v xml:space="preserve"> </v>
      </c>
      <c r="AQ328" s="524"/>
      <c r="AR328" s="524"/>
      <c r="AS328" s="524"/>
    </row>
    <row r="329" spans="1:45" x14ac:dyDescent="0.25">
      <c r="A329" s="495"/>
      <c r="B329" s="496"/>
      <c r="C329" s="488" t="str">
        <f ca="1">'17-23'!J21</f>
        <v xml:space="preserve"> </v>
      </c>
      <c r="D329" s="489"/>
      <c r="E329" s="489"/>
      <c r="F329" s="489"/>
      <c r="G329" s="489"/>
      <c r="H329" s="489"/>
      <c r="I329" s="489"/>
      <c r="J329" s="489"/>
      <c r="K329" s="489"/>
      <c r="L329" s="489"/>
      <c r="M329" s="489"/>
      <c r="N329" s="489"/>
      <c r="O329" s="489"/>
      <c r="P329" s="489"/>
      <c r="Q329" s="489"/>
      <c r="R329" s="489"/>
      <c r="S329" s="489"/>
      <c r="T329" s="489"/>
      <c r="U329" s="489"/>
      <c r="V329" s="489"/>
      <c r="W329" s="489"/>
      <c r="X329" s="489"/>
      <c r="Y329" s="489"/>
      <c r="Z329" s="489"/>
      <c r="AA329" s="489"/>
      <c r="AB329" s="489"/>
      <c r="AC329" s="489"/>
      <c r="AD329" s="489"/>
      <c r="AE329" s="489"/>
      <c r="AF329" s="489"/>
      <c r="AG329" s="489"/>
      <c r="AH329" s="489"/>
      <c r="AI329" s="489"/>
      <c r="AJ329" s="489"/>
      <c r="AK329" s="489"/>
      <c r="AL329" s="489"/>
      <c r="AM329" s="489"/>
      <c r="AN329" s="489"/>
      <c r="AO329" s="489"/>
      <c r="AP329" s="489"/>
      <c r="AQ329" s="489"/>
      <c r="AR329" s="489"/>
      <c r="AS329" s="490"/>
    </row>
    <row r="330" spans="1:45" ht="54.75" customHeight="1" x14ac:dyDescent="0.25">
      <c r="A330" s="493" t="s">
        <v>48</v>
      </c>
      <c r="B330" s="494"/>
      <c r="C330" s="463" t="str">
        <f>'17-23'!C22</f>
        <v>Has any disciplinary sanction been imposed on an individual in the last three years in a form of depriving of the right to perform advocacy activity, canceling the issued certificate for the right to perform notarial activity or activities of an insolvency practitioner (asset manager, rehabilitation manager, receiver), depriving of the right to perform private executor functions? If yes, provide the information and explanation</v>
      </c>
      <c r="D330" s="463"/>
      <c r="E330" s="463"/>
      <c r="F330" s="463"/>
      <c r="G330" s="463"/>
      <c r="H330" s="463"/>
      <c r="I330" s="463"/>
      <c r="J330" s="463"/>
      <c r="K330" s="463"/>
      <c r="L330" s="463"/>
      <c r="M330" s="463"/>
      <c r="N330" s="463"/>
      <c r="O330" s="463"/>
      <c r="P330" s="463"/>
      <c r="Q330" s="463"/>
      <c r="R330" s="463"/>
      <c r="S330" s="463"/>
      <c r="T330" s="463"/>
      <c r="U330" s="463"/>
      <c r="V330" s="463"/>
      <c r="W330" s="463"/>
      <c r="X330" s="463"/>
      <c r="Y330" s="463"/>
      <c r="Z330" s="463"/>
      <c r="AA330" s="463"/>
      <c r="AB330" s="463"/>
      <c r="AC330" s="463"/>
      <c r="AD330" s="463"/>
      <c r="AE330" s="463"/>
      <c r="AF330" s="463"/>
      <c r="AG330" s="463"/>
      <c r="AH330" s="463"/>
      <c r="AI330" s="463"/>
      <c r="AJ330" s="463"/>
      <c r="AK330" s="463"/>
      <c r="AL330" s="463"/>
      <c r="AM330" s="463"/>
      <c r="AN330" s="463"/>
      <c r="AO330" s="463"/>
      <c r="AP330" s="511" t="str">
        <f ca="1">'17-23'!I22</f>
        <v xml:space="preserve"> </v>
      </c>
      <c r="AQ330" s="511"/>
      <c r="AR330" s="511"/>
      <c r="AS330" s="511"/>
    </row>
    <row r="331" spans="1:45" x14ac:dyDescent="0.25">
      <c r="A331" s="495"/>
      <c r="B331" s="496"/>
      <c r="C331" s="488" t="str">
        <f ca="1">'17-23'!J22</f>
        <v xml:space="preserve"> </v>
      </c>
      <c r="D331" s="489"/>
      <c r="E331" s="489"/>
      <c r="F331" s="489"/>
      <c r="G331" s="489"/>
      <c r="H331" s="489"/>
      <c r="I331" s="489"/>
      <c r="J331" s="489"/>
      <c r="K331" s="489"/>
      <c r="L331" s="489"/>
      <c r="M331" s="489"/>
      <c r="N331" s="489"/>
      <c r="O331" s="489"/>
      <c r="P331" s="489"/>
      <c r="Q331" s="489"/>
      <c r="R331" s="489"/>
      <c r="S331" s="489"/>
      <c r="T331" s="489"/>
      <c r="U331" s="489"/>
      <c r="V331" s="489"/>
      <c r="W331" s="489"/>
      <c r="X331" s="489"/>
      <c r="Y331" s="489"/>
      <c r="Z331" s="489"/>
      <c r="AA331" s="489"/>
      <c r="AB331" s="489"/>
      <c r="AC331" s="489"/>
      <c r="AD331" s="489"/>
      <c r="AE331" s="489"/>
      <c r="AF331" s="489"/>
      <c r="AG331" s="489"/>
      <c r="AH331" s="489"/>
      <c r="AI331" s="489"/>
      <c r="AJ331" s="489"/>
      <c r="AK331" s="489"/>
      <c r="AL331" s="489"/>
      <c r="AM331" s="489"/>
      <c r="AN331" s="489"/>
      <c r="AO331" s="489"/>
      <c r="AP331" s="489"/>
      <c r="AQ331" s="489"/>
      <c r="AR331" s="489"/>
      <c r="AS331" s="490"/>
    </row>
    <row r="332" spans="1:45" x14ac:dyDescent="0.25">
      <c r="A332" s="493">
        <v>4</v>
      </c>
      <c r="B332" s="494"/>
      <c r="C332" s="463" t="str">
        <f>'17-23'!C23</f>
        <v>Is such disciplinary sanction in effect as of the date of signing this Questionnaire?</v>
      </c>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3"/>
      <c r="AJ332" s="463"/>
      <c r="AK332" s="463"/>
      <c r="AL332" s="463"/>
      <c r="AM332" s="463"/>
      <c r="AN332" s="463"/>
      <c r="AO332" s="463"/>
      <c r="AP332" s="511" t="str">
        <f ca="1">'17-23'!I23</f>
        <v xml:space="preserve"> </v>
      </c>
      <c r="AQ332" s="511"/>
      <c r="AR332" s="511"/>
      <c r="AS332" s="511"/>
    </row>
    <row r="333" spans="1:45" x14ac:dyDescent="0.25">
      <c r="A333" s="495"/>
      <c r="B333" s="496"/>
      <c r="C333" s="488" t="str">
        <f ca="1">'17-23'!J23</f>
        <v xml:space="preserve"> </v>
      </c>
      <c r="D333" s="489"/>
      <c r="E333" s="489"/>
      <c r="F333" s="489"/>
      <c r="G333" s="489"/>
      <c r="H333" s="489"/>
      <c r="I333" s="489"/>
      <c r="J333" s="489"/>
      <c r="K333" s="489"/>
      <c r="L333" s="489"/>
      <c r="M333" s="489"/>
      <c r="N333" s="489"/>
      <c r="O333" s="489"/>
      <c r="P333" s="489"/>
      <c r="Q333" s="489"/>
      <c r="R333" s="489"/>
      <c r="S333" s="489"/>
      <c r="T333" s="489"/>
      <c r="U333" s="489"/>
      <c r="V333" s="489"/>
      <c r="W333" s="489"/>
      <c r="X333" s="489"/>
      <c r="Y333" s="489"/>
      <c r="Z333" s="489"/>
      <c r="AA333" s="489"/>
      <c r="AB333" s="489"/>
      <c r="AC333" s="489"/>
      <c r="AD333" s="489"/>
      <c r="AE333" s="489"/>
      <c r="AF333" s="489"/>
      <c r="AG333" s="489"/>
      <c r="AH333" s="489"/>
      <c r="AI333" s="489"/>
      <c r="AJ333" s="489"/>
      <c r="AK333" s="489"/>
      <c r="AL333" s="489"/>
      <c r="AM333" s="489"/>
      <c r="AN333" s="489"/>
      <c r="AO333" s="489"/>
      <c r="AP333" s="489"/>
      <c r="AQ333" s="489"/>
      <c r="AR333" s="489"/>
      <c r="AS333" s="490"/>
    </row>
    <row r="334" spans="1:45" ht="33.75" customHeight="1" x14ac:dyDescent="0.25">
      <c r="A334" s="493" t="s">
        <v>46</v>
      </c>
      <c r="B334" s="494"/>
      <c r="C334" s="523" t="str">
        <f>'17-23'!C24</f>
        <v>Has an individual been dismissed in the last three years from the position of a judge, prosecutor, employee of law-enforcement body, from the public service or local self-governments due to imposing of disciplinary sanctions? If yes, provide the information and explanation</v>
      </c>
      <c r="D334" s="523"/>
      <c r="E334" s="523"/>
      <c r="F334" s="523"/>
      <c r="G334" s="523"/>
      <c r="H334" s="523"/>
      <c r="I334" s="523"/>
      <c r="J334" s="523"/>
      <c r="K334" s="523"/>
      <c r="L334" s="523"/>
      <c r="M334" s="523"/>
      <c r="N334" s="523"/>
      <c r="O334" s="523"/>
      <c r="P334" s="523"/>
      <c r="Q334" s="523"/>
      <c r="R334" s="523"/>
      <c r="S334" s="523"/>
      <c r="T334" s="523"/>
      <c r="U334" s="523"/>
      <c r="V334" s="523"/>
      <c r="W334" s="523"/>
      <c r="X334" s="523"/>
      <c r="Y334" s="523"/>
      <c r="Z334" s="523"/>
      <c r="AA334" s="523"/>
      <c r="AB334" s="523"/>
      <c r="AC334" s="523"/>
      <c r="AD334" s="523"/>
      <c r="AE334" s="523"/>
      <c r="AF334" s="523"/>
      <c r="AG334" s="523"/>
      <c r="AH334" s="523"/>
      <c r="AI334" s="523"/>
      <c r="AJ334" s="523"/>
      <c r="AK334" s="523"/>
      <c r="AL334" s="523"/>
      <c r="AM334" s="523"/>
      <c r="AN334" s="523"/>
      <c r="AO334" s="523"/>
      <c r="AP334" s="524" t="str">
        <f ca="1">'17-23'!I24</f>
        <v xml:space="preserve"> </v>
      </c>
      <c r="AQ334" s="524"/>
      <c r="AR334" s="524"/>
      <c r="AS334" s="524"/>
    </row>
    <row r="335" spans="1:45" x14ac:dyDescent="0.25">
      <c r="A335" s="495"/>
      <c r="B335" s="496"/>
      <c r="C335" s="488" t="str">
        <f ca="1">'17-23'!J24</f>
        <v xml:space="preserve"> </v>
      </c>
      <c r="D335" s="489"/>
      <c r="E335" s="489"/>
      <c r="F335" s="489"/>
      <c r="G335" s="489"/>
      <c r="H335" s="489"/>
      <c r="I335" s="489"/>
      <c r="J335" s="489"/>
      <c r="K335" s="489"/>
      <c r="L335" s="489"/>
      <c r="M335" s="489"/>
      <c r="N335" s="489"/>
      <c r="O335" s="489"/>
      <c r="P335" s="489"/>
      <c r="Q335" s="489"/>
      <c r="R335" s="489"/>
      <c r="S335" s="489"/>
      <c r="T335" s="489"/>
      <c r="U335" s="489"/>
      <c r="V335" s="489"/>
      <c r="W335" s="489"/>
      <c r="X335" s="489"/>
      <c r="Y335" s="489"/>
      <c r="Z335" s="489"/>
      <c r="AA335" s="489"/>
      <c r="AB335" s="489"/>
      <c r="AC335" s="489"/>
      <c r="AD335" s="489"/>
      <c r="AE335" s="489"/>
      <c r="AF335" s="489"/>
      <c r="AG335" s="489"/>
      <c r="AH335" s="489"/>
      <c r="AI335" s="489"/>
      <c r="AJ335" s="489"/>
      <c r="AK335" s="489"/>
      <c r="AL335" s="489"/>
      <c r="AM335" s="489"/>
      <c r="AN335" s="489"/>
      <c r="AO335" s="489"/>
      <c r="AP335" s="489"/>
      <c r="AQ335" s="489"/>
      <c r="AR335" s="489"/>
      <c r="AS335" s="490"/>
    </row>
    <row r="336" spans="1:45" ht="36.75" customHeight="1" x14ac:dyDescent="0.25">
      <c r="A336" s="514" t="s">
        <v>1448</v>
      </c>
      <c r="B336" s="514"/>
      <c r="C336" s="514"/>
      <c r="D336" s="514"/>
      <c r="E336" s="515"/>
      <c r="F336" s="515"/>
      <c r="G336" s="515"/>
      <c r="H336" s="515"/>
      <c r="I336" s="515"/>
      <c r="J336" s="515"/>
      <c r="K336" s="515"/>
      <c r="L336" s="515"/>
      <c r="M336" s="515"/>
      <c r="N336" s="515"/>
      <c r="O336" s="515"/>
      <c r="P336" s="515"/>
      <c r="Q336" s="515"/>
      <c r="R336" s="515"/>
      <c r="S336" s="515"/>
      <c r="T336" s="515"/>
      <c r="U336" s="515"/>
      <c r="V336" s="515"/>
      <c r="W336" s="515"/>
      <c r="X336" s="515"/>
      <c r="Y336" s="515"/>
      <c r="Z336" s="515"/>
      <c r="AA336" s="515"/>
      <c r="AB336" s="515"/>
      <c r="AC336" s="515"/>
      <c r="AD336" s="515"/>
      <c r="AE336" s="515"/>
      <c r="AF336" s="515"/>
      <c r="AG336" s="515"/>
      <c r="AH336" s="515"/>
      <c r="AI336" s="515"/>
      <c r="AJ336" s="515"/>
      <c r="AK336" s="515"/>
      <c r="AL336" s="515"/>
      <c r="AM336" s="515"/>
      <c r="AN336" s="515"/>
      <c r="AO336" s="515"/>
      <c r="AP336" s="515"/>
      <c r="AQ336" s="515"/>
      <c r="AR336" s="515"/>
      <c r="AS336" s="515"/>
    </row>
    <row r="337" spans="1:45" x14ac:dyDescent="0.25">
      <c r="A337" s="305"/>
      <c r="B337" s="305"/>
      <c r="C337" s="305"/>
      <c r="D337" s="305"/>
      <c r="E337" s="305"/>
      <c r="F337" s="305"/>
      <c r="G337" s="305"/>
      <c r="H337" s="305"/>
      <c r="I337" s="305"/>
      <c r="J337" s="305"/>
      <c r="K337" s="305"/>
      <c r="L337" s="305"/>
      <c r="M337" s="305"/>
      <c r="N337" s="305"/>
      <c r="O337" s="305"/>
      <c r="P337" s="305"/>
      <c r="Q337" s="305"/>
      <c r="R337" s="305"/>
      <c r="S337" s="305"/>
      <c r="T337" s="305"/>
      <c r="U337" s="305"/>
      <c r="V337" s="305"/>
      <c r="W337" s="305"/>
      <c r="X337" s="305"/>
      <c r="Y337" s="305"/>
      <c r="Z337" s="305"/>
      <c r="AA337" s="305"/>
      <c r="AB337" s="305"/>
      <c r="AC337" s="305"/>
      <c r="AD337" s="305"/>
      <c r="AE337" s="305"/>
      <c r="AF337" s="305"/>
      <c r="AG337" s="305"/>
      <c r="AH337" s="305"/>
      <c r="AI337" s="305"/>
      <c r="AJ337" s="305"/>
      <c r="AK337" s="305"/>
      <c r="AL337" s="305"/>
      <c r="AM337" s="305"/>
      <c r="AN337" s="305"/>
      <c r="AO337" s="305"/>
      <c r="AP337" s="305"/>
      <c r="AQ337" s="305"/>
      <c r="AR337" s="305"/>
      <c r="AS337" s="305"/>
    </row>
    <row r="338" spans="1:45" ht="30" customHeight="1" x14ac:dyDescent="0.25">
      <c r="A338" s="498" t="str">
        <f>'17-23'!A25</f>
        <v>20. Information on positions held or qualifying holdings in financial institutions, postal service operators, leasing companies, limited payment services providers</v>
      </c>
      <c r="B338" s="499"/>
      <c r="C338" s="499"/>
      <c r="D338" s="499"/>
      <c r="E338" s="499"/>
      <c r="F338" s="499"/>
      <c r="G338" s="499"/>
      <c r="H338" s="499"/>
      <c r="I338" s="499"/>
      <c r="J338" s="499"/>
      <c r="K338" s="499"/>
      <c r="L338" s="499"/>
      <c r="M338" s="499"/>
      <c r="N338" s="499"/>
      <c r="O338" s="499"/>
      <c r="P338" s="499"/>
      <c r="Q338" s="499"/>
      <c r="R338" s="499"/>
      <c r="S338" s="499"/>
      <c r="T338" s="499"/>
      <c r="U338" s="499"/>
      <c r="V338" s="499"/>
      <c r="W338" s="499"/>
      <c r="X338" s="499"/>
      <c r="Y338" s="499"/>
      <c r="Z338" s="499"/>
      <c r="AA338" s="499"/>
      <c r="AB338" s="499"/>
      <c r="AC338" s="499"/>
      <c r="AD338" s="499"/>
      <c r="AE338" s="499"/>
      <c r="AF338" s="499"/>
      <c r="AG338" s="499"/>
      <c r="AH338" s="499"/>
      <c r="AI338" s="499"/>
      <c r="AJ338" s="499"/>
      <c r="AK338" s="499"/>
      <c r="AL338" s="499"/>
      <c r="AM338" s="499"/>
      <c r="AN338" s="499"/>
      <c r="AO338" s="499"/>
      <c r="AP338" s="499"/>
      <c r="AQ338" s="499"/>
      <c r="AR338" s="499"/>
      <c r="AS338" s="499"/>
    </row>
    <row r="339" spans="1:45" x14ac:dyDescent="0.25">
      <c r="A339" s="293"/>
      <c r="B339" s="6"/>
      <c r="C339" s="292"/>
      <c r="D339" s="292"/>
      <c r="E339" s="292"/>
      <c r="F339" s="292"/>
      <c r="G339" s="292"/>
      <c r="H339" s="292"/>
      <c r="I339" s="292"/>
      <c r="J339" s="292"/>
      <c r="K339" s="292"/>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235" t="s">
        <v>1411</v>
      </c>
    </row>
    <row r="340" spans="1:45" ht="35.25" customHeight="1" x14ac:dyDescent="0.25">
      <c r="A340" s="485" t="s">
        <v>581</v>
      </c>
      <c r="B340" s="487"/>
      <c r="C340" s="511" t="s">
        <v>1314</v>
      </c>
      <c r="D340" s="511"/>
      <c r="E340" s="511"/>
      <c r="F340" s="511"/>
      <c r="G340" s="511"/>
      <c r="H340" s="511"/>
      <c r="I340" s="511"/>
      <c r="J340" s="511"/>
      <c r="K340" s="511"/>
      <c r="L340" s="511"/>
      <c r="M340" s="511"/>
      <c r="N340" s="511"/>
      <c r="O340" s="511"/>
      <c r="P340" s="511"/>
      <c r="Q340" s="511"/>
      <c r="R340" s="511"/>
      <c r="S340" s="511"/>
      <c r="T340" s="511"/>
      <c r="U340" s="511"/>
      <c r="V340" s="511"/>
      <c r="W340" s="511"/>
      <c r="X340" s="511"/>
      <c r="Y340" s="511"/>
      <c r="Z340" s="511"/>
      <c r="AA340" s="511"/>
      <c r="AB340" s="511"/>
      <c r="AC340" s="511"/>
      <c r="AD340" s="511"/>
      <c r="AE340" s="511"/>
      <c r="AF340" s="511"/>
      <c r="AG340" s="511"/>
      <c r="AH340" s="511"/>
      <c r="AI340" s="511"/>
      <c r="AJ340" s="511"/>
      <c r="AK340" s="511"/>
      <c r="AL340" s="511"/>
      <c r="AM340" s="511"/>
      <c r="AN340" s="511"/>
      <c r="AO340" s="511"/>
      <c r="AP340" s="511" t="str">
        <f>AP324</f>
        <v>Answer (yes/no)</v>
      </c>
      <c r="AQ340" s="511"/>
      <c r="AR340" s="511"/>
      <c r="AS340" s="511"/>
    </row>
    <row r="341" spans="1:45" x14ac:dyDescent="0.25">
      <c r="A341" s="512">
        <v>1</v>
      </c>
      <c r="B341" s="512"/>
      <c r="C341" s="513">
        <v>2</v>
      </c>
      <c r="D341" s="513"/>
      <c r="E341" s="513"/>
      <c r="F341" s="513"/>
      <c r="G341" s="513"/>
      <c r="H341" s="513"/>
      <c r="I341" s="513"/>
      <c r="J341" s="513"/>
      <c r="K341" s="513"/>
      <c r="L341" s="513"/>
      <c r="M341" s="513"/>
      <c r="N341" s="513"/>
      <c r="O341" s="513"/>
      <c r="P341" s="513"/>
      <c r="Q341" s="513"/>
      <c r="R341" s="513"/>
      <c r="S341" s="513"/>
      <c r="T341" s="513"/>
      <c r="U341" s="513"/>
      <c r="V341" s="513"/>
      <c r="W341" s="513"/>
      <c r="X341" s="513"/>
      <c r="Y341" s="513"/>
      <c r="Z341" s="513"/>
      <c r="AA341" s="513"/>
      <c r="AB341" s="513"/>
      <c r="AC341" s="513"/>
      <c r="AD341" s="513"/>
      <c r="AE341" s="513"/>
      <c r="AF341" s="513"/>
      <c r="AG341" s="513"/>
      <c r="AH341" s="513"/>
      <c r="AI341" s="513"/>
      <c r="AJ341" s="513"/>
      <c r="AK341" s="513"/>
      <c r="AL341" s="513"/>
      <c r="AM341" s="513"/>
      <c r="AN341" s="513"/>
      <c r="AO341" s="513"/>
      <c r="AP341" s="513">
        <v>3</v>
      </c>
      <c r="AQ341" s="513"/>
      <c r="AR341" s="513"/>
      <c r="AS341" s="513"/>
    </row>
    <row r="342" spans="1:45" ht="221.25" customHeight="1" x14ac:dyDescent="0.25">
      <c r="A342" s="491">
        <v>1</v>
      </c>
      <c r="B342" s="492"/>
      <c r="C342" s="463" t="str">
        <f>'17-23'!C25</f>
        <v>Has an individual possessed a qualifying holding in a financial institutions, foreign financial institutions, postal service operators, leasing companies, limited payment services providers as of any date of the year preceding the date of decision of the licensing and supervision authority, court, or any other authorized body on assignment of temporary administration, and/or classifying the entity as insolvent, and/or declaring it a bankrupt, and/or revoking/cancelling banking license/all licenses on provision of financial services/licenses for currency valuables trade /licenses for currency transactions (general licenses for currency transactions)/all licenses to certain types of professional activities in capital markets and regulated commodity markets/termination of authorization of the financial payment services provider/limited payment services provider, initiated by the licensing and supervision authority (except for revoking/cancelling license due to nonprovision of any financial services by a financial institution during a year from the date of its receipt/ if a professional participant of capital markets has not started its professional activities in capital markets and regulated commodity markets and/or has not provided any additional services permitted by the license to certain types of activities during a year from the date of receipt of such license/has not preformed professional activities in capital markets and regulated commodity markets and/or has not provided any additional services permitted by the license to certain types of activities, during six consecutive months, unless the other term is set in a special law regulating such type of activities),termination of authorization of the financial payment services provider/limited payment services provider due to the fact that the financial payment services provider/limited payment services provider did not start providing financial payment services/limited payment services or stopped providing such services within the terms specified by the regulatory legal act of the National Bank), and/or the application of a corrective measure in the form of exclusion from the Register and/or the Register of payment infrastructure and/or register of financial institutions of the other licensing and supervision authority, authorized body of foreign country? If yes, provide the information and explanation</v>
      </c>
      <c r="D342" s="463"/>
      <c r="E342" s="463"/>
      <c r="F342" s="463"/>
      <c r="G342" s="463"/>
      <c r="H342" s="463"/>
      <c r="I342" s="463"/>
      <c r="J342" s="463"/>
      <c r="K342" s="463"/>
      <c r="L342" s="463"/>
      <c r="M342" s="463"/>
      <c r="N342" s="463"/>
      <c r="O342" s="463"/>
      <c r="P342" s="463"/>
      <c r="Q342" s="463"/>
      <c r="R342" s="463"/>
      <c r="S342" s="463"/>
      <c r="T342" s="463"/>
      <c r="U342" s="463"/>
      <c r="V342" s="463"/>
      <c r="W342" s="463"/>
      <c r="X342" s="463"/>
      <c r="Y342" s="463"/>
      <c r="Z342" s="463"/>
      <c r="AA342" s="463"/>
      <c r="AB342" s="463"/>
      <c r="AC342" s="463"/>
      <c r="AD342" s="463"/>
      <c r="AE342" s="463"/>
      <c r="AF342" s="463"/>
      <c r="AG342" s="463"/>
      <c r="AH342" s="463"/>
      <c r="AI342" s="463"/>
      <c r="AJ342" s="463"/>
      <c r="AK342" s="463"/>
      <c r="AL342" s="463"/>
      <c r="AM342" s="463"/>
      <c r="AN342" s="463"/>
      <c r="AO342" s="463"/>
      <c r="AP342" s="511" t="str">
        <f ca="1">'17-23'!I25</f>
        <v xml:space="preserve"> </v>
      </c>
      <c r="AQ342" s="511"/>
      <c r="AR342" s="511"/>
      <c r="AS342" s="511"/>
    </row>
    <row r="343" spans="1:45" x14ac:dyDescent="0.25">
      <c r="A343" s="488"/>
      <c r="B343" s="489"/>
      <c r="C343" s="488" t="str">
        <f ca="1">'17-23'!J25</f>
        <v xml:space="preserve"> </v>
      </c>
      <c r="D343" s="489"/>
      <c r="E343" s="489"/>
      <c r="F343" s="489"/>
      <c r="G343" s="489"/>
      <c r="H343" s="489"/>
      <c r="I343" s="489"/>
      <c r="J343" s="489"/>
      <c r="K343" s="489"/>
      <c r="L343" s="489"/>
      <c r="M343" s="489"/>
      <c r="N343" s="489"/>
      <c r="O343" s="489"/>
      <c r="P343" s="489"/>
      <c r="Q343" s="489"/>
      <c r="R343" s="489"/>
      <c r="S343" s="489"/>
      <c r="T343" s="489"/>
      <c r="U343" s="489"/>
      <c r="V343" s="489"/>
      <c r="W343" s="489"/>
      <c r="X343" s="489"/>
      <c r="Y343" s="489"/>
      <c r="Z343" s="489"/>
      <c r="AA343" s="489"/>
      <c r="AB343" s="489"/>
      <c r="AC343" s="489"/>
      <c r="AD343" s="489"/>
      <c r="AE343" s="489"/>
      <c r="AF343" s="489"/>
      <c r="AG343" s="489"/>
      <c r="AH343" s="489"/>
      <c r="AI343" s="489"/>
      <c r="AJ343" s="489"/>
      <c r="AK343" s="489"/>
      <c r="AL343" s="489"/>
      <c r="AM343" s="489"/>
      <c r="AN343" s="489"/>
      <c r="AO343" s="489"/>
      <c r="AP343" s="489"/>
      <c r="AQ343" s="489"/>
      <c r="AR343" s="489"/>
      <c r="AS343" s="490"/>
    </row>
    <row r="344" spans="1:45" ht="219.75" customHeight="1" x14ac:dyDescent="0.25">
      <c r="A344" s="493" t="s">
        <v>1</v>
      </c>
      <c r="B344" s="494"/>
      <c r="C344" s="523" t="str">
        <f>'17-23'!C26</f>
        <v xml:space="preserve">Has an individual been aggregately for more than six months the member of the management or controlling bodies or held the position of head and/or chief accountant of the financial institution, foreign financial institution, postal service operator, leasing company, limited payment services provider, or head of internal audit/control unit of the financial institution, foreign financial institution (or acting head) during the year preceding the date of decision of the licensing and supervision authority, court, or any other authorized body on assignment of temporary administration, and/or classifying the entity as insolvent, and/or declaring it a bankrupt, and/or revoking/cancelling banking license/all licenses on provision of financial services/license for currency valuables trade /license for currency transactions (general license for currency transactions)/all licenses to certain types of professional activities in capital markets and regulated commodity markets, initiated by the licensing authority (except for revoking/cancelling license due to nonprovision of any financial services by a financial institution during a year from the date of its receipt/if a professional participant of capital markets has not started its professional activities in capital markets and regulated commodity markets and/or has not provided any additional services permitted by the license to certain types of activities, during a year from the date of receipt of such license/has not preformed professional activities in capital markets and regulated commodity markets and/or has not provided any additional services permitted by the license to certain types of activities, during six consecutive months, unless the other term is set in a special law regulating such type of activities), termination of authorization of the financial payment services provider/limited payment services provider due to the fact that the financial payment services provider/limited payment services provider did not start providing financial payment services/limited payment services or stopped providing such services within the terms specified by the regulatory legal act of the National Bank), and/or the application of a corrective measure in the form of exclusion from the Register and/or the Register of payment infrastructure and/or register of financial institutions of the other licensing and supervision authority, authorized body of foreign country? If yes, provide the information and explanation </v>
      </c>
      <c r="D344" s="523"/>
      <c r="E344" s="523"/>
      <c r="F344" s="523"/>
      <c r="G344" s="523"/>
      <c r="H344" s="523"/>
      <c r="I344" s="523"/>
      <c r="J344" s="523"/>
      <c r="K344" s="523"/>
      <c r="L344" s="523"/>
      <c r="M344" s="523"/>
      <c r="N344" s="523"/>
      <c r="O344" s="523"/>
      <c r="P344" s="523"/>
      <c r="Q344" s="523"/>
      <c r="R344" s="523"/>
      <c r="S344" s="523"/>
      <c r="T344" s="523"/>
      <c r="U344" s="523"/>
      <c r="V344" s="523"/>
      <c r="W344" s="523"/>
      <c r="X344" s="523"/>
      <c r="Y344" s="523"/>
      <c r="Z344" s="523"/>
      <c r="AA344" s="523"/>
      <c r="AB344" s="523"/>
      <c r="AC344" s="523"/>
      <c r="AD344" s="523"/>
      <c r="AE344" s="523"/>
      <c r="AF344" s="523"/>
      <c r="AG344" s="523"/>
      <c r="AH344" s="523"/>
      <c r="AI344" s="523"/>
      <c r="AJ344" s="523"/>
      <c r="AK344" s="523"/>
      <c r="AL344" s="523"/>
      <c r="AM344" s="523"/>
      <c r="AN344" s="523"/>
      <c r="AO344" s="523"/>
      <c r="AP344" s="524" t="str">
        <f ca="1">'17-23'!I26</f>
        <v xml:space="preserve"> </v>
      </c>
      <c r="AQ344" s="524"/>
      <c r="AR344" s="524"/>
      <c r="AS344" s="524"/>
    </row>
    <row r="345" spans="1:45" x14ac:dyDescent="0.25">
      <c r="A345" s="495"/>
      <c r="B345" s="496"/>
      <c r="C345" s="488" t="str">
        <f ca="1">'17-23'!J26</f>
        <v xml:space="preserve"> </v>
      </c>
      <c r="D345" s="489"/>
      <c r="E345" s="489"/>
      <c r="F345" s="489"/>
      <c r="G345" s="489"/>
      <c r="H345" s="489"/>
      <c r="I345" s="489"/>
      <c r="J345" s="489"/>
      <c r="K345" s="489"/>
      <c r="L345" s="489"/>
      <c r="M345" s="489"/>
      <c r="N345" s="489"/>
      <c r="O345" s="489"/>
      <c r="P345" s="489"/>
      <c r="Q345" s="489"/>
      <c r="R345" s="489"/>
      <c r="S345" s="489"/>
      <c r="T345" s="489"/>
      <c r="U345" s="489"/>
      <c r="V345" s="489"/>
      <c r="W345" s="489"/>
      <c r="X345" s="489"/>
      <c r="Y345" s="489"/>
      <c r="Z345" s="489"/>
      <c r="AA345" s="489"/>
      <c r="AB345" s="489"/>
      <c r="AC345" s="489"/>
      <c r="AD345" s="489"/>
      <c r="AE345" s="489"/>
      <c r="AF345" s="489"/>
      <c r="AG345" s="489"/>
      <c r="AH345" s="489"/>
      <c r="AI345" s="489"/>
      <c r="AJ345" s="489"/>
      <c r="AK345" s="489"/>
      <c r="AL345" s="489"/>
      <c r="AM345" s="489"/>
      <c r="AN345" s="489"/>
      <c r="AO345" s="489"/>
      <c r="AP345" s="489"/>
      <c r="AQ345" s="489"/>
      <c r="AR345" s="489"/>
      <c r="AS345" s="490"/>
    </row>
    <row r="346" spans="1:45" ht="234" customHeight="1" x14ac:dyDescent="0.25">
      <c r="A346" s="493" t="s">
        <v>48</v>
      </c>
      <c r="B346" s="494"/>
      <c r="C346" s="463" t="str">
        <f>'17-23'!C27</f>
        <v>Had an individual the possibility (irrespective of the position held and holding owned in a financial institution, foreign financial institution, postal service operator, leasing company, limited payment services provider) to provide mandatory instructions or in other manner to define or exert significant impact on actions of a financial institution, foreign financial institution, postal service operator, leasing company, limited payment services provider as of any date of the year preceding the date of decision of the licensing and supervision authority, court, or any other authorized body on assignment of temporary administration, and/or classifying the entity as insolvent, and/or declaring it a bankrupt, and/or revoking/cancelling banking license/all licenses on provision of financial services/license for currency valuables trade /license for currency transactions (general license for currency transactions/all licenses to certain types of professional activities in capital markets and regulated commodity markets, initiated by the licensing authority (except for revoking/cancelling license due to nonprovision of any financial services by a financial institution during a year from the date of its receipt/if a professional participant of capital markets has not started its professional activities in capital markets and regulated commodity markets and/or has not provided any additional services permitted by the license to certain types of activities, during a year from the date of receipt of such license/has not preformed professional activities in capital markets and regulated commodity markets and/or has not provided any additional services permitted by the license to certain types of activities, during six consecutive months, unless the other term is set in a special law regulating such type of activities), termination of authorization of the financial payment services provider/limited payment services provider due to the fact that the financial payment services provider/limited payment services provider did not start providing financial payment services/limited payment services or stopped providing such services within the terms specified by the regulatory legal act of the National Bank), and/or the application of a corrective measure in the form of exclusion from the Register and/or the Register of payment infrastructure, and/or register of financial institutions of the other licensing and supervision authority, authorized body of foreign country? If yes, provide the information and explanation</v>
      </c>
      <c r="D346" s="463"/>
      <c r="E346" s="463"/>
      <c r="F346" s="463"/>
      <c r="G346" s="463"/>
      <c r="H346" s="463"/>
      <c r="I346" s="463"/>
      <c r="J346" s="463"/>
      <c r="K346" s="463"/>
      <c r="L346" s="463"/>
      <c r="M346" s="463"/>
      <c r="N346" s="463"/>
      <c r="O346" s="463"/>
      <c r="P346" s="463"/>
      <c r="Q346" s="463"/>
      <c r="R346" s="463"/>
      <c r="S346" s="463"/>
      <c r="T346" s="463"/>
      <c r="U346" s="463"/>
      <c r="V346" s="463"/>
      <c r="W346" s="463"/>
      <c r="X346" s="463"/>
      <c r="Y346" s="463"/>
      <c r="Z346" s="463"/>
      <c r="AA346" s="463"/>
      <c r="AB346" s="463"/>
      <c r="AC346" s="463"/>
      <c r="AD346" s="463"/>
      <c r="AE346" s="463"/>
      <c r="AF346" s="463"/>
      <c r="AG346" s="463"/>
      <c r="AH346" s="463"/>
      <c r="AI346" s="463"/>
      <c r="AJ346" s="463"/>
      <c r="AK346" s="463"/>
      <c r="AL346" s="463"/>
      <c r="AM346" s="463"/>
      <c r="AN346" s="463"/>
      <c r="AO346" s="463"/>
      <c r="AP346" s="511" t="str">
        <f ca="1">'17-23'!I27</f>
        <v xml:space="preserve"> </v>
      </c>
      <c r="AQ346" s="511"/>
      <c r="AR346" s="511"/>
      <c r="AS346" s="511"/>
    </row>
    <row r="347" spans="1:45" x14ac:dyDescent="0.25">
      <c r="A347" s="495"/>
      <c r="B347" s="496"/>
      <c r="C347" s="488" t="str">
        <f ca="1">'17-23'!J27</f>
        <v xml:space="preserve"> </v>
      </c>
      <c r="D347" s="489"/>
      <c r="E347" s="489"/>
      <c r="F347" s="489"/>
      <c r="G347" s="489"/>
      <c r="H347" s="489"/>
      <c r="I347" s="489"/>
      <c r="J347" s="489"/>
      <c r="K347" s="489"/>
      <c r="L347" s="489"/>
      <c r="M347" s="489"/>
      <c r="N347" s="489"/>
      <c r="O347" s="489"/>
      <c r="P347" s="489"/>
      <c r="Q347" s="489"/>
      <c r="R347" s="489"/>
      <c r="S347" s="489"/>
      <c r="T347" s="489"/>
      <c r="U347" s="489"/>
      <c r="V347" s="489"/>
      <c r="W347" s="489"/>
      <c r="X347" s="489"/>
      <c r="Y347" s="489"/>
      <c r="Z347" s="489"/>
      <c r="AA347" s="489"/>
      <c r="AB347" s="489"/>
      <c r="AC347" s="489"/>
      <c r="AD347" s="489"/>
      <c r="AE347" s="489"/>
      <c r="AF347" s="489"/>
      <c r="AG347" s="489"/>
      <c r="AH347" s="489"/>
      <c r="AI347" s="489"/>
      <c r="AJ347" s="489"/>
      <c r="AK347" s="489"/>
      <c r="AL347" s="489"/>
      <c r="AM347" s="489"/>
      <c r="AN347" s="489"/>
      <c r="AO347" s="489"/>
      <c r="AP347" s="489"/>
      <c r="AQ347" s="489"/>
      <c r="AR347" s="489"/>
      <c r="AS347" s="490"/>
    </row>
    <row r="348" spans="1:45" ht="47.25" customHeight="1" x14ac:dyDescent="0.25">
      <c r="A348" s="491">
        <v>4</v>
      </c>
      <c r="B348" s="492"/>
      <c r="C348" s="463" t="str">
        <f>'17-23'!C28</f>
        <v>Have any cases of termination of office (dismissal) of an individual or transfer to other position occurred for the last three years, preceded by the demand of the licensing and registration authority regarding replacement of this individual at the position due to improper performance of official duties that led to violation of Ukrainian laws by the financial institution? If yes, provide the information and explanation</v>
      </c>
      <c r="D348" s="463"/>
      <c r="E348" s="463"/>
      <c r="F348" s="463"/>
      <c r="G348" s="463"/>
      <c r="H348" s="463"/>
      <c r="I348" s="463"/>
      <c r="J348" s="463"/>
      <c r="K348" s="463"/>
      <c r="L348" s="463"/>
      <c r="M348" s="463"/>
      <c r="N348" s="463"/>
      <c r="O348" s="463"/>
      <c r="P348" s="463"/>
      <c r="Q348" s="463"/>
      <c r="R348" s="463"/>
      <c r="S348" s="463"/>
      <c r="T348" s="463"/>
      <c r="U348" s="463"/>
      <c r="V348" s="463"/>
      <c r="W348" s="463"/>
      <c r="X348" s="463"/>
      <c r="Y348" s="463"/>
      <c r="Z348" s="463"/>
      <c r="AA348" s="463"/>
      <c r="AB348" s="463"/>
      <c r="AC348" s="463"/>
      <c r="AD348" s="463"/>
      <c r="AE348" s="463"/>
      <c r="AF348" s="463"/>
      <c r="AG348" s="463"/>
      <c r="AH348" s="463"/>
      <c r="AI348" s="463"/>
      <c r="AJ348" s="463"/>
      <c r="AK348" s="463"/>
      <c r="AL348" s="463"/>
      <c r="AM348" s="463"/>
      <c r="AN348" s="463"/>
      <c r="AO348" s="463"/>
      <c r="AP348" s="511" t="str">
        <f ca="1">'17-23'!I28</f>
        <v xml:space="preserve"> </v>
      </c>
      <c r="AQ348" s="511"/>
      <c r="AR348" s="511"/>
      <c r="AS348" s="511"/>
    </row>
    <row r="349" spans="1:45" x14ac:dyDescent="0.25">
      <c r="A349" s="488"/>
      <c r="B349" s="489"/>
      <c r="C349" s="488" t="str">
        <f ca="1">'17-23'!J28</f>
        <v xml:space="preserve"> </v>
      </c>
      <c r="D349" s="489"/>
      <c r="E349" s="489"/>
      <c r="F349" s="489"/>
      <c r="G349" s="489"/>
      <c r="H349" s="489"/>
      <c r="I349" s="489"/>
      <c r="J349" s="489"/>
      <c r="K349" s="489"/>
      <c r="L349" s="489"/>
      <c r="M349" s="489"/>
      <c r="N349" s="489"/>
      <c r="O349" s="489"/>
      <c r="P349" s="489"/>
      <c r="Q349" s="489"/>
      <c r="R349" s="489"/>
      <c r="S349" s="489"/>
      <c r="T349" s="489"/>
      <c r="U349" s="489"/>
      <c r="V349" s="489"/>
      <c r="W349" s="489"/>
      <c r="X349" s="489"/>
      <c r="Y349" s="489"/>
      <c r="Z349" s="489"/>
      <c r="AA349" s="489"/>
      <c r="AB349" s="489"/>
      <c r="AC349" s="489"/>
      <c r="AD349" s="489"/>
      <c r="AE349" s="489"/>
      <c r="AF349" s="489"/>
      <c r="AG349" s="489"/>
      <c r="AH349" s="489"/>
      <c r="AI349" s="489"/>
      <c r="AJ349" s="489"/>
      <c r="AK349" s="489"/>
      <c r="AL349" s="489"/>
      <c r="AM349" s="489"/>
      <c r="AN349" s="489"/>
      <c r="AO349" s="489"/>
      <c r="AP349" s="489"/>
      <c r="AQ349" s="489"/>
      <c r="AR349" s="489"/>
      <c r="AS349" s="490"/>
    </row>
    <row r="350" spans="1:45" ht="25.5" customHeight="1" x14ac:dyDescent="0.25">
      <c r="A350" s="514" t="s">
        <v>1449</v>
      </c>
      <c r="B350" s="514"/>
      <c r="C350" s="514"/>
      <c r="D350" s="514"/>
      <c r="E350" s="515"/>
      <c r="F350" s="515"/>
      <c r="G350" s="515"/>
      <c r="H350" s="515"/>
      <c r="I350" s="515"/>
      <c r="J350" s="515"/>
      <c r="K350" s="515"/>
      <c r="L350" s="515"/>
      <c r="M350" s="515"/>
      <c r="N350" s="515"/>
      <c r="O350" s="515"/>
      <c r="P350" s="515"/>
      <c r="Q350" s="515"/>
      <c r="R350" s="515"/>
      <c r="S350" s="515"/>
      <c r="T350" s="515"/>
      <c r="U350" s="515"/>
      <c r="V350" s="515"/>
      <c r="W350" s="515"/>
      <c r="X350" s="515"/>
      <c r="Y350" s="515"/>
      <c r="Z350" s="515"/>
      <c r="AA350" s="515"/>
      <c r="AB350" s="515"/>
      <c r="AC350" s="515"/>
      <c r="AD350" s="515"/>
      <c r="AE350" s="515"/>
      <c r="AF350" s="515"/>
      <c r="AG350" s="515"/>
      <c r="AH350" s="515"/>
      <c r="AI350" s="515"/>
      <c r="AJ350" s="515"/>
      <c r="AK350" s="515"/>
      <c r="AL350" s="515"/>
      <c r="AM350" s="515"/>
      <c r="AN350" s="515"/>
      <c r="AO350" s="515"/>
      <c r="AP350" s="515"/>
      <c r="AQ350" s="515"/>
      <c r="AR350" s="515"/>
      <c r="AS350" s="515"/>
    </row>
    <row r="351" spans="1:45" x14ac:dyDescent="0.25">
      <c r="A351" s="305"/>
      <c r="B351" s="305"/>
      <c r="C351" s="305"/>
      <c r="D351" s="305"/>
      <c r="E351" s="305"/>
      <c r="F351" s="305"/>
      <c r="G351" s="305"/>
      <c r="H351" s="305"/>
      <c r="I351" s="305"/>
      <c r="J351" s="305"/>
      <c r="K351" s="305"/>
      <c r="L351" s="305"/>
      <c r="M351" s="305"/>
      <c r="N351" s="305"/>
      <c r="O351" s="305"/>
      <c r="P351" s="305"/>
      <c r="Q351" s="305"/>
      <c r="R351" s="305"/>
      <c r="S351" s="305"/>
      <c r="T351" s="305"/>
      <c r="U351" s="305"/>
      <c r="V351" s="305"/>
      <c r="W351" s="305"/>
      <c r="X351" s="305"/>
      <c r="Y351" s="305"/>
      <c r="Z351" s="305"/>
      <c r="AA351" s="305"/>
      <c r="AB351" s="305"/>
      <c r="AC351" s="305"/>
      <c r="AD351" s="305"/>
      <c r="AE351" s="305"/>
      <c r="AF351" s="305"/>
      <c r="AG351" s="305"/>
      <c r="AH351" s="305"/>
      <c r="AI351" s="305"/>
      <c r="AJ351" s="305"/>
      <c r="AK351" s="305"/>
      <c r="AL351" s="305"/>
      <c r="AM351" s="305"/>
      <c r="AN351" s="305"/>
      <c r="AO351" s="305"/>
      <c r="AP351" s="305"/>
      <c r="AQ351" s="305"/>
      <c r="AR351" s="305"/>
      <c r="AS351" s="305"/>
    </row>
    <row r="352" spans="1:45" x14ac:dyDescent="0.25">
      <c r="A352" s="503" t="str">
        <f>'Table of Contents'!A53</f>
        <v>21. Information related to functioning of payment systems</v>
      </c>
      <c r="B352" s="504"/>
      <c r="C352" s="504"/>
      <c r="D352" s="504"/>
      <c r="E352" s="504"/>
      <c r="F352" s="504"/>
      <c r="G352" s="504"/>
      <c r="H352" s="504"/>
      <c r="I352" s="504"/>
      <c r="J352" s="504"/>
      <c r="K352" s="504"/>
      <c r="L352" s="504"/>
      <c r="M352" s="504"/>
      <c r="N352" s="504"/>
      <c r="O352" s="504"/>
      <c r="P352" s="504"/>
      <c r="Q352" s="504"/>
      <c r="R352" s="504"/>
      <c r="S352" s="504"/>
      <c r="T352" s="504"/>
      <c r="U352" s="504"/>
      <c r="V352" s="504"/>
      <c r="W352" s="504"/>
      <c r="X352" s="504"/>
      <c r="Y352" s="504"/>
      <c r="Z352" s="504"/>
      <c r="AA352" s="504"/>
      <c r="AB352" s="504"/>
      <c r="AC352" s="504"/>
      <c r="AD352" s="504"/>
      <c r="AE352" s="504"/>
      <c r="AF352" s="504"/>
      <c r="AG352" s="504"/>
      <c r="AH352" s="504"/>
      <c r="AI352" s="504"/>
      <c r="AJ352" s="504"/>
      <c r="AK352" s="504"/>
      <c r="AL352" s="504"/>
      <c r="AM352" s="504"/>
      <c r="AN352" s="504"/>
      <c r="AO352" s="504"/>
      <c r="AP352" s="504"/>
      <c r="AQ352" s="504"/>
      <c r="AR352" s="504"/>
      <c r="AS352" s="504"/>
    </row>
    <row r="353" spans="1:45" x14ac:dyDescent="0.25">
      <c r="A353" s="293"/>
      <c r="B353" s="6"/>
      <c r="C353" s="292"/>
      <c r="D353" s="292"/>
      <c r="E353" s="292"/>
      <c r="F353" s="292"/>
      <c r="G353" s="292"/>
      <c r="H353" s="292"/>
      <c r="I353" s="292"/>
      <c r="J353" s="292"/>
      <c r="K353" s="292"/>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235" t="s">
        <v>1412</v>
      </c>
    </row>
    <row r="354" spans="1:45" ht="28.5" customHeight="1" x14ac:dyDescent="0.25">
      <c r="A354" s="485" t="s">
        <v>581</v>
      </c>
      <c r="B354" s="487"/>
      <c r="C354" s="511" t="s">
        <v>1314</v>
      </c>
      <c r="D354" s="511"/>
      <c r="E354" s="511"/>
      <c r="F354" s="511"/>
      <c r="G354" s="511"/>
      <c r="H354" s="511"/>
      <c r="I354" s="511"/>
      <c r="J354" s="511"/>
      <c r="K354" s="511"/>
      <c r="L354" s="511"/>
      <c r="M354" s="511"/>
      <c r="N354" s="511"/>
      <c r="O354" s="511"/>
      <c r="P354" s="511"/>
      <c r="Q354" s="511"/>
      <c r="R354" s="511"/>
      <c r="S354" s="511"/>
      <c r="T354" s="511"/>
      <c r="U354" s="511"/>
      <c r="V354" s="511"/>
      <c r="W354" s="511"/>
      <c r="X354" s="511"/>
      <c r="Y354" s="511"/>
      <c r="Z354" s="511"/>
      <c r="AA354" s="511"/>
      <c r="AB354" s="511"/>
      <c r="AC354" s="511"/>
      <c r="AD354" s="511"/>
      <c r="AE354" s="511"/>
      <c r="AF354" s="511"/>
      <c r="AG354" s="511"/>
      <c r="AH354" s="511"/>
      <c r="AI354" s="511"/>
      <c r="AJ354" s="511"/>
      <c r="AK354" s="511"/>
      <c r="AL354" s="511"/>
      <c r="AM354" s="511"/>
      <c r="AN354" s="511"/>
      <c r="AO354" s="511"/>
      <c r="AP354" s="511" t="str">
        <f>AP340</f>
        <v>Answer (yes/no)</v>
      </c>
      <c r="AQ354" s="511"/>
      <c r="AR354" s="511"/>
      <c r="AS354" s="511"/>
    </row>
    <row r="355" spans="1:45" x14ac:dyDescent="0.25">
      <c r="A355" s="512">
        <v>1</v>
      </c>
      <c r="B355" s="512"/>
      <c r="C355" s="513">
        <v>2</v>
      </c>
      <c r="D355" s="513"/>
      <c r="E355" s="513"/>
      <c r="F355" s="513"/>
      <c r="G355" s="513"/>
      <c r="H355" s="513"/>
      <c r="I355" s="513"/>
      <c r="J355" s="513"/>
      <c r="K355" s="513"/>
      <c r="L355" s="513"/>
      <c r="M355" s="513"/>
      <c r="N355" s="513"/>
      <c r="O355" s="513"/>
      <c r="P355" s="513"/>
      <c r="Q355" s="513"/>
      <c r="R355" s="513"/>
      <c r="S355" s="513"/>
      <c r="T355" s="513"/>
      <c r="U355" s="513"/>
      <c r="V355" s="513"/>
      <c r="W355" s="513"/>
      <c r="X355" s="513"/>
      <c r="Y355" s="513"/>
      <c r="Z355" s="513"/>
      <c r="AA355" s="513"/>
      <c r="AB355" s="513"/>
      <c r="AC355" s="513"/>
      <c r="AD355" s="513"/>
      <c r="AE355" s="513"/>
      <c r="AF355" s="513"/>
      <c r="AG355" s="513"/>
      <c r="AH355" s="513"/>
      <c r="AI355" s="513"/>
      <c r="AJ355" s="513"/>
      <c r="AK355" s="513"/>
      <c r="AL355" s="513"/>
      <c r="AM355" s="513"/>
      <c r="AN355" s="513"/>
      <c r="AO355" s="513"/>
      <c r="AP355" s="513">
        <v>3</v>
      </c>
      <c r="AQ355" s="513"/>
      <c r="AR355" s="513"/>
      <c r="AS355" s="513"/>
    </row>
    <row r="356" spans="1:45" ht="73.5" customHeight="1" x14ac:dyDescent="0.25">
      <c r="A356" s="491">
        <v>1</v>
      </c>
      <c r="B356" s="492"/>
      <c r="C356" s="463" t="str">
        <f>'17-23'!C29</f>
        <v>Has an individual possessed a qualifying holding in a payment organization/payment system operator as of any date of the year preceding the date of decision of the National bank on cancelling registration of such payment system for violation of the requirements of the legislation of Ukraine in the sphere of implementation of special economic and other restrictive measures (sanctions) and/or in connection with the availability of documented information from the state law enforcement body of special purpose, which ensures the state security of Ukraine, that the activity of the payment system contains risks of threats to the national security of Ukraine?</v>
      </c>
      <c r="D356" s="463"/>
      <c r="E356" s="463"/>
      <c r="F356" s="463"/>
      <c r="G356" s="463"/>
      <c r="H356" s="463"/>
      <c r="I356" s="463"/>
      <c r="J356" s="463"/>
      <c r="K356" s="463"/>
      <c r="L356" s="463"/>
      <c r="M356" s="463"/>
      <c r="N356" s="463"/>
      <c r="O356" s="463"/>
      <c r="P356" s="463"/>
      <c r="Q356" s="463"/>
      <c r="R356" s="463"/>
      <c r="S356" s="463"/>
      <c r="T356" s="463"/>
      <c r="U356" s="463"/>
      <c r="V356" s="463"/>
      <c r="W356" s="463"/>
      <c r="X356" s="463"/>
      <c r="Y356" s="463"/>
      <c r="Z356" s="463"/>
      <c r="AA356" s="463"/>
      <c r="AB356" s="463"/>
      <c r="AC356" s="463"/>
      <c r="AD356" s="463"/>
      <c r="AE356" s="463"/>
      <c r="AF356" s="463"/>
      <c r="AG356" s="463"/>
      <c r="AH356" s="463"/>
      <c r="AI356" s="463"/>
      <c r="AJ356" s="463"/>
      <c r="AK356" s="463"/>
      <c r="AL356" s="463"/>
      <c r="AM356" s="463"/>
      <c r="AN356" s="463"/>
      <c r="AO356" s="463"/>
      <c r="AP356" s="511" t="s">
        <v>1544</v>
      </c>
      <c r="AQ356" s="511"/>
      <c r="AR356" s="511"/>
      <c r="AS356" s="511"/>
    </row>
    <row r="357" spans="1:45" x14ac:dyDescent="0.25">
      <c r="A357" s="488"/>
      <c r="B357" s="489"/>
      <c r="C357" s="488" t="str">
        <f ca="1">'17-23'!J29</f>
        <v xml:space="preserve"> </v>
      </c>
      <c r="D357" s="489"/>
      <c r="E357" s="489"/>
      <c r="F357" s="489"/>
      <c r="G357" s="489"/>
      <c r="H357" s="489"/>
      <c r="I357" s="489"/>
      <c r="J357" s="489"/>
      <c r="K357" s="489"/>
      <c r="L357" s="489"/>
      <c r="M357" s="489"/>
      <c r="N357" s="489"/>
      <c r="O357" s="489"/>
      <c r="P357" s="489"/>
      <c r="Q357" s="489"/>
      <c r="R357" s="489"/>
      <c r="S357" s="489"/>
      <c r="T357" s="489"/>
      <c r="U357" s="489"/>
      <c r="V357" s="489"/>
      <c r="W357" s="489"/>
      <c r="X357" s="489"/>
      <c r="Y357" s="489"/>
      <c r="Z357" s="489"/>
      <c r="AA357" s="489"/>
      <c r="AB357" s="489"/>
      <c r="AC357" s="489"/>
      <c r="AD357" s="489"/>
      <c r="AE357" s="489"/>
      <c r="AF357" s="489"/>
      <c r="AG357" s="489"/>
      <c r="AH357" s="489"/>
      <c r="AI357" s="489"/>
      <c r="AJ357" s="489"/>
      <c r="AK357" s="489"/>
      <c r="AL357" s="489"/>
      <c r="AM357" s="489"/>
      <c r="AN357" s="489"/>
      <c r="AO357" s="489"/>
      <c r="AP357" s="489"/>
      <c r="AQ357" s="489"/>
      <c r="AR357" s="489"/>
      <c r="AS357" s="490"/>
    </row>
    <row r="358" spans="1:45" ht="84.75" customHeight="1" x14ac:dyDescent="0.25">
      <c r="A358" s="491" t="s">
        <v>1</v>
      </c>
      <c r="B358" s="492"/>
      <c r="C358" s="463" t="str">
        <f>'17-23'!C30</f>
        <v>Has an individual been aggregately for more than six months the member of the management or controlling bodies or held the position of head and/or chief accountant and/or person responsible for financial monitoring in a payment organization/payment system operator, or acting persons during the year preceding the date of decision of the National bank on cancelling registration of such payment system for violation of the requirements of the legislation of Ukraine in the sphere of implementation of special economic and other restrictive measures (sanctions) and/or in connection with the availability of documented information from the state law enforcement body of special purpose, which ensures the state security of Ukraine, that the activity of the payment system contains risks of threats to the national security of Ukraine?</v>
      </c>
      <c r="D358" s="463"/>
      <c r="E358" s="463"/>
      <c r="F358" s="463"/>
      <c r="G358" s="463"/>
      <c r="H358" s="463"/>
      <c r="I358" s="463"/>
      <c r="J358" s="463"/>
      <c r="K358" s="463"/>
      <c r="L358" s="463"/>
      <c r="M358" s="463"/>
      <c r="N358" s="463"/>
      <c r="O358" s="463"/>
      <c r="P358" s="463"/>
      <c r="Q358" s="463"/>
      <c r="R358" s="463"/>
      <c r="S358" s="463"/>
      <c r="T358" s="463"/>
      <c r="U358" s="463"/>
      <c r="V358" s="463"/>
      <c r="W358" s="463"/>
      <c r="X358" s="463"/>
      <c r="Y358" s="463"/>
      <c r="Z358" s="463"/>
      <c r="AA358" s="463"/>
      <c r="AB358" s="463"/>
      <c r="AC358" s="463"/>
      <c r="AD358" s="463"/>
      <c r="AE358" s="463"/>
      <c r="AF358" s="463"/>
      <c r="AG358" s="463"/>
      <c r="AH358" s="463"/>
      <c r="AI358" s="463"/>
      <c r="AJ358" s="463"/>
      <c r="AK358" s="463"/>
      <c r="AL358" s="463"/>
      <c r="AM358" s="463"/>
      <c r="AN358" s="463"/>
      <c r="AO358" s="463"/>
      <c r="AP358" s="511" t="str">
        <f ca="1">'17-23'!I30</f>
        <v xml:space="preserve"> </v>
      </c>
      <c r="AQ358" s="511"/>
      <c r="AR358" s="511"/>
      <c r="AS358" s="511"/>
    </row>
    <row r="359" spans="1:45" ht="15" customHeight="1" x14ac:dyDescent="0.25">
      <c r="A359" s="488"/>
      <c r="B359" s="489"/>
      <c r="C359" s="488" t="str">
        <f ca="1">'17-23'!J30</f>
        <v xml:space="preserve"> </v>
      </c>
      <c r="D359" s="489"/>
      <c r="E359" s="489"/>
      <c r="F359" s="489"/>
      <c r="G359" s="489"/>
      <c r="H359" s="489"/>
      <c r="I359" s="489"/>
      <c r="J359" s="489"/>
      <c r="K359" s="489"/>
      <c r="L359" s="489"/>
      <c r="M359" s="489"/>
      <c r="N359" s="489"/>
      <c r="O359" s="489"/>
      <c r="P359" s="489"/>
      <c r="Q359" s="489"/>
      <c r="R359" s="489"/>
      <c r="S359" s="489"/>
      <c r="T359" s="489"/>
      <c r="U359" s="489"/>
      <c r="V359" s="489"/>
      <c r="W359" s="489"/>
      <c r="X359" s="489"/>
      <c r="Y359" s="489"/>
      <c r="Z359" s="489"/>
      <c r="AA359" s="489"/>
      <c r="AB359" s="489"/>
      <c r="AC359" s="489"/>
      <c r="AD359" s="489"/>
      <c r="AE359" s="489"/>
      <c r="AF359" s="489"/>
      <c r="AG359" s="489"/>
      <c r="AH359" s="489"/>
      <c r="AI359" s="489"/>
      <c r="AJ359" s="489"/>
      <c r="AK359" s="489"/>
      <c r="AL359" s="489"/>
      <c r="AM359" s="489"/>
      <c r="AN359" s="489"/>
      <c r="AO359" s="489"/>
      <c r="AP359" s="489"/>
      <c r="AQ359" s="489"/>
      <c r="AR359" s="489"/>
      <c r="AS359" s="490"/>
    </row>
    <row r="360" spans="1:45" ht="86.25" customHeight="1" x14ac:dyDescent="0.25">
      <c r="A360" s="491" t="s">
        <v>48</v>
      </c>
      <c r="B360" s="492"/>
      <c r="C360" s="463" t="str">
        <f>'17-23'!C31</f>
        <v>Had an individual the possibility irrespective of the position held and holding owned in a payment organization/payment system operator to provide mandatory instructions or in other manner to define or exert significant impact on actions of a payment organization/payment system operator as of any date of the year preceding the date of decision of the National bank on cancelling registration of such payment system for violation of the requirements of the legislation of Ukraine in the sphere of implementation of special economic and other restrictive measures (sanctions) and/or in connection with the availability of documented information from the state law enforcement body of special purpose, which ensures the state security of Ukraine, that the activity of the payment system contains risks of threats to the national security of Ukraine?</v>
      </c>
      <c r="D360" s="463"/>
      <c r="E360" s="463"/>
      <c r="F360" s="463"/>
      <c r="G360" s="463"/>
      <c r="H360" s="463"/>
      <c r="I360" s="463"/>
      <c r="J360" s="463"/>
      <c r="K360" s="463"/>
      <c r="L360" s="463"/>
      <c r="M360" s="463"/>
      <c r="N360" s="463"/>
      <c r="O360" s="463"/>
      <c r="P360" s="463"/>
      <c r="Q360" s="463"/>
      <c r="R360" s="463"/>
      <c r="S360" s="463"/>
      <c r="T360" s="463"/>
      <c r="U360" s="463"/>
      <c r="V360" s="463"/>
      <c r="W360" s="463"/>
      <c r="X360" s="463"/>
      <c r="Y360" s="463"/>
      <c r="Z360" s="463"/>
      <c r="AA360" s="463"/>
      <c r="AB360" s="463"/>
      <c r="AC360" s="463"/>
      <c r="AD360" s="463"/>
      <c r="AE360" s="463"/>
      <c r="AF360" s="463"/>
      <c r="AG360" s="463"/>
      <c r="AH360" s="463"/>
      <c r="AI360" s="463"/>
      <c r="AJ360" s="463"/>
      <c r="AK360" s="463"/>
      <c r="AL360" s="463"/>
      <c r="AM360" s="463"/>
      <c r="AN360" s="463"/>
      <c r="AO360" s="463"/>
      <c r="AP360" s="511" t="str">
        <f ca="1">'17-23'!I31</f>
        <v xml:space="preserve"> </v>
      </c>
      <c r="AQ360" s="511"/>
      <c r="AR360" s="511"/>
      <c r="AS360" s="511"/>
    </row>
    <row r="361" spans="1:45" ht="15" customHeight="1" x14ac:dyDescent="0.25">
      <c r="A361" s="488"/>
      <c r="B361" s="489"/>
      <c r="C361" s="488" t="str">
        <f ca="1">'17-23'!J31</f>
        <v xml:space="preserve"> </v>
      </c>
      <c r="D361" s="489"/>
      <c r="E361" s="489"/>
      <c r="F361" s="489"/>
      <c r="G361" s="489"/>
      <c r="H361" s="489"/>
      <c r="I361" s="489"/>
      <c r="J361" s="489"/>
      <c r="K361" s="489"/>
      <c r="L361" s="489"/>
      <c r="M361" s="489"/>
      <c r="N361" s="489"/>
      <c r="O361" s="489"/>
      <c r="P361" s="489"/>
      <c r="Q361" s="489"/>
      <c r="R361" s="489"/>
      <c r="S361" s="489"/>
      <c r="T361" s="489"/>
      <c r="U361" s="489"/>
      <c r="V361" s="489"/>
      <c r="W361" s="489"/>
      <c r="X361" s="489"/>
      <c r="Y361" s="489"/>
      <c r="Z361" s="489"/>
      <c r="AA361" s="489"/>
      <c r="AB361" s="489"/>
      <c r="AC361" s="489"/>
      <c r="AD361" s="489"/>
      <c r="AE361" s="489"/>
      <c r="AF361" s="489"/>
      <c r="AG361" s="489"/>
      <c r="AH361" s="489"/>
      <c r="AI361" s="489"/>
      <c r="AJ361" s="489"/>
      <c r="AK361" s="489"/>
      <c r="AL361" s="489"/>
      <c r="AM361" s="489"/>
      <c r="AN361" s="489"/>
      <c r="AO361" s="489"/>
      <c r="AP361" s="489"/>
      <c r="AQ361" s="489"/>
      <c r="AR361" s="489"/>
      <c r="AS361" s="490"/>
    </row>
    <row r="362" spans="1:45" ht="27.75" customHeight="1" x14ac:dyDescent="0.25">
      <c r="A362" s="514" t="s">
        <v>1450</v>
      </c>
      <c r="B362" s="514"/>
      <c r="C362" s="514"/>
      <c r="D362" s="514"/>
      <c r="E362" s="515"/>
      <c r="F362" s="515"/>
      <c r="G362" s="515"/>
      <c r="H362" s="515"/>
      <c r="I362" s="515"/>
      <c r="J362" s="515"/>
      <c r="K362" s="515"/>
      <c r="L362" s="515"/>
      <c r="M362" s="515"/>
      <c r="N362" s="515"/>
      <c r="O362" s="515"/>
      <c r="P362" s="515"/>
      <c r="Q362" s="515"/>
      <c r="R362" s="515"/>
      <c r="S362" s="515"/>
      <c r="T362" s="515"/>
      <c r="U362" s="515"/>
      <c r="V362" s="515"/>
      <c r="W362" s="515"/>
      <c r="X362" s="515"/>
      <c r="Y362" s="515"/>
      <c r="Z362" s="515"/>
      <c r="AA362" s="515"/>
      <c r="AB362" s="515"/>
      <c r="AC362" s="515"/>
      <c r="AD362" s="515"/>
      <c r="AE362" s="515"/>
      <c r="AF362" s="515"/>
      <c r="AG362" s="515"/>
      <c r="AH362" s="515"/>
      <c r="AI362" s="515"/>
      <c r="AJ362" s="515"/>
      <c r="AK362" s="515"/>
      <c r="AL362" s="515"/>
      <c r="AM362" s="515"/>
      <c r="AN362" s="515"/>
      <c r="AO362" s="515"/>
      <c r="AP362" s="515"/>
      <c r="AQ362" s="515"/>
      <c r="AR362" s="515"/>
      <c r="AS362" s="515"/>
    </row>
    <row r="363" spans="1:45" x14ac:dyDescent="0.25">
      <c r="A363" s="313"/>
      <c r="B363" s="313"/>
      <c r="C363" s="313"/>
      <c r="D363" s="313"/>
      <c r="E363" s="321"/>
      <c r="F363" s="321"/>
      <c r="G363" s="321"/>
      <c r="H363" s="321"/>
      <c r="I363" s="321"/>
      <c r="J363" s="321"/>
      <c r="K363" s="321"/>
      <c r="L363" s="321"/>
      <c r="M363" s="321"/>
      <c r="N363" s="321"/>
      <c r="O363" s="321"/>
      <c r="P363" s="321"/>
      <c r="Q363" s="321"/>
      <c r="R363" s="321"/>
      <c r="S363" s="321"/>
      <c r="T363" s="321"/>
      <c r="U363" s="321"/>
      <c r="V363" s="321"/>
      <c r="W363" s="321"/>
      <c r="X363" s="321"/>
      <c r="Y363" s="321"/>
      <c r="Z363" s="321"/>
      <c r="AA363" s="321"/>
      <c r="AB363" s="321"/>
      <c r="AC363" s="321"/>
      <c r="AD363" s="321"/>
      <c r="AE363" s="321"/>
      <c r="AF363" s="321"/>
      <c r="AG363" s="321"/>
      <c r="AH363" s="321"/>
      <c r="AI363" s="321"/>
      <c r="AJ363" s="321"/>
      <c r="AK363" s="321"/>
      <c r="AL363" s="321"/>
      <c r="AM363" s="321"/>
      <c r="AN363" s="321"/>
      <c r="AO363" s="321"/>
      <c r="AP363" s="321"/>
      <c r="AQ363" s="321"/>
      <c r="AR363" s="321"/>
      <c r="AS363" s="321"/>
    </row>
    <row r="364" spans="1:45" x14ac:dyDescent="0.25">
      <c r="A364" s="503" t="str">
        <f>'17-23'!A32</f>
        <v>22. Information on offences committed</v>
      </c>
      <c r="B364" s="504"/>
      <c r="C364" s="504"/>
      <c r="D364" s="504"/>
      <c r="E364" s="504"/>
      <c r="F364" s="504"/>
      <c r="G364" s="504"/>
      <c r="H364" s="504"/>
      <c r="I364" s="504"/>
      <c r="J364" s="504"/>
      <c r="K364" s="504"/>
      <c r="L364" s="504"/>
      <c r="M364" s="504"/>
      <c r="N364" s="504"/>
      <c r="O364" s="504"/>
      <c r="P364" s="504"/>
      <c r="Q364" s="504"/>
      <c r="R364" s="504"/>
      <c r="S364" s="504"/>
      <c r="T364" s="504"/>
      <c r="U364" s="504"/>
      <c r="V364" s="504"/>
      <c r="W364" s="504"/>
      <c r="X364" s="504"/>
      <c r="Y364" s="504"/>
      <c r="Z364" s="504"/>
      <c r="AA364" s="504"/>
      <c r="AB364" s="504"/>
      <c r="AC364" s="504"/>
      <c r="AD364" s="504"/>
      <c r="AE364" s="504"/>
      <c r="AF364" s="504"/>
      <c r="AG364" s="504"/>
      <c r="AH364" s="504"/>
      <c r="AI364" s="504"/>
      <c r="AJ364" s="504"/>
      <c r="AK364" s="504"/>
      <c r="AL364" s="504"/>
      <c r="AM364" s="504"/>
      <c r="AN364" s="504"/>
      <c r="AO364" s="504"/>
      <c r="AP364" s="504"/>
      <c r="AQ364" s="504"/>
      <c r="AR364" s="504"/>
      <c r="AS364" s="504"/>
    </row>
    <row r="365" spans="1:45" x14ac:dyDescent="0.25">
      <c r="A365" s="293"/>
      <c r="B365" s="6"/>
      <c r="C365" s="292"/>
      <c r="D365" s="292"/>
      <c r="E365" s="292"/>
      <c r="F365" s="292"/>
      <c r="G365" s="292"/>
      <c r="H365" s="292"/>
      <c r="I365" s="292"/>
      <c r="J365" s="292"/>
      <c r="K365" s="292"/>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235" t="s">
        <v>1413</v>
      </c>
    </row>
    <row r="366" spans="1:45" ht="33.75" customHeight="1" x14ac:dyDescent="0.25">
      <c r="A366" s="485" t="s">
        <v>581</v>
      </c>
      <c r="B366" s="487"/>
      <c r="C366" s="511" t="s">
        <v>1314</v>
      </c>
      <c r="D366" s="511"/>
      <c r="E366" s="511"/>
      <c r="F366" s="511"/>
      <c r="G366" s="511"/>
      <c r="H366" s="511"/>
      <c r="I366" s="511"/>
      <c r="J366" s="511"/>
      <c r="K366" s="511"/>
      <c r="L366" s="511"/>
      <c r="M366" s="511"/>
      <c r="N366" s="511"/>
      <c r="O366" s="511"/>
      <c r="P366" s="511"/>
      <c r="Q366" s="511"/>
      <c r="R366" s="511"/>
      <c r="S366" s="511"/>
      <c r="T366" s="511"/>
      <c r="U366" s="511"/>
      <c r="V366" s="511"/>
      <c r="W366" s="511"/>
      <c r="X366" s="511"/>
      <c r="Y366" s="511"/>
      <c r="Z366" s="511"/>
      <c r="AA366" s="511"/>
      <c r="AB366" s="511"/>
      <c r="AC366" s="511"/>
      <c r="AD366" s="511"/>
      <c r="AE366" s="511"/>
      <c r="AF366" s="511"/>
      <c r="AG366" s="511"/>
      <c r="AH366" s="511"/>
      <c r="AI366" s="511"/>
      <c r="AJ366" s="511"/>
      <c r="AK366" s="511"/>
      <c r="AL366" s="511"/>
      <c r="AM366" s="511"/>
      <c r="AN366" s="511"/>
      <c r="AO366" s="511"/>
      <c r="AP366" s="511" t="str">
        <f>AP340</f>
        <v>Answer (yes/no)</v>
      </c>
      <c r="AQ366" s="511"/>
      <c r="AR366" s="511"/>
      <c r="AS366" s="511"/>
    </row>
    <row r="367" spans="1:45" x14ac:dyDescent="0.25">
      <c r="A367" s="512">
        <v>1</v>
      </c>
      <c r="B367" s="512"/>
      <c r="C367" s="513">
        <v>2</v>
      </c>
      <c r="D367" s="513"/>
      <c r="E367" s="513"/>
      <c r="F367" s="513"/>
      <c r="G367" s="513"/>
      <c r="H367" s="513"/>
      <c r="I367" s="513"/>
      <c r="J367" s="513"/>
      <c r="K367" s="513"/>
      <c r="L367" s="513"/>
      <c r="M367" s="513"/>
      <c r="N367" s="513"/>
      <c r="O367" s="513"/>
      <c r="P367" s="513"/>
      <c r="Q367" s="513"/>
      <c r="R367" s="513"/>
      <c r="S367" s="513"/>
      <c r="T367" s="513"/>
      <c r="U367" s="513"/>
      <c r="V367" s="513"/>
      <c r="W367" s="513"/>
      <c r="X367" s="513"/>
      <c r="Y367" s="513"/>
      <c r="Z367" s="513"/>
      <c r="AA367" s="513"/>
      <c r="AB367" s="513"/>
      <c r="AC367" s="513"/>
      <c r="AD367" s="513"/>
      <c r="AE367" s="513"/>
      <c r="AF367" s="513"/>
      <c r="AG367" s="513"/>
      <c r="AH367" s="513"/>
      <c r="AI367" s="513"/>
      <c r="AJ367" s="513"/>
      <c r="AK367" s="513"/>
      <c r="AL367" s="513"/>
      <c r="AM367" s="513"/>
      <c r="AN367" s="513"/>
      <c r="AO367" s="513"/>
      <c r="AP367" s="513">
        <v>3</v>
      </c>
      <c r="AQ367" s="513"/>
      <c r="AR367" s="513"/>
      <c r="AS367" s="513"/>
    </row>
    <row r="368" spans="1:45" ht="32.25" customHeight="1" x14ac:dyDescent="0.25">
      <c r="A368" s="491">
        <v>1</v>
      </c>
      <c r="B368" s="492"/>
      <c r="C368" s="463" t="str">
        <f>'17-23'!C32</f>
        <v>Was there any court decision that came into effect in last three years, related to violation by the individual of the requirements of anticorruption laws, laws on financial monitoring and financial services? If yes, provide the information and explanation</v>
      </c>
      <c r="D368" s="463"/>
      <c r="E368" s="463"/>
      <c r="F368" s="463"/>
      <c r="G368" s="463"/>
      <c r="H368" s="463"/>
      <c r="I368" s="463"/>
      <c r="J368" s="463"/>
      <c r="K368" s="463"/>
      <c r="L368" s="463"/>
      <c r="M368" s="463"/>
      <c r="N368" s="463"/>
      <c r="O368" s="463"/>
      <c r="P368" s="463"/>
      <c r="Q368" s="463"/>
      <c r="R368" s="463"/>
      <c r="S368" s="463"/>
      <c r="T368" s="463"/>
      <c r="U368" s="463"/>
      <c r="V368" s="463"/>
      <c r="W368" s="463"/>
      <c r="X368" s="463"/>
      <c r="Y368" s="463"/>
      <c r="Z368" s="463"/>
      <c r="AA368" s="463"/>
      <c r="AB368" s="463"/>
      <c r="AC368" s="463"/>
      <c r="AD368" s="463"/>
      <c r="AE368" s="463"/>
      <c r="AF368" s="463"/>
      <c r="AG368" s="463"/>
      <c r="AH368" s="463"/>
      <c r="AI368" s="463"/>
      <c r="AJ368" s="463"/>
      <c r="AK368" s="463"/>
      <c r="AL368" s="463"/>
      <c r="AM368" s="463"/>
      <c r="AN368" s="463"/>
      <c r="AO368" s="463"/>
      <c r="AP368" s="511" t="str">
        <f ca="1">'17-23'!I32</f>
        <v xml:space="preserve"> </v>
      </c>
      <c r="AQ368" s="511"/>
      <c r="AR368" s="511"/>
      <c r="AS368" s="511"/>
    </row>
    <row r="369" spans="1:45" x14ac:dyDescent="0.25">
      <c r="A369" s="488"/>
      <c r="B369" s="489"/>
      <c r="C369" s="488" t="str">
        <f ca="1">'17-23'!J32</f>
        <v xml:space="preserve"> </v>
      </c>
      <c r="D369" s="489"/>
      <c r="E369" s="489"/>
      <c r="F369" s="489"/>
      <c r="G369" s="489"/>
      <c r="H369" s="489"/>
      <c r="I369" s="489"/>
      <c r="J369" s="489"/>
      <c r="K369" s="489"/>
      <c r="L369" s="489"/>
      <c r="M369" s="489"/>
      <c r="N369" s="489"/>
      <c r="O369" s="489"/>
      <c r="P369" s="489"/>
      <c r="Q369" s="489"/>
      <c r="R369" s="489"/>
      <c r="S369" s="489"/>
      <c r="T369" s="489"/>
      <c r="U369" s="489"/>
      <c r="V369" s="489"/>
      <c r="W369" s="489"/>
      <c r="X369" s="489"/>
      <c r="Y369" s="489"/>
      <c r="Z369" s="489"/>
      <c r="AA369" s="489"/>
      <c r="AB369" s="489"/>
      <c r="AC369" s="489"/>
      <c r="AD369" s="489"/>
      <c r="AE369" s="489"/>
      <c r="AF369" s="489"/>
      <c r="AG369" s="489"/>
      <c r="AH369" s="489"/>
      <c r="AI369" s="489"/>
      <c r="AJ369" s="489"/>
      <c r="AK369" s="489"/>
      <c r="AL369" s="489"/>
      <c r="AM369" s="489"/>
      <c r="AN369" s="489"/>
      <c r="AO369" s="489"/>
      <c r="AP369" s="489"/>
      <c r="AQ369" s="489"/>
      <c r="AR369" s="489"/>
      <c r="AS369" s="490"/>
    </row>
    <row r="370" spans="1:45" ht="27" customHeight="1" x14ac:dyDescent="0.25">
      <c r="A370" s="514" t="s">
        <v>1451</v>
      </c>
      <c r="B370" s="514"/>
      <c r="C370" s="514"/>
      <c r="D370" s="514"/>
      <c r="E370" s="515"/>
      <c r="F370" s="515"/>
      <c r="G370" s="515"/>
      <c r="H370" s="515"/>
      <c r="I370" s="515"/>
      <c r="J370" s="515"/>
      <c r="K370" s="515"/>
      <c r="L370" s="515"/>
      <c r="M370" s="515"/>
      <c r="N370" s="515"/>
      <c r="O370" s="515"/>
      <c r="P370" s="515"/>
      <c r="Q370" s="515"/>
      <c r="R370" s="515"/>
      <c r="S370" s="515"/>
      <c r="T370" s="515"/>
      <c r="U370" s="515"/>
      <c r="V370" s="515"/>
      <c r="W370" s="515"/>
      <c r="X370" s="515"/>
      <c r="Y370" s="515"/>
      <c r="Z370" s="515"/>
      <c r="AA370" s="515"/>
      <c r="AB370" s="515"/>
      <c r="AC370" s="515"/>
      <c r="AD370" s="515"/>
      <c r="AE370" s="515"/>
      <c r="AF370" s="515"/>
      <c r="AG370" s="515"/>
      <c r="AH370" s="515"/>
      <c r="AI370" s="515"/>
      <c r="AJ370" s="515"/>
      <c r="AK370" s="515"/>
      <c r="AL370" s="515"/>
      <c r="AM370" s="515"/>
      <c r="AN370" s="515"/>
      <c r="AO370" s="515"/>
      <c r="AP370" s="515"/>
      <c r="AQ370" s="515"/>
      <c r="AR370" s="515"/>
      <c r="AS370" s="515"/>
    </row>
    <row r="371" spans="1:45" x14ac:dyDescent="0.25">
      <c r="A371" s="305"/>
      <c r="B371" s="305"/>
      <c r="C371" s="305"/>
      <c r="D371" s="305"/>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row>
    <row r="372" spans="1:45" x14ac:dyDescent="0.25">
      <c r="A372" s="503" t="str">
        <f>'17-23'!A33</f>
        <v>23. Other information on business reputation</v>
      </c>
      <c r="B372" s="504"/>
      <c r="C372" s="504"/>
      <c r="D372" s="504"/>
      <c r="E372" s="504"/>
      <c r="F372" s="504"/>
      <c r="G372" s="504"/>
      <c r="H372" s="504"/>
      <c r="I372" s="504"/>
      <c r="J372" s="504"/>
      <c r="K372" s="504"/>
      <c r="L372" s="504"/>
      <c r="M372" s="504"/>
      <c r="N372" s="504"/>
      <c r="O372" s="504"/>
      <c r="P372" s="504"/>
      <c r="Q372" s="504"/>
      <c r="R372" s="504"/>
      <c r="S372" s="504"/>
      <c r="T372" s="504"/>
      <c r="U372" s="504"/>
      <c r="V372" s="504"/>
      <c r="W372" s="504"/>
      <c r="X372" s="504"/>
      <c r="Y372" s="504"/>
      <c r="Z372" s="504"/>
      <c r="AA372" s="504"/>
      <c r="AB372" s="504"/>
      <c r="AC372" s="504"/>
      <c r="AD372" s="504"/>
      <c r="AE372" s="504"/>
      <c r="AF372" s="504"/>
      <c r="AG372" s="504"/>
      <c r="AH372" s="504"/>
      <c r="AI372" s="504"/>
      <c r="AJ372" s="504"/>
      <c r="AK372" s="504"/>
      <c r="AL372" s="504"/>
      <c r="AM372" s="504"/>
      <c r="AN372" s="504"/>
      <c r="AO372" s="504"/>
      <c r="AP372" s="504"/>
      <c r="AQ372" s="504"/>
      <c r="AR372" s="504"/>
      <c r="AS372" s="504"/>
    </row>
    <row r="373" spans="1:45" x14ac:dyDescent="0.25">
      <c r="A373" s="293"/>
      <c r="B373" s="6"/>
      <c r="C373" s="292"/>
      <c r="D373" s="292"/>
      <c r="E373" s="292"/>
      <c r="F373" s="292"/>
      <c r="G373" s="292"/>
      <c r="H373" s="292"/>
      <c r="I373" s="292"/>
      <c r="J373" s="292"/>
      <c r="K373" s="292"/>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235" t="s">
        <v>1414</v>
      </c>
    </row>
    <row r="374" spans="1:45" ht="28.5" customHeight="1" x14ac:dyDescent="0.25">
      <c r="A374" s="485" t="s">
        <v>581</v>
      </c>
      <c r="B374" s="487"/>
      <c r="C374" s="511" t="s">
        <v>1314</v>
      </c>
      <c r="D374" s="511"/>
      <c r="E374" s="511"/>
      <c r="F374" s="511"/>
      <c r="G374" s="511"/>
      <c r="H374" s="511"/>
      <c r="I374" s="511"/>
      <c r="J374" s="511"/>
      <c r="K374" s="511"/>
      <c r="L374" s="511"/>
      <c r="M374" s="511"/>
      <c r="N374" s="511"/>
      <c r="O374" s="511"/>
      <c r="P374" s="511"/>
      <c r="Q374" s="511"/>
      <c r="R374" s="511"/>
      <c r="S374" s="511"/>
      <c r="T374" s="511"/>
      <c r="U374" s="511"/>
      <c r="V374" s="511"/>
      <c r="W374" s="511"/>
      <c r="X374" s="511"/>
      <c r="Y374" s="511"/>
      <c r="Z374" s="511"/>
      <c r="AA374" s="511"/>
      <c r="AB374" s="511"/>
      <c r="AC374" s="511"/>
      <c r="AD374" s="511"/>
      <c r="AE374" s="511"/>
      <c r="AF374" s="511"/>
      <c r="AG374" s="511"/>
      <c r="AH374" s="511"/>
      <c r="AI374" s="511"/>
      <c r="AJ374" s="511"/>
      <c r="AK374" s="511"/>
      <c r="AL374" s="511"/>
      <c r="AM374" s="511"/>
      <c r="AN374" s="511"/>
      <c r="AO374" s="511"/>
      <c r="AP374" s="511" t="str">
        <f>AP366</f>
        <v>Answer (yes/no)</v>
      </c>
      <c r="AQ374" s="511"/>
      <c r="AR374" s="511"/>
      <c r="AS374" s="511"/>
    </row>
    <row r="375" spans="1:45" x14ac:dyDescent="0.25">
      <c r="A375" s="512">
        <v>1</v>
      </c>
      <c r="B375" s="512"/>
      <c r="C375" s="513">
        <v>2</v>
      </c>
      <c r="D375" s="513"/>
      <c r="E375" s="513"/>
      <c r="F375" s="513"/>
      <c r="G375" s="513"/>
      <c r="H375" s="513"/>
      <c r="I375" s="513"/>
      <c r="J375" s="513"/>
      <c r="K375" s="513"/>
      <c r="L375" s="513"/>
      <c r="M375" s="513"/>
      <c r="N375" s="513"/>
      <c r="O375" s="513"/>
      <c r="P375" s="513"/>
      <c r="Q375" s="513"/>
      <c r="R375" s="513"/>
      <c r="S375" s="513"/>
      <c r="T375" s="513"/>
      <c r="U375" s="513"/>
      <c r="V375" s="513"/>
      <c r="W375" s="513"/>
      <c r="X375" s="513"/>
      <c r="Y375" s="513"/>
      <c r="Z375" s="513"/>
      <c r="AA375" s="513"/>
      <c r="AB375" s="513"/>
      <c r="AC375" s="513"/>
      <c r="AD375" s="513"/>
      <c r="AE375" s="513"/>
      <c r="AF375" s="513"/>
      <c r="AG375" s="513"/>
      <c r="AH375" s="513"/>
      <c r="AI375" s="513"/>
      <c r="AJ375" s="513"/>
      <c r="AK375" s="513"/>
      <c r="AL375" s="513"/>
      <c r="AM375" s="513"/>
      <c r="AN375" s="513"/>
      <c r="AO375" s="513"/>
      <c r="AP375" s="513">
        <v>3</v>
      </c>
      <c r="AQ375" s="513"/>
      <c r="AR375" s="513"/>
      <c r="AS375" s="513"/>
    </row>
    <row r="376" spans="1:45" ht="47.25" customHeight="1" x14ac:dyDescent="0.25">
      <c r="A376" s="491">
        <v>1</v>
      </c>
      <c r="B376" s="492"/>
      <c r="C376" s="463" t="str">
        <f>'17-23'!C33</f>
        <v xml:space="preserve">Has an individual committed substantial and/or significant, and/or systemic violations of requirements of the banking, financial, currency, tax, financial monitoring laws, laws on implementation of special economic and other restrictive measures (sanctions), laws on securities, joint-stock companies and capital markets, consumer rights protection, requirements of the law on consumer lending (requirements to ethical conduct)? </v>
      </c>
      <c r="D376" s="463"/>
      <c r="E376" s="463"/>
      <c r="F376" s="463"/>
      <c r="G376" s="463"/>
      <c r="H376" s="463"/>
      <c r="I376" s="463"/>
      <c r="J376" s="463"/>
      <c r="K376" s="463"/>
      <c r="L376" s="463"/>
      <c r="M376" s="463"/>
      <c r="N376" s="463"/>
      <c r="O376" s="463"/>
      <c r="P376" s="463"/>
      <c r="Q376" s="463"/>
      <c r="R376" s="463"/>
      <c r="S376" s="463"/>
      <c r="T376" s="463"/>
      <c r="U376" s="463"/>
      <c r="V376" s="463"/>
      <c r="W376" s="463"/>
      <c r="X376" s="463"/>
      <c r="Y376" s="463"/>
      <c r="Z376" s="463"/>
      <c r="AA376" s="463"/>
      <c r="AB376" s="463"/>
      <c r="AC376" s="463"/>
      <c r="AD376" s="463"/>
      <c r="AE376" s="463"/>
      <c r="AF376" s="463"/>
      <c r="AG376" s="463"/>
      <c r="AH376" s="463"/>
      <c r="AI376" s="463"/>
      <c r="AJ376" s="463"/>
      <c r="AK376" s="463"/>
      <c r="AL376" s="463"/>
      <c r="AM376" s="463"/>
      <c r="AN376" s="463"/>
      <c r="AO376" s="463"/>
      <c r="AP376" s="511" t="str">
        <f ca="1">'17-23'!I33</f>
        <v xml:space="preserve"> </v>
      </c>
      <c r="AQ376" s="511"/>
      <c r="AR376" s="511"/>
      <c r="AS376" s="511"/>
    </row>
    <row r="377" spans="1:45" x14ac:dyDescent="0.25">
      <c r="A377" s="488"/>
      <c r="B377" s="489"/>
      <c r="C377" s="488" t="str">
        <f ca="1">'17-23'!J33</f>
        <v xml:space="preserve"> </v>
      </c>
      <c r="D377" s="489"/>
      <c r="E377" s="489"/>
      <c r="F377" s="489"/>
      <c r="G377" s="489"/>
      <c r="H377" s="489"/>
      <c r="I377" s="489"/>
      <c r="J377" s="489"/>
      <c r="K377" s="489"/>
      <c r="L377" s="489"/>
      <c r="M377" s="489"/>
      <c r="N377" s="489"/>
      <c r="O377" s="489"/>
      <c r="P377" s="489"/>
      <c r="Q377" s="489"/>
      <c r="R377" s="489"/>
      <c r="S377" s="489"/>
      <c r="T377" s="489"/>
      <c r="U377" s="489"/>
      <c r="V377" s="489"/>
      <c r="W377" s="489"/>
      <c r="X377" s="489"/>
      <c r="Y377" s="489"/>
      <c r="Z377" s="489"/>
      <c r="AA377" s="489"/>
      <c r="AB377" s="489"/>
      <c r="AC377" s="489"/>
      <c r="AD377" s="489"/>
      <c r="AE377" s="489"/>
      <c r="AF377" s="489"/>
      <c r="AG377" s="489"/>
      <c r="AH377" s="489"/>
      <c r="AI377" s="489"/>
      <c r="AJ377" s="489"/>
      <c r="AK377" s="489"/>
      <c r="AL377" s="489"/>
      <c r="AM377" s="489"/>
      <c r="AN377" s="489"/>
      <c r="AO377" s="489"/>
      <c r="AP377" s="489"/>
      <c r="AQ377" s="489"/>
      <c r="AR377" s="489"/>
      <c r="AS377" s="490"/>
    </row>
    <row r="378" spans="1:45" x14ac:dyDescent="0.25">
      <c r="A378" s="491" t="s">
        <v>1</v>
      </c>
      <c r="B378" s="492"/>
      <c r="C378" s="463" t="str">
        <f>'17-23'!C34</f>
        <v>Has an individual failed to fulfil other financial liabilities (except the financial liabilities specified in Section IV Chapter 25 of the Regulation)?</v>
      </c>
      <c r="D378" s="463"/>
      <c r="E378" s="463"/>
      <c r="F378" s="463"/>
      <c r="G378" s="463"/>
      <c r="H378" s="463"/>
      <c r="I378" s="463"/>
      <c r="J378" s="463"/>
      <c r="K378" s="463"/>
      <c r="L378" s="463"/>
      <c r="M378" s="463"/>
      <c r="N378" s="463"/>
      <c r="O378" s="463"/>
      <c r="P378" s="463"/>
      <c r="Q378" s="463"/>
      <c r="R378" s="463"/>
      <c r="S378" s="463"/>
      <c r="T378" s="463"/>
      <c r="U378" s="463"/>
      <c r="V378" s="463"/>
      <c r="W378" s="463"/>
      <c r="X378" s="463"/>
      <c r="Y378" s="463"/>
      <c r="Z378" s="463"/>
      <c r="AA378" s="463"/>
      <c r="AB378" s="463"/>
      <c r="AC378" s="463"/>
      <c r="AD378" s="463"/>
      <c r="AE378" s="463"/>
      <c r="AF378" s="463"/>
      <c r="AG378" s="463"/>
      <c r="AH378" s="463"/>
      <c r="AI378" s="463"/>
      <c r="AJ378" s="463"/>
      <c r="AK378" s="463"/>
      <c r="AL378" s="463"/>
      <c r="AM378" s="463"/>
      <c r="AN378" s="463"/>
      <c r="AO378" s="463"/>
      <c r="AP378" s="511" t="str">
        <f ca="1">'17-23'!I34</f>
        <v xml:space="preserve"> </v>
      </c>
      <c r="AQ378" s="511"/>
      <c r="AR378" s="511"/>
      <c r="AS378" s="511"/>
    </row>
    <row r="379" spans="1:45" x14ac:dyDescent="0.25">
      <c r="A379" s="488"/>
      <c r="B379" s="489"/>
      <c r="C379" s="488" t="str">
        <f ca="1">'17-23'!J34</f>
        <v xml:space="preserve"> </v>
      </c>
      <c r="D379" s="489"/>
      <c r="E379" s="489"/>
      <c r="F379" s="489"/>
      <c r="G379" s="489"/>
      <c r="H379" s="489"/>
      <c r="I379" s="489"/>
      <c r="J379" s="489"/>
      <c r="K379" s="489"/>
      <c r="L379" s="489"/>
      <c r="M379" s="489"/>
      <c r="N379" s="489"/>
      <c r="O379" s="489"/>
      <c r="P379" s="489"/>
      <c r="Q379" s="489"/>
      <c r="R379" s="489"/>
      <c r="S379" s="489"/>
      <c r="T379" s="489"/>
      <c r="U379" s="489"/>
      <c r="V379" s="489"/>
      <c r="W379" s="489"/>
      <c r="X379" s="489"/>
      <c r="Y379" s="489"/>
      <c r="Z379" s="489"/>
      <c r="AA379" s="489"/>
      <c r="AB379" s="489"/>
      <c r="AC379" s="489"/>
      <c r="AD379" s="489"/>
      <c r="AE379" s="489"/>
      <c r="AF379" s="489"/>
      <c r="AG379" s="489"/>
      <c r="AH379" s="489"/>
      <c r="AI379" s="489"/>
      <c r="AJ379" s="489"/>
      <c r="AK379" s="489"/>
      <c r="AL379" s="489"/>
      <c r="AM379" s="489"/>
      <c r="AN379" s="489"/>
      <c r="AO379" s="489"/>
      <c r="AP379" s="489"/>
      <c r="AQ379" s="489"/>
      <c r="AR379" s="489"/>
      <c r="AS379" s="490"/>
    </row>
    <row r="380" spans="1:45" x14ac:dyDescent="0.25">
      <c r="A380" s="491" t="s">
        <v>48</v>
      </c>
      <c r="B380" s="492"/>
      <c r="C380" s="463" t="str">
        <f>'17-23'!C35</f>
        <v>Was a bankruptcy proceeding initiated against an individual?</v>
      </c>
      <c r="D380" s="463"/>
      <c r="E380" s="463"/>
      <c r="F380" s="463"/>
      <c r="G380" s="463"/>
      <c r="H380" s="463"/>
      <c r="I380" s="463"/>
      <c r="J380" s="463"/>
      <c r="K380" s="463"/>
      <c r="L380" s="463"/>
      <c r="M380" s="463"/>
      <c r="N380" s="463"/>
      <c r="O380" s="463"/>
      <c r="P380" s="463"/>
      <c r="Q380" s="463"/>
      <c r="R380" s="463"/>
      <c r="S380" s="463"/>
      <c r="T380" s="463"/>
      <c r="U380" s="463"/>
      <c r="V380" s="463"/>
      <c r="W380" s="463"/>
      <c r="X380" s="463"/>
      <c r="Y380" s="463"/>
      <c r="Z380" s="463"/>
      <c r="AA380" s="463"/>
      <c r="AB380" s="463"/>
      <c r="AC380" s="463"/>
      <c r="AD380" s="463"/>
      <c r="AE380" s="463"/>
      <c r="AF380" s="463"/>
      <c r="AG380" s="463"/>
      <c r="AH380" s="463"/>
      <c r="AI380" s="463"/>
      <c r="AJ380" s="463"/>
      <c r="AK380" s="463"/>
      <c r="AL380" s="463"/>
      <c r="AM380" s="463"/>
      <c r="AN380" s="463"/>
      <c r="AO380" s="463"/>
      <c r="AP380" s="511" t="str">
        <f ca="1">'17-23'!I35</f>
        <v xml:space="preserve"> </v>
      </c>
      <c r="AQ380" s="511"/>
      <c r="AR380" s="511"/>
      <c r="AS380" s="511"/>
    </row>
    <row r="381" spans="1:45" x14ac:dyDescent="0.25">
      <c r="A381" s="488"/>
      <c r="B381" s="489"/>
      <c r="C381" s="488" t="str">
        <f ca="1">'17-23'!J35</f>
        <v xml:space="preserve">прим </v>
      </c>
      <c r="D381" s="489"/>
      <c r="E381" s="489"/>
      <c r="F381" s="489"/>
      <c r="G381" s="489"/>
      <c r="H381" s="489"/>
      <c r="I381" s="489"/>
      <c r="J381" s="489"/>
      <c r="K381" s="489"/>
      <c r="L381" s="489"/>
      <c r="M381" s="489"/>
      <c r="N381" s="489"/>
      <c r="O381" s="489"/>
      <c r="P381" s="489"/>
      <c r="Q381" s="489"/>
      <c r="R381" s="489"/>
      <c r="S381" s="489"/>
      <c r="T381" s="489"/>
      <c r="U381" s="489"/>
      <c r="V381" s="489"/>
      <c r="W381" s="489"/>
      <c r="X381" s="489"/>
      <c r="Y381" s="489"/>
      <c r="Z381" s="489"/>
      <c r="AA381" s="489"/>
      <c r="AB381" s="489"/>
      <c r="AC381" s="489"/>
      <c r="AD381" s="489"/>
      <c r="AE381" s="489"/>
      <c r="AF381" s="489"/>
      <c r="AG381" s="489"/>
      <c r="AH381" s="489"/>
      <c r="AI381" s="489"/>
      <c r="AJ381" s="489"/>
      <c r="AK381" s="489"/>
      <c r="AL381" s="489"/>
      <c r="AM381" s="489"/>
      <c r="AN381" s="489"/>
      <c r="AO381" s="489"/>
      <c r="AP381" s="489"/>
      <c r="AQ381" s="489"/>
      <c r="AR381" s="489"/>
      <c r="AS381" s="490"/>
    </row>
    <row r="382" spans="1:45" ht="29.25" customHeight="1" x14ac:dyDescent="0.25">
      <c r="A382" s="514" t="s">
        <v>1452</v>
      </c>
      <c r="B382" s="514"/>
      <c r="C382" s="514"/>
      <c r="D382" s="514"/>
      <c r="E382" s="515"/>
      <c r="F382" s="515"/>
      <c r="G382" s="515"/>
      <c r="H382" s="515"/>
      <c r="I382" s="515"/>
      <c r="J382" s="515"/>
      <c r="K382" s="515"/>
      <c r="L382" s="515"/>
      <c r="M382" s="515"/>
      <c r="N382" s="515"/>
      <c r="O382" s="515"/>
      <c r="P382" s="515"/>
      <c r="Q382" s="515"/>
      <c r="R382" s="515"/>
      <c r="S382" s="515"/>
      <c r="T382" s="515"/>
      <c r="U382" s="515"/>
      <c r="V382" s="515"/>
      <c r="W382" s="515"/>
      <c r="X382" s="515"/>
      <c r="Y382" s="515"/>
      <c r="Z382" s="515"/>
      <c r="AA382" s="515"/>
      <c r="AB382" s="515"/>
      <c r="AC382" s="515"/>
      <c r="AD382" s="515"/>
      <c r="AE382" s="515"/>
      <c r="AF382" s="515"/>
      <c r="AG382" s="515"/>
      <c r="AH382" s="515"/>
      <c r="AI382" s="515"/>
      <c r="AJ382" s="515"/>
      <c r="AK382" s="515"/>
      <c r="AL382" s="515"/>
      <c r="AM382" s="515"/>
      <c r="AN382" s="515"/>
      <c r="AO382" s="515"/>
      <c r="AP382" s="515"/>
      <c r="AQ382" s="515"/>
      <c r="AR382" s="515"/>
      <c r="AS382" s="515"/>
    </row>
    <row r="383" spans="1:45" x14ac:dyDescent="0.25">
      <c r="A383" s="305"/>
      <c r="B383" s="305"/>
      <c r="C383" s="305"/>
      <c r="D383" s="305"/>
      <c r="E383" s="305"/>
      <c r="F383" s="305"/>
      <c r="G383" s="305"/>
      <c r="H383" s="305"/>
      <c r="I383" s="305"/>
      <c r="J383" s="305"/>
      <c r="K383" s="305"/>
      <c r="L383" s="305"/>
      <c r="M383" s="305"/>
      <c r="N383" s="305"/>
      <c r="O383" s="305"/>
      <c r="P383" s="305"/>
      <c r="Q383" s="305"/>
      <c r="R383" s="305"/>
      <c r="S383" s="305"/>
      <c r="T383" s="305"/>
      <c r="U383" s="305"/>
      <c r="V383" s="305"/>
      <c r="W383" s="305"/>
      <c r="X383" s="305"/>
      <c r="Y383" s="305"/>
      <c r="Z383" s="305"/>
      <c r="AA383" s="305"/>
      <c r="AB383" s="305"/>
      <c r="AC383" s="305"/>
      <c r="AD383" s="305"/>
      <c r="AE383" s="305"/>
      <c r="AF383" s="305"/>
      <c r="AG383" s="305"/>
      <c r="AH383" s="305"/>
      <c r="AI383" s="305"/>
      <c r="AJ383" s="305"/>
      <c r="AK383" s="305"/>
      <c r="AL383" s="305"/>
      <c r="AM383" s="305"/>
      <c r="AN383" s="305"/>
      <c r="AO383" s="305"/>
      <c r="AP383" s="305"/>
      <c r="AQ383" s="305"/>
      <c r="AR383" s="305"/>
      <c r="AS383" s="305"/>
    </row>
    <row r="384" spans="1:45" x14ac:dyDescent="0.25">
      <c r="A384" s="293"/>
      <c r="B384" s="6"/>
      <c r="C384" s="292"/>
      <c r="D384" s="292"/>
      <c r="E384" s="292"/>
      <c r="F384" s="292"/>
      <c r="G384" s="292"/>
      <c r="H384" s="292"/>
      <c r="I384" s="292"/>
      <c r="J384" s="292"/>
      <c r="K384" s="292"/>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235" t="s">
        <v>1415</v>
      </c>
    </row>
    <row r="385" spans="1:45" x14ac:dyDescent="0.25">
      <c r="A385" s="503" t="str">
        <f>'Table of Contents'!A56</f>
        <v>24. Information on positions held by an individual</v>
      </c>
      <c r="B385" s="504"/>
      <c r="C385" s="504"/>
      <c r="D385" s="504"/>
      <c r="E385" s="504"/>
      <c r="F385" s="504"/>
      <c r="G385" s="504"/>
      <c r="H385" s="504"/>
      <c r="I385" s="504"/>
      <c r="J385" s="504"/>
      <c r="K385" s="504"/>
      <c r="L385" s="504"/>
      <c r="M385" s="504"/>
      <c r="N385" s="504"/>
      <c r="O385" s="504"/>
      <c r="P385" s="504"/>
      <c r="Q385" s="504"/>
      <c r="R385" s="504"/>
      <c r="S385" s="504"/>
      <c r="T385" s="504"/>
      <c r="U385" s="504"/>
      <c r="V385" s="504"/>
      <c r="W385" s="504"/>
      <c r="X385" s="504"/>
      <c r="Y385" s="504"/>
      <c r="Z385" s="504"/>
      <c r="AA385" s="504"/>
      <c r="AB385" s="504"/>
      <c r="AC385" s="504"/>
      <c r="AD385" s="504"/>
      <c r="AE385" s="504"/>
      <c r="AF385" s="504"/>
      <c r="AG385" s="504"/>
      <c r="AH385" s="504"/>
      <c r="AI385" s="504"/>
      <c r="AJ385" s="504"/>
      <c r="AK385" s="504"/>
      <c r="AL385" s="504"/>
      <c r="AM385" s="504"/>
      <c r="AN385" s="504"/>
      <c r="AO385" s="504"/>
      <c r="AP385" s="504"/>
      <c r="AQ385" s="504"/>
      <c r="AR385" s="504"/>
      <c r="AS385" s="504"/>
    </row>
    <row r="386" spans="1:45" ht="28.5" customHeight="1" x14ac:dyDescent="0.25">
      <c r="A386" s="511" t="s">
        <v>581</v>
      </c>
      <c r="B386" s="511"/>
      <c r="C386" s="511" t="str">
        <f>'24'!B3</f>
        <v>Name of employer/legal entity the member of management body of which the person is/was (if no employment agreement concluded)</v>
      </c>
      <c r="D386" s="511"/>
      <c r="E386" s="511"/>
      <c r="F386" s="511"/>
      <c r="G386" s="511"/>
      <c r="H386" s="511"/>
      <c r="I386" s="511"/>
      <c r="J386" s="511"/>
      <c r="K386" s="511"/>
      <c r="L386" s="511"/>
      <c r="M386" s="511"/>
      <c r="N386" s="511"/>
      <c r="O386" s="511"/>
      <c r="P386" s="511"/>
      <c r="Q386" s="511" t="str">
        <f>'24'!C3</f>
        <v xml:space="preserve">Identification/
registration/taxpayer code/number of employer/legal entity the member of management body of which the person is/was </v>
      </c>
      <c r="R386" s="511"/>
      <c r="S386" s="511"/>
      <c r="T386" s="511"/>
      <c r="U386" s="511"/>
      <c r="V386" s="511"/>
      <c r="W386" s="511" t="str">
        <f>'24'!D3</f>
        <v xml:space="preserve">Position
</v>
      </c>
      <c r="X386" s="511"/>
      <c r="Y386" s="511"/>
      <c r="Z386" s="511"/>
      <c r="AA386" s="511"/>
      <c r="AB386" s="511"/>
      <c r="AC386" s="511"/>
      <c r="AD386" s="511"/>
      <c r="AE386" s="511" t="str">
        <f>'24'!E2</f>
        <v>Period of office</v>
      </c>
      <c r="AF386" s="511"/>
      <c r="AG386" s="511"/>
      <c r="AH386" s="511"/>
      <c r="AI386" s="511"/>
      <c r="AJ386" s="511"/>
      <c r="AK386" s="511"/>
      <c r="AL386" s="511"/>
      <c r="AM386" s="511" t="str">
        <f>'24'!G3</f>
        <v>Reason for termination of office / dismissal</v>
      </c>
      <c r="AN386" s="511"/>
      <c r="AO386" s="511"/>
      <c r="AP386" s="511"/>
      <c r="AQ386" s="511"/>
      <c r="AR386" s="511"/>
      <c r="AS386" s="511"/>
    </row>
    <row r="387" spans="1:45" ht="83.25" customHeight="1" x14ac:dyDescent="0.25">
      <c r="A387" s="511"/>
      <c r="B387" s="511"/>
      <c r="C387" s="511"/>
      <c r="D387" s="511"/>
      <c r="E387" s="511"/>
      <c r="F387" s="511"/>
      <c r="G387" s="511"/>
      <c r="H387" s="511"/>
      <c r="I387" s="511"/>
      <c r="J387" s="511"/>
      <c r="K387" s="511"/>
      <c r="L387" s="511"/>
      <c r="M387" s="511"/>
      <c r="N387" s="511"/>
      <c r="O387" s="511"/>
      <c r="P387" s="511"/>
      <c r="Q387" s="511"/>
      <c r="R387" s="511"/>
      <c r="S387" s="511"/>
      <c r="T387" s="511"/>
      <c r="U387" s="511"/>
      <c r="V387" s="511"/>
      <c r="W387" s="511"/>
      <c r="X387" s="511"/>
      <c r="Y387" s="511"/>
      <c r="Z387" s="511"/>
      <c r="AA387" s="511"/>
      <c r="AB387" s="511"/>
      <c r="AC387" s="511"/>
      <c r="AD387" s="511"/>
      <c r="AE387" s="516" t="str">
        <f>'24'!E3</f>
        <v>date of election/ assignment</v>
      </c>
      <c r="AF387" s="516"/>
      <c r="AG387" s="516"/>
      <c r="AH387" s="516"/>
      <c r="AI387" s="516" t="str">
        <f>'24'!F3</f>
        <v>date of termination of office / dismissal</v>
      </c>
      <c r="AJ387" s="516"/>
      <c r="AK387" s="516"/>
      <c r="AL387" s="516"/>
      <c r="AM387" s="511"/>
      <c r="AN387" s="511"/>
      <c r="AO387" s="511"/>
      <c r="AP387" s="511"/>
      <c r="AQ387" s="511"/>
      <c r="AR387" s="511"/>
      <c r="AS387" s="511"/>
    </row>
    <row r="388" spans="1:45" x14ac:dyDescent="0.25">
      <c r="A388" s="463">
        <v>1</v>
      </c>
      <c r="B388" s="463"/>
      <c r="C388" s="460">
        <v>2</v>
      </c>
      <c r="D388" s="461"/>
      <c r="E388" s="461"/>
      <c r="F388" s="461"/>
      <c r="G388" s="461"/>
      <c r="H388" s="461"/>
      <c r="I388" s="461"/>
      <c r="J388" s="461"/>
      <c r="K388" s="461"/>
      <c r="L388" s="461"/>
      <c r="M388" s="461"/>
      <c r="N388" s="461"/>
      <c r="O388" s="461"/>
      <c r="P388" s="462"/>
      <c r="Q388" s="517" t="s">
        <v>48</v>
      </c>
      <c r="R388" s="518"/>
      <c r="S388" s="518"/>
      <c r="T388" s="518"/>
      <c r="U388" s="518"/>
      <c r="V388" s="519"/>
      <c r="W388" s="460">
        <v>4</v>
      </c>
      <c r="X388" s="461"/>
      <c r="Y388" s="461"/>
      <c r="Z388" s="461"/>
      <c r="AA388" s="461"/>
      <c r="AB388" s="461"/>
      <c r="AC388" s="461"/>
      <c r="AD388" s="462"/>
      <c r="AE388" s="520">
        <v>5</v>
      </c>
      <c r="AF388" s="521"/>
      <c r="AG388" s="521"/>
      <c r="AH388" s="522"/>
      <c r="AI388" s="520">
        <v>6</v>
      </c>
      <c r="AJ388" s="521"/>
      <c r="AK388" s="521"/>
      <c r="AL388" s="522"/>
      <c r="AM388" s="460">
        <v>7</v>
      </c>
      <c r="AN388" s="461"/>
      <c r="AO388" s="461"/>
      <c r="AP388" s="461"/>
      <c r="AQ388" s="461"/>
      <c r="AR388" s="461"/>
      <c r="AS388" s="462"/>
    </row>
    <row r="389" spans="1:45" x14ac:dyDescent="0.25">
      <c r="A389" s="463">
        <v>1</v>
      </c>
      <c r="B389" s="463"/>
      <c r="C389" s="460" t="str">
        <f ca="1">'24'!BC5</f>
        <v xml:space="preserve"> </v>
      </c>
      <c r="D389" s="461"/>
      <c r="E389" s="461"/>
      <c r="F389" s="461"/>
      <c r="G389" s="461"/>
      <c r="H389" s="461"/>
      <c r="I389" s="461"/>
      <c r="J389" s="461"/>
      <c r="K389" s="461"/>
      <c r="L389" s="461"/>
      <c r="M389" s="461"/>
      <c r="N389" s="461"/>
      <c r="O389" s="461"/>
      <c r="P389" s="462"/>
      <c r="Q389" s="464" t="str">
        <f ca="1">'24'!BD5</f>
        <v xml:space="preserve"> </v>
      </c>
      <c r="R389" s="465"/>
      <c r="S389" s="465"/>
      <c r="T389" s="465"/>
      <c r="U389" s="465"/>
      <c r="V389" s="466"/>
      <c r="W389" s="460" t="str">
        <f ca="1">'24'!BE5</f>
        <v xml:space="preserve"> </v>
      </c>
      <c r="X389" s="461"/>
      <c r="Y389" s="461"/>
      <c r="Z389" s="461"/>
      <c r="AA389" s="461"/>
      <c r="AB389" s="461"/>
      <c r="AC389" s="461"/>
      <c r="AD389" s="462"/>
      <c r="AE389" s="467" t="str">
        <f ca="1">'24'!BF5</f>
        <v xml:space="preserve"> </v>
      </c>
      <c r="AF389" s="468"/>
      <c r="AG389" s="468"/>
      <c r="AH389" s="469"/>
      <c r="AI389" s="467" t="str">
        <f ca="1">'24'!BG5</f>
        <v xml:space="preserve"> </v>
      </c>
      <c r="AJ389" s="468"/>
      <c r="AK389" s="468"/>
      <c r="AL389" s="469"/>
      <c r="AM389" s="460" t="str">
        <f ca="1">'24'!BH5</f>
        <v xml:space="preserve"> </v>
      </c>
      <c r="AN389" s="461"/>
      <c r="AO389" s="461"/>
      <c r="AP389" s="461" t="e">
        <f>'17-23'!#REF!</f>
        <v>#REF!</v>
      </c>
      <c r="AQ389" s="461"/>
      <c r="AR389" s="461"/>
      <c r="AS389" s="462"/>
    </row>
    <row r="390" spans="1:45" x14ac:dyDescent="0.25">
      <c r="A390" s="463">
        <v>2</v>
      </c>
      <c r="B390" s="463"/>
      <c r="C390" s="460" t="str">
        <f ca="1">'24'!BC6</f>
        <v xml:space="preserve"> </v>
      </c>
      <c r="D390" s="461"/>
      <c r="E390" s="461"/>
      <c r="F390" s="461"/>
      <c r="G390" s="461"/>
      <c r="H390" s="461"/>
      <c r="I390" s="461"/>
      <c r="J390" s="461"/>
      <c r="K390" s="461"/>
      <c r="L390" s="461"/>
      <c r="M390" s="461"/>
      <c r="N390" s="461"/>
      <c r="O390" s="461"/>
      <c r="P390" s="462"/>
      <c r="Q390" s="464" t="str">
        <f ca="1">'24'!BD6</f>
        <v xml:space="preserve"> </v>
      </c>
      <c r="R390" s="465"/>
      <c r="S390" s="465"/>
      <c r="T390" s="465"/>
      <c r="U390" s="465"/>
      <c r="V390" s="466"/>
      <c r="W390" s="460" t="str">
        <f ca="1">'24'!BE6</f>
        <v xml:space="preserve"> </v>
      </c>
      <c r="X390" s="461"/>
      <c r="Y390" s="461"/>
      <c r="Z390" s="461"/>
      <c r="AA390" s="461"/>
      <c r="AB390" s="461"/>
      <c r="AC390" s="461"/>
      <c r="AD390" s="462"/>
      <c r="AE390" s="467" t="str">
        <f ca="1">'24'!BF6</f>
        <v xml:space="preserve"> </v>
      </c>
      <c r="AF390" s="468"/>
      <c r="AG390" s="468"/>
      <c r="AH390" s="469"/>
      <c r="AI390" s="467" t="str">
        <f ca="1">'24'!BG6</f>
        <v xml:space="preserve"> </v>
      </c>
      <c r="AJ390" s="468"/>
      <c r="AK390" s="468"/>
      <c r="AL390" s="469"/>
      <c r="AM390" s="460" t="str">
        <f ca="1">'24'!BH6</f>
        <v xml:space="preserve"> </v>
      </c>
      <c r="AN390" s="461"/>
      <c r="AO390" s="461"/>
      <c r="AP390" s="461" t="e">
        <f>'17-23'!#REF!</f>
        <v>#REF!</v>
      </c>
      <c r="AQ390" s="461"/>
      <c r="AR390" s="461"/>
      <c r="AS390" s="462"/>
    </row>
    <row r="391" spans="1:45" x14ac:dyDescent="0.25">
      <c r="A391" s="463">
        <v>3</v>
      </c>
      <c r="B391" s="463"/>
      <c r="C391" s="460" t="str">
        <f ca="1">'24'!BC7</f>
        <v xml:space="preserve"> </v>
      </c>
      <c r="D391" s="461"/>
      <c r="E391" s="461"/>
      <c r="F391" s="461"/>
      <c r="G391" s="461"/>
      <c r="H391" s="461"/>
      <c r="I391" s="461"/>
      <c r="J391" s="461"/>
      <c r="K391" s="461"/>
      <c r="L391" s="461"/>
      <c r="M391" s="461"/>
      <c r="N391" s="461"/>
      <c r="O391" s="461"/>
      <c r="P391" s="462"/>
      <c r="Q391" s="464" t="str">
        <f ca="1">'24'!BD7</f>
        <v xml:space="preserve"> </v>
      </c>
      <c r="R391" s="465"/>
      <c r="S391" s="465"/>
      <c r="T391" s="465"/>
      <c r="U391" s="465"/>
      <c r="V391" s="466"/>
      <c r="W391" s="460" t="str">
        <f ca="1">'24'!BE7</f>
        <v xml:space="preserve"> </v>
      </c>
      <c r="X391" s="461"/>
      <c r="Y391" s="461"/>
      <c r="Z391" s="461"/>
      <c r="AA391" s="461"/>
      <c r="AB391" s="461"/>
      <c r="AC391" s="461"/>
      <c r="AD391" s="462"/>
      <c r="AE391" s="467" t="str">
        <f ca="1">'24'!BF7</f>
        <v xml:space="preserve"> </v>
      </c>
      <c r="AF391" s="468"/>
      <c r="AG391" s="468"/>
      <c r="AH391" s="469"/>
      <c r="AI391" s="467" t="str">
        <f ca="1">'24'!BG7</f>
        <v xml:space="preserve"> </v>
      </c>
      <c r="AJ391" s="468"/>
      <c r="AK391" s="468"/>
      <c r="AL391" s="469"/>
      <c r="AM391" s="460" t="str">
        <f ca="1">'24'!BH7</f>
        <v xml:space="preserve"> </v>
      </c>
      <c r="AN391" s="461"/>
      <c r="AO391" s="461"/>
      <c r="AP391" s="461" t="e">
        <f>'17-23'!#REF!</f>
        <v>#REF!</v>
      </c>
      <c r="AQ391" s="461"/>
      <c r="AR391" s="461"/>
      <c r="AS391" s="462"/>
    </row>
    <row r="392" spans="1:45" x14ac:dyDescent="0.25">
      <c r="A392" s="463">
        <v>4</v>
      </c>
      <c r="B392" s="463"/>
      <c r="C392" s="460" t="str">
        <f ca="1">'24'!BC8</f>
        <v xml:space="preserve"> </v>
      </c>
      <c r="D392" s="461"/>
      <c r="E392" s="461"/>
      <c r="F392" s="461"/>
      <c r="G392" s="461"/>
      <c r="H392" s="461"/>
      <c r="I392" s="461"/>
      <c r="J392" s="461"/>
      <c r="K392" s="461"/>
      <c r="L392" s="461"/>
      <c r="M392" s="461"/>
      <c r="N392" s="461"/>
      <c r="O392" s="461"/>
      <c r="P392" s="462"/>
      <c r="Q392" s="464" t="str">
        <f ca="1">'24'!BD8</f>
        <v xml:space="preserve"> </v>
      </c>
      <c r="R392" s="465"/>
      <c r="S392" s="465"/>
      <c r="T392" s="465"/>
      <c r="U392" s="465"/>
      <c r="V392" s="466"/>
      <c r="W392" s="460" t="str">
        <f ca="1">'24'!BE8</f>
        <v xml:space="preserve"> </v>
      </c>
      <c r="X392" s="461"/>
      <c r="Y392" s="461"/>
      <c r="Z392" s="461"/>
      <c r="AA392" s="461"/>
      <c r="AB392" s="461"/>
      <c r="AC392" s="461"/>
      <c r="AD392" s="462"/>
      <c r="AE392" s="467" t="str">
        <f ca="1">'24'!BF8</f>
        <v xml:space="preserve"> </v>
      </c>
      <c r="AF392" s="468"/>
      <c r="AG392" s="468"/>
      <c r="AH392" s="469"/>
      <c r="AI392" s="467" t="str">
        <f ca="1">'24'!BG8</f>
        <v xml:space="preserve"> </v>
      </c>
      <c r="AJ392" s="468"/>
      <c r="AK392" s="468"/>
      <c r="AL392" s="469"/>
      <c r="AM392" s="460" t="str">
        <f ca="1">'24'!BH8</f>
        <v xml:space="preserve"> </v>
      </c>
      <c r="AN392" s="461"/>
      <c r="AO392" s="461"/>
      <c r="AP392" s="461" t="e">
        <f>'17-23'!#REF!</f>
        <v>#REF!</v>
      </c>
      <c r="AQ392" s="461"/>
      <c r="AR392" s="461"/>
      <c r="AS392" s="462"/>
    </row>
    <row r="393" spans="1:45" x14ac:dyDescent="0.25">
      <c r="A393" s="463">
        <v>5</v>
      </c>
      <c r="B393" s="463"/>
      <c r="C393" s="460" t="str">
        <f ca="1">'24'!BC9</f>
        <v xml:space="preserve"> </v>
      </c>
      <c r="D393" s="461"/>
      <c r="E393" s="461"/>
      <c r="F393" s="461"/>
      <c r="G393" s="461"/>
      <c r="H393" s="461"/>
      <c r="I393" s="461"/>
      <c r="J393" s="461"/>
      <c r="K393" s="461"/>
      <c r="L393" s="461"/>
      <c r="M393" s="461"/>
      <c r="N393" s="461"/>
      <c r="O393" s="461"/>
      <c r="P393" s="462"/>
      <c r="Q393" s="464" t="str">
        <f ca="1">'24'!BD9</f>
        <v xml:space="preserve"> </v>
      </c>
      <c r="R393" s="465"/>
      <c r="S393" s="465"/>
      <c r="T393" s="465"/>
      <c r="U393" s="465"/>
      <c r="V393" s="466"/>
      <c r="W393" s="460" t="str">
        <f ca="1">'24'!BE9</f>
        <v xml:space="preserve"> </v>
      </c>
      <c r="X393" s="461"/>
      <c r="Y393" s="461"/>
      <c r="Z393" s="461"/>
      <c r="AA393" s="461"/>
      <c r="AB393" s="461"/>
      <c r="AC393" s="461"/>
      <c r="AD393" s="462"/>
      <c r="AE393" s="467" t="str">
        <f ca="1">'24'!BF9</f>
        <v xml:space="preserve"> </v>
      </c>
      <c r="AF393" s="468"/>
      <c r="AG393" s="468"/>
      <c r="AH393" s="469"/>
      <c r="AI393" s="467" t="str">
        <f ca="1">'24'!BG9</f>
        <v xml:space="preserve"> </v>
      </c>
      <c r="AJ393" s="468"/>
      <c r="AK393" s="468"/>
      <c r="AL393" s="469"/>
      <c r="AM393" s="460" t="str">
        <f ca="1">'24'!BH9</f>
        <v xml:space="preserve"> </v>
      </c>
      <c r="AN393" s="461"/>
      <c r="AO393" s="461"/>
      <c r="AP393" s="461" t="e">
        <f>'17-23'!#REF!</f>
        <v>#REF!</v>
      </c>
      <c r="AQ393" s="461"/>
      <c r="AR393" s="461"/>
      <c r="AS393" s="462"/>
    </row>
    <row r="394" spans="1:45" x14ac:dyDescent="0.25">
      <c r="A394" s="463">
        <v>6</v>
      </c>
      <c r="B394" s="463"/>
      <c r="C394" s="460" t="str">
        <f ca="1">'24'!BC10</f>
        <v xml:space="preserve"> </v>
      </c>
      <c r="D394" s="461"/>
      <c r="E394" s="461"/>
      <c r="F394" s="461"/>
      <c r="G394" s="461"/>
      <c r="H394" s="461"/>
      <c r="I394" s="461"/>
      <c r="J394" s="461"/>
      <c r="K394" s="461"/>
      <c r="L394" s="461"/>
      <c r="M394" s="461"/>
      <c r="N394" s="461"/>
      <c r="O394" s="461"/>
      <c r="P394" s="462"/>
      <c r="Q394" s="464" t="str">
        <f ca="1">'24'!BD10</f>
        <v xml:space="preserve"> </v>
      </c>
      <c r="R394" s="465"/>
      <c r="S394" s="465"/>
      <c r="T394" s="465"/>
      <c r="U394" s="465"/>
      <c r="V394" s="466"/>
      <c r="W394" s="460" t="str">
        <f ca="1">'24'!BE10</f>
        <v xml:space="preserve"> </v>
      </c>
      <c r="X394" s="461"/>
      <c r="Y394" s="461"/>
      <c r="Z394" s="461"/>
      <c r="AA394" s="461"/>
      <c r="AB394" s="461"/>
      <c r="AC394" s="461"/>
      <c r="AD394" s="462"/>
      <c r="AE394" s="467" t="str">
        <f ca="1">'24'!BF10</f>
        <v xml:space="preserve"> </v>
      </c>
      <c r="AF394" s="468"/>
      <c r="AG394" s="468"/>
      <c r="AH394" s="469"/>
      <c r="AI394" s="467" t="str">
        <f ca="1">'24'!BG10</f>
        <v xml:space="preserve"> </v>
      </c>
      <c r="AJ394" s="468"/>
      <c r="AK394" s="468"/>
      <c r="AL394" s="469"/>
      <c r="AM394" s="460" t="str">
        <f ca="1">'24'!BH10</f>
        <v xml:space="preserve"> </v>
      </c>
      <c r="AN394" s="461"/>
      <c r="AO394" s="461"/>
      <c r="AP394" s="461" t="e">
        <f>'17-23'!#REF!</f>
        <v>#REF!</v>
      </c>
      <c r="AQ394" s="461"/>
      <c r="AR394" s="461"/>
      <c r="AS394" s="462"/>
    </row>
    <row r="395" spans="1:45" x14ac:dyDescent="0.25">
      <c r="A395" s="463">
        <v>7</v>
      </c>
      <c r="B395" s="463"/>
      <c r="C395" s="460" t="str">
        <f ca="1">'24'!BC11</f>
        <v xml:space="preserve"> </v>
      </c>
      <c r="D395" s="461"/>
      <c r="E395" s="461"/>
      <c r="F395" s="461"/>
      <c r="G395" s="461"/>
      <c r="H395" s="461"/>
      <c r="I395" s="461"/>
      <c r="J395" s="461"/>
      <c r="K395" s="461"/>
      <c r="L395" s="461"/>
      <c r="M395" s="461"/>
      <c r="N395" s="461"/>
      <c r="O395" s="461"/>
      <c r="P395" s="462"/>
      <c r="Q395" s="464" t="str">
        <f ca="1">'24'!BD11</f>
        <v xml:space="preserve"> </v>
      </c>
      <c r="R395" s="465"/>
      <c r="S395" s="465"/>
      <c r="T395" s="465"/>
      <c r="U395" s="465"/>
      <c r="V395" s="466"/>
      <c r="W395" s="460" t="str">
        <f ca="1">'24'!BE11</f>
        <v xml:space="preserve"> </v>
      </c>
      <c r="X395" s="461"/>
      <c r="Y395" s="461"/>
      <c r="Z395" s="461"/>
      <c r="AA395" s="461"/>
      <c r="AB395" s="461"/>
      <c r="AC395" s="461"/>
      <c r="AD395" s="462"/>
      <c r="AE395" s="467" t="str">
        <f ca="1">'24'!BF11</f>
        <v xml:space="preserve"> </v>
      </c>
      <c r="AF395" s="468"/>
      <c r="AG395" s="468"/>
      <c r="AH395" s="469"/>
      <c r="AI395" s="467" t="str">
        <f ca="1">'24'!BG11</f>
        <v xml:space="preserve"> </v>
      </c>
      <c r="AJ395" s="468"/>
      <c r="AK395" s="468"/>
      <c r="AL395" s="469"/>
      <c r="AM395" s="460" t="str">
        <f ca="1">'24'!BH11</f>
        <v xml:space="preserve"> </v>
      </c>
      <c r="AN395" s="461"/>
      <c r="AO395" s="461"/>
      <c r="AP395" s="461" t="e">
        <f>'17-23'!#REF!</f>
        <v>#REF!</v>
      </c>
      <c r="AQ395" s="461"/>
      <c r="AR395" s="461"/>
      <c r="AS395" s="462"/>
    </row>
    <row r="396" spans="1:45" x14ac:dyDescent="0.25">
      <c r="A396" s="463">
        <v>8</v>
      </c>
      <c r="B396" s="463"/>
      <c r="C396" s="460" t="str">
        <f ca="1">'24'!BC12</f>
        <v xml:space="preserve"> </v>
      </c>
      <c r="D396" s="461"/>
      <c r="E396" s="461"/>
      <c r="F396" s="461"/>
      <c r="G396" s="461"/>
      <c r="H396" s="461"/>
      <c r="I396" s="461"/>
      <c r="J396" s="461"/>
      <c r="K396" s="461"/>
      <c r="L396" s="461"/>
      <c r="M396" s="461"/>
      <c r="N396" s="461"/>
      <c r="O396" s="461"/>
      <c r="P396" s="462"/>
      <c r="Q396" s="464" t="str">
        <f ca="1">'24'!BD12</f>
        <v xml:space="preserve"> </v>
      </c>
      <c r="R396" s="465"/>
      <c r="S396" s="465"/>
      <c r="T396" s="465"/>
      <c r="U396" s="465"/>
      <c r="V396" s="466"/>
      <c r="W396" s="460" t="str">
        <f ca="1">'24'!BE12</f>
        <v xml:space="preserve"> </v>
      </c>
      <c r="X396" s="461"/>
      <c r="Y396" s="461"/>
      <c r="Z396" s="461"/>
      <c r="AA396" s="461"/>
      <c r="AB396" s="461"/>
      <c r="AC396" s="461"/>
      <c r="AD396" s="462"/>
      <c r="AE396" s="467" t="str">
        <f ca="1">'24'!BF12</f>
        <v xml:space="preserve"> </v>
      </c>
      <c r="AF396" s="468"/>
      <c r="AG396" s="468"/>
      <c r="AH396" s="469"/>
      <c r="AI396" s="467" t="str">
        <f ca="1">'24'!BG12</f>
        <v xml:space="preserve"> </v>
      </c>
      <c r="AJ396" s="468"/>
      <c r="AK396" s="468"/>
      <c r="AL396" s="469"/>
      <c r="AM396" s="460" t="str">
        <f ca="1">'24'!BH12</f>
        <v xml:space="preserve"> </v>
      </c>
      <c r="AN396" s="461"/>
      <c r="AO396" s="461"/>
      <c r="AP396" s="461" t="e">
        <f>'17-23'!#REF!</f>
        <v>#REF!</v>
      </c>
      <c r="AQ396" s="461"/>
      <c r="AR396" s="461"/>
      <c r="AS396" s="462"/>
    </row>
    <row r="397" spans="1:45" x14ac:dyDescent="0.25">
      <c r="A397" s="463">
        <v>9</v>
      </c>
      <c r="B397" s="463"/>
      <c r="C397" s="460" t="str">
        <f ca="1">'24'!BC13</f>
        <v xml:space="preserve"> </v>
      </c>
      <c r="D397" s="461"/>
      <c r="E397" s="461"/>
      <c r="F397" s="461"/>
      <c r="G397" s="461"/>
      <c r="H397" s="461"/>
      <c r="I397" s="461"/>
      <c r="J397" s="461"/>
      <c r="K397" s="461"/>
      <c r="L397" s="461"/>
      <c r="M397" s="461"/>
      <c r="N397" s="461"/>
      <c r="O397" s="461"/>
      <c r="P397" s="462"/>
      <c r="Q397" s="464" t="str">
        <f ca="1">'24'!BD13</f>
        <v xml:space="preserve"> </v>
      </c>
      <c r="R397" s="465"/>
      <c r="S397" s="465"/>
      <c r="T397" s="465"/>
      <c r="U397" s="465"/>
      <c r="V397" s="466"/>
      <c r="W397" s="460" t="str">
        <f ca="1">'24'!BE13</f>
        <v xml:space="preserve"> </v>
      </c>
      <c r="X397" s="461"/>
      <c r="Y397" s="461"/>
      <c r="Z397" s="461"/>
      <c r="AA397" s="461"/>
      <c r="AB397" s="461"/>
      <c r="AC397" s="461"/>
      <c r="AD397" s="462"/>
      <c r="AE397" s="467" t="str">
        <f ca="1">'24'!BF13</f>
        <v xml:space="preserve"> </v>
      </c>
      <c r="AF397" s="468"/>
      <c r="AG397" s="468"/>
      <c r="AH397" s="469"/>
      <c r="AI397" s="467" t="str">
        <f ca="1">'24'!BG13</f>
        <v xml:space="preserve"> </v>
      </c>
      <c r="AJ397" s="468"/>
      <c r="AK397" s="468"/>
      <c r="AL397" s="469"/>
      <c r="AM397" s="460" t="str">
        <f ca="1">'24'!BH13</f>
        <v xml:space="preserve"> </v>
      </c>
      <c r="AN397" s="461"/>
      <c r="AO397" s="461"/>
      <c r="AP397" s="461" t="e">
        <f>'17-23'!#REF!</f>
        <v>#REF!</v>
      </c>
      <c r="AQ397" s="461"/>
      <c r="AR397" s="461"/>
      <c r="AS397" s="462"/>
    </row>
    <row r="398" spans="1:45" x14ac:dyDescent="0.25">
      <c r="A398" s="463">
        <v>10</v>
      </c>
      <c r="B398" s="463"/>
      <c r="C398" s="460" t="str">
        <f ca="1">'24'!BC14</f>
        <v xml:space="preserve"> </v>
      </c>
      <c r="D398" s="461"/>
      <c r="E398" s="461"/>
      <c r="F398" s="461"/>
      <c r="G398" s="461"/>
      <c r="H398" s="461"/>
      <c r="I398" s="461"/>
      <c r="J398" s="461"/>
      <c r="K398" s="461"/>
      <c r="L398" s="461"/>
      <c r="M398" s="461"/>
      <c r="N398" s="461"/>
      <c r="O398" s="461"/>
      <c r="P398" s="462"/>
      <c r="Q398" s="464" t="str">
        <f ca="1">'24'!BD14</f>
        <v xml:space="preserve"> </v>
      </c>
      <c r="R398" s="465"/>
      <c r="S398" s="465"/>
      <c r="T398" s="465"/>
      <c r="U398" s="465"/>
      <c r="V398" s="466"/>
      <c r="W398" s="460" t="str">
        <f ca="1">'24'!BE14</f>
        <v xml:space="preserve"> </v>
      </c>
      <c r="X398" s="461"/>
      <c r="Y398" s="461"/>
      <c r="Z398" s="461"/>
      <c r="AA398" s="461"/>
      <c r="AB398" s="461"/>
      <c r="AC398" s="461"/>
      <c r="AD398" s="462"/>
      <c r="AE398" s="467" t="str">
        <f ca="1">'24'!BF14</f>
        <v xml:space="preserve"> </v>
      </c>
      <c r="AF398" s="468"/>
      <c r="AG398" s="468"/>
      <c r="AH398" s="469"/>
      <c r="AI398" s="467" t="str">
        <f ca="1">'24'!BG14</f>
        <v xml:space="preserve"> </v>
      </c>
      <c r="AJ398" s="468"/>
      <c r="AK398" s="468"/>
      <c r="AL398" s="469"/>
      <c r="AM398" s="460" t="str">
        <f ca="1">'24'!BH14</f>
        <v xml:space="preserve"> </v>
      </c>
      <c r="AN398" s="461"/>
      <c r="AO398" s="461"/>
      <c r="AP398" s="461" t="e">
        <f>'17-23'!#REF!</f>
        <v>#REF!</v>
      </c>
      <c r="AQ398" s="461"/>
      <c r="AR398" s="461"/>
      <c r="AS398" s="462"/>
    </row>
    <row r="399" spans="1:45" x14ac:dyDescent="0.25">
      <c r="A399" s="463">
        <v>11</v>
      </c>
      <c r="B399" s="463"/>
      <c r="C399" s="460" t="str">
        <f ca="1">'24'!BC15</f>
        <v xml:space="preserve"> </v>
      </c>
      <c r="D399" s="461"/>
      <c r="E399" s="461"/>
      <c r="F399" s="461"/>
      <c r="G399" s="461"/>
      <c r="H399" s="461"/>
      <c r="I399" s="461"/>
      <c r="J399" s="461"/>
      <c r="K399" s="461"/>
      <c r="L399" s="461"/>
      <c r="M399" s="461"/>
      <c r="N399" s="461"/>
      <c r="O399" s="461"/>
      <c r="P399" s="462"/>
      <c r="Q399" s="464" t="str">
        <f ca="1">'24'!BD15</f>
        <v xml:space="preserve"> </v>
      </c>
      <c r="R399" s="465"/>
      <c r="S399" s="465"/>
      <c r="T399" s="465"/>
      <c r="U399" s="465"/>
      <c r="V399" s="466"/>
      <c r="W399" s="460" t="str">
        <f ca="1">'24'!BE15</f>
        <v xml:space="preserve"> </v>
      </c>
      <c r="X399" s="461"/>
      <c r="Y399" s="461"/>
      <c r="Z399" s="461"/>
      <c r="AA399" s="461"/>
      <c r="AB399" s="461"/>
      <c r="AC399" s="461"/>
      <c r="AD399" s="462"/>
      <c r="AE399" s="467" t="str">
        <f ca="1">'24'!BF15</f>
        <v xml:space="preserve"> </v>
      </c>
      <c r="AF399" s="468"/>
      <c r="AG399" s="468"/>
      <c r="AH399" s="469"/>
      <c r="AI399" s="467" t="str">
        <f ca="1">'24'!BG15</f>
        <v xml:space="preserve"> </v>
      </c>
      <c r="AJ399" s="468"/>
      <c r="AK399" s="468"/>
      <c r="AL399" s="469"/>
      <c r="AM399" s="460" t="str">
        <f ca="1">'24'!BH15</f>
        <v xml:space="preserve"> </v>
      </c>
      <c r="AN399" s="461"/>
      <c r="AO399" s="461"/>
      <c r="AP399" s="461" t="e">
        <f>'17-23'!#REF!</f>
        <v>#REF!</v>
      </c>
      <c r="AQ399" s="461"/>
      <c r="AR399" s="461"/>
      <c r="AS399" s="462"/>
    </row>
    <row r="400" spans="1:45" x14ac:dyDescent="0.25">
      <c r="A400" s="463">
        <v>12</v>
      </c>
      <c r="B400" s="463"/>
      <c r="C400" s="460" t="str">
        <f ca="1">'24'!BC16</f>
        <v xml:space="preserve"> </v>
      </c>
      <c r="D400" s="461"/>
      <c r="E400" s="461"/>
      <c r="F400" s="461"/>
      <c r="G400" s="461"/>
      <c r="H400" s="461"/>
      <c r="I400" s="461"/>
      <c r="J400" s="461"/>
      <c r="K400" s="461"/>
      <c r="L400" s="461"/>
      <c r="M400" s="461"/>
      <c r="N400" s="461"/>
      <c r="O400" s="461"/>
      <c r="P400" s="462"/>
      <c r="Q400" s="464" t="str">
        <f ca="1">'24'!BD16</f>
        <v xml:space="preserve"> </v>
      </c>
      <c r="R400" s="465"/>
      <c r="S400" s="465"/>
      <c r="T400" s="465"/>
      <c r="U400" s="465"/>
      <c r="V400" s="466"/>
      <c r="W400" s="460" t="str">
        <f ca="1">'24'!BE16</f>
        <v xml:space="preserve"> </v>
      </c>
      <c r="X400" s="461"/>
      <c r="Y400" s="461"/>
      <c r="Z400" s="461"/>
      <c r="AA400" s="461"/>
      <c r="AB400" s="461"/>
      <c r="AC400" s="461"/>
      <c r="AD400" s="462"/>
      <c r="AE400" s="467" t="str">
        <f ca="1">'24'!BF16</f>
        <v xml:space="preserve"> </v>
      </c>
      <c r="AF400" s="468"/>
      <c r="AG400" s="468"/>
      <c r="AH400" s="469"/>
      <c r="AI400" s="467" t="str">
        <f ca="1">'24'!BG16</f>
        <v xml:space="preserve"> </v>
      </c>
      <c r="AJ400" s="468"/>
      <c r="AK400" s="468"/>
      <c r="AL400" s="469"/>
      <c r="AM400" s="460" t="str">
        <f ca="1">'24'!BH16</f>
        <v xml:space="preserve"> </v>
      </c>
      <c r="AN400" s="461"/>
      <c r="AO400" s="461"/>
      <c r="AP400" s="461" t="e">
        <f>'17-23'!#REF!</f>
        <v>#REF!</v>
      </c>
      <c r="AQ400" s="461"/>
      <c r="AR400" s="461"/>
      <c r="AS400" s="462"/>
    </row>
    <row r="401" spans="1:45" x14ac:dyDescent="0.25">
      <c r="A401" s="463">
        <v>13</v>
      </c>
      <c r="B401" s="463"/>
      <c r="C401" s="460" t="str">
        <f ca="1">'24'!BC17</f>
        <v xml:space="preserve"> </v>
      </c>
      <c r="D401" s="461"/>
      <c r="E401" s="461"/>
      <c r="F401" s="461"/>
      <c r="G401" s="461"/>
      <c r="H401" s="461"/>
      <c r="I401" s="461"/>
      <c r="J401" s="461"/>
      <c r="K401" s="461"/>
      <c r="L401" s="461"/>
      <c r="M401" s="461"/>
      <c r="N401" s="461"/>
      <c r="O401" s="461"/>
      <c r="P401" s="462"/>
      <c r="Q401" s="464" t="str">
        <f ca="1">'24'!BD17</f>
        <v xml:space="preserve"> </v>
      </c>
      <c r="R401" s="465"/>
      <c r="S401" s="465"/>
      <c r="T401" s="465"/>
      <c r="U401" s="465"/>
      <c r="V401" s="466"/>
      <c r="W401" s="460" t="str">
        <f ca="1">'24'!BE17</f>
        <v xml:space="preserve"> </v>
      </c>
      <c r="X401" s="461"/>
      <c r="Y401" s="461"/>
      <c r="Z401" s="461"/>
      <c r="AA401" s="461"/>
      <c r="AB401" s="461"/>
      <c r="AC401" s="461"/>
      <c r="AD401" s="462"/>
      <c r="AE401" s="467" t="str">
        <f ca="1">'24'!BF17</f>
        <v xml:space="preserve"> </v>
      </c>
      <c r="AF401" s="468"/>
      <c r="AG401" s="468"/>
      <c r="AH401" s="469"/>
      <c r="AI401" s="467" t="str">
        <f ca="1">'24'!BG17</f>
        <v xml:space="preserve"> </v>
      </c>
      <c r="AJ401" s="468"/>
      <c r="AK401" s="468"/>
      <c r="AL401" s="469"/>
      <c r="AM401" s="460" t="str">
        <f ca="1">'24'!BH17</f>
        <v xml:space="preserve"> </v>
      </c>
      <c r="AN401" s="461"/>
      <c r="AO401" s="461"/>
      <c r="AP401" s="461" t="e">
        <f>'17-23'!#REF!</f>
        <v>#REF!</v>
      </c>
      <c r="AQ401" s="461"/>
      <c r="AR401" s="461"/>
      <c r="AS401" s="462"/>
    </row>
    <row r="402" spans="1:45" x14ac:dyDescent="0.25">
      <c r="A402" s="463">
        <v>14</v>
      </c>
      <c r="B402" s="463"/>
      <c r="C402" s="460" t="str">
        <f ca="1">'24'!BC18</f>
        <v xml:space="preserve"> </v>
      </c>
      <c r="D402" s="461"/>
      <c r="E402" s="461"/>
      <c r="F402" s="461"/>
      <c r="G402" s="461"/>
      <c r="H402" s="461"/>
      <c r="I402" s="461"/>
      <c r="J402" s="461"/>
      <c r="K402" s="461"/>
      <c r="L402" s="461"/>
      <c r="M402" s="461"/>
      <c r="N402" s="461"/>
      <c r="O402" s="461"/>
      <c r="P402" s="462"/>
      <c r="Q402" s="464" t="str">
        <f ca="1">'24'!BD18</f>
        <v xml:space="preserve"> </v>
      </c>
      <c r="R402" s="465"/>
      <c r="S402" s="465"/>
      <c r="T402" s="465"/>
      <c r="U402" s="465"/>
      <c r="V402" s="466"/>
      <c r="W402" s="460" t="str">
        <f ca="1">'24'!BE18</f>
        <v xml:space="preserve"> </v>
      </c>
      <c r="X402" s="461"/>
      <c r="Y402" s="461"/>
      <c r="Z402" s="461"/>
      <c r="AA402" s="461"/>
      <c r="AB402" s="461"/>
      <c r="AC402" s="461"/>
      <c r="AD402" s="462"/>
      <c r="AE402" s="467" t="str">
        <f ca="1">'24'!BF18</f>
        <v xml:space="preserve"> </v>
      </c>
      <c r="AF402" s="468"/>
      <c r="AG402" s="468"/>
      <c r="AH402" s="469"/>
      <c r="AI402" s="467" t="str">
        <f ca="1">'24'!BG18</f>
        <v xml:space="preserve"> </v>
      </c>
      <c r="AJ402" s="468"/>
      <c r="AK402" s="468"/>
      <c r="AL402" s="469"/>
      <c r="AM402" s="460" t="str">
        <f ca="1">'24'!BH18</f>
        <v xml:space="preserve"> </v>
      </c>
      <c r="AN402" s="461"/>
      <c r="AO402" s="461"/>
      <c r="AP402" s="461" t="e">
        <f>'17-23'!#REF!</f>
        <v>#REF!</v>
      </c>
      <c r="AQ402" s="461"/>
      <c r="AR402" s="461"/>
      <c r="AS402" s="462"/>
    </row>
    <row r="403" spans="1:45" x14ac:dyDescent="0.25">
      <c r="A403" s="463">
        <v>15</v>
      </c>
      <c r="B403" s="463"/>
      <c r="C403" s="460" t="str">
        <f ca="1">'24'!BC19</f>
        <v xml:space="preserve"> </v>
      </c>
      <c r="D403" s="461"/>
      <c r="E403" s="461"/>
      <c r="F403" s="461"/>
      <c r="G403" s="461"/>
      <c r="H403" s="461"/>
      <c r="I403" s="461"/>
      <c r="J403" s="461"/>
      <c r="K403" s="461"/>
      <c r="L403" s="461"/>
      <c r="M403" s="461"/>
      <c r="N403" s="461"/>
      <c r="O403" s="461"/>
      <c r="P403" s="462"/>
      <c r="Q403" s="464" t="str">
        <f ca="1">'24'!BD19</f>
        <v xml:space="preserve"> </v>
      </c>
      <c r="R403" s="465"/>
      <c r="S403" s="465"/>
      <c r="T403" s="465"/>
      <c r="U403" s="465"/>
      <c r="V403" s="466"/>
      <c r="W403" s="460" t="str">
        <f ca="1">'24'!BE19</f>
        <v xml:space="preserve"> </v>
      </c>
      <c r="X403" s="461"/>
      <c r="Y403" s="461"/>
      <c r="Z403" s="461"/>
      <c r="AA403" s="461"/>
      <c r="AB403" s="461"/>
      <c r="AC403" s="461"/>
      <c r="AD403" s="462"/>
      <c r="AE403" s="467" t="str">
        <f ca="1">'24'!BF19</f>
        <v xml:space="preserve"> </v>
      </c>
      <c r="AF403" s="468"/>
      <c r="AG403" s="468"/>
      <c r="AH403" s="469"/>
      <c r="AI403" s="467" t="str">
        <f ca="1">'24'!BG19</f>
        <v xml:space="preserve"> </v>
      </c>
      <c r="AJ403" s="468"/>
      <c r="AK403" s="468"/>
      <c r="AL403" s="469"/>
      <c r="AM403" s="460" t="str">
        <f ca="1">'24'!BH19</f>
        <v xml:space="preserve"> </v>
      </c>
      <c r="AN403" s="461"/>
      <c r="AO403" s="461"/>
      <c r="AP403" s="461" t="e">
        <f>'17-23'!#REF!</f>
        <v>#REF!</v>
      </c>
      <c r="AQ403" s="461"/>
      <c r="AR403" s="461"/>
      <c r="AS403" s="462"/>
    </row>
    <row r="404" spans="1:45" x14ac:dyDescent="0.25">
      <c r="A404" s="463">
        <v>16</v>
      </c>
      <c r="B404" s="463"/>
      <c r="C404" s="460" t="str">
        <f ca="1">'24'!BC20</f>
        <v xml:space="preserve"> </v>
      </c>
      <c r="D404" s="461"/>
      <c r="E404" s="461"/>
      <c r="F404" s="461"/>
      <c r="G404" s="461"/>
      <c r="H404" s="461"/>
      <c r="I404" s="461"/>
      <c r="J404" s="461"/>
      <c r="K404" s="461"/>
      <c r="L404" s="461"/>
      <c r="M404" s="461"/>
      <c r="N404" s="461"/>
      <c r="O404" s="461"/>
      <c r="P404" s="462"/>
      <c r="Q404" s="464" t="str">
        <f ca="1">'24'!BD20</f>
        <v xml:space="preserve"> </v>
      </c>
      <c r="R404" s="465"/>
      <c r="S404" s="465"/>
      <c r="T404" s="465"/>
      <c r="U404" s="465"/>
      <c r="V404" s="466"/>
      <c r="W404" s="460" t="str">
        <f ca="1">'24'!BE20</f>
        <v xml:space="preserve"> </v>
      </c>
      <c r="X404" s="461"/>
      <c r="Y404" s="461"/>
      <c r="Z404" s="461"/>
      <c r="AA404" s="461"/>
      <c r="AB404" s="461"/>
      <c r="AC404" s="461"/>
      <c r="AD404" s="462"/>
      <c r="AE404" s="467" t="str">
        <f ca="1">'24'!BF20</f>
        <v xml:space="preserve"> </v>
      </c>
      <c r="AF404" s="468"/>
      <c r="AG404" s="468"/>
      <c r="AH404" s="469"/>
      <c r="AI404" s="467" t="str">
        <f ca="1">'24'!BG20</f>
        <v xml:space="preserve"> </v>
      </c>
      <c r="AJ404" s="468"/>
      <c r="AK404" s="468"/>
      <c r="AL404" s="469"/>
      <c r="AM404" s="460" t="str">
        <f ca="1">'24'!BH20</f>
        <v xml:space="preserve"> </v>
      </c>
      <c r="AN404" s="461"/>
      <c r="AO404" s="461"/>
      <c r="AP404" s="461" t="e">
        <f>'17-23'!#REF!</f>
        <v>#REF!</v>
      </c>
      <c r="AQ404" s="461"/>
      <c r="AR404" s="461"/>
      <c r="AS404" s="462"/>
    </row>
    <row r="405" spans="1:45" x14ac:dyDescent="0.25">
      <c r="A405" s="463">
        <v>17</v>
      </c>
      <c r="B405" s="463"/>
      <c r="C405" s="460" t="str">
        <f ca="1">'24'!BC21</f>
        <v xml:space="preserve"> </v>
      </c>
      <c r="D405" s="461"/>
      <c r="E405" s="461"/>
      <c r="F405" s="461"/>
      <c r="G405" s="461"/>
      <c r="H405" s="461"/>
      <c r="I405" s="461"/>
      <c r="J405" s="461"/>
      <c r="K405" s="461"/>
      <c r="L405" s="461"/>
      <c r="M405" s="461"/>
      <c r="N405" s="461"/>
      <c r="O405" s="461"/>
      <c r="P405" s="462"/>
      <c r="Q405" s="464" t="str">
        <f ca="1">'24'!BD21</f>
        <v xml:space="preserve"> </v>
      </c>
      <c r="R405" s="465"/>
      <c r="S405" s="465"/>
      <c r="T405" s="465"/>
      <c r="U405" s="465"/>
      <c r="V405" s="466"/>
      <c r="W405" s="460" t="str">
        <f ca="1">'24'!BE21</f>
        <v xml:space="preserve"> </v>
      </c>
      <c r="X405" s="461"/>
      <c r="Y405" s="461"/>
      <c r="Z405" s="461"/>
      <c r="AA405" s="461"/>
      <c r="AB405" s="461"/>
      <c r="AC405" s="461"/>
      <c r="AD405" s="462"/>
      <c r="AE405" s="467" t="str">
        <f ca="1">'24'!BF21</f>
        <v xml:space="preserve"> </v>
      </c>
      <c r="AF405" s="468"/>
      <c r="AG405" s="468"/>
      <c r="AH405" s="469"/>
      <c r="AI405" s="467" t="str">
        <f ca="1">'24'!BG21</f>
        <v xml:space="preserve"> </v>
      </c>
      <c r="AJ405" s="468"/>
      <c r="AK405" s="468"/>
      <c r="AL405" s="469"/>
      <c r="AM405" s="460" t="str">
        <f ca="1">'24'!BH21</f>
        <v xml:space="preserve"> </v>
      </c>
      <c r="AN405" s="461"/>
      <c r="AO405" s="461"/>
      <c r="AP405" s="461" t="e">
        <f>'17-23'!#REF!</f>
        <v>#REF!</v>
      </c>
      <c r="AQ405" s="461"/>
      <c r="AR405" s="461"/>
      <c r="AS405" s="462"/>
    </row>
    <row r="406" spans="1:45" x14ac:dyDescent="0.25">
      <c r="A406" s="463">
        <v>18</v>
      </c>
      <c r="B406" s="463"/>
      <c r="C406" s="460" t="str">
        <f ca="1">'24'!BC22</f>
        <v xml:space="preserve"> </v>
      </c>
      <c r="D406" s="461"/>
      <c r="E406" s="461"/>
      <c r="F406" s="461"/>
      <c r="G406" s="461"/>
      <c r="H406" s="461"/>
      <c r="I406" s="461"/>
      <c r="J406" s="461"/>
      <c r="K406" s="461"/>
      <c r="L406" s="461"/>
      <c r="M406" s="461"/>
      <c r="N406" s="461"/>
      <c r="O406" s="461"/>
      <c r="P406" s="462"/>
      <c r="Q406" s="464" t="str">
        <f ca="1">'24'!BD22</f>
        <v xml:space="preserve"> </v>
      </c>
      <c r="R406" s="465"/>
      <c r="S406" s="465"/>
      <c r="T406" s="465"/>
      <c r="U406" s="465"/>
      <c r="V406" s="466"/>
      <c r="W406" s="460" t="str">
        <f ca="1">'24'!BE22</f>
        <v xml:space="preserve"> </v>
      </c>
      <c r="X406" s="461"/>
      <c r="Y406" s="461"/>
      <c r="Z406" s="461"/>
      <c r="AA406" s="461"/>
      <c r="AB406" s="461"/>
      <c r="AC406" s="461"/>
      <c r="AD406" s="462"/>
      <c r="AE406" s="467" t="str">
        <f ca="1">'24'!BF22</f>
        <v xml:space="preserve"> </v>
      </c>
      <c r="AF406" s="468"/>
      <c r="AG406" s="468"/>
      <c r="AH406" s="469"/>
      <c r="AI406" s="467" t="str">
        <f ca="1">'24'!BG22</f>
        <v xml:space="preserve"> </v>
      </c>
      <c r="AJ406" s="468"/>
      <c r="AK406" s="468"/>
      <c r="AL406" s="469"/>
      <c r="AM406" s="460" t="str">
        <f ca="1">'24'!BH22</f>
        <v xml:space="preserve"> </v>
      </c>
      <c r="AN406" s="461"/>
      <c r="AO406" s="461"/>
      <c r="AP406" s="461" t="e">
        <f>'17-23'!#REF!</f>
        <v>#REF!</v>
      </c>
      <c r="AQ406" s="461"/>
      <c r="AR406" s="461"/>
      <c r="AS406" s="462"/>
    </row>
    <row r="407" spans="1:45" x14ac:dyDescent="0.25">
      <c r="A407" s="463">
        <v>19</v>
      </c>
      <c r="B407" s="463"/>
      <c r="C407" s="460" t="str">
        <f ca="1">'24'!BC23</f>
        <v xml:space="preserve"> </v>
      </c>
      <c r="D407" s="461"/>
      <c r="E407" s="461"/>
      <c r="F407" s="461"/>
      <c r="G407" s="461"/>
      <c r="H407" s="461"/>
      <c r="I407" s="461"/>
      <c r="J407" s="461"/>
      <c r="K407" s="461"/>
      <c r="L407" s="461"/>
      <c r="M407" s="461"/>
      <c r="N407" s="461"/>
      <c r="O407" s="461"/>
      <c r="P407" s="462"/>
      <c r="Q407" s="464" t="str">
        <f ca="1">'24'!BD23</f>
        <v xml:space="preserve"> </v>
      </c>
      <c r="R407" s="465"/>
      <c r="S407" s="465"/>
      <c r="T407" s="465"/>
      <c r="U407" s="465"/>
      <c r="V407" s="466"/>
      <c r="W407" s="460" t="str">
        <f ca="1">'24'!BE23</f>
        <v xml:space="preserve"> </v>
      </c>
      <c r="X407" s="461"/>
      <c r="Y407" s="461"/>
      <c r="Z407" s="461"/>
      <c r="AA407" s="461"/>
      <c r="AB407" s="461"/>
      <c r="AC407" s="461"/>
      <c r="AD407" s="462"/>
      <c r="AE407" s="467" t="str">
        <f ca="1">'24'!BF23</f>
        <v xml:space="preserve"> </v>
      </c>
      <c r="AF407" s="468"/>
      <c r="AG407" s="468"/>
      <c r="AH407" s="469"/>
      <c r="AI407" s="467" t="str">
        <f ca="1">'24'!BG23</f>
        <v xml:space="preserve"> </v>
      </c>
      <c r="AJ407" s="468"/>
      <c r="AK407" s="468"/>
      <c r="AL407" s="469"/>
      <c r="AM407" s="460" t="str">
        <f ca="1">'24'!BH23</f>
        <v xml:space="preserve"> </v>
      </c>
      <c r="AN407" s="461"/>
      <c r="AO407" s="461"/>
      <c r="AP407" s="461" t="e">
        <f>'17-23'!#REF!</f>
        <v>#REF!</v>
      </c>
      <c r="AQ407" s="461"/>
      <c r="AR407" s="461"/>
      <c r="AS407" s="462"/>
    </row>
    <row r="408" spans="1:45" x14ac:dyDescent="0.25">
      <c r="A408" s="463">
        <v>20</v>
      </c>
      <c r="B408" s="463"/>
      <c r="C408" s="460" t="str">
        <f ca="1">'24'!BC24</f>
        <v xml:space="preserve"> </v>
      </c>
      <c r="D408" s="461"/>
      <c r="E408" s="461"/>
      <c r="F408" s="461"/>
      <c r="G408" s="461"/>
      <c r="H408" s="461"/>
      <c r="I408" s="461"/>
      <c r="J408" s="461"/>
      <c r="K408" s="461"/>
      <c r="L408" s="461"/>
      <c r="M408" s="461"/>
      <c r="N408" s="461"/>
      <c r="O408" s="461"/>
      <c r="P408" s="462"/>
      <c r="Q408" s="464" t="str">
        <f ca="1">'24'!BD24</f>
        <v xml:space="preserve"> </v>
      </c>
      <c r="R408" s="465"/>
      <c r="S408" s="465"/>
      <c r="T408" s="465"/>
      <c r="U408" s="465"/>
      <c r="V408" s="466"/>
      <c r="W408" s="460" t="str">
        <f ca="1">'24'!BE24</f>
        <v xml:space="preserve"> </v>
      </c>
      <c r="X408" s="461"/>
      <c r="Y408" s="461"/>
      <c r="Z408" s="461"/>
      <c r="AA408" s="461"/>
      <c r="AB408" s="461"/>
      <c r="AC408" s="461"/>
      <c r="AD408" s="462"/>
      <c r="AE408" s="467" t="str">
        <f ca="1">'24'!BF24</f>
        <v xml:space="preserve"> </v>
      </c>
      <c r="AF408" s="468"/>
      <c r="AG408" s="468"/>
      <c r="AH408" s="469"/>
      <c r="AI408" s="467" t="str">
        <f ca="1">'24'!BG24</f>
        <v xml:space="preserve"> </v>
      </c>
      <c r="AJ408" s="468"/>
      <c r="AK408" s="468"/>
      <c r="AL408" s="469"/>
      <c r="AM408" s="460" t="str">
        <f ca="1">'24'!BH24</f>
        <v xml:space="preserve"> </v>
      </c>
      <c r="AN408" s="461"/>
      <c r="AO408" s="461"/>
      <c r="AP408" s="461" t="e">
        <f>'17-23'!#REF!</f>
        <v>#REF!</v>
      </c>
      <c r="AQ408" s="461"/>
      <c r="AR408" s="461"/>
      <c r="AS408" s="462"/>
    </row>
    <row r="409" spans="1:45" x14ac:dyDescent="0.25">
      <c r="A409" s="463">
        <v>21</v>
      </c>
      <c r="B409" s="463"/>
      <c r="C409" s="460" t="str">
        <f ca="1">'24'!BC25</f>
        <v xml:space="preserve"> </v>
      </c>
      <c r="D409" s="461"/>
      <c r="E409" s="461"/>
      <c r="F409" s="461"/>
      <c r="G409" s="461"/>
      <c r="H409" s="461"/>
      <c r="I409" s="461"/>
      <c r="J409" s="461"/>
      <c r="K409" s="461"/>
      <c r="L409" s="461"/>
      <c r="M409" s="461"/>
      <c r="N409" s="461"/>
      <c r="O409" s="461"/>
      <c r="P409" s="462"/>
      <c r="Q409" s="464" t="str">
        <f ca="1">'24'!BD25</f>
        <v xml:space="preserve"> </v>
      </c>
      <c r="R409" s="465"/>
      <c r="S409" s="465"/>
      <c r="T409" s="465"/>
      <c r="U409" s="465"/>
      <c r="V409" s="466"/>
      <c r="W409" s="460" t="str">
        <f ca="1">'24'!BE25</f>
        <v xml:space="preserve"> </v>
      </c>
      <c r="X409" s="461"/>
      <c r="Y409" s="461"/>
      <c r="Z409" s="461"/>
      <c r="AA409" s="461"/>
      <c r="AB409" s="461"/>
      <c r="AC409" s="461"/>
      <c r="AD409" s="462"/>
      <c r="AE409" s="467" t="str">
        <f ca="1">'24'!BF25</f>
        <v xml:space="preserve"> </v>
      </c>
      <c r="AF409" s="468"/>
      <c r="AG409" s="468"/>
      <c r="AH409" s="469"/>
      <c r="AI409" s="467" t="str">
        <f ca="1">'24'!BG25</f>
        <v xml:space="preserve"> </v>
      </c>
      <c r="AJ409" s="468"/>
      <c r="AK409" s="468"/>
      <c r="AL409" s="469"/>
      <c r="AM409" s="460" t="str">
        <f ca="1">'24'!BH25</f>
        <v xml:space="preserve"> </v>
      </c>
      <c r="AN409" s="461"/>
      <c r="AO409" s="461"/>
      <c r="AP409" s="461" t="e">
        <f>'17-23'!#REF!</f>
        <v>#REF!</v>
      </c>
      <c r="AQ409" s="461"/>
      <c r="AR409" s="461"/>
      <c r="AS409" s="462"/>
    </row>
    <row r="410" spans="1:45" x14ac:dyDescent="0.25">
      <c r="A410" s="463">
        <v>22</v>
      </c>
      <c r="B410" s="463"/>
      <c r="C410" s="460" t="str">
        <f ca="1">'24'!BC26</f>
        <v xml:space="preserve"> </v>
      </c>
      <c r="D410" s="461"/>
      <c r="E410" s="461"/>
      <c r="F410" s="461"/>
      <c r="G410" s="461"/>
      <c r="H410" s="461"/>
      <c r="I410" s="461"/>
      <c r="J410" s="461"/>
      <c r="K410" s="461"/>
      <c r="L410" s="461"/>
      <c r="M410" s="461"/>
      <c r="N410" s="461"/>
      <c r="O410" s="461"/>
      <c r="P410" s="462"/>
      <c r="Q410" s="464" t="str">
        <f ca="1">'24'!BD26</f>
        <v xml:space="preserve"> </v>
      </c>
      <c r="R410" s="465"/>
      <c r="S410" s="465"/>
      <c r="T410" s="465"/>
      <c r="U410" s="465"/>
      <c r="V410" s="466"/>
      <c r="W410" s="460" t="str">
        <f ca="1">'24'!BE26</f>
        <v xml:space="preserve"> </v>
      </c>
      <c r="X410" s="461"/>
      <c r="Y410" s="461"/>
      <c r="Z410" s="461"/>
      <c r="AA410" s="461"/>
      <c r="AB410" s="461"/>
      <c r="AC410" s="461"/>
      <c r="AD410" s="462"/>
      <c r="AE410" s="467" t="str">
        <f ca="1">'24'!BF26</f>
        <v xml:space="preserve"> </v>
      </c>
      <c r="AF410" s="468"/>
      <c r="AG410" s="468"/>
      <c r="AH410" s="469"/>
      <c r="AI410" s="467" t="str">
        <f ca="1">'24'!BG26</f>
        <v xml:space="preserve"> </v>
      </c>
      <c r="AJ410" s="468"/>
      <c r="AK410" s="468"/>
      <c r="AL410" s="469"/>
      <c r="AM410" s="460" t="str">
        <f ca="1">'24'!BH26</f>
        <v xml:space="preserve"> </v>
      </c>
      <c r="AN410" s="461"/>
      <c r="AO410" s="461"/>
      <c r="AP410" s="461" t="e">
        <f>'17-23'!#REF!</f>
        <v>#REF!</v>
      </c>
      <c r="AQ410" s="461"/>
      <c r="AR410" s="461"/>
      <c r="AS410" s="462"/>
    </row>
    <row r="411" spans="1:45" x14ac:dyDescent="0.25">
      <c r="A411" s="463">
        <v>23</v>
      </c>
      <c r="B411" s="463"/>
      <c r="C411" s="460" t="str">
        <f ca="1">'24'!BC27</f>
        <v xml:space="preserve"> </v>
      </c>
      <c r="D411" s="461"/>
      <c r="E411" s="461"/>
      <c r="F411" s="461"/>
      <c r="G411" s="461"/>
      <c r="H411" s="461"/>
      <c r="I411" s="461"/>
      <c r="J411" s="461"/>
      <c r="K411" s="461"/>
      <c r="L411" s="461"/>
      <c r="M411" s="461"/>
      <c r="N411" s="461"/>
      <c r="O411" s="461"/>
      <c r="P411" s="462"/>
      <c r="Q411" s="464" t="str">
        <f ca="1">'24'!BD27</f>
        <v xml:space="preserve"> </v>
      </c>
      <c r="R411" s="465"/>
      <c r="S411" s="465"/>
      <c r="T411" s="465"/>
      <c r="U411" s="465"/>
      <c r="V411" s="466"/>
      <c r="W411" s="460" t="str">
        <f ca="1">'24'!BE27</f>
        <v xml:space="preserve"> </v>
      </c>
      <c r="X411" s="461"/>
      <c r="Y411" s="461"/>
      <c r="Z411" s="461"/>
      <c r="AA411" s="461"/>
      <c r="AB411" s="461"/>
      <c r="AC411" s="461"/>
      <c r="AD411" s="462"/>
      <c r="AE411" s="467" t="str">
        <f ca="1">'24'!BF27</f>
        <v xml:space="preserve"> </v>
      </c>
      <c r="AF411" s="468"/>
      <c r="AG411" s="468"/>
      <c r="AH411" s="469"/>
      <c r="AI411" s="467" t="str">
        <f ca="1">'24'!BG27</f>
        <v xml:space="preserve"> </v>
      </c>
      <c r="AJ411" s="468"/>
      <c r="AK411" s="468"/>
      <c r="AL411" s="469"/>
      <c r="AM411" s="460" t="str">
        <f ca="1">'24'!BH27</f>
        <v xml:space="preserve"> </v>
      </c>
      <c r="AN411" s="461"/>
      <c r="AO411" s="461"/>
      <c r="AP411" s="461" t="e">
        <f>'17-23'!#REF!</f>
        <v>#REF!</v>
      </c>
      <c r="AQ411" s="461"/>
      <c r="AR411" s="461"/>
      <c r="AS411" s="462"/>
    </row>
    <row r="412" spans="1:45" x14ac:dyDescent="0.25">
      <c r="A412" s="463">
        <v>24</v>
      </c>
      <c r="B412" s="463"/>
      <c r="C412" s="460" t="str">
        <f ca="1">'24'!BC28</f>
        <v xml:space="preserve"> </v>
      </c>
      <c r="D412" s="461"/>
      <c r="E412" s="461"/>
      <c r="F412" s="461"/>
      <c r="G412" s="461"/>
      <c r="H412" s="461"/>
      <c r="I412" s="461"/>
      <c r="J412" s="461"/>
      <c r="K412" s="461"/>
      <c r="L412" s="461"/>
      <c r="M412" s="461"/>
      <c r="N412" s="461"/>
      <c r="O412" s="461"/>
      <c r="P412" s="462"/>
      <c r="Q412" s="464" t="str">
        <f ca="1">'24'!BD28</f>
        <v xml:space="preserve"> </v>
      </c>
      <c r="R412" s="465"/>
      <c r="S412" s="465"/>
      <c r="T412" s="465"/>
      <c r="U412" s="465"/>
      <c r="V412" s="466"/>
      <c r="W412" s="460" t="str">
        <f ca="1">'24'!BE28</f>
        <v xml:space="preserve"> </v>
      </c>
      <c r="X412" s="461"/>
      <c r="Y412" s="461"/>
      <c r="Z412" s="461"/>
      <c r="AA412" s="461"/>
      <c r="AB412" s="461"/>
      <c r="AC412" s="461"/>
      <c r="AD412" s="462"/>
      <c r="AE412" s="467" t="str">
        <f ca="1">'24'!BF28</f>
        <v xml:space="preserve"> </v>
      </c>
      <c r="AF412" s="468"/>
      <c r="AG412" s="468"/>
      <c r="AH412" s="469"/>
      <c r="AI412" s="467" t="str">
        <f ca="1">'24'!BG28</f>
        <v xml:space="preserve"> </v>
      </c>
      <c r="AJ412" s="468"/>
      <c r="AK412" s="468"/>
      <c r="AL412" s="469"/>
      <c r="AM412" s="460" t="str">
        <f ca="1">'24'!BH28</f>
        <v xml:space="preserve"> </v>
      </c>
      <c r="AN412" s="461"/>
      <c r="AO412" s="461"/>
      <c r="AP412" s="461" t="e">
        <f>'17-23'!#REF!</f>
        <v>#REF!</v>
      </c>
      <c r="AQ412" s="461"/>
      <c r="AR412" s="461"/>
      <c r="AS412" s="462"/>
    </row>
    <row r="413" spans="1:45" x14ac:dyDescent="0.25">
      <c r="A413" s="463">
        <v>25</v>
      </c>
      <c r="B413" s="463"/>
      <c r="C413" s="460" t="str">
        <f ca="1">'24'!BC29</f>
        <v xml:space="preserve"> </v>
      </c>
      <c r="D413" s="461"/>
      <c r="E413" s="461"/>
      <c r="F413" s="461"/>
      <c r="G413" s="461"/>
      <c r="H413" s="461"/>
      <c r="I413" s="461"/>
      <c r="J413" s="461"/>
      <c r="K413" s="461"/>
      <c r="L413" s="461"/>
      <c r="M413" s="461"/>
      <c r="N413" s="461"/>
      <c r="O413" s="461"/>
      <c r="P413" s="462"/>
      <c r="Q413" s="464" t="str">
        <f ca="1">'24'!BD29</f>
        <v xml:space="preserve"> </v>
      </c>
      <c r="R413" s="465"/>
      <c r="S413" s="465"/>
      <c r="T413" s="465"/>
      <c r="U413" s="465"/>
      <c r="V413" s="466"/>
      <c r="W413" s="460" t="str">
        <f ca="1">'24'!BE29</f>
        <v xml:space="preserve"> </v>
      </c>
      <c r="X413" s="461"/>
      <c r="Y413" s="461"/>
      <c r="Z413" s="461"/>
      <c r="AA413" s="461"/>
      <c r="AB413" s="461"/>
      <c r="AC413" s="461"/>
      <c r="AD413" s="462"/>
      <c r="AE413" s="467" t="str">
        <f ca="1">'24'!BF29</f>
        <v xml:space="preserve"> </v>
      </c>
      <c r="AF413" s="468"/>
      <c r="AG413" s="468"/>
      <c r="AH413" s="469"/>
      <c r="AI413" s="467" t="str">
        <f ca="1">'24'!BG29</f>
        <v xml:space="preserve"> </v>
      </c>
      <c r="AJ413" s="468"/>
      <c r="AK413" s="468"/>
      <c r="AL413" s="469"/>
      <c r="AM413" s="460" t="str">
        <f ca="1">'24'!BH29</f>
        <v xml:space="preserve"> </v>
      </c>
      <c r="AN413" s="461"/>
      <c r="AO413" s="461"/>
      <c r="AP413" s="461" t="e">
        <f>'17-23'!#REF!</f>
        <v>#REF!</v>
      </c>
      <c r="AQ413" s="461"/>
      <c r="AR413" s="461"/>
      <c r="AS413" s="462"/>
    </row>
    <row r="414" spans="1:45" x14ac:dyDescent="0.25">
      <c r="A414" s="463">
        <v>26</v>
      </c>
      <c r="B414" s="463"/>
      <c r="C414" s="460" t="str">
        <f ca="1">'24'!BC30</f>
        <v xml:space="preserve"> </v>
      </c>
      <c r="D414" s="461"/>
      <c r="E414" s="461"/>
      <c r="F414" s="461"/>
      <c r="G414" s="461"/>
      <c r="H414" s="461"/>
      <c r="I414" s="461"/>
      <c r="J414" s="461"/>
      <c r="K414" s="461"/>
      <c r="L414" s="461"/>
      <c r="M414" s="461"/>
      <c r="N414" s="461"/>
      <c r="O414" s="461"/>
      <c r="P414" s="462"/>
      <c r="Q414" s="464" t="str">
        <f ca="1">'24'!BD30</f>
        <v xml:space="preserve"> </v>
      </c>
      <c r="R414" s="465"/>
      <c r="S414" s="465"/>
      <c r="T414" s="465"/>
      <c r="U414" s="465"/>
      <c r="V414" s="466"/>
      <c r="W414" s="460" t="str">
        <f ca="1">'24'!BE30</f>
        <v xml:space="preserve"> </v>
      </c>
      <c r="X414" s="461"/>
      <c r="Y414" s="461"/>
      <c r="Z414" s="461"/>
      <c r="AA414" s="461"/>
      <c r="AB414" s="461"/>
      <c r="AC414" s="461"/>
      <c r="AD414" s="462"/>
      <c r="AE414" s="467" t="str">
        <f ca="1">'24'!BF30</f>
        <v xml:space="preserve"> </v>
      </c>
      <c r="AF414" s="468"/>
      <c r="AG414" s="468"/>
      <c r="AH414" s="469"/>
      <c r="AI414" s="467" t="str">
        <f ca="1">'24'!BG30</f>
        <v xml:space="preserve"> </v>
      </c>
      <c r="AJ414" s="468"/>
      <c r="AK414" s="468"/>
      <c r="AL414" s="469"/>
      <c r="AM414" s="460" t="str">
        <f ca="1">'24'!BH30</f>
        <v xml:space="preserve"> </v>
      </c>
      <c r="AN414" s="461"/>
      <c r="AO414" s="461"/>
      <c r="AP414" s="461" t="e">
        <f>'17-23'!#REF!</f>
        <v>#REF!</v>
      </c>
      <c r="AQ414" s="461"/>
      <c r="AR414" s="461"/>
      <c r="AS414" s="462"/>
    </row>
    <row r="415" spans="1:45" x14ac:dyDescent="0.25">
      <c r="A415" s="463">
        <v>27</v>
      </c>
      <c r="B415" s="463"/>
      <c r="C415" s="460" t="str">
        <f ca="1">'24'!BC31</f>
        <v xml:space="preserve"> </v>
      </c>
      <c r="D415" s="461"/>
      <c r="E415" s="461"/>
      <c r="F415" s="461"/>
      <c r="G415" s="461"/>
      <c r="H415" s="461"/>
      <c r="I415" s="461"/>
      <c r="J415" s="461"/>
      <c r="K415" s="461"/>
      <c r="L415" s="461"/>
      <c r="M415" s="461"/>
      <c r="N415" s="461"/>
      <c r="O415" s="461"/>
      <c r="P415" s="462"/>
      <c r="Q415" s="464" t="str">
        <f ca="1">'24'!BD31</f>
        <v xml:space="preserve"> </v>
      </c>
      <c r="R415" s="465"/>
      <c r="S415" s="465"/>
      <c r="T415" s="465"/>
      <c r="U415" s="465"/>
      <c r="V415" s="466"/>
      <c r="W415" s="460" t="str">
        <f ca="1">'24'!BE31</f>
        <v xml:space="preserve"> </v>
      </c>
      <c r="X415" s="461"/>
      <c r="Y415" s="461"/>
      <c r="Z415" s="461"/>
      <c r="AA415" s="461"/>
      <c r="AB415" s="461"/>
      <c r="AC415" s="461"/>
      <c r="AD415" s="462"/>
      <c r="AE415" s="467" t="str">
        <f ca="1">'24'!BF31</f>
        <v xml:space="preserve"> </v>
      </c>
      <c r="AF415" s="468"/>
      <c r="AG415" s="468"/>
      <c r="AH415" s="469"/>
      <c r="AI415" s="467" t="str">
        <f ca="1">'24'!BG31</f>
        <v xml:space="preserve"> </v>
      </c>
      <c r="AJ415" s="468"/>
      <c r="AK415" s="468"/>
      <c r="AL415" s="469"/>
      <c r="AM415" s="460" t="str">
        <f ca="1">'24'!BH31</f>
        <v xml:space="preserve"> </v>
      </c>
      <c r="AN415" s="461"/>
      <c r="AO415" s="461"/>
      <c r="AP415" s="461" t="e">
        <f>'17-23'!#REF!</f>
        <v>#REF!</v>
      </c>
      <c r="AQ415" s="461"/>
      <c r="AR415" s="461"/>
      <c r="AS415" s="462"/>
    </row>
    <row r="416" spans="1:45" x14ac:dyDescent="0.25">
      <c r="A416" s="463">
        <v>28</v>
      </c>
      <c r="B416" s="463"/>
      <c r="C416" s="460" t="str">
        <f ca="1">'24'!BC32</f>
        <v xml:space="preserve"> </v>
      </c>
      <c r="D416" s="461"/>
      <c r="E416" s="461"/>
      <c r="F416" s="461"/>
      <c r="G416" s="461"/>
      <c r="H416" s="461"/>
      <c r="I416" s="461"/>
      <c r="J416" s="461"/>
      <c r="K416" s="461"/>
      <c r="L416" s="461"/>
      <c r="M416" s="461"/>
      <c r="N416" s="461"/>
      <c r="O416" s="461"/>
      <c r="P416" s="462"/>
      <c r="Q416" s="464" t="str">
        <f ca="1">'24'!BD32</f>
        <v xml:space="preserve"> </v>
      </c>
      <c r="R416" s="465"/>
      <c r="S416" s="465"/>
      <c r="T416" s="465"/>
      <c r="U416" s="465"/>
      <c r="V416" s="466"/>
      <c r="W416" s="460" t="str">
        <f ca="1">'24'!BE32</f>
        <v xml:space="preserve"> </v>
      </c>
      <c r="X416" s="461"/>
      <c r="Y416" s="461"/>
      <c r="Z416" s="461"/>
      <c r="AA416" s="461"/>
      <c r="AB416" s="461"/>
      <c r="AC416" s="461"/>
      <c r="AD416" s="462"/>
      <c r="AE416" s="467" t="str">
        <f ca="1">'24'!BF32</f>
        <v xml:space="preserve"> </v>
      </c>
      <c r="AF416" s="468"/>
      <c r="AG416" s="468"/>
      <c r="AH416" s="469"/>
      <c r="AI416" s="467" t="str">
        <f ca="1">'24'!BG32</f>
        <v xml:space="preserve"> </v>
      </c>
      <c r="AJ416" s="468"/>
      <c r="AK416" s="468"/>
      <c r="AL416" s="469"/>
      <c r="AM416" s="460" t="str">
        <f ca="1">'24'!BH32</f>
        <v xml:space="preserve"> </v>
      </c>
      <c r="AN416" s="461"/>
      <c r="AO416" s="461"/>
      <c r="AP416" s="461" t="e">
        <f>'17-23'!#REF!</f>
        <v>#REF!</v>
      </c>
      <c r="AQ416" s="461"/>
      <c r="AR416" s="461"/>
      <c r="AS416" s="462"/>
    </row>
    <row r="417" spans="1:45" x14ac:dyDescent="0.25">
      <c r="A417" s="463">
        <v>29</v>
      </c>
      <c r="B417" s="463"/>
      <c r="C417" s="460" t="str">
        <f ca="1">'24'!BC33</f>
        <v xml:space="preserve"> </v>
      </c>
      <c r="D417" s="461"/>
      <c r="E417" s="461"/>
      <c r="F417" s="461"/>
      <c r="G417" s="461"/>
      <c r="H417" s="461"/>
      <c r="I417" s="461"/>
      <c r="J417" s="461"/>
      <c r="K417" s="461"/>
      <c r="L417" s="461"/>
      <c r="M417" s="461"/>
      <c r="N417" s="461"/>
      <c r="O417" s="461"/>
      <c r="P417" s="462"/>
      <c r="Q417" s="464" t="str">
        <f ca="1">'24'!BD33</f>
        <v xml:space="preserve"> </v>
      </c>
      <c r="R417" s="465"/>
      <c r="S417" s="465"/>
      <c r="T417" s="465"/>
      <c r="U417" s="465"/>
      <c r="V417" s="466"/>
      <c r="W417" s="460" t="str">
        <f ca="1">'24'!BE33</f>
        <v xml:space="preserve"> </v>
      </c>
      <c r="X417" s="461"/>
      <c r="Y417" s="461"/>
      <c r="Z417" s="461"/>
      <c r="AA417" s="461"/>
      <c r="AB417" s="461"/>
      <c r="AC417" s="461"/>
      <c r="AD417" s="462"/>
      <c r="AE417" s="467" t="str">
        <f ca="1">'24'!BF33</f>
        <v xml:space="preserve"> </v>
      </c>
      <c r="AF417" s="468"/>
      <c r="AG417" s="468"/>
      <c r="AH417" s="469"/>
      <c r="AI417" s="467" t="str">
        <f ca="1">'24'!BG33</f>
        <v xml:space="preserve"> </v>
      </c>
      <c r="AJ417" s="468"/>
      <c r="AK417" s="468"/>
      <c r="AL417" s="469"/>
      <c r="AM417" s="460" t="str">
        <f ca="1">'24'!BH33</f>
        <v xml:space="preserve"> </v>
      </c>
      <c r="AN417" s="461"/>
      <c r="AO417" s="461"/>
      <c r="AP417" s="461" t="e">
        <f>'17-23'!#REF!</f>
        <v>#REF!</v>
      </c>
      <c r="AQ417" s="461"/>
      <c r="AR417" s="461"/>
      <c r="AS417" s="462"/>
    </row>
    <row r="418" spans="1:45" x14ac:dyDescent="0.25">
      <c r="A418" s="463">
        <v>30</v>
      </c>
      <c r="B418" s="463"/>
      <c r="C418" s="460" t="str">
        <f ca="1">'24'!BC34</f>
        <v xml:space="preserve"> </v>
      </c>
      <c r="D418" s="461"/>
      <c r="E418" s="461"/>
      <c r="F418" s="461"/>
      <c r="G418" s="461"/>
      <c r="H418" s="461"/>
      <c r="I418" s="461"/>
      <c r="J418" s="461"/>
      <c r="K418" s="461"/>
      <c r="L418" s="461"/>
      <c r="M418" s="461"/>
      <c r="N418" s="461"/>
      <c r="O418" s="461"/>
      <c r="P418" s="462"/>
      <c r="Q418" s="464" t="str">
        <f ca="1">'24'!BD34</f>
        <v xml:space="preserve"> </v>
      </c>
      <c r="R418" s="465"/>
      <c r="S418" s="465"/>
      <c r="T418" s="465"/>
      <c r="U418" s="465"/>
      <c r="V418" s="466"/>
      <c r="W418" s="460" t="str">
        <f ca="1">'24'!BE34</f>
        <v xml:space="preserve"> </v>
      </c>
      <c r="X418" s="461"/>
      <c r="Y418" s="461"/>
      <c r="Z418" s="461"/>
      <c r="AA418" s="461"/>
      <c r="AB418" s="461"/>
      <c r="AC418" s="461"/>
      <c r="AD418" s="462"/>
      <c r="AE418" s="467" t="str">
        <f ca="1">'24'!BF34</f>
        <v xml:space="preserve"> </v>
      </c>
      <c r="AF418" s="468"/>
      <c r="AG418" s="468"/>
      <c r="AH418" s="469"/>
      <c r="AI418" s="467" t="str">
        <f ca="1">'24'!BG34</f>
        <v xml:space="preserve"> </v>
      </c>
      <c r="AJ418" s="468"/>
      <c r="AK418" s="468"/>
      <c r="AL418" s="469"/>
      <c r="AM418" s="460" t="str">
        <f ca="1">'24'!BH34</f>
        <v xml:space="preserve"> </v>
      </c>
      <c r="AN418" s="461"/>
      <c r="AO418" s="461"/>
      <c r="AP418" s="461" t="e">
        <f>'17-23'!#REF!</f>
        <v>#REF!</v>
      </c>
      <c r="AQ418" s="461"/>
      <c r="AR418" s="461"/>
      <c r="AS418" s="462"/>
    </row>
    <row r="419" spans="1:45" x14ac:dyDescent="0.25">
      <c r="A419" s="463">
        <v>31</v>
      </c>
      <c r="B419" s="463"/>
      <c r="C419" s="460" t="str">
        <f ca="1">'24'!BC35</f>
        <v xml:space="preserve"> </v>
      </c>
      <c r="D419" s="461"/>
      <c r="E419" s="461"/>
      <c r="F419" s="461"/>
      <c r="G419" s="461"/>
      <c r="H419" s="461"/>
      <c r="I419" s="461"/>
      <c r="J419" s="461"/>
      <c r="K419" s="461"/>
      <c r="L419" s="461"/>
      <c r="M419" s="461"/>
      <c r="N419" s="461"/>
      <c r="O419" s="461"/>
      <c r="P419" s="462"/>
      <c r="Q419" s="464" t="str">
        <f ca="1">'24'!BD35</f>
        <v xml:space="preserve"> </v>
      </c>
      <c r="R419" s="465"/>
      <c r="S419" s="465"/>
      <c r="T419" s="465"/>
      <c r="U419" s="465"/>
      <c r="V419" s="466"/>
      <c r="W419" s="460" t="str">
        <f ca="1">'24'!BE35</f>
        <v xml:space="preserve"> </v>
      </c>
      <c r="X419" s="461"/>
      <c r="Y419" s="461"/>
      <c r="Z419" s="461"/>
      <c r="AA419" s="461"/>
      <c r="AB419" s="461"/>
      <c r="AC419" s="461"/>
      <c r="AD419" s="462"/>
      <c r="AE419" s="467" t="str">
        <f ca="1">'24'!BF35</f>
        <v xml:space="preserve"> </v>
      </c>
      <c r="AF419" s="468"/>
      <c r="AG419" s="468"/>
      <c r="AH419" s="469"/>
      <c r="AI419" s="467" t="str">
        <f ca="1">'24'!BG35</f>
        <v xml:space="preserve"> </v>
      </c>
      <c r="AJ419" s="468"/>
      <c r="AK419" s="468"/>
      <c r="AL419" s="469"/>
      <c r="AM419" s="460" t="str">
        <f ca="1">'24'!BH35</f>
        <v xml:space="preserve"> </v>
      </c>
      <c r="AN419" s="461"/>
      <c r="AO419" s="461"/>
      <c r="AP419" s="461" t="e">
        <f>'17-23'!#REF!</f>
        <v>#REF!</v>
      </c>
      <c r="AQ419" s="461"/>
      <c r="AR419" s="461"/>
      <c r="AS419" s="462"/>
    </row>
    <row r="420" spans="1:45" x14ac:dyDescent="0.25">
      <c r="A420" s="463">
        <v>32</v>
      </c>
      <c r="B420" s="463"/>
      <c r="C420" s="460" t="str">
        <f ca="1">'24'!BC36</f>
        <v xml:space="preserve"> </v>
      </c>
      <c r="D420" s="461"/>
      <c r="E420" s="461"/>
      <c r="F420" s="461"/>
      <c r="G420" s="461"/>
      <c r="H420" s="461"/>
      <c r="I420" s="461"/>
      <c r="J420" s="461"/>
      <c r="K420" s="461"/>
      <c r="L420" s="461"/>
      <c r="M420" s="461"/>
      <c r="N420" s="461"/>
      <c r="O420" s="461"/>
      <c r="P420" s="462"/>
      <c r="Q420" s="464" t="str">
        <f ca="1">'24'!BD36</f>
        <v xml:space="preserve"> </v>
      </c>
      <c r="R420" s="465"/>
      <c r="S420" s="465"/>
      <c r="T420" s="465"/>
      <c r="U420" s="465"/>
      <c r="V420" s="466"/>
      <c r="W420" s="460" t="str">
        <f ca="1">'24'!BE36</f>
        <v xml:space="preserve"> </v>
      </c>
      <c r="X420" s="461"/>
      <c r="Y420" s="461"/>
      <c r="Z420" s="461"/>
      <c r="AA420" s="461"/>
      <c r="AB420" s="461"/>
      <c r="AC420" s="461"/>
      <c r="AD420" s="462"/>
      <c r="AE420" s="467" t="str">
        <f ca="1">'24'!BF36</f>
        <v xml:space="preserve"> </v>
      </c>
      <c r="AF420" s="468"/>
      <c r="AG420" s="468"/>
      <c r="AH420" s="469"/>
      <c r="AI420" s="467" t="str">
        <f ca="1">'24'!BG36</f>
        <v xml:space="preserve"> </v>
      </c>
      <c r="AJ420" s="468"/>
      <c r="AK420" s="468"/>
      <c r="AL420" s="469"/>
      <c r="AM420" s="460" t="str">
        <f ca="1">'24'!BH36</f>
        <v xml:space="preserve"> </v>
      </c>
      <c r="AN420" s="461"/>
      <c r="AO420" s="461"/>
      <c r="AP420" s="461" t="e">
        <f>'17-23'!#REF!</f>
        <v>#REF!</v>
      </c>
      <c r="AQ420" s="461"/>
      <c r="AR420" s="461"/>
      <c r="AS420" s="462"/>
    </row>
    <row r="421" spans="1:45" x14ac:dyDescent="0.25">
      <c r="A421" s="463">
        <v>33</v>
      </c>
      <c r="B421" s="463"/>
      <c r="C421" s="460" t="str">
        <f ca="1">'24'!BC37</f>
        <v xml:space="preserve"> </v>
      </c>
      <c r="D421" s="461"/>
      <c r="E421" s="461"/>
      <c r="F421" s="461"/>
      <c r="G421" s="461"/>
      <c r="H421" s="461"/>
      <c r="I421" s="461"/>
      <c r="J421" s="461"/>
      <c r="K421" s="461"/>
      <c r="L421" s="461"/>
      <c r="M421" s="461"/>
      <c r="N421" s="461"/>
      <c r="O421" s="461"/>
      <c r="P421" s="462"/>
      <c r="Q421" s="464" t="str">
        <f ca="1">'24'!BD37</f>
        <v xml:space="preserve"> </v>
      </c>
      <c r="R421" s="465"/>
      <c r="S421" s="465"/>
      <c r="T421" s="465"/>
      <c r="U421" s="465"/>
      <c r="V421" s="466"/>
      <c r="W421" s="460" t="str">
        <f ca="1">'24'!BE37</f>
        <v xml:space="preserve"> </v>
      </c>
      <c r="X421" s="461"/>
      <c r="Y421" s="461"/>
      <c r="Z421" s="461"/>
      <c r="AA421" s="461"/>
      <c r="AB421" s="461"/>
      <c r="AC421" s="461"/>
      <c r="AD421" s="462"/>
      <c r="AE421" s="467" t="str">
        <f ca="1">'24'!BF37</f>
        <v xml:space="preserve"> </v>
      </c>
      <c r="AF421" s="468"/>
      <c r="AG421" s="468"/>
      <c r="AH421" s="469"/>
      <c r="AI421" s="467" t="str">
        <f ca="1">'24'!BG37</f>
        <v xml:space="preserve"> </v>
      </c>
      <c r="AJ421" s="468"/>
      <c r="AK421" s="468"/>
      <c r="AL421" s="469"/>
      <c r="AM421" s="460" t="str">
        <f ca="1">'24'!BH37</f>
        <v xml:space="preserve"> </v>
      </c>
      <c r="AN421" s="461"/>
      <c r="AO421" s="461"/>
      <c r="AP421" s="461" t="e">
        <f>'17-23'!#REF!</f>
        <v>#REF!</v>
      </c>
      <c r="AQ421" s="461"/>
      <c r="AR421" s="461"/>
      <c r="AS421" s="462"/>
    </row>
    <row r="422" spans="1:45" x14ac:dyDescent="0.25">
      <c r="A422" s="463">
        <v>34</v>
      </c>
      <c r="B422" s="463"/>
      <c r="C422" s="460" t="str">
        <f ca="1">'24'!BC38</f>
        <v xml:space="preserve"> </v>
      </c>
      <c r="D422" s="461"/>
      <c r="E422" s="461"/>
      <c r="F422" s="461"/>
      <c r="G422" s="461"/>
      <c r="H422" s="461"/>
      <c r="I422" s="461"/>
      <c r="J422" s="461"/>
      <c r="K422" s="461"/>
      <c r="L422" s="461"/>
      <c r="M422" s="461"/>
      <c r="N422" s="461"/>
      <c r="O422" s="461"/>
      <c r="P422" s="462"/>
      <c r="Q422" s="464" t="str">
        <f ca="1">'24'!BD38</f>
        <v xml:space="preserve"> </v>
      </c>
      <c r="R422" s="465"/>
      <c r="S422" s="465"/>
      <c r="T422" s="465"/>
      <c r="U422" s="465"/>
      <c r="V422" s="466"/>
      <c r="W422" s="460" t="str">
        <f ca="1">'24'!BE38</f>
        <v xml:space="preserve"> </v>
      </c>
      <c r="X422" s="461"/>
      <c r="Y422" s="461"/>
      <c r="Z422" s="461"/>
      <c r="AA422" s="461"/>
      <c r="AB422" s="461"/>
      <c r="AC422" s="461"/>
      <c r="AD422" s="462"/>
      <c r="AE422" s="467" t="str">
        <f ca="1">'24'!BF38</f>
        <v xml:space="preserve"> </v>
      </c>
      <c r="AF422" s="468"/>
      <c r="AG422" s="468"/>
      <c r="AH422" s="469"/>
      <c r="AI422" s="467" t="str">
        <f ca="1">'24'!BG38</f>
        <v xml:space="preserve"> </v>
      </c>
      <c r="AJ422" s="468"/>
      <c r="AK422" s="468"/>
      <c r="AL422" s="469"/>
      <c r="AM422" s="460" t="str">
        <f ca="1">'24'!BH38</f>
        <v xml:space="preserve"> </v>
      </c>
      <c r="AN422" s="461"/>
      <c r="AO422" s="461"/>
      <c r="AP422" s="461" t="e">
        <f>'17-23'!#REF!</f>
        <v>#REF!</v>
      </c>
      <c r="AQ422" s="461"/>
      <c r="AR422" s="461"/>
      <c r="AS422" s="462"/>
    </row>
    <row r="423" spans="1:45" x14ac:dyDescent="0.25">
      <c r="A423" s="463">
        <v>35</v>
      </c>
      <c r="B423" s="463"/>
      <c r="C423" s="460" t="str">
        <f ca="1">'24'!BC39</f>
        <v xml:space="preserve"> </v>
      </c>
      <c r="D423" s="461"/>
      <c r="E423" s="461"/>
      <c r="F423" s="461"/>
      <c r="G423" s="461"/>
      <c r="H423" s="461"/>
      <c r="I423" s="461"/>
      <c r="J423" s="461"/>
      <c r="K423" s="461"/>
      <c r="L423" s="461"/>
      <c r="M423" s="461"/>
      <c r="N423" s="461"/>
      <c r="O423" s="461"/>
      <c r="P423" s="462"/>
      <c r="Q423" s="464" t="str">
        <f ca="1">'24'!BD39</f>
        <v xml:space="preserve"> </v>
      </c>
      <c r="R423" s="465"/>
      <c r="S423" s="465"/>
      <c r="T423" s="465"/>
      <c r="U423" s="465"/>
      <c r="V423" s="466"/>
      <c r="W423" s="460" t="str">
        <f ca="1">'24'!BE39</f>
        <v xml:space="preserve"> </v>
      </c>
      <c r="X423" s="461"/>
      <c r="Y423" s="461"/>
      <c r="Z423" s="461"/>
      <c r="AA423" s="461"/>
      <c r="AB423" s="461"/>
      <c r="AC423" s="461"/>
      <c r="AD423" s="462"/>
      <c r="AE423" s="467" t="str">
        <f ca="1">'24'!BF39</f>
        <v xml:space="preserve"> </v>
      </c>
      <c r="AF423" s="468"/>
      <c r="AG423" s="468"/>
      <c r="AH423" s="469"/>
      <c r="AI423" s="467" t="str">
        <f ca="1">'24'!BG39</f>
        <v xml:space="preserve"> </v>
      </c>
      <c r="AJ423" s="468"/>
      <c r="AK423" s="468"/>
      <c r="AL423" s="469"/>
      <c r="AM423" s="460" t="str">
        <f ca="1">'24'!BH39</f>
        <v xml:space="preserve"> </v>
      </c>
      <c r="AN423" s="461"/>
      <c r="AO423" s="461"/>
      <c r="AP423" s="461" t="e">
        <f>'17-23'!#REF!</f>
        <v>#REF!</v>
      </c>
      <c r="AQ423" s="461"/>
      <c r="AR423" s="461"/>
      <c r="AS423" s="462"/>
    </row>
    <row r="424" spans="1:45" x14ac:dyDescent="0.25">
      <c r="A424" s="463">
        <v>36</v>
      </c>
      <c r="B424" s="463"/>
      <c r="C424" s="460" t="str">
        <f ca="1">'24'!BC40</f>
        <v xml:space="preserve"> </v>
      </c>
      <c r="D424" s="461"/>
      <c r="E424" s="461"/>
      <c r="F424" s="461"/>
      <c r="G424" s="461"/>
      <c r="H424" s="461"/>
      <c r="I424" s="461"/>
      <c r="J424" s="461"/>
      <c r="K424" s="461"/>
      <c r="L424" s="461"/>
      <c r="M424" s="461"/>
      <c r="N424" s="461"/>
      <c r="O424" s="461"/>
      <c r="P424" s="462"/>
      <c r="Q424" s="464" t="str">
        <f ca="1">'24'!BD40</f>
        <v xml:space="preserve"> </v>
      </c>
      <c r="R424" s="465"/>
      <c r="S424" s="465"/>
      <c r="T424" s="465"/>
      <c r="U424" s="465"/>
      <c r="V424" s="466"/>
      <c r="W424" s="460" t="str">
        <f ca="1">'24'!BE40</f>
        <v xml:space="preserve"> </v>
      </c>
      <c r="X424" s="461"/>
      <c r="Y424" s="461"/>
      <c r="Z424" s="461"/>
      <c r="AA424" s="461"/>
      <c r="AB424" s="461"/>
      <c r="AC424" s="461"/>
      <c r="AD424" s="462"/>
      <c r="AE424" s="467" t="str">
        <f ca="1">'24'!BF40</f>
        <v xml:space="preserve"> </v>
      </c>
      <c r="AF424" s="468"/>
      <c r="AG424" s="468"/>
      <c r="AH424" s="469"/>
      <c r="AI424" s="467" t="str">
        <f ca="1">'24'!BG40</f>
        <v xml:space="preserve"> </v>
      </c>
      <c r="AJ424" s="468"/>
      <c r="AK424" s="468"/>
      <c r="AL424" s="469"/>
      <c r="AM424" s="460" t="str">
        <f ca="1">'24'!BH40</f>
        <v xml:space="preserve"> </v>
      </c>
      <c r="AN424" s="461"/>
      <c r="AO424" s="461"/>
      <c r="AP424" s="461" t="e">
        <f>'17-23'!#REF!</f>
        <v>#REF!</v>
      </c>
      <c r="AQ424" s="461"/>
      <c r="AR424" s="461"/>
      <c r="AS424" s="462"/>
    </row>
    <row r="425" spans="1:45" x14ac:dyDescent="0.25">
      <c r="A425" s="463">
        <v>37</v>
      </c>
      <c r="B425" s="463"/>
      <c r="C425" s="460" t="str">
        <f ca="1">'24'!BC41</f>
        <v xml:space="preserve"> </v>
      </c>
      <c r="D425" s="461"/>
      <c r="E425" s="461"/>
      <c r="F425" s="461"/>
      <c r="G425" s="461"/>
      <c r="H425" s="461"/>
      <c r="I425" s="461"/>
      <c r="J425" s="461"/>
      <c r="K425" s="461"/>
      <c r="L425" s="461"/>
      <c r="M425" s="461"/>
      <c r="N425" s="461"/>
      <c r="O425" s="461"/>
      <c r="P425" s="462"/>
      <c r="Q425" s="464" t="str">
        <f ca="1">'24'!BD41</f>
        <v xml:space="preserve"> </v>
      </c>
      <c r="R425" s="465"/>
      <c r="S425" s="465"/>
      <c r="T425" s="465"/>
      <c r="U425" s="465"/>
      <c r="V425" s="466"/>
      <c r="W425" s="460" t="str">
        <f ca="1">'24'!BE41</f>
        <v xml:space="preserve"> </v>
      </c>
      <c r="X425" s="461"/>
      <c r="Y425" s="461"/>
      <c r="Z425" s="461"/>
      <c r="AA425" s="461"/>
      <c r="AB425" s="461"/>
      <c r="AC425" s="461"/>
      <c r="AD425" s="462"/>
      <c r="AE425" s="467" t="str">
        <f ca="1">'24'!BF41</f>
        <v xml:space="preserve"> </v>
      </c>
      <c r="AF425" s="468"/>
      <c r="AG425" s="468"/>
      <c r="AH425" s="469"/>
      <c r="AI425" s="467" t="str">
        <f ca="1">'24'!BG41</f>
        <v xml:space="preserve"> </v>
      </c>
      <c r="AJ425" s="468"/>
      <c r="AK425" s="468"/>
      <c r="AL425" s="469"/>
      <c r="AM425" s="460" t="str">
        <f ca="1">'24'!BH41</f>
        <v xml:space="preserve"> </v>
      </c>
      <c r="AN425" s="461"/>
      <c r="AO425" s="461"/>
      <c r="AP425" s="461" t="e">
        <f>'17-23'!#REF!</f>
        <v>#REF!</v>
      </c>
      <c r="AQ425" s="461"/>
      <c r="AR425" s="461"/>
      <c r="AS425" s="462"/>
    </row>
    <row r="426" spans="1:45" x14ac:dyDescent="0.25">
      <c r="A426" s="463">
        <v>38</v>
      </c>
      <c r="B426" s="463"/>
      <c r="C426" s="460" t="str">
        <f ca="1">'24'!BC42</f>
        <v xml:space="preserve"> </v>
      </c>
      <c r="D426" s="461"/>
      <c r="E426" s="461"/>
      <c r="F426" s="461"/>
      <c r="G426" s="461"/>
      <c r="H426" s="461"/>
      <c r="I426" s="461"/>
      <c r="J426" s="461"/>
      <c r="K426" s="461"/>
      <c r="L426" s="461"/>
      <c r="M426" s="461"/>
      <c r="N426" s="461"/>
      <c r="O426" s="461"/>
      <c r="P426" s="462"/>
      <c r="Q426" s="464" t="str">
        <f ca="1">'24'!BD42</f>
        <v xml:space="preserve"> </v>
      </c>
      <c r="R426" s="465"/>
      <c r="S426" s="465"/>
      <c r="T426" s="465"/>
      <c r="U426" s="465"/>
      <c r="V426" s="466"/>
      <c r="W426" s="460" t="str">
        <f ca="1">'24'!BE42</f>
        <v xml:space="preserve"> </v>
      </c>
      <c r="X426" s="461"/>
      <c r="Y426" s="461"/>
      <c r="Z426" s="461"/>
      <c r="AA426" s="461"/>
      <c r="AB426" s="461"/>
      <c r="AC426" s="461"/>
      <c r="AD426" s="462"/>
      <c r="AE426" s="467" t="str">
        <f ca="1">'24'!BF42</f>
        <v xml:space="preserve"> </v>
      </c>
      <c r="AF426" s="468"/>
      <c r="AG426" s="468"/>
      <c r="AH426" s="469"/>
      <c r="AI426" s="467" t="str">
        <f ca="1">'24'!BG42</f>
        <v xml:space="preserve"> </v>
      </c>
      <c r="AJ426" s="468"/>
      <c r="AK426" s="468"/>
      <c r="AL426" s="469"/>
      <c r="AM426" s="460" t="str">
        <f ca="1">'24'!BH42</f>
        <v xml:space="preserve"> </v>
      </c>
      <c r="AN426" s="461"/>
      <c r="AO426" s="461"/>
      <c r="AP426" s="461" t="e">
        <f>'17-23'!#REF!</f>
        <v>#REF!</v>
      </c>
      <c r="AQ426" s="461"/>
      <c r="AR426" s="461"/>
      <c r="AS426" s="462"/>
    </row>
    <row r="427" spans="1:45" x14ac:dyDescent="0.25">
      <c r="A427" s="463">
        <v>39</v>
      </c>
      <c r="B427" s="463"/>
      <c r="C427" s="460" t="str">
        <f ca="1">'24'!BC43</f>
        <v xml:space="preserve"> </v>
      </c>
      <c r="D427" s="461"/>
      <c r="E427" s="461"/>
      <c r="F427" s="461"/>
      <c r="G427" s="461"/>
      <c r="H427" s="461"/>
      <c r="I427" s="461"/>
      <c r="J427" s="461"/>
      <c r="K427" s="461"/>
      <c r="L427" s="461"/>
      <c r="M427" s="461"/>
      <c r="N427" s="461"/>
      <c r="O427" s="461"/>
      <c r="P427" s="462"/>
      <c r="Q427" s="464" t="str">
        <f ca="1">'24'!BD43</f>
        <v xml:space="preserve"> </v>
      </c>
      <c r="R427" s="465"/>
      <c r="S427" s="465"/>
      <c r="T427" s="465"/>
      <c r="U427" s="465"/>
      <c r="V427" s="466"/>
      <c r="W427" s="460" t="str">
        <f ca="1">'24'!BE43</f>
        <v xml:space="preserve"> </v>
      </c>
      <c r="X427" s="461"/>
      <c r="Y427" s="461"/>
      <c r="Z427" s="461"/>
      <c r="AA427" s="461"/>
      <c r="AB427" s="461"/>
      <c r="AC427" s="461"/>
      <c r="AD427" s="462"/>
      <c r="AE427" s="467" t="str">
        <f ca="1">'24'!BF43</f>
        <v xml:space="preserve"> </v>
      </c>
      <c r="AF427" s="468"/>
      <c r="AG427" s="468"/>
      <c r="AH427" s="469"/>
      <c r="AI427" s="467" t="str">
        <f ca="1">'24'!BG43</f>
        <v xml:space="preserve"> </v>
      </c>
      <c r="AJ427" s="468"/>
      <c r="AK427" s="468"/>
      <c r="AL427" s="469"/>
      <c r="AM427" s="460" t="str">
        <f ca="1">'24'!BH43</f>
        <v xml:space="preserve"> </v>
      </c>
      <c r="AN427" s="461"/>
      <c r="AO427" s="461"/>
      <c r="AP427" s="461" t="e">
        <f>'17-23'!#REF!</f>
        <v>#REF!</v>
      </c>
      <c r="AQ427" s="461"/>
      <c r="AR427" s="461"/>
      <c r="AS427" s="462"/>
    </row>
    <row r="428" spans="1:45" x14ac:dyDescent="0.25">
      <c r="A428" s="463">
        <v>40</v>
      </c>
      <c r="B428" s="463"/>
      <c r="C428" s="460" t="str">
        <f ca="1">'24'!BC44</f>
        <v xml:space="preserve"> </v>
      </c>
      <c r="D428" s="461"/>
      <c r="E428" s="461"/>
      <c r="F428" s="461"/>
      <c r="G428" s="461"/>
      <c r="H428" s="461"/>
      <c r="I428" s="461"/>
      <c r="J428" s="461"/>
      <c r="K428" s="461"/>
      <c r="L428" s="461"/>
      <c r="M428" s="461"/>
      <c r="N428" s="461"/>
      <c r="O428" s="461"/>
      <c r="P428" s="462"/>
      <c r="Q428" s="464" t="str">
        <f ca="1">'24'!BD44</f>
        <v xml:space="preserve"> </v>
      </c>
      <c r="R428" s="465"/>
      <c r="S428" s="465"/>
      <c r="T428" s="465"/>
      <c r="U428" s="465"/>
      <c r="V428" s="466"/>
      <c r="W428" s="460" t="str">
        <f ca="1">'24'!BE44</f>
        <v xml:space="preserve"> </v>
      </c>
      <c r="X428" s="461"/>
      <c r="Y428" s="461"/>
      <c r="Z428" s="461"/>
      <c r="AA428" s="461"/>
      <c r="AB428" s="461"/>
      <c r="AC428" s="461"/>
      <c r="AD428" s="462"/>
      <c r="AE428" s="467" t="str">
        <f ca="1">'24'!BF44</f>
        <v xml:space="preserve"> </v>
      </c>
      <c r="AF428" s="468"/>
      <c r="AG428" s="468"/>
      <c r="AH428" s="469"/>
      <c r="AI428" s="467" t="str">
        <f ca="1">'24'!BG44</f>
        <v xml:space="preserve"> </v>
      </c>
      <c r="AJ428" s="468"/>
      <c r="AK428" s="468"/>
      <c r="AL428" s="469"/>
      <c r="AM428" s="460" t="str">
        <f ca="1">'24'!BH44</f>
        <v xml:space="preserve"> </v>
      </c>
      <c r="AN428" s="461"/>
      <c r="AO428" s="461"/>
      <c r="AP428" s="461" t="e">
        <f>'17-23'!#REF!</f>
        <v>#REF!</v>
      </c>
      <c r="AQ428" s="461"/>
      <c r="AR428" s="461"/>
      <c r="AS428" s="462"/>
    </row>
    <row r="429" spans="1:45" x14ac:dyDescent="0.25">
      <c r="A429" s="463">
        <v>41</v>
      </c>
      <c r="B429" s="463"/>
      <c r="C429" s="460" t="str">
        <f ca="1">'24'!BC45</f>
        <v xml:space="preserve"> </v>
      </c>
      <c r="D429" s="461"/>
      <c r="E429" s="461"/>
      <c r="F429" s="461"/>
      <c r="G429" s="461"/>
      <c r="H429" s="461"/>
      <c r="I429" s="461"/>
      <c r="J429" s="461"/>
      <c r="K429" s="461"/>
      <c r="L429" s="461"/>
      <c r="M429" s="461"/>
      <c r="N429" s="461"/>
      <c r="O429" s="461"/>
      <c r="P429" s="462"/>
      <c r="Q429" s="464" t="str">
        <f ca="1">'24'!BD45</f>
        <v xml:space="preserve"> </v>
      </c>
      <c r="R429" s="465"/>
      <c r="S429" s="465"/>
      <c r="T429" s="465"/>
      <c r="U429" s="465"/>
      <c r="V429" s="466"/>
      <c r="W429" s="460" t="str">
        <f ca="1">'24'!BE45</f>
        <v xml:space="preserve"> </v>
      </c>
      <c r="X429" s="461"/>
      <c r="Y429" s="461"/>
      <c r="Z429" s="461"/>
      <c r="AA429" s="461"/>
      <c r="AB429" s="461"/>
      <c r="AC429" s="461"/>
      <c r="AD429" s="462"/>
      <c r="AE429" s="467" t="str">
        <f ca="1">'24'!BF45</f>
        <v xml:space="preserve"> </v>
      </c>
      <c r="AF429" s="468"/>
      <c r="AG429" s="468"/>
      <c r="AH429" s="469"/>
      <c r="AI429" s="467" t="str">
        <f ca="1">'24'!BG45</f>
        <v xml:space="preserve"> </v>
      </c>
      <c r="AJ429" s="468"/>
      <c r="AK429" s="468"/>
      <c r="AL429" s="469"/>
      <c r="AM429" s="460" t="str">
        <f ca="1">'24'!BH45</f>
        <v xml:space="preserve"> </v>
      </c>
      <c r="AN429" s="461"/>
      <c r="AO429" s="461"/>
      <c r="AP429" s="461" t="e">
        <f>'17-23'!#REF!</f>
        <v>#REF!</v>
      </c>
      <c r="AQ429" s="461"/>
      <c r="AR429" s="461"/>
      <c r="AS429" s="462"/>
    </row>
    <row r="430" spans="1:45" x14ac:dyDescent="0.25">
      <c r="A430" s="463">
        <v>42</v>
      </c>
      <c r="B430" s="463"/>
      <c r="C430" s="460" t="str">
        <f ca="1">'24'!BC46</f>
        <v xml:space="preserve"> </v>
      </c>
      <c r="D430" s="461"/>
      <c r="E430" s="461"/>
      <c r="F430" s="461"/>
      <c r="G430" s="461"/>
      <c r="H430" s="461"/>
      <c r="I430" s="461"/>
      <c r="J430" s="461"/>
      <c r="K430" s="461"/>
      <c r="L430" s="461"/>
      <c r="M430" s="461"/>
      <c r="N430" s="461"/>
      <c r="O430" s="461"/>
      <c r="P430" s="462"/>
      <c r="Q430" s="464" t="str">
        <f ca="1">'24'!BD46</f>
        <v xml:space="preserve"> </v>
      </c>
      <c r="R430" s="465"/>
      <c r="S430" s="465"/>
      <c r="T430" s="465"/>
      <c r="U430" s="465"/>
      <c r="V430" s="466"/>
      <c r="W430" s="460" t="str">
        <f ca="1">'24'!BE46</f>
        <v xml:space="preserve"> </v>
      </c>
      <c r="X430" s="461"/>
      <c r="Y430" s="461"/>
      <c r="Z430" s="461"/>
      <c r="AA430" s="461"/>
      <c r="AB430" s="461"/>
      <c r="AC430" s="461"/>
      <c r="AD430" s="462"/>
      <c r="AE430" s="467" t="str">
        <f ca="1">'24'!BF46</f>
        <v xml:space="preserve"> </v>
      </c>
      <c r="AF430" s="468"/>
      <c r="AG430" s="468"/>
      <c r="AH430" s="469"/>
      <c r="AI430" s="467" t="str">
        <f ca="1">'24'!BG46</f>
        <v xml:space="preserve"> </v>
      </c>
      <c r="AJ430" s="468"/>
      <c r="AK430" s="468"/>
      <c r="AL430" s="469"/>
      <c r="AM430" s="460" t="str">
        <f ca="1">'24'!BH46</f>
        <v xml:space="preserve"> </v>
      </c>
      <c r="AN430" s="461"/>
      <c r="AO430" s="461"/>
      <c r="AP430" s="461" t="e">
        <f>'17-23'!#REF!</f>
        <v>#REF!</v>
      </c>
      <c r="AQ430" s="461"/>
      <c r="AR430" s="461"/>
      <c r="AS430" s="462"/>
    </row>
    <row r="431" spans="1:45" x14ac:dyDescent="0.25">
      <c r="A431" s="463">
        <v>43</v>
      </c>
      <c r="B431" s="463"/>
      <c r="C431" s="460" t="str">
        <f ca="1">'24'!BC47</f>
        <v xml:space="preserve"> </v>
      </c>
      <c r="D431" s="461"/>
      <c r="E431" s="461"/>
      <c r="F431" s="461"/>
      <c r="G431" s="461"/>
      <c r="H431" s="461"/>
      <c r="I431" s="461"/>
      <c r="J431" s="461"/>
      <c r="K431" s="461"/>
      <c r="L431" s="461"/>
      <c r="M431" s="461"/>
      <c r="N431" s="461"/>
      <c r="O431" s="461"/>
      <c r="P431" s="462"/>
      <c r="Q431" s="464" t="str">
        <f ca="1">'24'!BD47</f>
        <v xml:space="preserve"> </v>
      </c>
      <c r="R431" s="465"/>
      <c r="S431" s="465"/>
      <c r="T431" s="465"/>
      <c r="U431" s="465"/>
      <c r="V431" s="466"/>
      <c r="W431" s="460" t="str">
        <f ca="1">'24'!BE47</f>
        <v xml:space="preserve"> </v>
      </c>
      <c r="X431" s="461"/>
      <c r="Y431" s="461"/>
      <c r="Z431" s="461"/>
      <c r="AA431" s="461"/>
      <c r="AB431" s="461"/>
      <c r="AC431" s="461"/>
      <c r="AD431" s="462"/>
      <c r="AE431" s="467" t="str">
        <f ca="1">'24'!BF47</f>
        <v xml:space="preserve"> </v>
      </c>
      <c r="AF431" s="468"/>
      <c r="AG431" s="468"/>
      <c r="AH431" s="469"/>
      <c r="AI431" s="467" t="str">
        <f ca="1">'24'!BG47</f>
        <v xml:space="preserve"> </v>
      </c>
      <c r="AJ431" s="468"/>
      <c r="AK431" s="468"/>
      <c r="AL431" s="469"/>
      <c r="AM431" s="460" t="str">
        <f ca="1">'24'!BH47</f>
        <v xml:space="preserve"> </v>
      </c>
      <c r="AN431" s="461"/>
      <c r="AO431" s="461"/>
      <c r="AP431" s="461" t="e">
        <f>'17-23'!#REF!</f>
        <v>#REF!</v>
      </c>
      <c r="AQ431" s="461"/>
      <c r="AR431" s="461"/>
      <c r="AS431" s="462"/>
    </row>
    <row r="432" spans="1:45" x14ac:dyDescent="0.25">
      <c r="A432" s="463">
        <v>44</v>
      </c>
      <c r="B432" s="463"/>
      <c r="C432" s="460" t="str">
        <f ca="1">'24'!BC48</f>
        <v xml:space="preserve"> </v>
      </c>
      <c r="D432" s="461"/>
      <c r="E432" s="461"/>
      <c r="F432" s="461"/>
      <c r="G432" s="461"/>
      <c r="H432" s="461"/>
      <c r="I432" s="461"/>
      <c r="J432" s="461"/>
      <c r="K432" s="461"/>
      <c r="L432" s="461"/>
      <c r="M432" s="461"/>
      <c r="N432" s="461"/>
      <c r="O432" s="461"/>
      <c r="P432" s="462"/>
      <c r="Q432" s="464" t="str">
        <f ca="1">'24'!BD48</f>
        <v xml:space="preserve"> </v>
      </c>
      <c r="R432" s="465"/>
      <c r="S432" s="465"/>
      <c r="T432" s="465"/>
      <c r="U432" s="465"/>
      <c r="V432" s="466"/>
      <c r="W432" s="460" t="str">
        <f ca="1">'24'!BE48</f>
        <v xml:space="preserve"> </v>
      </c>
      <c r="X432" s="461"/>
      <c r="Y432" s="461"/>
      <c r="Z432" s="461"/>
      <c r="AA432" s="461"/>
      <c r="AB432" s="461"/>
      <c r="AC432" s="461"/>
      <c r="AD432" s="462"/>
      <c r="AE432" s="467" t="str">
        <f ca="1">'24'!BF48</f>
        <v xml:space="preserve"> </v>
      </c>
      <c r="AF432" s="468"/>
      <c r="AG432" s="468"/>
      <c r="AH432" s="469"/>
      <c r="AI432" s="467" t="str">
        <f ca="1">'24'!BG48</f>
        <v xml:space="preserve"> </v>
      </c>
      <c r="AJ432" s="468"/>
      <c r="AK432" s="468"/>
      <c r="AL432" s="469"/>
      <c r="AM432" s="460" t="str">
        <f ca="1">'24'!BH48</f>
        <v xml:space="preserve"> </v>
      </c>
      <c r="AN432" s="461"/>
      <c r="AO432" s="461"/>
      <c r="AP432" s="461" t="e">
        <f>'17-23'!#REF!</f>
        <v>#REF!</v>
      </c>
      <c r="AQ432" s="461"/>
      <c r="AR432" s="461"/>
      <c r="AS432" s="462"/>
    </row>
    <row r="433" spans="1:45" x14ac:dyDescent="0.25">
      <c r="A433" s="463">
        <v>45</v>
      </c>
      <c r="B433" s="463"/>
      <c r="C433" s="460" t="str">
        <f ca="1">'24'!BC49</f>
        <v xml:space="preserve"> </v>
      </c>
      <c r="D433" s="461"/>
      <c r="E433" s="461"/>
      <c r="F433" s="461"/>
      <c r="G433" s="461"/>
      <c r="H433" s="461"/>
      <c r="I433" s="461"/>
      <c r="J433" s="461"/>
      <c r="K433" s="461"/>
      <c r="L433" s="461"/>
      <c r="M433" s="461"/>
      <c r="N433" s="461"/>
      <c r="O433" s="461"/>
      <c r="P433" s="462"/>
      <c r="Q433" s="464" t="str">
        <f ca="1">'24'!BD49</f>
        <v xml:space="preserve"> </v>
      </c>
      <c r="R433" s="465"/>
      <c r="S433" s="465"/>
      <c r="T433" s="465"/>
      <c r="U433" s="465"/>
      <c r="V433" s="466"/>
      <c r="W433" s="460" t="str">
        <f ca="1">'24'!BE49</f>
        <v xml:space="preserve"> </v>
      </c>
      <c r="X433" s="461"/>
      <c r="Y433" s="461"/>
      <c r="Z433" s="461"/>
      <c r="AA433" s="461"/>
      <c r="AB433" s="461"/>
      <c r="AC433" s="461"/>
      <c r="AD433" s="462"/>
      <c r="AE433" s="467" t="str">
        <f ca="1">'24'!BF49</f>
        <v xml:space="preserve"> </v>
      </c>
      <c r="AF433" s="468"/>
      <c r="AG433" s="468"/>
      <c r="AH433" s="469"/>
      <c r="AI433" s="467" t="str">
        <f ca="1">'24'!BG49</f>
        <v xml:space="preserve"> </v>
      </c>
      <c r="AJ433" s="468"/>
      <c r="AK433" s="468"/>
      <c r="AL433" s="469"/>
      <c r="AM433" s="460" t="str">
        <f ca="1">'24'!BH49</f>
        <v xml:space="preserve"> </v>
      </c>
      <c r="AN433" s="461"/>
      <c r="AO433" s="461"/>
      <c r="AP433" s="461" t="e">
        <f>'17-23'!#REF!</f>
        <v>#REF!</v>
      </c>
      <c r="AQ433" s="461"/>
      <c r="AR433" s="461"/>
      <c r="AS433" s="462"/>
    </row>
    <row r="434" spans="1:45" x14ac:dyDescent="0.25">
      <c r="A434" s="463">
        <v>46</v>
      </c>
      <c r="B434" s="463"/>
      <c r="C434" s="460" t="str">
        <f ca="1">'24'!BC50</f>
        <v xml:space="preserve"> </v>
      </c>
      <c r="D434" s="461"/>
      <c r="E434" s="461"/>
      <c r="F434" s="461"/>
      <c r="G434" s="461"/>
      <c r="H434" s="461"/>
      <c r="I434" s="461"/>
      <c r="J434" s="461"/>
      <c r="K434" s="461"/>
      <c r="L434" s="461"/>
      <c r="M434" s="461"/>
      <c r="N434" s="461"/>
      <c r="O434" s="461"/>
      <c r="P434" s="462"/>
      <c r="Q434" s="464" t="str">
        <f ca="1">'24'!BD50</f>
        <v xml:space="preserve"> </v>
      </c>
      <c r="R434" s="465"/>
      <c r="S434" s="465"/>
      <c r="T434" s="465"/>
      <c r="U434" s="465"/>
      <c r="V434" s="466"/>
      <c r="W434" s="460" t="str">
        <f ca="1">'24'!BE50</f>
        <v xml:space="preserve"> </v>
      </c>
      <c r="X434" s="461"/>
      <c r="Y434" s="461"/>
      <c r="Z434" s="461"/>
      <c r="AA434" s="461"/>
      <c r="AB434" s="461"/>
      <c r="AC434" s="461"/>
      <c r="AD434" s="462"/>
      <c r="AE434" s="467" t="str">
        <f ca="1">'24'!BF50</f>
        <v xml:space="preserve"> </v>
      </c>
      <c r="AF434" s="468"/>
      <c r="AG434" s="468"/>
      <c r="AH434" s="469"/>
      <c r="AI434" s="467" t="str">
        <f ca="1">'24'!BG50</f>
        <v xml:space="preserve"> </v>
      </c>
      <c r="AJ434" s="468"/>
      <c r="AK434" s="468"/>
      <c r="AL434" s="469"/>
      <c r="AM434" s="460" t="str">
        <f ca="1">'24'!BH50</f>
        <v xml:space="preserve"> </v>
      </c>
      <c r="AN434" s="461"/>
      <c r="AO434" s="461"/>
      <c r="AP434" s="461" t="e">
        <f>'17-23'!#REF!</f>
        <v>#REF!</v>
      </c>
      <c r="AQ434" s="461"/>
      <c r="AR434" s="461"/>
      <c r="AS434" s="462"/>
    </row>
    <row r="435" spans="1:45" x14ac:dyDescent="0.25">
      <c r="A435" s="463">
        <v>47</v>
      </c>
      <c r="B435" s="463"/>
      <c r="C435" s="460" t="str">
        <f ca="1">'24'!BC51</f>
        <v xml:space="preserve"> </v>
      </c>
      <c r="D435" s="461"/>
      <c r="E435" s="461"/>
      <c r="F435" s="461"/>
      <c r="G435" s="461"/>
      <c r="H435" s="461"/>
      <c r="I435" s="461"/>
      <c r="J435" s="461"/>
      <c r="K435" s="461"/>
      <c r="L435" s="461"/>
      <c r="M435" s="461"/>
      <c r="N435" s="461"/>
      <c r="O435" s="461"/>
      <c r="P435" s="462"/>
      <c r="Q435" s="464" t="str">
        <f ca="1">'24'!BD51</f>
        <v xml:space="preserve"> </v>
      </c>
      <c r="R435" s="465"/>
      <c r="S435" s="465"/>
      <c r="T435" s="465"/>
      <c r="U435" s="465"/>
      <c r="V435" s="466"/>
      <c r="W435" s="460" t="str">
        <f ca="1">'24'!BE51</f>
        <v xml:space="preserve"> </v>
      </c>
      <c r="X435" s="461"/>
      <c r="Y435" s="461"/>
      <c r="Z435" s="461"/>
      <c r="AA435" s="461"/>
      <c r="AB435" s="461"/>
      <c r="AC435" s="461"/>
      <c r="AD435" s="462"/>
      <c r="AE435" s="467" t="str">
        <f ca="1">'24'!BF51</f>
        <v xml:space="preserve"> </v>
      </c>
      <c r="AF435" s="468"/>
      <c r="AG435" s="468"/>
      <c r="AH435" s="469"/>
      <c r="AI435" s="467" t="str">
        <f ca="1">'24'!BG51</f>
        <v xml:space="preserve"> </v>
      </c>
      <c r="AJ435" s="468"/>
      <c r="AK435" s="468"/>
      <c r="AL435" s="469"/>
      <c r="AM435" s="460" t="str">
        <f ca="1">'24'!BH51</f>
        <v xml:space="preserve"> </v>
      </c>
      <c r="AN435" s="461"/>
      <c r="AO435" s="461"/>
      <c r="AP435" s="461" t="e">
        <f>'17-23'!#REF!</f>
        <v>#REF!</v>
      </c>
      <c r="AQ435" s="461"/>
      <c r="AR435" s="461"/>
      <c r="AS435" s="462"/>
    </row>
    <row r="436" spans="1:45" x14ac:dyDescent="0.25">
      <c r="A436" s="463">
        <v>48</v>
      </c>
      <c r="B436" s="463"/>
      <c r="C436" s="460" t="str">
        <f ca="1">'24'!BC52</f>
        <v xml:space="preserve"> </v>
      </c>
      <c r="D436" s="461"/>
      <c r="E436" s="461"/>
      <c r="F436" s="461"/>
      <c r="G436" s="461"/>
      <c r="H436" s="461"/>
      <c r="I436" s="461"/>
      <c r="J436" s="461"/>
      <c r="K436" s="461"/>
      <c r="L436" s="461"/>
      <c r="M436" s="461"/>
      <c r="N436" s="461"/>
      <c r="O436" s="461"/>
      <c r="P436" s="462"/>
      <c r="Q436" s="464" t="str">
        <f ca="1">'24'!BD52</f>
        <v xml:space="preserve"> </v>
      </c>
      <c r="R436" s="465"/>
      <c r="S436" s="465"/>
      <c r="T436" s="465"/>
      <c r="U436" s="465"/>
      <c r="V436" s="466"/>
      <c r="W436" s="460" t="str">
        <f ca="1">'24'!BE52</f>
        <v xml:space="preserve"> </v>
      </c>
      <c r="X436" s="461"/>
      <c r="Y436" s="461"/>
      <c r="Z436" s="461"/>
      <c r="AA436" s="461"/>
      <c r="AB436" s="461"/>
      <c r="AC436" s="461"/>
      <c r="AD436" s="462"/>
      <c r="AE436" s="467" t="str">
        <f ca="1">'24'!BF52</f>
        <v xml:space="preserve"> </v>
      </c>
      <c r="AF436" s="468"/>
      <c r="AG436" s="468"/>
      <c r="AH436" s="469"/>
      <c r="AI436" s="467" t="str">
        <f ca="1">'24'!BG52</f>
        <v xml:space="preserve"> </v>
      </c>
      <c r="AJ436" s="468"/>
      <c r="AK436" s="468"/>
      <c r="AL436" s="469"/>
      <c r="AM436" s="460" t="str">
        <f ca="1">'24'!BH52</f>
        <v xml:space="preserve"> </v>
      </c>
      <c r="AN436" s="461"/>
      <c r="AO436" s="461"/>
      <c r="AP436" s="461" t="e">
        <f>'17-23'!#REF!</f>
        <v>#REF!</v>
      </c>
      <c r="AQ436" s="461"/>
      <c r="AR436" s="461"/>
      <c r="AS436" s="462"/>
    </row>
    <row r="437" spans="1:45" x14ac:dyDescent="0.25">
      <c r="A437" s="463">
        <v>49</v>
      </c>
      <c r="B437" s="463"/>
      <c r="C437" s="460" t="str">
        <f ca="1">'24'!BC53</f>
        <v xml:space="preserve"> </v>
      </c>
      <c r="D437" s="461"/>
      <c r="E437" s="461"/>
      <c r="F437" s="461"/>
      <c r="G437" s="461"/>
      <c r="H437" s="461"/>
      <c r="I437" s="461"/>
      <c r="J437" s="461"/>
      <c r="K437" s="461"/>
      <c r="L437" s="461"/>
      <c r="M437" s="461"/>
      <c r="N437" s="461"/>
      <c r="O437" s="461"/>
      <c r="P437" s="462"/>
      <c r="Q437" s="464" t="str">
        <f ca="1">'24'!BD53</f>
        <v xml:space="preserve"> </v>
      </c>
      <c r="R437" s="465"/>
      <c r="S437" s="465"/>
      <c r="T437" s="465"/>
      <c r="U437" s="465"/>
      <c r="V437" s="466"/>
      <c r="W437" s="460" t="str">
        <f ca="1">'24'!BE53</f>
        <v xml:space="preserve"> </v>
      </c>
      <c r="X437" s="461"/>
      <c r="Y437" s="461"/>
      <c r="Z437" s="461"/>
      <c r="AA437" s="461"/>
      <c r="AB437" s="461"/>
      <c r="AC437" s="461"/>
      <c r="AD437" s="462"/>
      <c r="AE437" s="467" t="str">
        <f ca="1">'24'!BF53</f>
        <v xml:space="preserve"> </v>
      </c>
      <c r="AF437" s="468"/>
      <c r="AG437" s="468"/>
      <c r="AH437" s="469"/>
      <c r="AI437" s="467" t="str">
        <f ca="1">'24'!BG53</f>
        <v xml:space="preserve"> </v>
      </c>
      <c r="AJ437" s="468"/>
      <c r="AK437" s="468"/>
      <c r="AL437" s="469"/>
      <c r="AM437" s="460" t="str">
        <f ca="1">'24'!BH53</f>
        <v xml:space="preserve"> </v>
      </c>
      <c r="AN437" s="461"/>
      <c r="AO437" s="461"/>
      <c r="AP437" s="461" t="e">
        <f>'17-23'!#REF!</f>
        <v>#REF!</v>
      </c>
      <c r="AQ437" s="461"/>
      <c r="AR437" s="461"/>
      <c r="AS437" s="462"/>
    </row>
    <row r="438" spans="1:45" x14ac:dyDescent="0.25">
      <c r="A438" s="463">
        <v>50</v>
      </c>
      <c r="B438" s="463"/>
      <c r="C438" s="460" t="str">
        <f ca="1">'24'!BC54</f>
        <v xml:space="preserve"> </v>
      </c>
      <c r="D438" s="461"/>
      <c r="E438" s="461"/>
      <c r="F438" s="461"/>
      <c r="G438" s="461"/>
      <c r="H438" s="461"/>
      <c r="I438" s="461"/>
      <c r="J438" s="461"/>
      <c r="K438" s="461"/>
      <c r="L438" s="461"/>
      <c r="M438" s="461"/>
      <c r="N438" s="461"/>
      <c r="O438" s="461"/>
      <c r="P438" s="462"/>
      <c r="Q438" s="464" t="str">
        <f ca="1">'24'!BD54</f>
        <v xml:space="preserve"> </v>
      </c>
      <c r="R438" s="465"/>
      <c r="S438" s="465"/>
      <c r="T438" s="465"/>
      <c r="U438" s="465"/>
      <c r="V438" s="466"/>
      <c r="W438" s="460" t="str">
        <f ca="1">'24'!BE54</f>
        <v xml:space="preserve"> </v>
      </c>
      <c r="X438" s="461"/>
      <c r="Y438" s="461"/>
      <c r="Z438" s="461"/>
      <c r="AA438" s="461"/>
      <c r="AB438" s="461"/>
      <c r="AC438" s="461"/>
      <c r="AD438" s="462"/>
      <c r="AE438" s="467" t="str">
        <f ca="1">'24'!BF54</f>
        <v xml:space="preserve"> </v>
      </c>
      <c r="AF438" s="468"/>
      <c r="AG438" s="468"/>
      <c r="AH438" s="469"/>
      <c r="AI438" s="467" t="str">
        <f ca="1">'24'!BG54</f>
        <v xml:space="preserve"> </v>
      </c>
      <c r="AJ438" s="468"/>
      <c r="AK438" s="468"/>
      <c r="AL438" s="469"/>
      <c r="AM438" s="460" t="str">
        <f ca="1">'24'!BH54</f>
        <v xml:space="preserve"> </v>
      </c>
      <c r="AN438" s="461"/>
      <c r="AO438" s="461"/>
      <c r="AP438" s="461" t="e">
        <f>'17-23'!#REF!</f>
        <v>#REF!</v>
      </c>
      <c r="AQ438" s="461"/>
      <c r="AR438" s="461"/>
      <c r="AS438" s="462"/>
    </row>
    <row r="439" spans="1:45" x14ac:dyDescent="0.25">
      <c r="A439" s="463">
        <v>51</v>
      </c>
      <c r="B439" s="463"/>
      <c r="C439" s="460" t="str">
        <f ca="1">'24'!BC55</f>
        <v xml:space="preserve"> </v>
      </c>
      <c r="D439" s="461"/>
      <c r="E439" s="461"/>
      <c r="F439" s="461"/>
      <c r="G439" s="461"/>
      <c r="H439" s="461"/>
      <c r="I439" s="461"/>
      <c r="J439" s="461"/>
      <c r="K439" s="461"/>
      <c r="L439" s="461"/>
      <c r="M439" s="461"/>
      <c r="N439" s="461"/>
      <c r="O439" s="461"/>
      <c r="P439" s="462"/>
      <c r="Q439" s="464" t="str">
        <f ca="1">'24'!BD55</f>
        <v xml:space="preserve"> </v>
      </c>
      <c r="R439" s="465"/>
      <c r="S439" s="465"/>
      <c r="T439" s="465"/>
      <c r="U439" s="465"/>
      <c r="V439" s="466"/>
      <c r="W439" s="460" t="str">
        <f ca="1">'24'!BE55</f>
        <v xml:space="preserve"> </v>
      </c>
      <c r="X439" s="461"/>
      <c r="Y439" s="461"/>
      <c r="Z439" s="461"/>
      <c r="AA439" s="461"/>
      <c r="AB439" s="461"/>
      <c r="AC439" s="461"/>
      <c r="AD439" s="462"/>
      <c r="AE439" s="467" t="str">
        <f ca="1">'24'!BF55</f>
        <v xml:space="preserve"> </v>
      </c>
      <c r="AF439" s="468"/>
      <c r="AG439" s="468"/>
      <c r="AH439" s="469"/>
      <c r="AI439" s="467" t="str">
        <f ca="1">'24'!BG55</f>
        <v xml:space="preserve"> </v>
      </c>
      <c r="AJ439" s="468"/>
      <c r="AK439" s="468"/>
      <c r="AL439" s="469"/>
      <c r="AM439" s="460" t="str">
        <f ca="1">'24'!BH55</f>
        <v xml:space="preserve"> </v>
      </c>
      <c r="AN439" s="461"/>
      <c r="AO439" s="461"/>
      <c r="AP439" s="461" t="e">
        <f>'17-23'!#REF!</f>
        <v>#REF!</v>
      </c>
      <c r="AQ439" s="461"/>
      <c r="AR439" s="461"/>
      <c r="AS439" s="462"/>
    </row>
    <row r="440" spans="1:45" x14ac:dyDescent="0.25">
      <c r="A440" s="463">
        <v>52</v>
      </c>
      <c r="B440" s="463"/>
      <c r="C440" s="460" t="str">
        <f ca="1">'24'!BC56</f>
        <v xml:space="preserve"> </v>
      </c>
      <c r="D440" s="461"/>
      <c r="E440" s="461"/>
      <c r="F440" s="461"/>
      <c r="G440" s="461"/>
      <c r="H440" s="461"/>
      <c r="I440" s="461"/>
      <c r="J440" s="461"/>
      <c r="K440" s="461"/>
      <c r="L440" s="461"/>
      <c r="M440" s="461"/>
      <c r="N440" s="461"/>
      <c r="O440" s="461"/>
      <c r="P440" s="462"/>
      <c r="Q440" s="464" t="str">
        <f ca="1">'24'!BD56</f>
        <v xml:space="preserve"> </v>
      </c>
      <c r="R440" s="465"/>
      <c r="S440" s="465"/>
      <c r="T440" s="465"/>
      <c r="U440" s="465"/>
      <c r="V440" s="466"/>
      <c r="W440" s="460" t="str">
        <f ca="1">'24'!BE56</f>
        <v xml:space="preserve"> </v>
      </c>
      <c r="X440" s="461"/>
      <c r="Y440" s="461"/>
      <c r="Z440" s="461"/>
      <c r="AA440" s="461"/>
      <c r="AB440" s="461"/>
      <c r="AC440" s="461"/>
      <c r="AD440" s="462"/>
      <c r="AE440" s="467" t="str">
        <f ca="1">'24'!BF56</f>
        <v xml:space="preserve"> </v>
      </c>
      <c r="AF440" s="468"/>
      <c r="AG440" s="468"/>
      <c r="AH440" s="469"/>
      <c r="AI440" s="467" t="str">
        <f ca="1">'24'!BG56</f>
        <v xml:space="preserve"> </v>
      </c>
      <c r="AJ440" s="468"/>
      <c r="AK440" s="468"/>
      <c r="AL440" s="469"/>
      <c r="AM440" s="460" t="str">
        <f ca="1">'24'!BH56</f>
        <v xml:space="preserve"> </v>
      </c>
      <c r="AN440" s="461"/>
      <c r="AO440" s="461"/>
      <c r="AP440" s="461" t="e">
        <f>'17-23'!#REF!</f>
        <v>#REF!</v>
      </c>
      <c r="AQ440" s="461"/>
      <c r="AR440" s="461"/>
      <c r="AS440" s="462"/>
    </row>
    <row r="441" spans="1:45" x14ac:dyDescent="0.25">
      <c r="A441" s="463">
        <v>53</v>
      </c>
      <c r="B441" s="463"/>
      <c r="C441" s="460" t="str">
        <f ca="1">'24'!BC57</f>
        <v xml:space="preserve"> </v>
      </c>
      <c r="D441" s="461"/>
      <c r="E441" s="461"/>
      <c r="F441" s="461"/>
      <c r="G441" s="461"/>
      <c r="H441" s="461"/>
      <c r="I441" s="461"/>
      <c r="J441" s="461"/>
      <c r="K441" s="461"/>
      <c r="L441" s="461"/>
      <c r="M441" s="461"/>
      <c r="N441" s="461"/>
      <c r="O441" s="461"/>
      <c r="P441" s="462"/>
      <c r="Q441" s="464" t="str">
        <f ca="1">'24'!BD57</f>
        <v xml:space="preserve"> </v>
      </c>
      <c r="R441" s="465"/>
      <c r="S441" s="465"/>
      <c r="T441" s="465"/>
      <c r="U441" s="465"/>
      <c r="V441" s="466"/>
      <c r="W441" s="460" t="str">
        <f ca="1">'24'!BE57</f>
        <v xml:space="preserve"> </v>
      </c>
      <c r="X441" s="461"/>
      <c r="Y441" s="461"/>
      <c r="Z441" s="461"/>
      <c r="AA441" s="461"/>
      <c r="AB441" s="461"/>
      <c r="AC441" s="461"/>
      <c r="AD441" s="462"/>
      <c r="AE441" s="467" t="str">
        <f ca="1">'24'!BF57</f>
        <v xml:space="preserve"> </v>
      </c>
      <c r="AF441" s="468"/>
      <c r="AG441" s="468"/>
      <c r="AH441" s="469"/>
      <c r="AI441" s="467" t="str">
        <f ca="1">'24'!BG57</f>
        <v xml:space="preserve"> </v>
      </c>
      <c r="AJ441" s="468"/>
      <c r="AK441" s="468"/>
      <c r="AL441" s="469"/>
      <c r="AM441" s="460" t="str">
        <f ca="1">'24'!BH57</f>
        <v xml:space="preserve"> </v>
      </c>
      <c r="AN441" s="461"/>
      <c r="AO441" s="461"/>
      <c r="AP441" s="461" t="e">
        <f>'17-23'!#REF!</f>
        <v>#REF!</v>
      </c>
      <c r="AQ441" s="461"/>
      <c r="AR441" s="461"/>
      <c r="AS441" s="462"/>
    </row>
    <row r="442" spans="1:45" x14ac:dyDescent="0.25">
      <c r="A442" s="463">
        <v>54</v>
      </c>
      <c r="B442" s="463"/>
      <c r="C442" s="460" t="str">
        <f ca="1">'24'!BC58</f>
        <v xml:space="preserve"> </v>
      </c>
      <c r="D442" s="461"/>
      <c r="E442" s="461"/>
      <c r="F442" s="461"/>
      <c r="G442" s="461"/>
      <c r="H442" s="461"/>
      <c r="I442" s="461"/>
      <c r="J442" s="461"/>
      <c r="K442" s="461"/>
      <c r="L442" s="461"/>
      <c r="M442" s="461"/>
      <c r="N442" s="461"/>
      <c r="O442" s="461"/>
      <c r="P442" s="462"/>
      <c r="Q442" s="464" t="str">
        <f ca="1">'24'!BD58</f>
        <v xml:space="preserve"> </v>
      </c>
      <c r="R442" s="465"/>
      <c r="S442" s="465"/>
      <c r="T442" s="465"/>
      <c r="U442" s="465"/>
      <c r="V442" s="466"/>
      <c r="W442" s="460" t="str">
        <f ca="1">'24'!BE58</f>
        <v xml:space="preserve"> </v>
      </c>
      <c r="X442" s="461"/>
      <c r="Y442" s="461"/>
      <c r="Z442" s="461"/>
      <c r="AA442" s="461"/>
      <c r="AB442" s="461"/>
      <c r="AC442" s="461"/>
      <c r="AD442" s="462"/>
      <c r="AE442" s="467" t="str">
        <f ca="1">'24'!BF58</f>
        <v xml:space="preserve"> </v>
      </c>
      <c r="AF442" s="468"/>
      <c r="AG442" s="468"/>
      <c r="AH442" s="469"/>
      <c r="AI442" s="467" t="str">
        <f ca="1">'24'!BG58</f>
        <v xml:space="preserve"> </v>
      </c>
      <c r="AJ442" s="468"/>
      <c r="AK442" s="468"/>
      <c r="AL442" s="469"/>
      <c r="AM442" s="460" t="str">
        <f ca="1">'24'!BH58</f>
        <v xml:space="preserve"> </v>
      </c>
      <c r="AN442" s="461"/>
      <c r="AO442" s="461"/>
      <c r="AP442" s="461" t="e">
        <f>'17-23'!#REF!</f>
        <v>#REF!</v>
      </c>
      <c r="AQ442" s="461"/>
      <c r="AR442" s="461"/>
      <c r="AS442" s="462"/>
    </row>
    <row r="443" spans="1:45" x14ac:dyDescent="0.25">
      <c r="A443" s="463">
        <v>55</v>
      </c>
      <c r="B443" s="463"/>
      <c r="C443" s="460" t="str">
        <f ca="1">'24'!BC59</f>
        <v xml:space="preserve"> </v>
      </c>
      <c r="D443" s="461"/>
      <c r="E443" s="461"/>
      <c r="F443" s="461"/>
      <c r="G443" s="461"/>
      <c r="H443" s="461"/>
      <c r="I443" s="461"/>
      <c r="J443" s="461"/>
      <c r="K443" s="461"/>
      <c r="L443" s="461"/>
      <c r="M443" s="461"/>
      <c r="N443" s="461"/>
      <c r="O443" s="461"/>
      <c r="P443" s="462"/>
      <c r="Q443" s="464" t="str">
        <f ca="1">'24'!BD59</f>
        <v xml:space="preserve"> </v>
      </c>
      <c r="R443" s="465"/>
      <c r="S443" s="465"/>
      <c r="T443" s="465"/>
      <c r="U443" s="465"/>
      <c r="V443" s="466"/>
      <c r="W443" s="460" t="str">
        <f ca="1">'24'!BE59</f>
        <v xml:space="preserve"> </v>
      </c>
      <c r="X443" s="461"/>
      <c r="Y443" s="461"/>
      <c r="Z443" s="461"/>
      <c r="AA443" s="461"/>
      <c r="AB443" s="461"/>
      <c r="AC443" s="461"/>
      <c r="AD443" s="462"/>
      <c r="AE443" s="467" t="str">
        <f ca="1">'24'!BF59</f>
        <v xml:space="preserve"> </v>
      </c>
      <c r="AF443" s="468"/>
      <c r="AG443" s="468"/>
      <c r="AH443" s="469"/>
      <c r="AI443" s="467" t="str">
        <f ca="1">'24'!BG59</f>
        <v xml:space="preserve"> </v>
      </c>
      <c r="AJ443" s="468"/>
      <c r="AK443" s="468"/>
      <c r="AL443" s="469"/>
      <c r="AM443" s="460" t="str">
        <f ca="1">'24'!BH59</f>
        <v xml:space="preserve"> </v>
      </c>
      <c r="AN443" s="461"/>
      <c r="AO443" s="461"/>
      <c r="AP443" s="461" t="e">
        <f>'17-23'!#REF!</f>
        <v>#REF!</v>
      </c>
      <c r="AQ443" s="461"/>
      <c r="AR443" s="461"/>
      <c r="AS443" s="462"/>
    </row>
    <row r="444" spans="1:45" x14ac:dyDescent="0.25">
      <c r="A444" s="463">
        <v>56</v>
      </c>
      <c r="B444" s="463"/>
      <c r="C444" s="460" t="str">
        <f ca="1">'24'!BC60</f>
        <v xml:space="preserve"> </v>
      </c>
      <c r="D444" s="461"/>
      <c r="E444" s="461"/>
      <c r="F444" s="461"/>
      <c r="G444" s="461"/>
      <c r="H444" s="461"/>
      <c r="I444" s="461"/>
      <c r="J444" s="461"/>
      <c r="K444" s="461"/>
      <c r="L444" s="461"/>
      <c r="M444" s="461"/>
      <c r="N444" s="461"/>
      <c r="O444" s="461"/>
      <c r="P444" s="462"/>
      <c r="Q444" s="464" t="str">
        <f ca="1">'24'!BD60</f>
        <v xml:space="preserve"> </v>
      </c>
      <c r="R444" s="465"/>
      <c r="S444" s="465"/>
      <c r="T444" s="465"/>
      <c r="U444" s="465"/>
      <c r="V444" s="466"/>
      <c r="W444" s="460" t="str">
        <f ca="1">'24'!BE60</f>
        <v xml:space="preserve"> </v>
      </c>
      <c r="X444" s="461"/>
      <c r="Y444" s="461"/>
      <c r="Z444" s="461"/>
      <c r="AA444" s="461"/>
      <c r="AB444" s="461"/>
      <c r="AC444" s="461"/>
      <c r="AD444" s="462"/>
      <c r="AE444" s="467" t="str">
        <f ca="1">'24'!BF60</f>
        <v xml:space="preserve"> </v>
      </c>
      <c r="AF444" s="468"/>
      <c r="AG444" s="468"/>
      <c r="AH444" s="469"/>
      <c r="AI444" s="467" t="str">
        <f ca="1">'24'!BG60</f>
        <v xml:space="preserve"> </v>
      </c>
      <c r="AJ444" s="468"/>
      <c r="AK444" s="468"/>
      <c r="AL444" s="469"/>
      <c r="AM444" s="460" t="str">
        <f ca="1">'24'!BH60</f>
        <v xml:space="preserve"> </v>
      </c>
      <c r="AN444" s="461"/>
      <c r="AO444" s="461"/>
      <c r="AP444" s="461" t="e">
        <f>'17-23'!#REF!</f>
        <v>#REF!</v>
      </c>
      <c r="AQ444" s="461"/>
      <c r="AR444" s="461"/>
      <c r="AS444" s="462"/>
    </row>
    <row r="445" spans="1:45" x14ac:dyDescent="0.25">
      <c r="A445" s="463">
        <v>57</v>
      </c>
      <c r="B445" s="463"/>
      <c r="C445" s="460" t="str">
        <f ca="1">'24'!BC61</f>
        <v xml:space="preserve"> </v>
      </c>
      <c r="D445" s="461"/>
      <c r="E445" s="461"/>
      <c r="F445" s="461"/>
      <c r="G445" s="461"/>
      <c r="H445" s="461"/>
      <c r="I445" s="461"/>
      <c r="J445" s="461"/>
      <c r="K445" s="461"/>
      <c r="L445" s="461"/>
      <c r="M445" s="461"/>
      <c r="N445" s="461"/>
      <c r="O445" s="461"/>
      <c r="P445" s="462"/>
      <c r="Q445" s="464" t="str">
        <f ca="1">'24'!BD61</f>
        <v xml:space="preserve"> </v>
      </c>
      <c r="R445" s="465"/>
      <c r="S445" s="465"/>
      <c r="T445" s="465"/>
      <c r="U445" s="465"/>
      <c r="V445" s="466"/>
      <c r="W445" s="460" t="str">
        <f ca="1">'24'!BE61</f>
        <v xml:space="preserve"> </v>
      </c>
      <c r="X445" s="461"/>
      <c r="Y445" s="461"/>
      <c r="Z445" s="461"/>
      <c r="AA445" s="461"/>
      <c r="AB445" s="461"/>
      <c r="AC445" s="461"/>
      <c r="AD445" s="462"/>
      <c r="AE445" s="467" t="str">
        <f ca="1">'24'!BF61</f>
        <v xml:space="preserve"> </v>
      </c>
      <c r="AF445" s="468"/>
      <c r="AG445" s="468"/>
      <c r="AH445" s="469"/>
      <c r="AI445" s="467" t="str">
        <f ca="1">'24'!BG61</f>
        <v xml:space="preserve"> </v>
      </c>
      <c r="AJ445" s="468"/>
      <c r="AK445" s="468"/>
      <c r="AL445" s="469"/>
      <c r="AM445" s="460" t="str">
        <f ca="1">'24'!BH61</f>
        <v xml:space="preserve"> </v>
      </c>
      <c r="AN445" s="461"/>
      <c r="AO445" s="461"/>
      <c r="AP445" s="461" t="e">
        <f>'17-23'!#REF!</f>
        <v>#REF!</v>
      </c>
      <c r="AQ445" s="461"/>
      <c r="AR445" s="461"/>
      <c r="AS445" s="462"/>
    </row>
    <row r="446" spans="1:45" x14ac:dyDescent="0.25">
      <c r="A446" s="463">
        <v>58</v>
      </c>
      <c r="B446" s="463"/>
      <c r="C446" s="460" t="str">
        <f ca="1">'24'!BC62</f>
        <v xml:space="preserve"> </v>
      </c>
      <c r="D446" s="461"/>
      <c r="E446" s="461"/>
      <c r="F446" s="461"/>
      <c r="G446" s="461"/>
      <c r="H446" s="461"/>
      <c r="I446" s="461"/>
      <c r="J446" s="461"/>
      <c r="K446" s="461"/>
      <c r="L446" s="461"/>
      <c r="M446" s="461"/>
      <c r="N446" s="461"/>
      <c r="O446" s="461"/>
      <c r="P446" s="462"/>
      <c r="Q446" s="464" t="str">
        <f ca="1">'24'!BD62</f>
        <v xml:space="preserve"> </v>
      </c>
      <c r="R446" s="465"/>
      <c r="S446" s="465"/>
      <c r="T446" s="465"/>
      <c r="U446" s="465"/>
      <c r="V446" s="466"/>
      <c r="W446" s="460" t="str">
        <f ca="1">'24'!BE62</f>
        <v xml:space="preserve"> </v>
      </c>
      <c r="X446" s="461"/>
      <c r="Y446" s="461"/>
      <c r="Z446" s="461"/>
      <c r="AA446" s="461"/>
      <c r="AB446" s="461"/>
      <c r="AC446" s="461"/>
      <c r="AD446" s="462"/>
      <c r="AE446" s="467" t="str">
        <f ca="1">'24'!BF62</f>
        <v xml:space="preserve"> </v>
      </c>
      <c r="AF446" s="468"/>
      <c r="AG446" s="468"/>
      <c r="AH446" s="469"/>
      <c r="AI446" s="467" t="str">
        <f ca="1">'24'!BG62</f>
        <v xml:space="preserve"> </v>
      </c>
      <c r="AJ446" s="468"/>
      <c r="AK446" s="468"/>
      <c r="AL446" s="469"/>
      <c r="AM446" s="460" t="str">
        <f ca="1">'24'!BH62</f>
        <v xml:space="preserve"> </v>
      </c>
      <c r="AN446" s="461"/>
      <c r="AO446" s="461"/>
      <c r="AP446" s="461" t="e">
        <f>'17-23'!#REF!</f>
        <v>#REF!</v>
      </c>
      <c r="AQ446" s="461"/>
      <c r="AR446" s="461"/>
      <c r="AS446" s="462"/>
    </row>
    <row r="447" spans="1:45" x14ac:dyDescent="0.25">
      <c r="A447" s="463">
        <v>59</v>
      </c>
      <c r="B447" s="463"/>
      <c r="C447" s="460" t="str">
        <f ca="1">'24'!BC63</f>
        <v xml:space="preserve"> </v>
      </c>
      <c r="D447" s="461"/>
      <c r="E447" s="461"/>
      <c r="F447" s="461"/>
      <c r="G447" s="461"/>
      <c r="H447" s="461"/>
      <c r="I447" s="461"/>
      <c r="J447" s="461"/>
      <c r="K447" s="461"/>
      <c r="L447" s="461"/>
      <c r="M447" s="461"/>
      <c r="N447" s="461"/>
      <c r="O447" s="461"/>
      <c r="P447" s="462"/>
      <c r="Q447" s="464" t="str">
        <f ca="1">'24'!BD63</f>
        <v xml:space="preserve"> </v>
      </c>
      <c r="R447" s="465"/>
      <c r="S447" s="465"/>
      <c r="T447" s="465"/>
      <c r="U447" s="465"/>
      <c r="V447" s="466"/>
      <c r="W447" s="460" t="str">
        <f ca="1">'24'!BE63</f>
        <v xml:space="preserve"> </v>
      </c>
      <c r="X447" s="461"/>
      <c r="Y447" s="461"/>
      <c r="Z447" s="461"/>
      <c r="AA447" s="461"/>
      <c r="AB447" s="461"/>
      <c r="AC447" s="461"/>
      <c r="AD447" s="462"/>
      <c r="AE447" s="467" t="str">
        <f ca="1">'24'!BF63</f>
        <v xml:space="preserve"> </v>
      </c>
      <c r="AF447" s="468"/>
      <c r="AG447" s="468"/>
      <c r="AH447" s="469"/>
      <c r="AI447" s="467" t="str">
        <f ca="1">'24'!BG63</f>
        <v xml:space="preserve"> </v>
      </c>
      <c r="AJ447" s="468"/>
      <c r="AK447" s="468"/>
      <c r="AL447" s="469"/>
      <c r="AM447" s="460" t="str">
        <f ca="1">'24'!BH63</f>
        <v xml:space="preserve"> </v>
      </c>
      <c r="AN447" s="461"/>
      <c r="AO447" s="461"/>
      <c r="AP447" s="461" t="e">
        <f>'17-23'!#REF!</f>
        <v>#REF!</v>
      </c>
      <c r="AQ447" s="461"/>
      <c r="AR447" s="461"/>
      <c r="AS447" s="462"/>
    </row>
    <row r="448" spans="1:45" x14ac:dyDescent="0.25">
      <c r="A448" s="463">
        <v>60</v>
      </c>
      <c r="B448" s="463"/>
      <c r="C448" s="460" t="str">
        <f ca="1">'24'!BC64</f>
        <v xml:space="preserve"> </v>
      </c>
      <c r="D448" s="461"/>
      <c r="E448" s="461"/>
      <c r="F448" s="461"/>
      <c r="G448" s="461"/>
      <c r="H448" s="461"/>
      <c r="I448" s="461"/>
      <c r="J448" s="461"/>
      <c r="K448" s="461"/>
      <c r="L448" s="461"/>
      <c r="M448" s="461"/>
      <c r="N448" s="461"/>
      <c r="O448" s="461"/>
      <c r="P448" s="462"/>
      <c r="Q448" s="464" t="str">
        <f ca="1">'24'!BD64</f>
        <v xml:space="preserve"> </v>
      </c>
      <c r="R448" s="465"/>
      <c r="S448" s="465"/>
      <c r="T448" s="465"/>
      <c r="U448" s="465"/>
      <c r="V448" s="466"/>
      <c r="W448" s="460" t="str">
        <f ca="1">'24'!BE64</f>
        <v xml:space="preserve"> </v>
      </c>
      <c r="X448" s="461"/>
      <c r="Y448" s="461"/>
      <c r="Z448" s="461"/>
      <c r="AA448" s="461"/>
      <c r="AB448" s="461"/>
      <c r="AC448" s="461"/>
      <c r="AD448" s="462"/>
      <c r="AE448" s="467" t="str">
        <f ca="1">'24'!BF64</f>
        <v xml:space="preserve"> </v>
      </c>
      <c r="AF448" s="468"/>
      <c r="AG448" s="468"/>
      <c r="AH448" s="469"/>
      <c r="AI448" s="467" t="str">
        <f ca="1">'24'!BG64</f>
        <v xml:space="preserve"> </v>
      </c>
      <c r="AJ448" s="468"/>
      <c r="AK448" s="468"/>
      <c r="AL448" s="469"/>
      <c r="AM448" s="460"/>
      <c r="AN448" s="461"/>
      <c r="AO448" s="461"/>
      <c r="AP448" s="461"/>
      <c r="AQ448" s="461"/>
      <c r="AR448" s="461"/>
      <c r="AS448" s="462"/>
    </row>
    <row r="449" spans="1:45" ht="27.75" customHeight="1" x14ac:dyDescent="0.25">
      <c r="A449" s="514" t="s">
        <v>1453</v>
      </c>
      <c r="B449" s="514"/>
      <c r="C449" s="514"/>
      <c r="D449" s="514"/>
      <c r="E449" s="515"/>
      <c r="F449" s="515"/>
      <c r="G449" s="515"/>
      <c r="H449" s="515"/>
      <c r="I449" s="515"/>
      <c r="J449" s="515"/>
      <c r="K449" s="515"/>
      <c r="L449" s="515"/>
      <c r="M449" s="515"/>
      <c r="N449" s="515"/>
      <c r="O449" s="515"/>
      <c r="P449" s="515"/>
      <c r="Q449" s="515"/>
      <c r="R449" s="515"/>
      <c r="S449" s="515"/>
      <c r="T449" s="515"/>
      <c r="U449" s="515"/>
      <c r="V449" s="515"/>
      <c r="W449" s="515"/>
      <c r="X449" s="515"/>
      <c r="Y449" s="515"/>
      <c r="Z449" s="515"/>
      <c r="AA449" s="515"/>
      <c r="AB449" s="515"/>
      <c r="AC449" s="515"/>
      <c r="AD449" s="515"/>
      <c r="AE449" s="515"/>
      <c r="AF449" s="515"/>
      <c r="AG449" s="515"/>
      <c r="AH449" s="515"/>
      <c r="AI449" s="515"/>
      <c r="AJ449" s="515"/>
      <c r="AK449" s="515"/>
      <c r="AL449" s="515"/>
      <c r="AM449" s="515"/>
      <c r="AN449" s="515"/>
      <c r="AO449" s="515"/>
      <c r="AP449" s="515"/>
      <c r="AQ449" s="515"/>
      <c r="AR449" s="515"/>
      <c r="AS449" s="515"/>
    </row>
    <row r="450" spans="1:45" x14ac:dyDescent="0.25">
      <c r="A450" s="305"/>
      <c r="B450" s="305"/>
      <c r="C450" s="305"/>
      <c r="D450" s="305"/>
      <c r="E450" s="305"/>
      <c r="F450" s="305"/>
      <c r="G450" s="305"/>
      <c r="H450" s="305"/>
      <c r="I450" s="305"/>
      <c r="J450" s="305"/>
      <c r="K450" s="305"/>
      <c r="L450" s="305"/>
      <c r="M450" s="305"/>
      <c r="N450" s="305"/>
      <c r="O450" s="305"/>
      <c r="P450" s="305"/>
      <c r="Q450" s="305"/>
      <c r="R450" s="305"/>
      <c r="S450" s="305"/>
      <c r="T450" s="305"/>
      <c r="U450" s="305"/>
      <c r="V450" s="305"/>
      <c r="W450" s="305"/>
      <c r="X450" s="305"/>
      <c r="Y450" s="305"/>
      <c r="Z450" s="305"/>
      <c r="AA450" s="305"/>
      <c r="AB450" s="305"/>
      <c r="AC450" s="305"/>
      <c r="AD450" s="305"/>
      <c r="AE450" s="305"/>
      <c r="AF450" s="305"/>
      <c r="AG450" s="305"/>
      <c r="AH450" s="305"/>
      <c r="AI450" s="305"/>
      <c r="AJ450" s="305"/>
      <c r="AK450" s="305"/>
      <c r="AL450" s="305"/>
      <c r="AM450" s="305"/>
      <c r="AN450" s="305"/>
      <c r="AO450" s="305"/>
      <c r="AP450" s="305"/>
      <c r="AQ450" s="305"/>
      <c r="AR450" s="305"/>
      <c r="AS450" s="305"/>
    </row>
    <row r="451" spans="1:45" x14ac:dyDescent="0.25">
      <c r="A451" s="293"/>
      <c r="B451" s="6"/>
      <c r="C451" s="292"/>
      <c r="D451" s="292"/>
      <c r="E451" s="292"/>
      <c r="F451" s="292"/>
      <c r="G451" s="292"/>
      <c r="H451" s="292"/>
      <c r="I451" s="292"/>
      <c r="J451" s="292"/>
      <c r="K451" s="292"/>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235"/>
    </row>
    <row r="452" spans="1:45" ht="28.5" customHeight="1" x14ac:dyDescent="0.25">
      <c r="A452" s="498" t="str">
        <f>'Table of Contents'!A57</f>
        <v>25. Other information on acquiring (increasing)/acquired (increased) qualifying holding in the financial services provider, financial payment services provider</v>
      </c>
      <c r="B452" s="499"/>
      <c r="C452" s="499"/>
      <c r="D452" s="499"/>
      <c r="E452" s="499"/>
      <c r="F452" s="499"/>
      <c r="G452" s="499"/>
      <c r="H452" s="499"/>
      <c r="I452" s="499"/>
      <c r="J452" s="499"/>
      <c r="K452" s="499"/>
      <c r="L452" s="499"/>
      <c r="M452" s="499"/>
      <c r="N452" s="499"/>
      <c r="O452" s="499"/>
      <c r="P452" s="499"/>
      <c r="Q452" s="499"/>
      <c r="R452" s="499"/>
      <c r="S452" s="499"/>
      <c r="T452" s="499"/>
      <c r="U452" s="499"/>
      <c r="V452" s="499"/>
      <c r="W452" s="499"/>
      <c r="X452" s="499"/>
      <c r="Y452" s="499"/>
      <c r="Z452" s="499"/>
      <c r="AA452" s="499"/>
      <c r="AB452" s="499"/>
      <c r="AC452" s="499"/>
      <c r="AD452" s="499"/>
      <c r="AE452" s="499"/>
      <c r="AF452" s="499"/>
      <c r="AG452" s="499"/>
      <c r="AH452" s="499"/>
      <c r="AI452" s="499"/>
      <c r="AJ452" s="499"/>
      <c r="AK452" s="499"/>
      <c r="AL452" s="499"/>
      <c r="AM452" s="499"/>
      <c r="AN452" s="499"/>
      <c r="AO452" s="499"/>
      <c r="AP452" s="499"/>
      <c r="AQ452" s="499"/>
      <c r="AR452" s="499"/>
      <c r="AS452" s="499"/>
    </row>
    <row r="453" spans="1:45" ht="36" customHeight="1" x14ac:dyDescent="0.25">
      <c r="A453" s="500" t="str">
        <f ca="1">'25'!BC5</f>
        <v xml:space="preserve"> </v>
      </c>
      <c r="B453" s="500"/>
      <c r="C453" s="500"/>
      <c r="D453" s="500"/>
      <c r="E453" s="500"/>
      <c r="F453" s="500"/>
      <c r="G453" s="500"/>
      <c r="H453" s="500"/>
      <c r="I453" s="500"/>
      <c r="J453" s="500"/>
      <c r="K453" s="500"/>
      <c r="L453" s="500"/>
      <c r="M453" s="500"/>
      <c r="N453" s="500"/>
      <c r="O453" s="500"/>
      <c r="P453" s="500"/>
      <c r="Q453" s="500"/>
      <c r="R453" s="500"/>
      <c r="S453" s="500"/>
      <c r="T453" s="500"/>
      <c r="U453" s="500"/>
      <c r="V453" s="500"/>
      <c r="W453" s="500"/>
      <c r="X453" s="500"/>
      <c r="Y453" s="500"/>
      <c r="Z453" s="500"/>
      <c r="AA453" s="500"/>
      <c r="AB453" s="500"/>
      <c r="AC453" s="500"/>
      <c r="AD453" s="500"/>
      <c r="AE453" s="500"/>
      <c r="AF453" s="500"/>
      <c r="AG453" s="500"/>
      <c r="AH453" s="500"/>
      <c r="AI453" s="500"/>
      <c r="AJ453" s="500"/>
      <c r="AK453" s="500"/>
      <c r="AL453" s="500"/>
      <c r="AM453" s="500"/>
      <c r="AN453" s="500"/>
      <c r="AO453" s="500"/>
      <c r="AP453" s="500"/>
      <c r="AQ453" s="500"/>
      <c r="AR453" s="500"/>
      <c r="AS453" s="500"/>
    </row>
    <row r="454" spans="1:45" ht="30" customHeight="1" x14ac:dyDescent="0.25">
      <c r="A454" s="497" t="str">
        <f>'25'!B4</f>
        <v>[information on acquiring (increasing)/acquired (increased) qualifying holding in the financial services provider, financial payment services provider/ limited payment services provider that may influence the NBU decision-making or consideration of the information by it]</v>
      </c>
      <c r="B454" s="497"/>
      <c r="C454" s="497"/>
      <c r="D454" s="497"/>
      <c r="E454" s="497"/>
      <c r="F454" s="497"/>
      <c r="G454" s="497"/>
      <c r="H454" s="497"/>
      <c r="I454" s="497"/>
      <c r="J454" s="497"/>
      <c r="K454" s="497"/>
      <c r="L454" s="497"/>
      <c r="M454" s="497"/>
      <c r="N454" s="497"/>
      <c r="O454" s="497"/>
      <c r="P454" s="497"/>
      <c r="Q454" s="497"/>
      <c r="R454" s="497"/>
      <c r="S454" s="497"/>
      <c r="T454" s="497"/>
      <c r="U454" s="497"/>
      <c r="V454" s="497"/>
      <c r="W454" s="497"/>
      <c r="X454" s="497"/>
      <c r="Y454" s="497"/>
      <c r="Z454" s="497"/>
      <c r="AA454" s="497"/>
      <c r="AB454" s="497"/>
      <c r="AC454" s="497"/>
      <c r="AD454" s="497"/>
      <c r="AE454" s="497"/>
      <c r="AF454" s="497"/>
      <c r="AG454" s="497"/>
      <c r="AH454" s="497"/>
      <c r="AI454" s="497"/>
      <c r="AJ454" s="497"/>
      <c r="AK454" s="497"/>
      <c r="AL454" s="497"/>
      <c r="AM454" s="497"/>
      <c r="AN454" s="497"/>
      <c r="AO454" s="497"/>
      <c r="AP454" s="497"/>
      <c r="AQ454" s="497"/>
      <c r="AR454" s="497"/>
      <c r="AS454" s="497"/>
    </row>
    <row r="455" spans="1:45" x14ac:dyDescent="0.25">
      <c r="A455" s="305"/>
      <c r="B455" s="305"/>
      <c r="C455" s="305"/>
      <c r="D455" s="305"/>
      <c r="E455" s="305"/>
      <c r="F455" s="305"/>
      <c r="G455" s="305"/>
      <c r="H455" s="305"/>
      <c r="I455" s="305"/>
      <c r="J455" s="305"/>
      <c r="K455" s="305"/>
      <c r="L455" s="305"/>
      <c r="M455" s="305"/>
      <c r="N455" s="305"/>
      <c r="O455" s="305"/>
      <c r="P455" s="305"/>
      <c r="Q455" s="305"/>
      <c r="R455" s="305"/>
      <c r="S455" s="305"/>
      <c r="T455" s="305"/>
      <c r="U455" s="305"/>
      <c r="V455" s="305"/>
      <c r="W455" s="305"/>
      <c r="X455" s="305"/>
      <c r="Y455" s="305"/>
      <c r="Z455" s="305"/>
      <c r="AA455" s="305"/>
      <c r="AB455" s="305"/>
      <c r="AC455" s="305"/>
      <c r="AD455" s="305"/>
      <c r="AE455" s="305"/>
      <c r="AF455" s="305"/>
      <c r="AG455" s="305"/>
      <c r="AH455" s="305"/>
      <c r="AI455" s="305"/>
      <c r="AJ455" s="305"/>
      <c r="AK455" s="305"/>
      <c r="AL455" s="305"/>
      <c r="AM455" s="305"/>
      <c r="AN455" s="305"/>
      <c r="AO455" s="305"/>
      <c r="AP455" s="305"/>
      <c r="AQ455" s="305"/>
      <c r="AR455" s="305"/>
      <c r="AS455" s="305"/>
    </row>
    <row r="456" spans="1:45" x14ac:dyDescent="0.25">
      <c r="A456" s="501" t="str">
        <f>'Table of Contents'!A58</f>
        <v>V. Relations with Other Entities</v>
      </c>
      <c r="B456" s="502"/>
      <c r="C456" s="502"/>
      <c r="D456" s="502"/>
      <c r="E456" s="502"/>
      <c r="F456" s="502"/>
      <c r="G456" s="502"/>
      <c r="H456" s="502"/>
      <c r="I456" s="502"/>
      <c r="J456" s="502"/>
      <c r="K456" s="502"/>
      <c r="L456" s="502"/>
      <c r="M456" s="502"/>
      <c r="N456" s="502"/>
      <c r="O456" s="502"/>
      <c r="P456" s="502"/>
      <c r="Q456" s="502"/>
      <c r="R456" s="502"/>
      <c r="S456" s="502"/>
      <c r="T456" s="502"/>
      <c r="U456" s="502"/>
      <c r="V456" s="502"/>
      <c r="W456" s="502"/>
      <c r="X456" s="502"/>
      <c r="Y456" s="502"/>
      <c r="Z456" s="502"/>
      <c r="AA456" s="502"/>
      <c r="AB456" s="502"/>
      <c r="AC456" s="502"/>
      <c r="AD456" s="502"/>
      <c r="AE456" s="502"/>
      <c r="AF456" s="502"/>
      <c r="AG456" s="502"/>
      <c r="AH456" s="502"/>
      <c r="AI456" s="502"/>
      <c r="AJ456" s="502"/>
      <c r="AK456" s="502"/>
      <c r="AL456" s="502"/>
      <c r="AM456" s="502"/>
      <c r="AN456" s="502"/>
      <c r="AO456" s="502"/>
      <c r="AP456" s="502"/>
      <c r="AQ456" s="502"/>
      <c r="AR456" s="502"/>
      <c r="AS456" s="502"/>
    </row>
    <row r="457" spans="1:45" x14ac:dyDescent="0.25">
      <c r="A457" s="503" t="str">
        <f>'Table of Contents'!A59</f>
        <v>26. General information on relations with other entities</v>
      </c>
      <c r="B457" s="504"/>
      <c r="C457" s="504"/>
      <c r="D457" s="504"/>
      <c r="E457" s="504"/>
      <c r="F457" s="504"/>
      <c r="G457" s="504"/>
      <c r="H457" s="504"/>
      <c r="I457" s="504"/>
      <c r="J457" s="504"/>
      <c r="K457" s="504"/>
      <c r="L457" s="504"/>
      <c r="M457" s="504"/>
      <c r="N457" s="504"/>
      <c r="O457" s="504"/>
      <c r="P457" s="504"/>
      <c r="Q457" s="504"/>
      <c r="R457" s="504"/>
      <c r="S457" s="504"/>
      <c r="T457" s="504"/>
      <c r="U457" s="504"/>
      <c r="V457" s="504"/>
      <c r="W457" s="504"/>
      <c r="X457" s="504"/>
      <c r="Y457" s="504"/>
      <c r="Z457" s="504"/>
      <c r="AA457" s="504"/>
      <c r="AB457" s="504"/>
      <c r="AC457" s="504"/>
      <c r="AD457" s="504"/>
      <c r="AE457" s="504"/>
      <c r="AF457" s="504"/>
      <c r="AG457" s="504"/>
      <c r="AH457" s="504"/>
      <c r="AI457" s="504"/>
      <c r="AJ457" s="504"/>
      <c r="AK457" s="504"/>
      <c r="AL457" s="504"/>
      <c r="AM457" s="504"/>
      <c r="AN457" s="504"/>
      <c r="AO457" s="504"/>
      <c r="AP457" s="504"/>
      <c r="AQ457" s="504"/>
      <c r="AR457" s="504"/>
      <c r="AS457" s="504"/>
    </row>
    <row r="458" spans="1:45" x14ac:dyDescent="0.25">
      <c r="A458" s="293"/>
      <c r="B458" s="6"/>
      <c r="C458" s="292"/>
      <c r="D458" s="292"/>
      <c r="E458" s="292"/>
      <c r="F458" s="292"/>
      <c r="G458" s="292"/>
      <c r="H458" s="292"/>
      <c r="I458" s="292"/>
      <c r="J458" s="292"/>
      <c r="K458" s="292"/>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235" t="s">
        <v>1416</v>
      </c>
    </row>
    <row r="459" spans="1:45" x14ac:dyDescent="0.25">
      <c r="A459" s="294" t="s">
        <v>581</v>
      </c>
      <c r="B459" s="505" t="s">
        <v>1314</v>
      </c>
      <c r="C459" s="506"/>
      <c r="D459" s="506"/>
      <c r="E459" s="506"/>
      <c r="F459" s="506"/>
      <c r="G459" s="506"/>
      <c r="H459" s="506"/>
      <c r="I459" s="506"/>
      <c r="J459" s="506"/>
      <c r="K459" s="506"/>
      <c r="L459" s="506"/>
      <c r="M459" s="506"/>
      <c r="N459" s="506"/>
      <c r="O459" s="506"/>
      <c r="P459" s="506"/>
      <c r="Q459" s="506"/>
      <c r="R459" s="506"/>
      <c r="S459" s="506"/>
      <c r="T459" s="506"/>
      <c r="U459" s="506"/>
      <c r="V459" s="506"/>
      <c r="W459" s="506"/>
      <c r="X459" s="506"/>
      <c r="Y459" s="506"/>
      <c r="Z459" s="506"/>
      <c r="AA459" s="506"/>
      <c r="AB459" s="506"/>
      <c r="AC459" s="506"/>
      <c r="AD459" s="506"/>
      <c r="AE459" s="506"/>
      <c r="AF459" s="507"/>
      <c r="AG459" s="505" t="s">
        <v>1459</v>
      </c>
      <c r="AH459" s="506"/>
      <c r="AI459" s="506"/>
      <c r="AJ459" s="506"/>
      <c r="AK459" s="506"/>
      <c r="AL459" s="506"/>
      <c r="AM459" s="506"/>
      <c r="AN459" s="506"/>
      <c r="AO459" s="506"/>
      <c r="AP459" s="506"/>
      <c r="AQ459" s="506"/>
      <c r="AR459" s="506"/>
      <c r="AS459" s="507"/>
    </row>
    <row r="460" spans="1:45" x14ac:dyDescent="0.25">
      <c r="A460" s="294">
        <v>1</v>
      </c>
      <c r="B460" s="505">
        <v>2</v>
      </c>
      <c r="C460" s="506"/>
      <c r="D460" s="506"/>
      <c r="E460" s="506"/>
      <c r="F460" s="506"/>
      <c r="G460" s="506"/>
      <c r="H460" s="506"/>
      <c r="I460" s="506"/>
      <c r="J460" s="506"/>
      <c r="K460" s="506"/>
      <c r="L460" s="506"/>
      <c r="M460" s="506"/>
      <c r="N460" s="506"/>
      <c r="O460" s="506"/>
      <c r="P460" s="506"/>
      <c r="Q460" s="506"/>
      <c r="R460" s="506"/>
      <c r="S460" s="506"/>
      <c r="T460" s="506"/>
      <c r="U460" s="506"/>
      <c r="V460" s="506"/>
      <c r="W460" s="506"/>
      <c r="X460" s="506"/>
      <c r="Y460" s="506"/>
      <c r="Z460" s="506"/>
      <c r="AA460" s="506"/>
      <c r="AB460" s="506"/>
      <c r="AC460" s="506"/>
      <c r="AD460" s="506"/>
      <c r="AE460" s="506"/>
      <c r="AF460" s="507"/>
      <c r="AG460" s="505">
        <v>3</v>
      </c>
      <c r="AH460" s="506"/>
      <c r="AI460" s="506"/>
      <c r="AJ460" s="506"/>
      <c r="AK460" s="506"/>
      <c r="AL460" s="506"/>
      <c r="AM460" s="506"/>
      <c r="AN460" s="506"/>
      <c r="AO460" s="506"/>
      <c r="AP460" s="506"/>
      <c r="AQ460" s="506"/>
      <c r="AR460" s="506"/>
      <c r="AS460" s="507"/>
    </row>
    <row r="461" spans="1:45" ht="31.5" customHeight="1" x14ac:dyDescent="0.25">
      <c r="A461" s="295">
        <v>1</v>
      </c>
      <c r="B461" s="470" t="str">
        <f>'26'!B9:D9</f>
        <v>Does an individual have a direct and/or indirect qualifying holding or is among 10 largest ultimate key participants in the ownership structure of other legal entities?</v>
      </c>
      <c r="C461" s="471"/>
      <c r="D461" s="471"/>
      <c r="E461" s="471"/>
      <c r="F461" s="471"/>
      <c r="G461" s="471"/>
      <c r="H461" s="471"/>
      <c r="I461" s="471"/>
      <c r="J461" s="471"/>
      <c r="K461" s="471"/>
      <c r="L461" s="471"/>
      <c r="M461" s="471"/>
      <c r="N461" s="471"/>
      <c r="O461" s="471"/>
      <c r="P461" s="471"/>
      <c r="Q461" s="471"/>
      <c r="R461" s="471"/>
      <c r="S461" s="471"/>
      <c r="T461" s="471"/>
      <c r="U461" s="471"/>
      <c r="V461" s="471"/>
      <c r="W461" s="471"/>
      <c r="X461" s="471"/>
      <c r="Y461" s="471"/>
      <c r="Z461" s="471"/>
      <c r="AA461" s="471"/>
      <c r="AB461" s="471"/>
      <c r="AC461" s="471"/>
      <c r="AD461" s="471"/>
      <c r="AE461" s="471"/>
      <c r="AF461" s="472"/>
      <c r="AG461" s="505" t="str">
        <f ca="1">'26'!BE9</f>
        <v xml:space="preserve"> </v>
      </c>
      <c r="AH461" s="506"/>
      <c r="AI461" s="506"/>
      <c r="AJ461" s="506"/>
      <c r="AK461" s="506"/>
      <c r="AL461" s="506"/>
      <c r="AM461" s="506"/>
      <c r="AN461" s="506"/>
      <c r="AO461" s="506"/>
      <c r="AP461" s="506"/>
      <c r="AQ461" s="506"/>
      <c r="AR461" s="506"/>
      <c r="AS461" s="507"/>
    </row>
    <row r="462" spans="1:45" x14ac:dyDescent="0.25">
      <c r="A462" s="295">
        <v>2</v>
      </c>
      <c r="B462" s="508" t="s">
        <v>1548</v>
      </c>
      <c r="C462" s="509"/>
      <c r="D462" s="509"/>
      <c r="E462" s="509"/>
      <c r="F462" s="509"/>
      <c r="G462" s="509"/>
      <c r="H462" s="509"/>
      <c r="I462" s="509"/>
      <c r="J462" s="509"/>
      <c r="K462" s="509"/>
      <c r="L462" s="509"/>
      <c r="M462" s="509"/>
      <c r="N462" s="509"/>
      <c r="O462" s="509"/>
      <c r="P462" s="509"/>
      <c r="Q462" s="509"/>
      <c r="R462" s="509"/>
      <c r="S462" s="509"/>
      <c r="T462" s="509"/>
      <c r="U462" s="509"/>
      <c r="V462" s="509"/>
      <c r="W462" s="509"/>
      <c r="X462" s="509"/>
      <c r="Y462" s="509"/>
      <c r="Z462" s="509"/>
      <c r="AA462" s="509"/>
      <c r="AB462" s="509"/>
      <c r="AC462" s="509"/>
      <c r="AD462" s="509"/>
      <c r="AE462" s="509"/>
      <c r="AF462" s="509"/>
      <c r="AG462" s="509"/>
      <c r="AH462" s="509"/>
      <c r="AI462" s="509"/>
      <c r="AJ462" s="509"/>
      <c r="AK462" s="509"/>
      <c r="AL462" s="509"/>
      <c r="AM462" s="509"/>
      <c r="AN462" s="509"/>
      <c r="AO462" s="509"/>
      <c r="AP462" s="509"/>
      <c r="AQ462" s="509"/>
      <c r="AR462" s="509"/>
      <c r="AS462" s="510"/>
    </row>
    <row r="463" spans="1:45" x14ac:dyDescent="0.25">
      <c r="A463" s="295">
        <v>3</v>
      </c>
      <c r="B463" s="470" t="str">
        <f>'26'!B11:D11</f>
        <v xml:space="preserve">Is an individual a member of management bodies of legal entities? </v>
      </c>
      <c r="C463" s="471"/>
      <c r="D463" s="471"/>
      <c r="E463" s="471"/>
      <c r="F463" s="471"/>
      <c r="G463" s="471"/>
      <c r="H463" s="471"/>
      <c r="I463" s="471"/>
      <c r="J463" s="471"/>
      <c r="K463" s="471"/>
      <c r="L463" s="471"/>
      <c r="M463" s="471"/>
      <c r="N463" s="471"/>
      <c r="O463" s="471"/>
      <c r="P463" s="471"/>
      <c r="Q463" s="471"/>
      <c r="R463" s="471"/>
      <c r="S463" s="471"/>
      <c r="T463" s="471"/>
      <c r="U463" s="471"/>
      <c r="V463" s="471"/>
      <c r="W463" s="471"/>
      <c r="X463" s="471"/>
      <c r="Y463" s="471"/>
      <c r="Z463" s="471"/>
      <c r="AA463" s="471"/>
      <c r="AB463" s="471"/>
      <c r="AC463" s="471"/>
      <c r="AD463" s="471"/>
      <c r="AE463" s="471"/>
      <c r="AF463" s="472"/>
      <c r="AG463" s="473" t="str">
        <f ca="1">'26'!BE11</f>
        <v xml:space="preserve"> </v>
      </c>
      <c r="AH463" s="473"/>
      <c r="AI463" s="473"/>
      <c r="AJ463" s="473"/>
      <c r="AK463" s="473"/>
      <c r="AL463" s="473"/>
      <c r="AM463" s="473"/>
      <c r="AN463" s="473"/>
      <c r="AO463" s="473"/>
      <c r="AP463" s="473"/>
      <c r="AQ463" s="473"/>
      <c r="AR463" s="473"/>
      <c r="AS463" s="473"/>
    </row>
    <row r="464" spans="1:45" x14ac:dyDescent="0.25">
      <c r="A464" s="295">
        <v>4</v>
      </c>
      <c r="B464" s="474" t="s">
        <v>1549</v>
      </c>
      <c r="C464" s="474"/>
      <c r="D464" s="474"/>
      <c r="E464" s="474"/>
      <c r="F464" s="474"/>
      <c r="G464" s="474"/>
      <c r="H464" s="474"/>
      <c r="I464" s="474"/>
      <c r="J464" s="474"/>
      <c r="K464" s="474"/>
      <c r="L464" s="474"/>
      <c r="M464" s="474"/>
      <c r="N464" s="474"/>
      <c r="O464" s="474"/>
      <c r="P464" s="474"/>
      <c r="Q464" s="474"/>
      <c r="R464" s="474"/>
      <c r="S464" s="474"/>
      <c r="T464" s="474"/>
      <c r="U464" s="474"/>
      <c r="V464" s="474"/>
      <c r="W464" s="474"/>
      <c r="X464" s="474"/>
      <c r="Y464" s="474"/>
      <c r="Z464" s="474"/>
      <c r="AA464" s="474"/>
      <c r="AB464" s="474"/>
      <c r="AC464" s="474"/>
      <c r="AD464" s="474"/>
      <c r="AE464" s="474"/>
      <c r="AF464" s="474"/>
      <c r="AG464" s="474"/>
      <c r="AH464" s="474"/>
      <c r="AI464" s="474"/>
      <c r="AJ464" s="474"/>
      <c r="AK464" s="474"/>
      <c r="AL464" s="474"/>
      <c r="AM464" s="474"/>
      <c r="AN464" s="474"/>
      <c r="AO464" s="474"/>
      <c r="AP464" s="474"/>
      <c r="AQ464" s="474"/>
      <c r="AR464" s="474"/>
      <c r="AS464" s="474"/>
    </row>
    <row r="465" spans="1:45" x14ac:dyDescent="0.25">
      <c r="A465" s="295">
        <v>5</v>
      </c>
      <c r="B465" s="470" t="str">
        <f>'26'!B13:D13</f>
        <v>Are the individual’s associates the qualifying holders and/or top mangers of legal entities?</v>
      </c>
      <c r="C465" s="471"/>
      <c r="D465" s="471"/>
      <c r="E465" s="471"/>
      <c r="F465" s="471"/>
      <c r="G465" s="471"/>
      <c r="H465" s="471"/>
      <c r="I465" s="471"/>
      <c r="J465" s="471"/>
      <c r="K465" s="471"/>
      <c r="L465" s="471"/>
      <c r="M465" s="471"/>
      <c r="N465" s="471"/>
      <c r="O465" s="471"/>
      <c r="P465" s="471"/>
      <c r="Q465" s="471"/>
      <c r="R465" s="471"/>
      <c r="S465" s="471"/>
      <c r="T465" s="471"/>
      <c r="U465" s="471"/>
      <c r="V465" s="471"/>
      <c r="W465" s="471"/>
      <c r="X465" s="471"/>
      <c r="Y465" s="471"/>
      <c r="Z465" s="471"/>
      <c r="AA465" s="471"/>
      <c r="AB465" s="471"/>
      <c r="AC465" s="471"/>
      <c r="AD465" s="471"/>
      <c r="AE465" s="471"/>
      <c r="AF465" s="472"/>
      <c r="AG465" s="473" t="str">
        <f ca="1">'26'!BE13</f>
        <v xml:space="preserve"> </v>
      </c>
      <c r="AH465" s="473"/>
      <c r="AI465" s="473"/>
      <c r="AJ465" s="473"/>
      <c r="AK465" s="473"/>
      <c r="AL465" s="473"/>
      <c r="AM465" s="473"/>
      <c r="AN465" s="473"/>
      <c r="AO465" s="473"/>
      <c r="AP465" s="473"/>
      <c r="AQ465" s="473"/>
      <c r="AR465" s="473"/>
      <c r="AS465" s="473"/>
    </row>
    <row r="466" spans="1:45" x14ac:dyDescent="0.25">
      <c r="A466" s="295">
        <v>6</v>
      </c>
      <c r="B466" s="474" t="s">
        <v>1467</v>
      </c>
      <c r="C466" s="474"/>
      <c r="D466" s="474"/>
      <c r="E466" s="474"/>
      <c r="F466" s="474"/>
      <c r="G466" s="474"/>
      <c r="H466" s="474"/>
      <c r="I466" s="474"/>
      <c r="J466" s="474"/>
      <c r="K466" s="474"/>
      <c r="L466" s="474"/>
      <c r="M466" s="474"/>
      <c r="N466" s="474"/>
      <c r="O466" s="474"/>
      <c r="P466" s="474"/>
      <c r="Q466" s="474"/>
      <c r="R466" s="474"/>
      <c r="S466" s="474"/>
      <c r="T466" s="474"/>
      <c r="U466" s="474"/>
      <c r="V466" s="474"/>
      <c r="W466" s="474"/>
      <c r="X466" s="474"/>
      <c r="Y466" s="474"/>
      <c r="Z466" s="474"/>
      <c r="AA466" s="474"/>
      <c r="AB466" s="474"/>
      <c r="AC466" s="474"/>
      <c r="AD466" s="474"/>
      <c r="AE466" s="474"/>
      <c r="AF466" s="474"/>
      <c r="AG466" s="474"/>
      <c r="AH466" s="474"/>
      <c r="AI466" s="474"/>
      <c r="AJ466" s="474"/>
      <c r="AK466" s="474"/>
      <c r="AL466" s="474"/>
      <c r="AM466" s="474"/>
      <c r="AN466" s="474"/>
      <c r="AO466" s="474"/>
      <c r="AP466" s="474"/>
      <c r="AQ466" s="474"/>
      <c r="AR466" s="474"/>
      <c r="AS466" s="474"/>
    </row>
    <row r="467" spans="1:45" x14ac:dyDescent="0.25">
      <c r="A467" s="304">
        <v>7</v>
      </c>
      <c r="B467" s="470" t="str">
        <f>'26'!B15:D15</f>
        <v>Is an individual a guarantee provider?</v>
      </c>
      <c r="C467" s="471"/>
      <c r="D467" s="471"/>
      <c r="E467" s="471"/>
      <c r="F467" s="471"/>
      <c r="G467" s="471"/>
      <c r="H467" s="471"/>
      <c r="I467" s="471"/>
      <c r="J467" s="471"/>
      <c r="K467" s="471"/>
      <c r="L467" s="471"/>
      <c r="M467" s="471"/>
      <c r="N467" s="471"/>
      <c r="O467" s="471"/>
      <c r="P467" s="471"/>
      <c r="Q467" s="471"/>
      <c r="R467" s="471"/>
      <c r="S467" s="471"/>
      <c r="T467" s="471"/>
      <c r="U467" s="471"/>
      <c r="V467" s="471"/>
      <c r="W467" s="471"/>
      <c r="X467" s="471"/>
      <c r="Y467" s="471"/>
      <c r="Z467" s="471"/>
      <c r="AA467" s="471"/>
      <c r="AB467" s="471"/>
      <c r="AC467" s="471"/>
      <c r="AD467" s="471"/>
      <c r="AE467" s="471"/>
      <c r="AF467" s="472"/>
      <c r="AG467" s="473" t="str">
        <f ca="1">'26'!BE15</f>
        <v xml:space="preserve"> </v>
      </c>
      <c r="AH467" s="473"/>
      <c r="AI467" s="473"/>
      <c r="AJ467" s="473"/>
      <c r="AK467" s="473"/>
      <c r="AL467" s="473"/>
      <c r="AM467" s="473"/>
      <c r="AN467" s="473"/>
      <c r="AO467" s="473"/>
      <c r="AP467" s="473"/>
      <c r="AQ467" s="473"/>
      <c r="AR467" s="473"/>
      <c r="AS467" s="473"/>
    </row>
    <row r="468" spans="1:45" x14ac:dyDescent="0.25">
      <c r="A468" s="295">
        <v>8</v>
      </c>
      <c r="B468" s="474" t="s">
        <v>1550</v>
      </c>
      <c r="C468" s="474"/>
      <c r="D468" s="474"/>
      <c r="E468" s="474"/>
      <c r="F468" s="474"/>
      <c r="G468" s="474"/>
      <c r="H468" s="474"/>
      <c r="I468" s="474"/>
      <c r="J468" s="474"/>
      <c r="K468" s="474"/>
      <c r="L468" s="474"/>
      <c r="M468" s="474"/>
      <c r="N468" s="474"/>
      <c r="O468" s="474"/>
      <c r="P468" s="474"/>
      <c r="Q468" s="474"/>
      <c r="R468" s="474"/>
      <c r="S468" s="474"/>
      <c r="T468" s="474"/>
      <c r="U468" s="474"/>
      <c r="V468" s="474"/>
      <c r="W468" s="474"/>
      <c r="X468" s="474"/>
      <c r="Y468" s="474"/>
      <c r="Z468" s="474"/>
      <c r="AA468" s="474"/>
      <c r="AB468" s="474"/>
      <c r="AC468" s="474"/>
      <c r="AD468" s="474"/>
      <c r="AE468" s="474"/>
      <c r="AF468" s="474"/>
      <c r="AG468" s="474"/>
      <c r="AH468" s="474"/>
      <c r="AI468" s="474"/>
      <c r="AJ468" s="474"/>
      <c r="AK468" s="474"/>
      <c r="AL468" s="474"/>
      <c r="AM468" s="474"/>
      <c r="AN468" s="474"/>
      <c r="AO468" s="474"/>
      <c r="AP468" s="474"/>
      <c r="AQ468" s="474"/>
      <c r="AR468" s="474"/>
      <c r="AS468" s="474"/>
    </row>
    <row r="469" spans="1:45" x14ac:dyDescent="0.25">
      <c r="A469" s="305"/>
      <c r="B469" s="305"/>
      <c r="C469" s="305"/>
      <c r="D469" s="305"/>
      <c r="E469" s="305"/>
      <c r="F469" s="305"/>
      <c r="G469" s="305"/>
      <c r="H469" s="305"/>
      <c r="I469" s="305"/>
      <c r="J469" s="305"/>
      <c r="K469" s="305"/>
      <c r="L469" s="305"/>
      <c r="M469" s="305"/>
      <c r="N469" s="305"/>
      <c r="O469" s="305"/>
      <c r="P469" s="305"/>
      <c r="Q469" s="305"/>
      <c r="R469" s="305"/>
      <c r="S469" s="305"/>
      <c r="T469" s="305"/>
      <c r="U469" s="305"/>
      <c r="V469" s="305"/>
      <c r="W469" s="305"/>
      <c r="X469" s="305"/>
      <c r="Y469" s="305"/>
      <c r="Z469" s="305"/>
      <c r="AA469" s="305"/>
      <c r="AB469" s="305"/>
      <c r="AC469" s="305"/>
      <c r="AD469" s="305"/>
      <c r="AE469" s="305"/>
      <c r="AF469" s="305"/>
      <c r="AG469" s="305"/>
      <c r="AH469" s="305"/>
      <c r="AI469" s="305"/>
      <c r="AJ469" s="305"/>
      <c r="AK469" s="305"/>
      <c r="AL469" s="305"/>
      <c r="AM469" s="305"/>
      <c r="AN469" s="305"/>
      <c r="AO469" s="305"/>
      <c r="AP469" s="305"/>
      <c r="AQ469" s="305"/>
      <c r="AR469" s="305"/>
      <c r="AS469" s="305"/>
    </row>
    <row r="470" spans="1:45" x14ac:dyDescent="0.25">
      <c r="A470" s="498" t="str">
        <f>'Table of Contents'!A60</f>
        <v>27. Information on holding in other legal entities</v>
      </c>
      <c r="B470" s="579"/>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79"/>
      <c r="AL470" s="579"/>
      <c r="AM470" s="579"/>
      <c r="AN470" s="579"/>
      <c r="AO470" s="579"/>
      <c r="AP470" s="579"/>
      <c r="AQ470" s="579"/>
      <c r="AR470" s="579"/>
      <c r="AS470" s="579"/>
    </row>
    <row r="471" spans="1:45" ht="14.25" customHeight="1" x14ac:dyDescent="0.25">
      <c r="A471" s="306"/>
      <c r="B471" s="315"/>
      <c r="C471" s="315"/>
      <c r="D471" s="315"/>
      <c r="E471" s="315"/>
      <c r="F471" s="315"/>
      <c r="G471" s="315"/>
      <c r="H471" s="315"/>
      <c r="I471" s="315"/>
      <c r="J471" s="315"/>
      <c r="K471" s="306"/>
      <c r="L471" s="306"/>
      <c r="M471" s="306"/>
      <c r="N471" s="306"/>
      <c r="O471" s="306"/>
      <c r="P471" s="306"/>
      <c r="Q471" s="306"/>
      <c r="R471" s="306"/>
      <c r="S471" s="306"/>
      <c r="T471" s="306"/>
      <c r="U471" s="306"/>
      <c r="V471" s="306"/>
      <c r="W471" s="306"/>
      <c r="X471" s="306"/>
      <c r="Y471" s="306"/>
      <c r="Z471" s="306"/>
      <c r="AA471" s="306"/>
      <c r="AB471" s="306"/>
      <c r="AC471" s="306"/>
      <c r="AD471" s="306"/>
      <c r="AE471" s="306"/>
      <c r="AF471" s="306"/>
      <c r="AG471" s="306"/>
      <c r="AH471" s="306"/>
      <c r="AI471" s="306"/>
      <c r="AJ471" s="306"/>
      <c r="AK471" s="306"/>
      <c r="AL471" s="306"/>
      <c r="AM471" s="306"/>
      <c r="AN471" s="306"/>
      <c r="AO471" s="306"/>
      <c r="AP471" s="306"/>
      <c r="AQ471" s="306"/>
      <c r="AR471" s="306"/>
      <c r="AS471" s="311" t="s">
        <v>1417</v>
      </c>
    </row>
    <row r="472" spans="1:45" ht="36" customHeight="1" x14ac:dyDescent="0.25">
      <c r="A472" s="511" t="s">
        <v>581</v>
      </c>
      <c r="B472" s="511"/>
      <c r="C472" s="511" t="str">
        <f>'27'!B3</f>
        <v>Name of legal entity</v>
      </c>
      <c r="D472" s="511"/>
      <c r="E472" s="511"/>
      <c r="F472" s="511"/>
      <c r="G472" s="511"/>
      <c r="H472" s="511"/>
      <c r="I472" s="511"/>
      <c r="J472" s="511"/>
      <c r="K472" s="511" t="str">
        <f>'27'!C3</f>
        <v>Identification / registration code / number</v>
      </c>
      <c r="L472" s="511"/>
      <c r="M472" s="511"/>
      <c r="N472" s="511"/>
      <c r="O472" s="511" t="str">
        <f>'27'!D3</f>
        <v>Country of registration</v>
      </c>
      <c r="P472" s="511"/>
      <c r="Q472" s="511"/>
      <c r="R472" s="511"/>
      <c r="S472" s="511" t="str">
        <f>'27'!E3</f>
        <v>Registered address</v>
      </c>
      <c r="T472" s="511"/>
      <c r="U472" s="511"/>
      <c r="V472" s="511"/>
      <c r="W472" s="511"/>
      <c r="X472" s="511"/>
      <c r="Y472" s="511" t="str">
        <f>'27'!O3</f>
        <v>Size of holding, %</v>
      </c>
      <c r="Z472" s="511"/>
      <c r="AA472" s="511"/>
      <c r="AB472" s="511"/>
      <c r="AC472" s="511"/>
      <c r="AD472" s="511"/>
      <c r="AE472" s="511"/>
      <c r="AF472" s="511"/>
      <c r="AG472" s="511"/>
      <c r="AH472" s="511"/>
      <c r="AI472" s="511"/>
      <c r="AJ472" s="511"/>
      <c r="AK472" s="511" t="str">
        <f>'27'!R3</f>
        <v>Availability of impact on a legal entity</v>
      </c>
      <c r="AL472" s="511"/>
      <c r="AM472" s="511"/>
      <c r="AN472" s="511"/>
      <c r="AO472" s="511" t="str">
        <f>'27'!S3</f>
        <v>Core business of legal entity</v>
      </c>
      <c r="AP472" s="511"/>
      <c r="AQ472" s="511"/>
      <c r="AR472" s="511"/>
      <c r="AS472" s="511"/>
    </row>
    <row r="473" spans="1:45" ht="36" customHeight="1" x14ac:dyDescent="0.25">
      <c r="A473" s="511"/>
      <c r="B473" s="511"/>
      <c r="C473" s="511"/>
      <c r="D473" s="511"/>
      <c r="E473" s="511"/>
      <c r="F473" s="511"/>
      <c r="G473" s="511"/>
      <c r="H473" s="511"/>
      <c r="I473" s="511"/>
      <c r="J473" s="511"/>
      <c r="K473" s="511"/>
      <c r="L473" s="511"/>
      <c r="M473" s="511"/>
      <c r="N473" s="511"/>
      <c r="O473" s="511"/>
      <c r="P473" s="511"/>
      <c r="Q473" s="511"/>
      <c r="R473" s="511"/>
      <c r="S473" s="511"/>
      <c r="T473" s="511"/>
      <c r="U473" s="511"/>
      <c r="V473" s="511"/>
      <c r="W473" s="511"/>
      <c r="X473" s="511"/>
      <c r="Y473" s="511" t="str">
        <f>'27'!O4</f>
        <v>direct</v>
      </c>
      <c r="Z473" s="511"/>
      <c r="AA473" s="511"/>
      <c r="AB473" s="511"/>
      <c r="AC473" s="511" t="str">
        <f>'27'!P4</f>
        <v>indirect</v>
      </c>
      <c r="AD473" s="511"/>
      <c r="AE473" s="511"/>
      <c r="AF473" s="511"/>
      <c r="AG473" s="511" t="str">
        <f>'27'!Q4</f>
        <v>joint</v>
      </c>
      <c r="AH473" s="511"/>
      <c r="AI473" s="511"/>
      <c r="AJ473" s="511"/>
      <c r="AK473" s="511"/>
      <c r="AL473" s="511"/>
      <c r="AM473" s="511"/>
      <c r="AN473" s="511"/>
      <c r="AO473" s="511"/>
      <c r="AP473" s="511"/>
      <c r="AQ473" s="511"/>
      <c r="AR473" s="511"/>
      <c r="AS473" s="511"/>
    </row>
    <row r="474" spans="1:45" x14ac:dyDescent="0.25">
      <c r="A474" s="512">
        <v>1</v>
      </c>
      <c r="B474" s="512"/>
      <c r="C474" s="512">
        <v>2</v>
      </c>
      <c r="D474" s="512"/>
      <c r="E474" s="512"/>
      <c r="F474" s="512"/>
      <c r="G474" s="512"/>
      <c r="H474" s="512"/>
      <c r="I474" s="512"/>
      <c r="J474" s="512"/>
      <c r="K474" s="512">
        <v>3</v>
      </c>
      <c r="L474" s="512"/>
      <c r="M474" s="512"/>
      <c r="N474" s="512"/>
      <c r="O474" s="587">
        <v>4</v>
      </c>
      <c r="P474" s="588"/>
      <c r="Q474" s="588"/>
      <c r="R474" s="589"/>
      <c r="S474" s="512">
        <v>5</v>
      </c>
      <c r="T474" s="512"/>
      <c r="U474" s="512"/>
      <c r="V474" s="512"/>
      <c r="W474" s="512"/>
      <c r="X474" s="512"/>
      <c r="Y474" s="512">
        <v>6</v>
      </c>
      <c r="Z474" s="512"/>
      <c r="AA474" s="512"/>
      <c r="AB474" s="512"/>
      <c r="AC474" s="512">
        <v>7</v>
      </c>
      <c r="AD474" s="512"/>
      <c r="AE474" s="512"/>
      <c r="AF474" s="512"/>
      <c r="AG474" s="512">
        <v>8</v>
      </c>
      <c r="AH474" s="512"/>
      <c r="AI474" s="512"/>
      <c r="AJ474" s="512"/>
      <c r="AK474" s="512">
        <v>9</v>
      </c>
      <c r="AL474" s="512"/>
      <c r="AM474" s="512"/>
      <c r="AN474" s="512"/>
      <c r="AO474" s="512">
        <v>10</v>
      </c>
      <c r="AP474" s="512"/>
      <c r="AQ474" s="512"/>
      <c r="AR474" s="512"/>
      <c r="AS474" s="512"/>
    </row>
    <row r="475" spans="1:45" x14ac:dyDescent="0.25">
      <c r="A475" s="463">
        <v>1</v>
      </c>
      <c r="B475" s="463"/>
      <c r="C475" s="463" t="str">
        <f ca="1">'27'!BB6</f>
        <v xml:space="preserve"> </v>
      </c>
      <c r="D475" s="463"/>
      <c r="E475" s="463"/>
      <c r="F475" s="463"/>
      <c r="G475" s="463"/>
      <c r="H475" s="463"/>
      <c r="I475" s="463"/>
      <c r="J475" s="463"/>
      <c r="K475" s="463" t="str">
        <f ca="1">'27'!BC6</f>
        <v xml:space="preserve"> </v>
      </c>
      <c r="L475" s="463"/>
      <c r="M475" s="463"/>
      <c r="N475" s="463"/>
      <c r="O475" s="475" t="str">
        <f ca="1">'27'!BD6</f>
        <v xml:space="preserve"> </v>
      </c>
      <c r="P475" s="476"/>
      <c r="Q475" s="476"/>
      <c r="R475" s="477"/>
      <c r="S475" s="463" t="str">
        <f ca="1">'27'!BO6</f>
        <v xml:space="preserve"> </v>
      </c>
      <c r="T475" s="463"/>
      <c r="U475" s="463"/>
      <c r="V475" s="463"/>
      <c r="W475" s="463"/>
      <c r="X475" s="463"/>
      <c r="Y475" s="478" t="str">
        <f ca="1">'27'!BP6</f>
        <v xml:space="preserve"> </v>
      </c>
      <c r="Z475" s="478"/>
      <c r="AA475" s="478"/>
      <c r="AB475" s="478"/>
      <c r="AC475" s="478" t="str">
        <f ca="1">'27'!BQ6</f>
        <v xml:space="preserve"> </v>
      </c>
      <c r="AD475" s="478"/>
      <c r="AE475" s="478"/>
      <c r="AF475" s="478"/>
      <c r="AG475" s="478">
        <f ca="1">'27'!BR6</f>
        <v>0</v>
      </c>
      <c r="AH475" s="478"/>
      <c r="AI475" s="478"/>
      <c r="AJ475" s="478"/>
      <c r="AK475" s="463" t="str">
        <f ca="1">'27'!BS6</f>
        <v xml:space="preserve"> </v>
      </c>
      <c r="AL475" s="463"/>
      <c r="AM475" s="463"/>
      <c r="AN475" s="463"/>
      <c r="AO475" s="463" t="str">
        <f ca="1">'27'!BT6</f>
        <v xml:space="preserve"> </v>
      </c>
      <c r="AP475" s="463"/>
      <c r="AQ475" s="463"/>
      <c r="AR475" s="463"/>
      <c r="AS475" s="463"/>
    </row>
    <row r="476" spans="1:45" x14ac:dyDescent="0.25">
      <c r="A476" s="463">
        <v>2</v>
      </c>
      <c r="B476" s="463"/>
      <c r="C476" s="463" t="str">
        <f ca="1">'27'!BB7</f>
        <v xml:space="preserve"> </v>
      </c>
      <c r="D476" s="463"/>
      <c r="E476" s="463"/>
      <c r="F476" s="463"/>
      <c r="G476" s="463"/>
      <c r="H476" s="463"/>
      <c r="I476" s="463"/>
      <c r="J476" s="463"/>
      <c r="K476" s="463" t="str">
        <f ca="1">'27'!BC7</f>
        <v xml:space="preserve"> </v>
      </c>
      <c r="L476" s="463"/>
      <c r="M476" s="463"/>
      <c r="N476" s="463"/>
      <c r="O476" s="475" t="str">
        <f ca="1">'27'!BD7</f>
        <v xml:space="preserve"> </v>
      </c>
      <c r="P476" s="476"/>
      <c r="Q476" s="476"/>
      <c r="R476" s="477"/>
      <c r="S476" s="463" t="str">
        <f ca="1">'27'!BO7</f>
        <v xml:space="preserve"> </v>
      </c>
      <c r="T476" s="463"/>
      <c r="U476" s="463"/>
      <c r="V476" s="463"/>
      <c r="W476" s="463"/>
      <c r="X476" s="463"/>
      <c r="Y476" s="478" t="str">
        <f ca="1">'27'!BP7</f>
        <v xml:space="preserve"> </v>
      </c>
      <c r="Z476" s="478"/>
      <c r="AA476" s="478"/>
      <c r="AB476" s="478"/>
      <c r="AC476" s="478" t="str">
        <f ca="1">'27'!BQ7</f>
        <v xml:space="preserve"> </v>
      </c>
      <c r="AD476" s="478"/>
      <c r="AE476" s="478"/>
      <c r="AF476" s="478"/>
      <c r="AG476" s="478">
        <f ca="1">'27'!BR7</f>
        <v>0</v>
      </c>
      <c r="AH476" s="478"/>
      <c r="AI476" s="478"/>
      <c r="AJ476" s="478"/>
      <c r="AK476" s="463" t="str">
        <f ca="1">'27'!BS7</f>
        <v xml:space="preserve"> </v>
      </c>
      <c r="AL476" s="463"/>
      <c r="AM476" s="463"/>
      <c r="AN476" s="463"/>
      <c r="AO476" s="463" t="str">
        <f ca="1">'27'!BT7</f>
        <v xml:space="preserve"> </v>
      </c>
      <c r="AP476" s="463"/>
      <c r="AQ476" s="463"/>
      <c r="AR476" s="463"/>
      <c r="AS476" s="463"/>
    </row>
    <row r="477" spans="1:45" x14ac:dyDescent="0.25">
      <c r="A477" s="463">
        <v>3</v>
      </c>
      <c r="B477" s="463"/>
      <c r="C477" s="463" t="str">
        <f ca="1">'27'!BB8</f>
        <v xml:space="preserve"> </v>
      </c>
      <c r="D477" s="463"/>
      <c r="E477" s="463"/>
      <c r="F477" s="463"/>
      <c r="G477" s="463"/>
      <c r="H477" s="463"/>
      <c r="I477" s="463"/>
      <c r="J477" s="463"/>
      <c r="K477" s="463" t="str">
        <f ca="1">'27'!BC8</f>
        <v xml:space="preserve"> </v>
      </c>
      <c r="L477" s="463"/>
      <c r="M477" s="463"/>
      <c r="N477" s="463"/>
      <c r="O477" s="475" t="str">
        <f ca="1">'27'!BD8</f>
        <v xml:space="preserve"> </v>
      </c>
      <c r="P477" s="476"/>
      <c r="Q477" s="476"/>
      <c r="R477" s="477"/>
      <c r="S477" s="463" t="str">
        <f ca="1">'27'!BO8</f>
        <v xml:space="preserve"> </v>
      </c>
      <c r="T477" s="463"/>
      <c r="U477" s="463"/>
      <c r="V477" s="463"/>
      <c r="W477" s="463"/>
      <c r="X477" s="463"/>
      <c r="Y477" s="478" t="str">
        <f ca="1">'27'!BP8</f>
        <v xml:space="preserve"> </v>
      </c>
      <c r="Z477" s="478"/>
      <c r="AA477" s="478"/>
      <c r="AB477" s="478"/>
      <c r="AC477" s="478" t="str">
        <f ca="1">'27'!BQ8</f>
        <v xml:space="preserve"> </v>
      </c>
      <c r="AD477" s="478"/>
      <c r="AE477" s="478"/>
      <c r="AF477" s="478"/>
      <c r="AG477" s="478">
        <f ca="1">'27'!BR8</f>
        <v>0</v>
      </c>
      <c r="AH477" s="478"/>
      <c r="AI477" s="478"/>
      <c r="AJ477" s="478"/>
      <c r="AK477" s="463" t="str">
        <f ca="1">'27'!BS8</f>
        <v xml:space="preserve"> </v>
      </c>
      <c r="AL477" s="463"/>
      <c r="AM477" s="463"/>
      <c r="AN477" s="463"/>
      <c r="AO477" s="463" t="str">
        <f ca="1">'27'!BT8</f>
        <v xml:space="preserve"> </v>
      </c>
      <c r="AP477" s="463"/>
      <c r="AQ477" s="463"/>
      <c r="AR477" s="463"/>
      <c r="AS477" s="463"/>
    </row>
    <row r="478" spans="1:45" x14ac:dyDescent="0.25">
      <c r="A478" s="463">
        <v>4</v>
      </c>
      <c r="B478" s="463"/>
      <c r="C478" s="463" t="str">
        <f ca="1">'27'!BB9</f>
        <v xml:space="preserve"> </v>
      </c>
      <c r="D478" s="463"/>
      <c r="E478" s="463"/>
      <c r="F478" s="463"/>
      <c r="G478" s="463"/>
      <c r="H478" s="463"/>
      <c r="I478" s="463"/>
      <c r="J478" s="463"/>
      <c r="K478" s="463" t="str">
        <f ca="1">'27'!BC9</f>
        <v xml:space="preserve"> </v>
      </c>
      <c r="L478" s="463"/>
      <c r="M478" s="463"/>
      <c r="N478" s="463"/>
      <c r="O478" s="475" t="str">
        <f ca="1">'27'!BD9</f>
        <v xml:space="preserve"> </v>
      </c>
      <c r="P478" s="476"/>
      <c r="Q478" s="476"/>
      <c r="R478" s="477"/>
      <c r="S478" s="463" t="str">
        <f ca="1">'27'!BO9</f>
        <v xml:space="preserve"> </v>
      </c>
      <c r="T478" s="463"/>
      <c r="U478" s="463"/>
      <c r="V478" s="463"/>
      <c r="W478" s="463"/>
      <c r="X478" s="463"/>
      <c r="Y478" s="478" t="str">
        <f ca="1">'27'!BP9</f>
        <v xml:space="preserve"> </v>
      </c>
      <c r="Z478" s="478"/>
      <c r="AA478" s="478"/>
      <c r="AB478" s="478"/>
      <c r="AC478" s="478" t="str">
        <f ca="1">'27'!BQ9</f>
        <v xml:space="preserve"> </v>
      </c>
      <c r="AD478" s="478"/>
      <c r="AE478" s="478"/>
      <c r="AF478" s="478"/>
      <c r="AG478" s="478">
        <f ca="1">'27'!BR9</f>
        <v>0</v>
      </c>
      <c r="AH478" s="478"/>
      <c r="AI478" s="478"/>
      <c r="AJ478" s="478"/>
      <c r="AK478" s="463" t="str">
        <f ca="1">'27'!BS9</f>
        <v xml:space="preserve"> </v>
      </c>
      <c r="AL478" s="463"/>
      <c r="AM478" s="463"/>
      <c r="AN478" s="463"/>
      <c r="AO478" s="463" t="str">
        <f ca="1">'27'!BT9</f>
        <v xml:space="preserve"> </v>
      </c>
      <c r="AP478" s="463"/>
      <c r="AQ478" s="463"/>
      <c r="AR478" s="463"/>
      <c r="AS478" s="463"/>
    </row>
    <row r="479" spans="1:45" x14ac:dyDescent="0.25">
      <c r="A479" s="463">
        <v>5</v>
      </c>
      <c r="B479" s="463"/>
      <c r="C479" s="463" t="str">
        <f ca="1">'27'!BB10</f>
        <v xml:space="preserve"> </v>
      </c>
      <c r="D479" s="463"/>
      <c r="E479" s="463"/>
      <c r="F479" s="463"/>
      <c r="G479" s="463"/>
      <c r="H479" s="463"/>
      <c r="I479" s="463"/>
      <c r="J479" s="463"/>
      <c r="K479" s="463" t="str">
        <f ca="1">'27'!BC10</f>
        <v xml:space="preserve"> </v>
      </c>
      <c r="L479" s="463"/>
      <c r="M479" s="463"/>
      <c r="N479" s="463"/>
      <c r="O479" s="475" t="str">
        <f ca="1">'27'!BD10</f>
        <v xml:space="preserve"> </v>
      </c>
      <c r="P479" s="476"/>
      <c r="Q479" s="476"/>
      <c r="R479" s="477"/>
      <c r="S479" s="463" t="str">
        <f ca="1">'27'!BO10</f>
        <v xml:space="preserve"> </v>
      </c>
      <c r="T479" s="463"/>
      <c r="U479" s="463"/>
      <c r="V479" s="463"/>
      <c r="W479" s="463"/>
      <c r="X479" s="463"/>
      <c r="Y479" s="478" t="str">
        <f ca="1">'27'!BP10</f>
        <v xml:space="preserve"> </v>
      </c>
      <c r="Z479" s="478"/>
      <c r="AA479" s="478"/>
      <c r="AB479" s="478"/>
      <c r="AC479" s="478" t="str">
        <f ca="1">'27'!BQ10</f>
        <v xml:space="preserve"> </v>
      </c>
      <c r="AD479" s="478"/>
      <c r="AE479" s="478"/>
      <c r="AF479" s="478"/>
      <c r="AG479" s="478">
        <f ca="1">'27'!BR10</f>
        <v>0</v>
      </c>
      <c r="AH479" s="478"/>
      <c r="AI479" s="478"/>
      <c r="AJ479" s="478"/>
      <c r="AK479" s="463" t="str">
        <f ca="1">'27'!BS10</f>
        <v xml:space="preserve"> </v>
      </c>
      <c r="AL479" s="463"/>
      <c r="AM479" s="463"/>
      <c r="AN479" s="463"/>
      <c r="AO479" s="463" t="str">
        <f ca="1">'27'!BT10</f>
        <v xml:space="preserve"> </v>
      </c>
      <c r="AP479" s="463"/>
      <c r="AQ479" s="463"/>
      <c r="AR479" s="463"/>
      <c r="AS479" s="463"/>
    </row>
    <row r="480" spans="1:45" x14ac:dyDescent="0.25">
      <c r="A480" s="463">
        <v>6</v>
      </c>
      <c r="B480" s="463"/>
      <c r="C480" s="463" t="str">
        <f ca="1">'27'!BB11</f>
        <v xml:space="preserve"> </v>
      </c>
      <c r="D480" s="463"/>
      <c r="E480" s="463"/>
      <c r="F480" s="463"/>
      <c r="G480" s="463"/>
      <c r="H480" s="463"/>
      <c r="I480" s="463"/>
      <c r="J480" s="463"/>
      <c r="K480" s="463" t="str">
        <f ca="1">'27'!BC11</f>
        <v xml:space="preserve"> </v>
      </c>
      <c r="L480" s="463"/>
      <c r="M480" s="463"/>
      <c r="N480" s="463"/>
      <c r="O480" s="475" t="str">
        <f ca="1">'27'!BD11</f>
        <v xml:space="preserve"> </v>
      </c>
      <c r="P480" s="476"/>
      <c r="Q480" s="476"/>
      <c r="R480" s="477"/>
      <c r="S480" s="463" t="str">
        <f ca="1">'27'!BO11</f>
        <v xml:space="preserve"> </v>
      </c>
      <c r="T480" s="463"/>
      <c r="U480" s="463"/>
      <c r="V480" s="463"/>
      <c r="W480" s="463"/>
      <c r="X480" s="463"/>
      <c r="Y480" s="478" t="str">
        <f ca="1">'27'!BP11</f>
        <v xml:space="preserve"> </v>
      </c>
      <c r="Z480" s="478"/>
      <c r="AA480" s="478"/>
      <c r="AB480" s="478"/>
      <c r="AC480" s="478" t="str">
        <f ca="1">'27'!BQ11</f>
        <v xml:space="preserve"> </v>
      </c>
      <c r="AD480" s="478"/>
      <c r="AE480" s="478"/>
      <c r="AF480" s="478"/>
      <c r="AG480" s="478">
        <f ca="1">'27'!BR11</f>
        <v>0</v>
      </c>
      <c r="AH480" s="478"/>
      <c r="AI480" s="478"/>
      <c r="AJ480" s="478"/>
      <c r="AK480" s="463" t="str">
        <f ca="1">'27'!BS11</f>
        <v xml:space="preserve"> </v>
      </c>
      <c r="AL480" s="463"/>
      <c r="AM480" s="463"/>
      <c r="AN480" s="463"/>
      <c r="AO480" s="463" t="str">
        <f ca="1">'27'!BT11</f>
        <v xml:space="preserve"> </v>
      </c>
      <c r="AP480" s="463"/>
      <c r="AQ480" s="463"/>
      <c r="AR480" s="463"/>
      <c r="AS480" s="463"/>
    </row>
    <row r="481" spans="1:45" x14ac:dyDescent="0.25">
      <c r="A481" s="463">
        <v>7</v>
      </c>
      <c r="B481" s="463"/>
      <c r="C481" s="463" t="str">
        <f ca="1">'27'!BB12</f>
        <v xml:space="preserve"> </v>
      </c>
      <c r="D481" s="463"/>
      <c r="E481" s="463"/>
      <c r="F481" s="463"/>
      <c r="G481" s="463"/>
      <c r="H481" s="463"/>
      <c r="I481" s="463"/>
      <c r="J481" s="463"/>
      <c r="K481" s="463" t="str">
        <f ca="1">'27'!BC12</f>
        <v xml:space="preserve"> </v>
      </c>
      <c r="L481" s="463"/>
      <c r="M481" s="463"/>
      <c r="N481" s="463"/>
      <c r="O481" s="475" t="str">
        <f ca="1">'27'!BD12</f>
        <v xml:space="preserve"> </v>
      </c>
      <c r="P481" s="476"/>
      <c r="Q481" s="476"/>
      <c r="R481" s="477"/>
      <c r="S481" s="463" t="str">
        <f ca="1">'27'!BO12</f>
        <v xml:space="preserve"> </v>
      </c>
      <c r="T481" s="463"/>
      <c r="U481" s="463"/>
      <c r="V481" s="463"/>
      <c r="W481" s="463"/>
      <c r="X481" s="463"/>
      <c r="Y481" s="478" t="str">
        <f ca="1">'27'!BP12</f>
        <v xml:space="preserve"> </v>
      </c>
      <c r="Z481" s="478"/>
      <c r="AA481" s="478"/>
      <c r="AB481" s="478"/>
      <c r="AC481" s="478" t="str">
        <f ca="1">'27'!BQ12</f>
        <v xml:space="preserve"> </v>
      </c>
      <c r="AD481" s="478"/>
      <c r="AE481" s="478"/>
      <c r="AF481" s="478"/>
      <c r="AG481" s="478">
        <f ca="1">'27'!BR12</f>
        <v>0</v>
      </c>
      <c r="AH481" s="478"/>
      <c r="AI481" s="478"/>
      <c r="AJ481" s="478"/>
      <c r="AK481" s="463" t="str">
        <f ca="1">'27'!BS12</f>
        <v xml:space="preserve"> </v>
      </c>
      <c r="AL481" s="463"/>
      <c r="AM481" s="463"/>
      <c r="AN481" s="463"/>
      <c r="AO481" s="463" t="str">
        <f ca="1">'27'!BT12</f>
        <v xml:space="preserve"> </v>
      </c>
      <c r="AP481" s="463"/>
      <c r="AQ481" s="463"/>
      <c r="AR481" s="463"/>
      <c r="AS481" s="463"/>
    </row>
    <row r="482" spans="1:45" x14ac:dyDescent="0.25">
      <c r="A482" s="463">
        <v>8</v>
      </c>
      <c r="B482" s="463"/>
      <c r="C482" s="463" t="str">
        <f ca="1">'27'!BB13</f>
        <v xml:space="preserve"> </v>
      </c>
      <c r="D482" s="463"/>
      <c r="E482" s="463"/>
      <c r="F482" s="463"/>
      <c r="G482" s="463"/>
      <c r="H482" s="463"/>
      <c r="I482" s="463"/>
      <c r="J482" s="463"/>
      <c r="K482" s="463" t="str">
        <f ca="1">'27'!BC13</f>
        <v xml:space="preserve"> </v>
      </c>
      <c r="L482" s="463"/>
      <c r="M482" s="463"/>
      <c r="N482" s="463"/>
      <c r="O482" s="475" t="str">
        <f ca="1">'27'!BD13</f>
        <v xml:space="preserve"> </v>
      </c>
      <c r="P482" s="476"/>
      <c r="Q482" s="476"/>
      <c r="R482" s="477"/>
      <c r="S482" s="463" t="str">
        <f ca="1">'27'!BO13</f>
        <v xml:space="preserve"> </v>
      </c>
      <c r="T482" s="463"/>
      <c r="U482" s="463"/>
      <c r="V482" s="463"/>
      <c r="W482" s="463"/>
      <c r="X482" s="463"/>
      <c r="Y482" s="478" t="str">
        <f ca="1">'27'!BP13</f>
        <v xml:space="preserve"> </v>
      </c>
      <c r="Z482" s="478"/>
      <c r="AA482" s="478"/>
      <c r="AB482" s="478"/>
      <c r="AC482" s="478" t="str">
        <f ca="1">'27'!BQ13</f>
        <v xml:space="preserve"> </v>
      </c>
      <c r="AD482" s="478"/>
      <c r="AE482" s="478"/>
      <c r="AF482" s="478"/>
      <c r="AG482" s="478">
        <f ca="1">'27'!BR13</f>
        <v>0</v>
      </c>
      <c r="AH482" s="478"/>
      <c r="AI482" s="478"/>
      <c r="AJ482" s="478"/>
      <c r="AK482" s="463" t="str">
        <f ca="1">'27'!BS13</f>
        <v xml:space="preserve"> </v>
      </c>
      <c r="AL482" s="463"/>
      <c r="AM482" s="463"/>
      <c r="AN482" s="463"/>
      <c r="AO482" s="463" t="str">
        <f ca="1">'27'!BT13</f>
        <v xml:space="preserve"> </v>
      </c>
      <c r="AP482" s="463"/>
      <c r="AQ482" s="463"/>
      <c r="AR482" s="463"/>
      <c r="AS482" s="463"/>
    </row>
    <row r="483" spans="1:45" x14ac:dyDescent="0.25">
      <c r="A483" s="463">
        <v>9</v>
      </c>
      <c r="B483" s="463"/>
      <c r="C483" s="463" t="str">
        <f ca="1">'27'!BB14</f>
        <v xml:space="preserve"> </v>
      </c>
      <c r="D483" s="463"/>
      <c r="E483" s="463"/>
      <c r="F483" s="463"/>
      <c r="G483" s="463"/>
      <c r="H483" s="463"/>
      <c r="I483" s="463"/>
      <c r="J483" s="463"/>
      <c r="K483" s="463" t="str">
        <f ca="1">'27'!BC14</f>
        <v xml:space="preserve"> </v>
      </c>
      <c r="L483" s="463"/>
      <c r="M483" s="463"/>
      <c r="N483" s="463"/>
      <c r="O483" s="475" t="str">
        <f ca="1">'27'!BD14</f>
        <v xml:space="preserve"> </v>
      </c>
      <c r="P483" s="476"/>
      <c r="Q483" s="476"/>
      <c r="R483" s="477"/>
      <c r="S483" s="463" t="str">
        <f ca="1">'27'!BO14</f>
        <v xml:space="preserve"> </v>
      </c>
      <c r="T483" s="463"/>
      <c r="U483" s="463"/>
      <c r="V483" s="463"/>
      <c r="W483" s="463"/>
      <c r="X483" s="463"/>
      <c r="Y483" s="478" t="str">
        <f ca="1">'27'!BP14</f>
        <v xml:space="preserve"> </v>
      </c>
      <c r="Z483" s="478"/>
      <c r="AA483" s="478"/>
      <c r="AB483" s="478"/>
      <c r="AC483" s="478" t="str">
        <f ca="1">'27'!BQ14</f>
        <v xml:space="preserve"> </v>
      </c>
      <c r="AD483" s="478"/>
      <c r="AE483" s="478"/>
      <c r="AF483" s="478"/>
      <c r="AG483" s="478">
        <f ca="1">'27'!BR14</f>
        <v>0</v>
      </c>
      <c r="AH483" s="478"/>
      <c r="AI483" s="478"/>
      <c r="AJ483" s="478"/>
      <c r="AK483" s="463" t="str">
        <f ca="1">'27'!BS14</f>
        <v xml:space="preserve"> </v>
      </c>
      <c r="AL483" s="463"/>
      <c r="AM483" s="463"/>
      <c r="AN483" s="463"/>
      <c r="AO483" s="463" t="str">
        <f ca="1">'27'!BT14</f>
        <v xml:space="preserve"> </v>
      </c>
      <c r="AP483" s="463"/>
      <c r="AQ483" s="463"/>
      <c r="AR483" s="463"/>
      <c r="AS483" s="463"/>
    </row>
    <row r="484" spans="1:45" x14ac:dyDescent="0.25">
      <c r="A484" s="463">
        <v>10</v>
      </c>
      <c r="B484" s="463"/>
      <c r="C484" s="463" t="str">
        <f ca="1">'27'!BB15</f>
        <v xml:space="preserve"> </v>
      </c>
      <c r="D484" s="463"/>
      <c r="E484" s="463"/>
      <c r="F484" s="463"/>
      <c r="G484" s="463"/>
      <c r="H484" s="463"/>
      <c r="I484" s="463"/>
      <c r="J484" s="463"/>
      <c r="K484" s="463" t="str">
        <f ca="1">'27'!BC15</f>
        <v xml:space="preserve"> </v>
      </c>
      <c r="L484" s="463"/>
      <c r="M484" s="463"/>
      <c r="N484" s="463"/>
      <c r="O484" s="475" t="str">
        <f ca="1">'27'!BD15</f>
        <v xml:space="preserve"> </v>
      </c>
      <c r="P484" s="476"/>
      <c r="Q484" s="476"/>
      <c r="R484" s="477"/>
      <c r="S484" s="463" t="str">
        <f ca="1">'27'!BO15</f>
        <v xml:space="preserve"> </v>
      </c>
      <c r="T484" s="463"/>
      <c r="U484" s="463"/>
      <c r="V484" s="463"/>
      <c r="W484" s="463"/>
      <c r="X484" s="463"/>
      <c r="Y484" s="478" t="str">
        <f ca="1">'27'!BP15</f>
        <v xml:space="preserve"> </v>
      </c>
      <c r="Z484" s="478"/>
      <c r="AA484" s="478"/>
      <c r="AB484" s="478"/>
      <c r="AC484" s="478" t="str">
        <f ca="1">'27'!BQ15</f>
        <v xml:space="preserve"> </v>
      </c>
      <c r="AD484" s="478"/>
      <c r="AE484" s="478"/>
      <c r="AF484" s="478"/>
      <c r="AG484" s="478">
        <f ca="1">'27'!BR15</f>
        <v>0</v>
      </c>
      <c r="AH484" s="478"/>
      <c r="AI484" s="478"/>
      <c r="AJ484" s="478"/>
      <c r="AK484" s="463" t="str">
        <f ca="1">'27'!BS15</f>
        <v xml:space="preserve"> </v>
      </c>
      <c r="AL484" s="463"/>
      <c r="AM484" s="463"/>
      <c r="AN484" s="463"/>
      <c r="AO484" s="463" t="str">
        <f ca="1">'27'!BT15</f>
        <v xml:space="preserve"> </v>
      </c>
      <c r="AP484" s="463"/>
      <c r="AQ484" s="463"/>
      <c r="AR484" s="463"/>
      <c r="AS484" s="463"/>
    </row>
    <row r="485" spans="1:45" ht="15" customHeight="1" x14ac:dyDescent="0.25">
      <c r="A485" s="463">
        <v>11</v>
      </c>
      <c r="B485" s="463"/>
      <c r="C485" s="463" t="str">
        <f ca="1">'27'!BB16</f>
        <v xml:space="preserve"> </v>
      </c>
      <c r="D485" s="463"/>
      <c r="E485" s="463"/>
      <c r="F485" s="463"/>
      <c r="G485" s="463"/>
      <c r="H485" s="463"/>
      <c r="I485" s="463"/>
      <c r="J485" s="463"/>
      <c r="K485" s="463" t="str">
        <f ca="1">'27'!BC16</f>
        <v xml:space="preserve"> </v>
      </c>
      <c r="L485" s="463"/>
      <c r="M485" s="463"/>
      <c r="N485" s="463"/>
      <c r="O485" s="475" t="str">
        <f ca="1">'27'!BD16</f>
        <v xml:space="preserve"> </v>
      </c>
      <c r="P485" s="476"/>
      <c r="Q485" s="476"/>
      <c r="R485" s="477"/>
      <c r="S485" s="463" t="str">
        <f ca="1">'27'!BO16</f>
        <v xml:space="preserve"> </v>
      </c>
      <c r="T485" s="463"/>
      <c r="U485" s="463"/>
      <c r="V485" s="463"/>
      <c r="W485" s="463"/>
      <c r="X485" s="463"/>
      <c r="Y485" s="478" t="str">
        <f ca="1">'27'!BP16</f>
        <v xml:space="preserve"> </v>
      </c>
      <c r="Z485" s="478"/>
      <c r="AA485" s="478"/>
      <c r="AB485" s="478"/>
      <c r="AC485" s="478" t="str">
        <f ca="1">'27'!BQ16</f>
        <v xml:space="preserve"> </v>
      </c>
      <c r="AD485" s="478"/>
      <c r="AE485" s="478"/>
      <c r="AF485" s="478"/>
      <c r="AG485" s="478">
        <f ca="1">'27'!BR16</f>
        <v>0</v>
      </c>
      <c r="AH485" s="478"/>
      <c r="AI485" s="478"/>
      <c r="AJ485" s="478"/>
      <c r="AK485" s="463" t="str">
        <f ca="1">'27'!BS16</f>
        <v xml:space="preserve"> </v>
      </c>
      <c r="AL485" s="463"/>
      <c r="AM485" s="463"/>
      <c r="AN485" s="463"/>
      <c r="AO485" s="463" t="str">
        <f ca="1">'27'!BT16</f>
        <v xml:space="preserve"> </v>
      </c>
      <c r="AP485" s="463"/>
      <c r="AQ485" s="463"/>
      <c r="AR485" s="463"/>
      <c r="AS485" s="463"/>
    </row>
    <row r="486" spans="1:45" ht="15" customHeight="1" x14ac:dyDescent="0.25">
      <c r="A486" s="463">
        <v>12</v>
      </c>
      <c r="B486" s="463"/>
      <c r="C486" s="463" t="str">
        <f ca="1">'27'!BB17</f>
        <v xml:space="preserve"> </v>
      </c>
      <c r="D486" s="463"/>
      <c r="E486" s="463"/>
      <c r="F486" s="463"/>
      <c r="G486" s="463"/>
      <c r="H486" s="463"/>
      <c r="I486" s="463"/>
      <c r="J486" s="463"/>
      <c r="K486" s="463" t="str">
        <f ca="1">'27'!BC17</f>
        <v xml:space="preserve"> </v>
      </c>
      <c r="L486" s="463"/>
      <c r="M486" s="463"/>
      <c r="N486" s="463"/>
      <c r="O486" s="475" t="str">
        <f ca="1">'27'!BD17</f>
        <v xml:space="preserve"> </v>
      </c>
      <c r="P486" s="476"/>
      <c r="Q486" s="476"/>
      <c r="R486" s="477"/>
      <c r="S486" s="463" t="str">
        <f ca="1">'27'!BO17</f>
        <v xml:space="preserve"> </v>
      </c>
      <c r="T486" s="463"/>
      <c r="U486" s="463"/>
      <c r="V486" s="463"/>
      <c r="W486" s="463"/>
      <c r="X486" s="463"/>
      <c r="Y486" s="478" t="str">
        <f ca="1">'27'!BP17</f>
        <v xml:space="preserve"> </v>
      </c>
      <c r="Z486" s="478"/>
      <c r="AA486" s="478"/>
      <c r="AB486" s="478"/>
      <c r="AC486" s="478" t="str">
        <f ca="1">'27'!BQ17</f>
        <v xml:space="preserve"> </v>
      </c>
      <c r="AD486" s="478"/>
      <c r="AE486" s="478"/>
      <c r="AF486" s="478"/>
      <c r="AG486" s="478">
        <f ca="1">'27'!BR17</f>
        <v>0</v>
      </c>
      <c r="AH486" s="478"/>
      <c r="AI486" s="478"/>
      <c r="AJ486" s="478"/>
      <c r="AK486" s="463" t="str">
        <f ca="1">'27'!BS17</f>
        <v xml:space="preserve"> </v>
      </c>
      <c r="AL486" s="463"/>
      <c r="AM486" s="463"/>
      <c r="AN486" s="463"/>
      <c r="AO486" s="463" t="str">
        <f ca="1">'27'!BT17</f>
        <v xml:space="preserve"> </v>
      </c>
      <c r="AP486" s="463"/>
      <c r="AQ486" s="463"/>
      <c r="AR486" s="463"/>
      <c r="AS486" s="463"/>
    </row>
    <row r="487" spans="1:45" ht="15" customHeight="1" x14ac:dyDescent="0.25">
      <c r="A487" s="463">
        <v>13</v>
      </c>
      <c r="B487" s="463"/>
      <c r="C487" s="463" t="str">
        <f ca="1">'27'!BB18</f>
        <v xml:space="preserve"> </v>
      </c>
      <c r="D487" s="463"/>
      <c r="E487" s="463"/>
      <c r="F487" s="463"/>
      <c r="G487" s="463"/>
      <c r="H487" s="463"/>
      <c r="I487" s="463"/>
      <c r="J487" s="463"/>
      <c r="K487" s="463" t="str">
        <f ca="1">'27'!BC18</f>
        <v xml:space="preserve"> </v>
      </c>
      <c r="L487" s="463"/>
      <c r="M487" s="463"/>
      <c r="N487" s="463"/>
      <c r="O487" s="475" t="str">
        <f ca="1">'27'!BD18</f>
        <v xml:space="preserve"> </v>
      </c>
      <c r="P487" s="476"/>
      <c r="Q487" s="476"/>
      <c r="R487" s="477"/>
      <c r="S487" s="463" t="str">
        <f ca="1">'27'!BO18</f>
        <v xml:space="preserve"> </v>
      </c>
      <c r="T487" s="463"/>
      <c r="U487" s="463"/>
      <c r="V487" s="463"/>
      <c r="W487" s="463"/>
      <c r="X487" s="463"/>
      <c r="Y487" s="478" t="str">
        <f ca="1">'27'!BP18</f>
        <v xml:space="preserve"> </v>
      </c>
      <c r="Z487" s="478"/>
      <c r="AA487" s="478"/>
      <c r="AB487" s="478"/>
      <c r="AC487" s="478" t="str">
        <f ca="1">'27'!BQ18</f>
        <v xml:space="preserve"> </v>
      </c>
      <c r="AD487" s="478"/>
      <c r="AE487" s="478"/>
      <c r="AF487" s="478"/>
      <c r="AG487" s="478">
        <f ca="1">'27'!BR18</f>
        <v>0</v>
      </c>
      <c r="AH487" s="478"/>
      <c r="AI487" s="478"/>
      <c r="AJ487" s="478"/>
      <c r="AK487" s="463" t="str">
        <f ca="1">'27'!BS18</f>
        <v xml:space="preserve"> </v>
      </c>
      <c r="AL487" s="463"/>
      <c r="AM487" s="463"/>
      <c r="AN487" s="463"/>
      <c r="AO487" s="463" t="str">
        <f ca="1">'27'!BT18</f>
        <v xml:space="preserve"> </v>
      </c>
      <c r="AP487" s="463"/>
      <c r="AQ487" s="463"/>
      <c r="AR487" s="463"/>
      <c r="AS487" s="463"/>
    </row>
    <row r="488" spans="1:45" ht="15" customHeight="1" x14ac:dyDescent="0.25">
      <c r="A488" s="463">
        <v>14</v>
      </c>
      <c r="B488" s="463"/>
      <c r="C488" s="463" t="str">
        <f ca="1">'27'!BB19</f>
        <v xml:space="preserve"> </v>
      </c>
      <c r="D488" s="463"/>
      <c r="E488" s="463"/>
      <c r="F488" s="463"/>
      <c r="G488" s="463"/>
      <c r="H488" s="463"/>
      <c r="I488" s="463"/>
      <c r="J488" s="463"/>
      <c r="K488" s="463" t="str">
        <f ca="1">'27'!BC19</f>
        <v xml:space="preserve"> </v>
      </c>
      <c r="L488" s="463"/>
      <c r="M488" s="463"/>
      <c r="N488" s="463"/>
      <c r="O488" s="475" t="str">
        <f ca="1">'27'!BD19</f>
        <v xml:space="preserve"> </v>
      </c>
      <c r="P488" s="476"/>
      <c r="Q488" s="476"/>
      <c r="R488" s="477"/>
      <c r="S488" s="463" t="str">
        <f ca="1">'27'!BO19</f>
        <v xml:space="preserve"> </v>
      </c>
      <c r="T488" s="463"/>
      <c r="U488" s="463"/>
      <c r="V488" s="463"/>
      <c r="W488" s="463"/>
      <c r="X488" s="463"/>
      <c r="Y488" s="478" t="str">
        <f ca="1">'27'!BP19</f>
        <v xml:space="preserve"> </v>
      </c>
      <c r="Z488" s="478"/>
      <c r="AA488" s="478"/>
      <c r="AB488" s="478"/>
      <c r="AC488" s="478" t="str">
        <f ca="1">'27'!BQ19</f>
        <v xml:space="preserve"> </v>
      </c>
      <c r="AD488" s="478"/>
      <c r="AE488" s="478"/>
      <c r="AF488" s="478"/>
      <c r="AG488" s="478">
        <f ca="1">'27'!BR19</f>
        <v>0</v>
      </c>
      <c r="AH488" s="478"/>
      <c r="AI488" s="478"/>
      <c r="AJ488" s="478"/>
      <c r="AK488" s="463" t="str">
        <f ca="1">'27'!BS19</f>
        <v xml:space="preserve"> </v>
      </c>
      <c r="AL488" s="463"/>
      <c r="AM488" s="463"/>
      <c r="AN488" s="463"/>
      <c r="AO488" s="463" t="str">
        <f ca="1">'27'!BT19</f>
        <v xml:space="preserve"> </v>
      </c>
      <c r="AP488" s="463"/>
      <c r="AQ488" s="463"/>
      <c r="AR488" s="463"/>
      <c r="AS488" s="463"/>
    </row>
    <row r="489" spans="1:45" ht="15" customHeight="1" x14ac:dyDescent="0.25">
      <c r="A489" s="463">
        <v>15</v>
      </c>
      <c r="B489" s="463"/>
      <c r="C489" s="463" t="str">
        <f ca="1">'27'!BB20</f>
        <v xml:space="preserve"> </v>
      </c>
      <c r="D489" s="463"/>
      <c r="E489" s="463"/>
      <c r="F489" s="463"/>
      <c r="G489" s="463"/>
      <c r="H489" s="463"/>
      <c r="I489" s="463"/>
      <c r="J489" s="463"/>
      <c r="K489" s="463" t="str">
        <f ca="1">'27'!BC20</f>
        <v xml:space="preserve"> </v>
      </c>
      <c r="L489" s="463"/>
      <c r="M489" s="463"/>
      <c r="N489" s="463"/>
      <c r="O489" s="475" t="str">
        <f ca="1">'27'!BD20</f>
        <v xml:space="preserve"> </v>
      </c>
      <c r="P489" s="476"/>
      <c r="Q489" s="476"/>
      <c r="R489" s="477"/>
      <c r="S489" s="463" t="str">
        <f ca="1">'27'!BO20</f>
        <v xml:space="preserve"> </v>
      </c>
      <c r="T489" s="463"/>
      <c r="U489" s="463"/>
      <c r="V489" s="463"/>
      <c r="W489" s="463"/>
      <c r="X489" s="463"/>
      <c r="Y489" s="478" t="str">
        <f ca="1">'27'!BP20</f>
        <v xml:space="preserve"> </v>
      </c>
      <c r="Z489" s="478"/>
      <c r="AA489" s="478"/>
      <c r="AB489" s="478"/>
      <c r="AC489" s="478" t="str">
        <f ca="1">'27'!BQ20</f>
        <v xml:space="preserve"> </v>
      </c>
      <c r="AD489" s="478"/>
      <c r="AE489" s="478"/>
      <c r="AF489" s="478"/>
      <c r="AG489" s="478">
        <f ca="1">'27'!BR20</f>
        <v>0</v>
      </c>
      <c r="AH489" s="478"/>
      <c r="AI489" s="478"/>
      <c r="AJ489" s="478"/>
      <c r="AK489" s="463" t="str">
        <f ca="1">'27'!BS20</f>
        <v xml:space="preserve"> </v>
      </c>
      <c r="AL489" s="463"/>
      <c r="AM489" s="463"/>
      <c r="AN489" s="463"/>
      <c r="AO489" s="463" t="str">
        <f ca="1">'27'!BT20</f>
        <v xml:space="preserve"> </v>
      </c>
      <c r="AP489" s="463"/>
      <c r="AQ489" s="463"/>
      <c r="AR489" s="463"/>
      <c r="AS489" s="463"/>
    </row>
    <row r="490" spans="1:45" ht="15" customHeight="1" x14ac:dyDescent="0.25">
      <c r="A490" s="463">
        <v>16</v>
      </c>
      <c r="B490" s="463"/>
      <c r="C490" s="463" t="str">
        <f ca="1">'27'!BB21</f>
        <v xml:space="preserve"> </v>
      </c>
      <c r="D490" s="463"/>
      <c r="E490" s="463"/>
      <c r="F490" s="463"/>
      <c r="G490" s="463"/>
      <c r="H490" s="463"/>
      <c r="I490" s="463"/>
      <c r="J490" s="463"/>
      <c r="K490" s="463" t="str">
        <f ca="1">'27'!BC21</f>
        <v xml:space="preserve"> </v>
      </c>
      <c r="L490" s="463"/>
      <c r="M490" s="463"/>
      <c r="N490" s="463"/>
      <c r="O490" s="475" t="str">
        <f ca="1">'27'!BD21</f>
        <v xml:space="preserve"> </v>
      </c>
      <c r="P490" s="476"/>
      <c r="Q490" s="476"/>
      <c r="R490" s="477"/>
      <c r="S490" s="463" t="str">
        <f ca="1">'27'!BO21</f>
        <v xml:space="preserve"> </v>
      </c>
      <c r="T490" s="463"/>
      <c r="U490" s="463"/>
      <c r="V490" s="463"/>
      <c r="W490" s="463"/>
      <c r="X490" s="463"/>
      <c r="Y490" s="478" t="str">
        <f ca="1">'27'!BP21</f>
        <v xml:space="preserve"> </v>
      </c>
      <c r="Z490" s="478"/>
      <c r="AA490" s="478"/>
      <c r="AB490" s="478"/>
      <c r="AC490" s="478" t="str">
        <f ca="1">'27'!BQ21</f>
        <v xml:space="preserve"> </v>
      </c>
      <c r="AD490" s="478"/>
      <c r="AE490" s="478"/>
      <c r="AF490" s="478"/>
      <c r="AG490" s="478">
        <f ca="1">'27'!BR21</f>
        <v>0</v>
      </c>
      <c r="AH490" s="478"/>
      <c r="AI490" s="478"/>
      <c r="AJ490" s="478"/>
      <c r="AK490" s="463" t="str">
        <f ca="1">'27'!BS21</f>
        <v xml:space="preserve"> </v>
      </c>
      <c r="AL490" s="463"/>
      <c r="AM490" s="463"/>
      <c r="AN490" s="463"/>
      <c r="AO490" s="463" t="str">
        <f ca="1">'27'!BT21</f>
        <v xml:space="preserve"> </v>
      </c>
      <c r="AP490" s="463"/>
      <c r="AQ490" s="463"/>
      <c r="AR490" s="463"/>
      <c r="AS490" s="463"/>
    </row>
    <row r="491" spans="1:45" ht="15" customHeight="1" x14ac:dyDescent="0.25">
      <c r="A491" s="463">
        <v>17</v>
      </c>
      <c r="B491" s="463"/>
      <c r="C491" s="463" t="str">
        <f ca="1">'27'!BB22</f>
        <v xml:space="preserve"> </v>
      </c>
      <c r="D491" s="463"/>
      <c r="E491" s="463"/>
      <c r="F491" s="463"/>
      <c r="G491" s="463"/>
      <c r="H491" s="463"/>
      <c r="I491" s="463"/>
      <c r="J491" s="463"/>
      <c r="K491" s="463" t="str">
        <f ca="1">'27'!BC22</f>
        <v xml:space="preserve"> </v>
      </c>
      <c r="L491" s="463"/>
      <c r="M491" s="463"/>
      <c r="N491" s="463"/>
      <c r="O491" s="475" t="str">
        <f ca="1">'27'!BD22</f>
        <v xml:space="preserve"> </v>
      </c>
      <c r="P491" s="476"/>
      <c r="Q491" s="476"/>
      <c r="R491" s="477"/>
      <c r="S491" s="463" t="str">
        <f ca="1">'27'!BO22</f>
        <v xml:space="preserve"> </v>
      </c>
      <c r="T491" s="463"/>
      <c r="U491" s="463"/>
      <c r="V491" s="463"/>
      <c r="W491" s="463"/>
      <c r="X491" s="463"/>
      <c r="Y491" s="478" t="str">
        <f ca="1">'27'!BP22</f>
        <v xml:space="preserve"> </v>
      </c>
      <c r="Z491" s="478"/>
      <c r="AA491" s="478"/>
      <c r="AB491" s="478"/>
      <c r="AC491" s="478" t="str">
        <f ca="1">'27'!BQ22</f>
        <v xml:space="preserve"> </v>
      </c>
      <c r="AD491" s="478"/>
      <c r="AE491" s="478"/>
      <c r="AF491" s="478"/>
      <c r="AG491" s="478">
        <f ca="1">'27'!BR22</f>
        <v>0</v>
      </c>
      <c r="AH491" s="478"/>
      <c r="AI491" s="478"/>
      <c r="AJ491" s="478"/>
      <c r="AK491" s="463" t="str">
        <f ca="1">'27'!BS22</f>
        <v xml:space="preserve"> </v>
      </c>
      <c r="AL491" s="463"/>
      <c r="AM491" s="463"/>
      <c r="AN491" s="463"/>
      <c r="AO491" s="463" t="str">
        <f ca="1">'27'!BT22</f>
        <v xml:space="preserve"> </v>
      </c>
      <c r="AP491" s="463"/>
      <c r="AQ491" s="463"/>
      <c r="AR491" s="463"/>
      <c r="AS491" s="463"/>
    </row>
    <row r="492" spans="1:45" ht="15" customHeight="1" x14ac:dyDescent="0.25">
      <c r="A492" s="463">
        <v>18</v>
      </c>
      <c r="B492" s="463"/>
      <c r="C492" s="463" t="str">
        <f ca="1">'27'!BB23</f>
        <v xml:space="preserve"> </v>
      </c>
      <c r="D492" s="463"/>
      <c r="E492" s="463"/>
      <c r="F492" s="463"/>
      <c r="G492" s="463"/>
      <c r="H492" s="463"/>
      <c r="I492" s="463"/>
      <c r="J492" s="463"/>
      <c r="K492" s="463" t="str">
        <f ca="1">'27'!BC23</f>
        <v xml:space="preserve"> </v>
      </c>
      <c r="L492" s="463"/>
      <c r="M492" s="463"/>
      <c r="N492" s="463"/>
      <c r="O492" s="475" t="str">
        <f ca="1">'27'!BD23</f>
        <v xml:space="preserve"> </v>
      </c>
      <c r="P492" s="476"/>
      <c r="Q492" s="476"/>
      <c r="R492" s="477"/>
      <c r="S492" s="463" t="str">
        <f ca="1">'27'!BO23</f>
        <v xml:space="preserve"> </v>
      </c>
      <c r="T492" s="463"/>
      <c r="U492" s="463"/>
      <c r="V492" s="463"/>
      <c r="W492" s="463"/>
      <c r="X492" s="463"/>
      <c r="Y492" s="478" t="str">
        <f ca="1">'27'!BP23</f>
        <v xml:space="preserve"> </v>
      </c>
      <c r="Z492" s="478"/>
      <c r="AA492" s="478"/>
      <c r="AB492" s="478"/>
      <c r="AC492" s="478" t="str">
        <f ca="1">'27'!BQ23</f>
        <v xml:space="preserve"> </v>
      </c>
      <c r="AD492" s="478"/>
      <c r="AE492" s="478"/>
      <c r="AF492" s="478"/>
      <c r="AG492" s="478">
        <f ca="1">'27'!BR23</f>
        <v>0</v>
      </c>
      <c r="AH492" s="478"/>
      <c r="AI492" s="478"/>
      <c r="AJ492" s="478"/>
      <c r="AK492" s="463" t="str">
        <f ca="1">'27'!BS23</f>
        <v xml:space="preserve"> </v>
      </c>
      <c r="AL492" s="463"/>
      <c r="AM492" s="463"/>
      <c r="AN492" s="463"/>
      <c r="AO492" s="463" t="str">
        <f ca="1">'27'!BT23</f>
        <v xml:space="preserve"> </v>
      </c>
      <c r="AP492" s="463"/>
      <c r="AQ492" s="463"/>
      <c r="AR492" s="463"/>
      <c r="AS492" s="463"/>
    </row>
    <row r="493" spans="1:45" ht="15" customHeight="1" x14ac:dyDescent="0.25">
      <c r="A493" s="463">
        <v>19</v>
      </c>
      <c r="B493" s="463"/>
      <c r="C493" s="463" t="str">
        <f ca="1">'27'!BB24</f>
        <v xml:space="preserve"> </v>
      </c>
      <c r="D493" s="463"/>
      <c r="E493" s="463"/>
      <c r="F493" s="463"/>
      <c r="G493" s="463"/>
      <c r="H493" s="463"/>
      <c r="I493" s="463"/>
      <c r="J493" s="463"/>
      <c r="K493" s="463" t="str">
        <f ca="1">'27'!BC24</f>
        <v xml:space="preserve"> </v>
      </c>
      <c r="L493" s="463"/>
      <c r="M493" s="463"/>
      <c r="N493" s="463"/>
      <c r="O493" s="475" t="str">
        <f ca="1">'27'!BD24</f>
        <v xml:space="preserve"> </v>
      </c>
      <c r="P493" s="476"/>
      <c r="Q493" s="476"/>
      <c r="R493" s="477"/>
      <c r="S493" s="463" t="str">
        <f ca="1">'27'!BO24</f>
        <v xml:space="preserve"> </v>
      </c>
      <c r="T493" s="463"/>
      <c r="U493" s="463"/>
      <c r="V493" s="463"/>
      <c r="W493" s="463"/>
      <c r="X493" s="463"/>
      <c r="Y493" s="478" t="str">
        <f ca="1">'27'!BP24</f>
        <v xml:space="preserve"> </v>
      </c>
      <c r="Z493" s="478"/>
      <c r="AA493" s="478"/>
      <c r="AB493" s="478"/>
      <c r="AC493" s="478" t="str">
        <f ca="1">'27'!BQ24</f>
        <v xml:space="preserve"> </v>
      </c>
      <c r="AD493" s="478"/>
      <c r="AE493" s="478"/>
      <c r="AF493" s="478"/>
      <c r="AG493" s="478">
        <f ca="1">'27'!BR24</f>
        <v>0</v>
      </c>
      <c r="AH493" s="478"/>
      <c r="AI493" s="478"/>
      <c r="AJ493" s="478"/>
      <c r="AK493" s="463" t="str">
        <f ca="1">'27'!BS24</f>
        <v xml:space="preserve"> </v>
      </c>
      <c r="AL493" s="463"/>
      <c r="AM493" s="463"/>
      <c r="AN493" s="463"/>
      <c r="AO493" s="463" t="str">
        <f ca="1">'27'!BT24</f>
        <v xml:space="preserve"> </v>
      </c>
      <c r="AP493" s="463"/>
      <c r="AQ493" s="463"/>
      <c r="AR493" s="463"/>
      <c r="AS493" s="463"/>
    </row>
    <row r="494" spans="1:45" ht="15" customHeight="1" x14ac:dyDescent="0.25">
      <c r="A494" s="463">
        <v>20</v>
      </c>
      <c r="B494" s="463"/>
      <c r="C494" s="463" t="str">
        <f ca="1">'27'!BB25</f>
        <v xml:space="preserve"> </v>
      </c>
      <c r="D494" s="463"/>
      <c r="E494" s="463"/>
      <c r="F494" s="463"/>
      <c r="G494" s="463"/>
      <c r="H494" s="463"/>
      <c r="I494" s="463"/>
      <c r="J494" s="463"/>
      <c r="K494" s="463" t="str">
        <f ca="1">'27'!BC25</f>
        <v xml:space="preserve"> </v>
      </c>
      <c r="L494" s="463"/>
      <c r="M494" s="463"/>
      <c r="N494" s="463"/>
      <c r="O494" s="475" t="str">
        <f ca="1">'27'!BD25</f>
        <v xml:space="preserve"> </v>
      </c>
      <c r="P494" s="476"/>
      <c r="Q494" s="476"/>
      <c r="R494" s="477"/>
      <c r="S494" s="463" t="str">
        <f ca="1">'27'!BO25</f>
        <v xml:space="preserve"> </v>
      </c>
      <c r="T494" s="463"/>
      <c r="U494" s="463"/>
      <c r="V494" s="463"/>
      <c r="W494" s="463"/>
      <c r="X494" s="463"/>
      <c r="Y494" s="478" t="str">
        <f ca="1">'27'!BP25</f>
        <v xml:space="preserve"> </v>
      </c>
      <c r="Z494" s="478"/>
      <c r="AA494" s="478"/>
      <c r="AB494" s="478"/>
      <c r="AC494" s="478" t="str">
        <f ca="1">'27'!BQ25</f>
        <v xml:space="preserve"> </v>
      </c>
      <c r="AD494" s="478"/>
      <c r="AE494" s="478"/>
      <c r="AF494" s="478"/>
      <c r="AG494" s="478">
        <f ca="1">'27'!BR25</f>
        <v>0</v>
      </c>
      <c r="AH494" s="478"/>
      <c r="AI494" s="478"/>
      <c r="AJ494" s="478"/>
      <c r="AK494" s="463" t="str">
        <f ca="1">'27'!BS25</f>
        <v xml:space="preserve"> </v>
      </c>
      <c r="AL494" s="463"/>
      <c r="AM494" s="463"/>
      <c r="AN494" s="463"/>
      <c r="AO494" s="463" t="str">
        <f ca="1">'27'!BT25</f>
        <v xml:space="preserve"> </v>
      </c>
      <c r="AP494" s="463"/>
      <c r="AQ494" s="463"/>
      <c r="AR494" s="463"/>
      <c r="AS494" s="463"/>
    </row>
    <row r="495" spans="1:45" ht="15" customHeight="1" x14ac:dyDescent="0.25">
      <c r="A495" s="463">
        <v>21</v>
      </c>
      <c r="B495" s="463"/>
      <c r="C495" s="463" t="str">
        <f ca="1">'27'!BB26</f>
        <v xml:space="preserve"> </v>
      </c>
      <c r="D495" s="463"/>
      <c r="E495" s="463"/>
      <c r="F495" s="463"/>
      <c r="G495" s="463"/>
      <c r="H495" s="463"/>
      <c r="I495" s="463"/>
      <c r="J495" s="463"/>
      <c r="K495" s="463" t="str">
        <f ca="1">'27'!BC26</f>
        <v xml:space="preserve"> </v>
      </c>
      <c r="L495" s="463"/>
      <c r="M495" s="463"/>
      <c r="N495" s="463"/>
      <c r="O495" s="475" t="str">
        <f ca="1">'27'!BD26</f>
        <v xml:space="preserve"> </v>
      </c>
      <c r="P495" s="476"/>
      <c r="Q495" s="476"/>
      <c r="R495" s="477"/>
      <c r="S495" s="463" t="str">
        <f ca="1">'27'!BO26</f>
        <v xml:space="preserve"> </v>
      </c>
      <c r="T495" s="463"/>
      <c r="U495" s="463"/>
      <c r="V495" s="463"/>
      <c r="W495" s="463"/>
      <c r="X495" s="463"/>
      <c r="Y495" s="478" t="str">
        <f ca="1">'27'!BP26</f>
        <v xml:space="preserve"> </v>
      </c>
      <c r="Z495" s="478"/>
      <c r="AA495" s="478"/>
      <c r="AB495" s="478"/>
      <c r="AC495" s="478" t="str">
        <f ca="1">'27'!BQ26</f>
        <v xml:space="preserve"> </v>
      </c>
      <c r="AD495" s="478"/>
      <c r="AE495" s="478"/>
      <c r="AF495" s="478"/>
      <c r="AG495" s="478">
        <f ca="1">'27'!BR26</f>
        <v>0</v>
      </c>
      <c r="AH495" s="478"/>
      <c r="AI495" s="478"/>
      <c r="AJ495" s="478"/>
      <c r="AK495" s="463" t="str">
        <f ca="1">'27'!BS26</f>
        <v xml:space="preserve"> </v>
      </c>
      <c r="AL495" s="463"/>
      <c r="AM495" s="463"/>
      <c r="AN495" s="463"/>
      <c r="AO495" s="463" t="str">
        <f ca="1">'27'!BT26</f>
        <v xml:space="preserve"> </v>
      </c>
      <c r="AP495" s="463"/>
      <c r="AQ495" s="463"/>
      <c r="AR495" s="463"/>
      <c r="AS495" s="463"/>
    </row>
    <row r="496" spans="1:45" ht="15" customHeight="1" x14ac:dyDescent="0.25">
      <c r="A496" s="463">
        <v>22</v>
      </c>
      <c r="B496" s="463"/>
      <c r="C496" s="463" t="str">
        <f ca="1">'27'!BB27</f>
        <v xml:space="preserve"> </v>
      </c>
      <c r="D496" s="463"/>
      <c r="E496" s="463"/>
      <c r="F496" s="463"/>
      <c r="G496" s="463"/>
      <c r="H496" s="463"/>
      <c r="I496" s="463"/>
      <c r="J496" s="463"/>
      <c r="K496" s="463" t="str">
        <f ca="1">'27'!BC27</f>
        <v xml:space="preserve"> </v>
      </c>
      <c r="L496" s="463"/>
      <c r="M496" s="463"/>
      <c r="N496" s="463"/>
      <c r="O496" s="475" t="str">
        <f ca="1">'27'!BD27</f>
        <v xml:space="preserve"> </v>
      </c>
      <c r="P496" s="476"/>
      <c r="Q496" s="476"/>
      <c r="R496" s="477"/>
      <c r="S496" s="463" t="str">
        <f ca="1">'27'!BO27</f>
        <v xml:space="preserve"> </v>
      </c>
      <c r="T496" s="463"/>
      <c r="U496" s="463"/>
      <c r="V496" s="463"/>
      <c r="W496" s="463"/>
      <c r="X496" s="463"/>
      <c r="Y496" s="478" t="str">
        <f ca="1">'27'!BP27</f>
        <v xml:space="preserve"> </v>
      </c>
      <c r="Z496" s="478"/>
      <c r="AA496" s="478"/>
      <c r="AB496" s="478"/>
      <c r="AC496" s="478" t="str">
        <f ca="1">'27'!BQ27</f>
        <v xml:space="preserve"> </v>
      </c>
      <c r="AD496" s="478"/>
      <c r="AE496" s="478"/>
      <c r="AF496" s="478"/>
      <c r="AG496" s="478">
        <f ca="1">'27'!BR27</f>
        <v>0</v>
      </c>
      <c r="AH496" s="478"/>
      <c r="AI496" s="478"/>
      <c r="AJ496" s="478"/>
      <c r="AK496" s="463" t="str">
        <f ca="1">'27'!BS27</f>
        <v xml:space="preserve"> </v>
      </c>
      <c r="AL496" s="463"/>
      <c r="AM496" s="463"/>
      <c r="AN496" s="463"/>
      <c r="AO496" s="463" t="str">
        <f ca="1">'27'!BT27</f>
        <v xml:space="preserve"> </v>
      </c>
      <c r="AP496" s="463"/>
      <c r="AQ496" s="463"/>
      <c r="AR496" s="463"/>
      <c r="AS496" s="463"/>
    </row>
    <row r="497" spans="1:45" ht="15" customHeight="1" x14ac:dyDescent="0.25">
      <c r="A497" s="463">
        <v>23</v>
      </c>
      <c r="B497" s="463"/>
      <c r="C497" s="463" t="str">
        <f ca="1">'27'!BB28</f>
        <v xml:space="preserve"> </v>
      </c>
      <c r="D497" s="463"/>
      <c r="E497" s="463"/>
      <c r="F497" s="463"/>
      <c r="G497" s="463"/>
      <c r="H497" s="463"/>
      <c r="I497" s="463"/>
      <c r="J497" s="463"/>
      <c r="K497" s="463" t="str">
        <f ca="1">'27'!BC28</f>
        <v xml:space="preserve"> </v>
      </c>
      <c r="L497" s="463"/>
      <c r="M497" s="463"/>
      <c r="N497" s="463"/>
      <c r="O497" s="475" t="str">
        <f ca="1">'27'!BD28</f>
        <v xml:space="preserve"> </v>
      </c>
      <c r="P497" s="476"/>
      <c r="Q497" s="476"/>
      <c r="R497" s="477"/>
      <c r="S497" s="463" t="str">
        <f ca="1">'27'!BO28</f>
        <v xml:space="preserve"> </v>
      </c>
      <c r="T497" s="463"/>
      <c r="U497" s="463"/>
      <c r="V497" s="463"/>
      <c r="W497" s="463"/>
      <c r="X497" s="463"/>
      <c r="Y497" s="478" t="str">
        <f ca="1">'27'!BP28</f>
        <v xml:space="preserve"> </v>
      </c>
      <c r="Z497" s="478"/>
      <c r="AA497" s="478"/>
      <c r="AB497" s="478"/>
      <c r="AC497" s="478" t="str">
        <f ca="1">'27'!BQ28</f>
        <v xml:space="preserve"> </v>
      </c>
      <c r="AD497" s="478"/>
      <c r="AE497" s="478"/>
      <c r="AF497" s="478"/>
      <c r="AG497" s="478">
        <f ca="1">'27'!BR28</f>
        <v>0</v>
      </c>
      <c r="AH497" s="478"/>
      <c r="AI497" s="478"/>
      <c r="AJ497" s="478"/>
      <c r="AK497" s="463" t="str">
        <f ca="1">'27'!BS28</f>
        <v xml:space="preserve"> </v>
      </c>
      <c r="AL497" s="463"/>
      <c r="AM497" s="463"/>
      <c r="AN497" s="463"/>
      <c r="AO497" s="463" t="str">
        <f ca="1">'27'!BT28</f>
        <v xml:space="preserve"> </v>
      </c>
      <c r="AP497" s="463"/>
      <c r="AQ497" s="463"/>
      <c r="AR497" s="463"/>
      <c r="AS497" s="463"/>
    </row>
    <row r="498" spans="1:45" ht="15" customHeight="1" x14ac:dyDescent="0.25">
      <c r="A498" s="463">
        <v>24</v>
      </c>
      <c r="B498" s="463"/>
      <c r="C498" s="463" t="str">
        <f ca="1">'27'!BB29</f>
        <v xml:space="preserve"> </v>
      </c>
      <c r="D498" s="463"/>
      <c r="E498" s="463"/>
      <c r="F498" s="463"/>
      <c r="G498" s="463"/>
      <c r="H498" s="463"/>
      <c r="I498" s="463"/>
      <c r="J498" s="463"/>
      <c r="K498" s="463" t="str">
        <f ca="1">'27'!BC29</f>
        <v xml:space="preserve"> </v>
      </c>
      <c r="L498" s="463"/>
      <c r="M498" s="463"/>
      <c r="N498" s="463"/>
      <c r="O498" s="475" t="str">
        <f ca="1">'27'!BD29</f>
        <v xml:space="preserve"> </v>
      </c>
      <c r="P498" s="476"/>
      <c r="Q498" s="476"/>
      <c r="R498" s="477"/>
      <c r="S498" s="463" t="str">
        <f ca="1">'27'!BO29</f>
        <v xml:space="preserve"> </v>
      </c>
      <c r="T498" s="463"/>
      <c r="U498" s="463"/>
      <c r="V498" s="463"/>
      <c r="W498" s="463"/>
      <c r="X498" s="463"/>
      <c r="Y498" s="478" t="str">
        <f ca="1">'27'!BP29</f>
        <v xml:space="preserve"> </v>
      </c>
      <c r="Z498" s="478"/>
      <c r="AA498" s="478"/>
      <c r="AB498" s="478"/>
      <c r="AC498" s="478" t="str">
        <f ca="1">'27'!BQ29</f>
        <v xml:space="preserve"> </v>
      </c>
      <c r="AD498" s="478"/>
      <c r="AE498" s="478"/>
      <c r="AF498" s="478"/>
      <c r="AG498" s="478">
        <f ca="1">'27'!BR29</f>
        <v>0</v>
      </c>
      <c r="AH498" s="478"/>
      <c r="AI498" s="478"/>
      <c r="AJ498" s="478"/>
      <c r="AK498" s="463" t="str">
        <f ca="1">'27'!BS29</f>
        <v xml:space="preserve"> </v>
      </c>
      <c r="AL498" s="463"/>
      <c r="AM498" s="463"/>
      <c r="AN498" s="463"/>
      <c r="AO498" s="463" t="str">
        <f ca="1">'27'!BT29</f>
        <v xml:space="preserve"> </v>
      </c>
      <c r="AP498" s="463"/>
      <c r="AQ498" s="463"/>
      <c r="AR498" s="463"/>
      <c r="AS498" s="463"/>
    </row>
    <row r="499" spans="1:45" ht="15" customHeight="1" x14ac:dyDescent="0.25">
      <c r="A499" s="463">
        <v>25</v>
      </c>
      <c r="B499" s="463"/>
      <c r="C499" s="463" t="str">
        <f ca="1">'27'!BB30</f>
        <v xml:space="preserve"> </v>
      </c>
      <c r="D499" s="463"/>
      <c r="E499" s="463"/>
      <c r="F499" s="463"/>
      <c r="G499" s="463"/>
      <c r="H499" s="463"/>
      <c r="I499" s="463"/>
      <c r="J499" s="463"/>
      <c r="K499" s="463" t="str">
        <f ca="1">'27'!BC30</f>
        <v xml:space="preserve"> </v>
      </c>
      <c r="L499" s="463"/>
      <c r="M499" s="463"/>
      <c r="N499" s="463"/>
      <c r="O499" s="475" t="str">
        <f ca="1">'27'!BD30</f>
        <v xml:space="preserve"> </v>
      </c>
      <c r="P499" s="476"/>
      <c r="Q499" s="476"/>
      <c r="R499" s="477"/>
      <c r="S499" s="463" t="str">
        <f ca="1">'27'!BO30</f>
        <v xml:space="preserve"> </v>
      </c>
      <c r="T499" s="463"/>
      <c r="U499" s="463"/>
      <c r="V499" s="463"/>
      <c r="W499" s="463"/>
      <c r="X499" s="463"/>
      <c r="Y499" s="478" t="str">
        <f ca="1">'27'!BP30</f>
        <v xml:space="preserve"> </v>
      </c>
      <c r="Z499" s="478"/>
      <c r="AA499" s="478"/>
      <c r="AB499" s="478"/>
      <c r="AC499" s="478" t="str">
        <f ca="1">'27'!BQ30</f>
        <v xml:space="preserve"> </v>
      </c>
      <c r="AD499" s="478"/>
      <c r="AE499" s="478"/>
      <c r="AF499" s="478"/>
      <c r="AG499" s="478">
        <f ca="1">'27'!BR30</f>
        <v>0</v>
      </c>
      <c r="AH499" s="478"/>
      <c r="AI499" s="478"/>
      <c r="AJ499" s="478"/>
      <c r="AK499" s="463" t="str">
        <f ca="1">'27'!BS30</f>
        <v xml:space="preserve"> </v>
      </c>
      <c r="AL499" s="463"/>
      <c r="AM499" s="463"/>
      <c r="AN499" s="463"/>
      <c r="AO499" s="463" t="str">
        <f ca="1">'27'!BT30</f>
        <v xml:space="preserve"> </v>
      </c>
      <c r="AP499" s="463"/>
      <c r="AQ499" s="463"/>
      <c r="AR499" s="463"/>
      <c r="AS499" s="463"/>
    </row>
    <row r="500" spans="1:45" ht="15" customHeight="1" x14ac:dyDescent="0.25">
      <c r="A500" s="463">
        <v>26</v>
      </c>
      <c r="B500" s="463"/>
      <c r="C500" s="463" t="str">
        <f ca="1">'27'!BB31</f>
        <v xml:space="preserve"> </v>
      </c>
      <c r="D500" s="463"/>
      <c r="E500" s="463"/>
      <c r="F500" s="463"/>
      <c r="G500" s="463"/>
      <c r="H500" s="463"/>
      <c r="I500" s="463"/>
      <c r="J500" s="463"/>
      <c r="K500" s="463" t="str">
        <f ca="1">'27'!BC31</f>
        <v xml:space="preserve"> </v>
      </c>
      <c r="L500" s="463"/>
      <c r="M500" s="463"/>
      <c r="N500" s="463"/>
      <c r="O500" s="475" t="str">
        <f ca="1">'27'!BD31</f>
        <v xml:space="preserve"> </v>
      </c>
      <c r="P500" s="476"/>
      <c r="Q500" s="476"/>
      <c r="R500" s="477"/>
      <c r="S500" s="463" t="str">
        <f ca="1">'27'!BO31</f>
        <v xml:space="preserve"> </v>
      </c>
      <c r="T500" s="463"/>
      <c r="U500" s="463"/>
      <c r="V500" s="463"/>
      <c r="W500" s="463"/>
      <c r="X500" s="463"/>
      <c r="Y500" s="478" t="str">
        <f ca="1">'27'!BP31</f>
        <v xml:space="preserve"> </v>
      </c>
      <c r="Z500" s="478"/>
      <c r="AA500" s="478"/>
      <c r="AB500" s="478"/>
      <c r="AC500" s="478" t="str">
        <f ca="1">'27'!BQ31</f>
        <v xml:space="preserve"> </v>
      </c>
      <c r="AD500" s="478"/>
      <c r="AE500" s="478"/>
      <c r="AF500" s="478"/>
      <c r="AG500" s="478">
        <f ca="1">'27'!BR31</f>
        <v>0</v>
      </c>
      <c r="AH500" s="478"/>
      <c r="AI500" s="478"/>
      <c r="AJ500" s="478"/>
      <c r="AK500" s="463" t="str">
        <f ca="1">'27'!BS31</f>
        <v xml:space="preserve"> </v>
      </c>
      <c r="AL500" s="463"/>
      <c r="AM500" s="463"/>
      <c r="AN500" s="463"/>
      <c r="AO500" s="463" t="str">
        <f ca="1">'27'!BT31</f>
        <v xml:space="preserve"> </v>
      </c>
      <c r="AP500" s="463"/>
      <c r="AQ500" s="463"/>
      <c r="AR500" s="463"/>
      <c r="AS500" s="463"/>
    </row>
    <row r="501" spans="1:45" ht="15" customHeight="1" x14ac:dyDescent="0.25">
      <c r="A501" s="463">
        <v>27</v>
      </c>
      <c r="B501" s="463"/>
      <c r="C501" s="463" t="str">
        <f ca="1">'27'!BB32</f>
        <v xml:space="preserve"> </v>
      </c>
      <c r="D501" s="463"/>
      <c r="E501" s="463"/>
      <c r="F501" s="463"/>
      <c r="G501" s="463"/>
      <c r="H501" s="463"/>
      <c r="I501" s="463"/>
      <c r="J501" s="463"/>
      <c r="K501" s="463" t="str">
        <f ca="1">'27'!BC32</f>
        <v xml:space="preserve"> </v>
      </c>
      <c r="L501" s="463"/>
      <c r="M501" s="463"/>
      <c r="N501" s="463"/>
      <c r="O501" s="475" t="str">
        <f ca="1">'27'!BD32</f>
        <v xml:space="preserve"> </v>
      </c>
      <c r="P501" s="476"/>
      <c r="Q501" s="476"/>
      <c r="R501" s="477"/>
      <c r="S501" s="463" t="str">
        <f ca="1">'27'!BO32</f>
        <v xml:space="preserve"> </v>
      </c>
      <c r="T501" s="463"/>
      <c r="U501" s="463"/>
      <c r="V501" s="463"/>
      <c r="W501" s="463"/>
      <c r="X501" s="463"/>
      <c r="Y501" s="478" t="str">
        <f ca="1">'27'!BP32</f>
        <v xml:space="preserve"> </v>
      </c>
      <c r="Z501" s="478"/>
      <c r="AA501" s="478"/>
      <c r="AB501" s="478"/>
      <c r="AC501" s="478" t="str">
        <f ca="1">'27'!BQ32</f>
        <v xml:space="preserve"> </v>
      </c>
      <c r="AD501" s="478"/>
      <c r="AE501" s="478"/>
      <c r="AF501" s="478"/>
      <c r="AG501" s="478">
        <f ca="1">'27'!BR32</f>
        <v>0</v>
      </c>
      <c r="AH501" s="478"/>
      <c r="AI501" s="478"/>
      <c r="AJ501" s="478"/>
      <c r="AK501" s="463" t="str">
        <f ca="1">'27'!BS32</f>
        <v xml:space="preserve"> </v>
      </c>
      <c r="AL501" s="463"/>
      <c r="AM501" s="463"/>
      <c r="AN501" s="463"/>
      <c r="AO501" s="463" t="str">
        <f ca="1">'27'!BT32</f>
        <v xml:space="preserve"> </v>
      </c>
      <c r="AP501" s="463"/>
      <c r="AQ501" s="463"/>
      <c r="AR501" s="463"/>
      <c r="AS501" s="463"/>
    </row>
    <row r="502" spans="1:45" ht="15" customHeight="1" x14ac:dyDescent="0.25">
      <c r="A502" s="463">
        <v>28</v>
      </c>
      <c r="B502" s="463"/>
      <c r="C502" s="463" t="str">
        <f ca="1">'27'!BB33</f>
        <v xml:space="preserve"> </v>
      </c>
      <c r="D502" s="463"/>
      <c r="E502" s="463"/>
      <c r="F502" s="463"/>
      <c r="G502" s="463"/>
      <c r="H502" s="463"/>
      <c r="I502" s="463"/>
      <c r="J502" s="463"/>
      <c r="K502" s="463" t="str">
        <f ca="1">'27'!BC33</f>
        <v xml:space="preserve"> </v>
      </c>
      <c r="L502" s="463"/>
      <c r="M502" s="463"/>
      <c r="N502" s="463"/>
      <c r="O502" s="475" t="str">
        <f ca="1">'27'!BD33</f>
        <v xml:space="preserve"> </v>
      </c>
      <c r="P502" s="476"/>
      <c r="Q502" s="476"/>
      <c r="R502" s="477"/>
      <c r="S502" s="463" t="str">
        <f ca="1">'27'!BO33</f>
        <v xml:space="preserve"> </v>
      </c>
      <c r="T502" s="463"/>
      <c r="U502" s="463"/>
      <c r="V502" s="463"/>
      <c r="W502" s="463"/>
      <c r="X502" s="463"/>
      <c r="Y502" s="478" t="str">
        <f ca="1">'27'!BP33</f>
        <v xml:space="preserve"> </v>
      </c>
      <c r="Z502" s="478"/>
      <c r="AA502" s="478"/>
      <c r="AB502" s="478"/>
      <c r="AC502" s="478" t="str">
        <f ca="1">'27'!BQ33</f>
        <v xml:space="preserve"> </v>
      </c>
      <c r="AD502" s="478"/>
      <c r="AE502" s="478"/>
      <c r="AF502" s="478"/>
      <c r="AG502" s="478">
        <f ca="1">'27'!BR33</f>
        <v>0</v>
      </c>
      <c r="AH502" s="478"/>
      <c r="AI502" s="478"/>
      <c r="AJ502" s="478"/>
      <c r="AK502" s="463" t="str">
        <f ca="1">'27'!BS33</f>
        <v xml:space="preserve"> </v>
      </c>
      <c r="AL502" s="463"/>
      <c r="AM502" s="463"/>
      <c r="AN502" s="463"/>
      <c r="AO502" s="463" t="str">
        <f ca="1">'27'!BT33</f>
        <v xml:space="preserve"> </v>
      </c>
      <c r="AP502" s="463"/>
      <c r="AQ502" s="463"/>
      <c r="AR502" s="463"/>
      <c r="AS502" s="463"/>
    </row>
    <row r="503" spans="1:45" ht="15" customHeight="1" x14ac:dyDescent="0.25">
      <c r="A503" s="463">
        <v>29</v>
      </c>
      <c r="B503" s="463"/>
      <c r="C503" s="463" t="str">
        <f ca="1">'27'!BB34</f>
        <v xml:space="preserve"> </v>
      </c>
      <c r="D503" s="463"/>
      <c r="E503" s="463"/>
      <c r="F503" s="463"/>
      <c r="G503" s="463"/>
      <c r="H503" s="463"/>
      <c r="I503" s="463"/>
      <c r="J503" s="463"/>
      <c r="K503" s="463" t="str">
        <f ca="1">'27'!BC34</f>
        <v xml:space="preserve"> </v>
      </c>
      <c r="L503" s="463"/>
      <c r="M503" s="463"/>
      <c r="N503" s="463"/>
      <c r="O503" s="475" t="str">
        <f ca="1">'27'!BD34</f>
        <v xml:space="preserve"> </v>
      </c>
      <c r="P503" s="476"/>
      <c r="Q503" s="476"/>
      <c r="R503" s="477"/>
      <c r="S503" s="463" t="str">
        <f ca="1">'27'!BO34</f>
        <v xml:space="preserve"> </v>
      </c>
      <c r="T503" s="463"/>
      <c r="U503" s="463"/>
      <c r="V503" s="463"/>
      <c r="W503" s="463"/>
      <c r="X503" s="463"/>
      <c r="Y503" s="478" t="str">
        <f ca="1">'27'!BP34</f>
        <v xml:space="preserve"> </v>
      </c>
      <c r="Z503" s="478"/>
      <c r="AA503" s="478"/>
      <c r="AB503" s="478"/>
      <c r="AC503" s="478" t="str">
        <f ca="1">'27'!BQ34</f>
        <v xml:space="preserve"> </v>
      </c>
      <c r="AD503" s="478"/>
      <c r="AE503" s="478"/>
      <c r="AF503" s="478"/>
      <c r="AG503" s="478">
        <f ca="1">'27'!BR34</f>
        <v>0</v>
      </c>
      <c r="AH503" s="478"/>
      <c r="AI503" s="478"/>
      <c r="AJ503" s="478"/>
      <c r="AK503" s="463" t="str">
        <f ca="1">'27'!BS34</f>
        <v xml:space="preserve"> </v>
      </c>
      <c r="AL503" s="463"/>
      <c r="AM503" s="463"/>
      <c r="AN503" s="463"/>
      <c r="AO503" s="463" t="str">
        <f ca="1">'27'!BT34</f>
        <v xml:space="preserve"> </v>
      </c>
      <c r="AP503" s="463"/>
      <c r="AQ503" s="463"/>
      <c r="AR503" s="463"/>
      <c r="AS503" s="463"/>
    </row>
    <row r="504" spans="1:45" ht="15" customHeight="1" x14ac:dyDescent="0.25">
      <c r="A504" s="463">
        <v>30</v>
      </c>
      <c r="B504" s="463"/>
      <c r="C504" s="463" t="str">
        <f ca="1">'27'!BB35</f>
        <v xml:space="preserve"> </v>
      </c>
      <c r="D504" s="463"/>
      <c r="E504" s="463"/>
      <c r="F504" s="463"/>
      <c r="G504" s="463"/>
      <c r="H504" s="463"/>
      <c r="I504" s="463"/>
      <c r="J504" s="463"/>
      <c r="K504" s="463" t="str">
        <f ca="1">'27'!BC35</f>
        <v xml:space="preserve"> </v>
      </c>
      <c r="L504" s="463"/>
      <c r="M504" s="463"/>
      <c r="N504" s="463"/>
      <c r="O504" s="475" t="str">
        <f ca="1">'27'!BD35</f>
        <v xml:space="preserve"> </v>
      </c>
      <c r="P504" s="476"/>
      <c r="Q504" s="476"/>
      <c r="R504" s="477"/>
      <c r="S504" s="463" t="str">
        <f ca="1">'27'!BO35</f>
        <v xml:space="preserve"> </v>
      </c>
      <c r="T504" s="463"/>
      <c r="U504" s="463"/>
      <c r="V504" s="463"/>
      <c r="W504" s="463"/>
      <c r="X504" s="463"/>
      <c r="Y504" s="478" t="str">
        <f ca="1">'27'!BP35</f>
        <v xml:space="preserve"> </v>
      </c>
      <c r="Z504" s="478"/>
      <c r="AA504" s="478"/>
      <c r="AB504" s="478"/>
      <c r="AC504" s="478" t="str">
        <f ca="1">'27'!BQ35</f>
        <v xml:space="preserve"> </v>
      </c>
      <c r="AD504" s="478"/>
      <c r="AE504" s="478"/>
      <c r="AF504" s="478"/>
      <c r="AG504" s="478">
        <f ca="1">'27'!BR35</f>
        <v>0</v>
      </c>
      <c r="AH504" s="478"/>
      <c r="AI504" s="478"/>
      <c r="AJ504" s="478"/>
      <c r="AK504" s="463" t="str">
        <f ca="1">'27'!BS35</f>
        <v xml:space="preserve"> </v>
      </c>
      <c r="AL504" s="463"/>
      <c r="AM504" s="463"/>
      <c r="AN504" s="463"/>
      <c r="AO504" s="463" t="str">
        <f ca="1">'27'!BT35</f>
        <v xml:space="preserve"> </v>
      </c>
      <c r="AP504" s="463"/>
      <c r="AQ504" s="463"/>
      <c r="AR504" s="463"/>
      <c r="AS504" s="463"/>
    </row>
    <row r="505" spans="1:45" ht="15" customHeight="1" x14ac:dyDescent="0.25">
      <c r="A505" s="463">
        <v>31</v>
      </c>
      <c r="B505" s="463"/>
      <c r="C505" s="463" t="str">
        <f ca="1">'27'!BB36</f>
        <v xml:space="preserve"> </v>
      </c>
      <c r="D505" s="463"/>
      <c r="E505" s="463"/>
      <c r="F505" s="463"/>
      <c r="G505" s="463"/>
      <c r="H505" s="463"/>
      <c r="I505" s="463"/>
      <c r="J505" s="463"/>
      <c r="K505" s="463" t="str">
        <f ca="1">'27'!BC36</f>
        <v xml:space="preserve"> </v>
      </c>
      <c r="L505" s="463"/>
      <c r="M505" s="463"/>
      <c r="N505" s="463"/>
      <c r="O505" s="475" t="str">
        <f ca="1">'27'!BD36</f>
        <v xml:space="preserve"> </v>
      </c>
      <c r="P505" s="476"/>
      <c r="Q505" s="476"/>
      <c r="R505" s="477"/>
      <c r="S505" s="463" t="str">
        <f ca="1">'27'!BO36</f>
        <v xml:space="preserve"> </v>
      </c>
      <c r="T505" s="463"/>
      <c r="U505" s="463"/>
      <c r="V505" s="463"/>
      <c r="W505" s="463"/>
      <c r="X505" s="463"/>
      <c r="Y505" s="478" t="str">
        <f ca="1">'27'!BP36</f>
        <v xml:space="preserve"> </v>
      </c>
      <c r="Z505" s="478"/>
      <c r="AA505" s="478"/>
      <c r="AB505" s="478"/>
      <c r="AC505" s="478" t="str">
        <f ca="1">'27'!BQ36</f>
        <v xml:space="preserve"> </v>
      </c>
      <c r="AD505" s="478"/>
      <c r="AE505" s="478"/>
      <c r="AF505" s="478"/>
      <c r="AG505" s="478">
        <f ca="1">'27'!BR36</f>
        <v>0</v>
      </c>
      <c r="AH505" s="478"/>
      <c r="AI505" s="478"/>
      <c r="AJ505" s="478"/>
      <c r="AK505" s="463" t="str">
        <f ca="1">'27'!BS36</f>
        <v xml:space="preserve"> </v>
      </c>
      <c r="AL505" s="463"/>
      <c r="AM505" s="463"/>
      <c r="AN505" s="463"/>
      <c r="AO505" s="463" t="str">
        <f ca="1">'27'!BT36</f>
        <v xml:space="preserve"> </v>
      </c>
      <c r="AP505" s="463"/>
      <c r="AQ505" s="463"/>
      <c r="AR505" s="463"/>
      <c r="AS505" s="463"/>
    </row>
    <row r="506" spans="1:45" ht="15" customHeight="1" x14ac:dyDescent="0.25">
      <c r="A506" s="463">
        <v>32</v>
      </c>
      <c r="B506" s="463"/>
      <c r="C506" s="463" t="str">
        <f ca="1">'27'!BB37</f>
        <v xml:space="preserve"> </v>
      </c>
      <c r="D506" s="463"/>
      <c r="E506" s="463"/>
      <c r="F506" s="463"/>
      <c r="G506" s="463"/>
      <c r="H506" s="463"/>
      <c r="I506" s="463"/>
      <c r="J506" s="463"/>
      <c r="K506" s="463" t="str">
        <f ca="1">'27'!BC37</f>
        <v xml:space="preserve"> </v>
      </c>
      <c r="L506" s="463"/>
      <c r="M506" s="463"/>
      <c r="N506" s="463"/>
      <c r="O506" s="475" t="str">
        <f ca="1">'27'!BD37</f>
        <v xml:space="preserve"> </v>
      </c>
      <c r="P506" s="476"/>
      <c r="Q506" s="476"/>
      <c r="R506" s="477"/>
      <c r="S506" s="463" t="str">
        <f ca="1">'27'!BO37</f>
        <v xml:space="preserve"> </v>
      </c>
      <c r="T506" s="463"/>
      <c r="U506" s="463"/>
      <c r="V506" s="463"/>
      <c r="W506" s="463"/>
      <c r="X506" s="463"/>
      <c r="Y506" s="478" t="str">
        <f ca="1">'27'!BP37</f>
        <v xml:space="preserve"> </v>
      </c>
      <c r="Z506" s="478"/>
      <c r="AA506" s="478"/>
      <c r="AB506" s="478"/>
      <c r="AC506" s="478" t="str">
        <f ca="1">'27'!BQ37</f>
        <v xml:space="preserve"> </v>
      </c>
      <c r="AD506" s="478"/>
      <c r="AE506" s="478"/>
      <c r="AF506" s="478"/>
      <c r="AG506" s="478">
        <f ca="1">'27'!BR37</f>
        <v>0</v>
      </c>
      <c r="AH506" s="478"/>
      <c r="AI506" s="478"/>
      <c r="AJ506" s="478"/>
      <c r="AK506" s="463" t="str">
        <f ca="1">'27'!BS37</f>
        <v xml:space="preserve"> </v>
      </c>
      <c r="AL506" s="463"/>
      <c r="AM506" s="463"/>
      <c r="AN506" s="463"/>
      <c r="AO506" s="463" t="str">
        <f ca="1">'27'!BT37</f>
        <v xml:space="preserve"> </v>
      </c>
      <c r="AP506" s="463"/>
      <c r="AQ506" s="463"/>
      <c r="AR506" s="463"/>
      <c r="AS506" s="463"/>
    </row>
    <row r="507" spans="1:45" ht="15" customHeight="1" x14ac:dyDescent="0.25">
      <c r="A507" s="463">
        <v>33</v>
      </c>
      <c r="B507" s="463"/>
      <c r="C507" s="463" t="str">
        <f ca="1">'27'!BB38</f>
        <v xml:space="preserve"> </v>
      </c>
      <c r="D507" s="463"/>
      <c r="E507" s="463"/>
      <c r="F507" s="463"/>
      <c r="G507" s="463"/>
      <c r="H507" s="463"/>
      <c r="I507" s="463"/>
      <c r="J507" s="463"/>
      <c r="K507" s="463" t="str">
        <f ca="1">'27'!BC38</f>
        <v xml:space="preserve"> </v>
      </c>
      <c r="L507" s="463"/>
      <c r="M507" s="463"/>
      <c r="N507" s="463"/>
      <c r="O507" s="475" t="str">
        <f ca="1">'27'!BD38</f>
        <v xml:space="preserve"> </v>
      </c>
      <c r="P507" s="476"/>
      <c r="Q507" s="476"/>
      <c r="R507" s="477"/>
      <c r="S507" s="463" t="str">
        <f ca="1">'27'!BO38</f>
        <v xml:space="preserve"> </v>
      </c>
      <c r="T507" s="463"/>
      <c r="U507" s="463"/>
      <c r="V507" s="463"/>
      <c r="W507" s="463"/>
      <c r="X507" s="463"/>
      <c r="Y507" s="478" t="str">
        <f ca="1">'27'!BP38</f>
        <v xml:space="preserve"> </v>
      </c>
      <c r="Z507" s="478"/>
      <c r="AA507" s="478"/>
      <c r="AB507" s="478"/>
      <c r="AC507" s="478" t="str">
        <f ca="1">'27'!BQ38</f>
        <v xml:space="preserve"> </v>
      </c>
      <c r="AD507" s="478"/>
      <c r="AE507" s="478"/>
      <c r="AF507" s="478"/>
      <c r="AG507" s="478">
        <f ca="1">'27'!BR38</f>
        <v>0</v>
      </c>
      <c r="AH507" s="478"/>
      <c r="AI507" s="478"/>
      <c r="AJ507" s="478"/>
      <c r="AK507" s="463" t="str">
        <f ca="1">'27'!BS38</f>
        <v xml:space="preserve"> </v>
      </c>
      <c r="AL507" s="463"/>
      <c r="AM507" s="463"/>
      <c r="AN507" s="463"/>
      <c r="AO507" s="463" t="str">
        <f ca="1">'27'!BT38</f>
        <v xml:space="preserve"> </v>
      </c>
      <c r="AP507" s="463"/>
      <c r="AQ507" s="463"/>
      <c r="AR507" s="463"/>
      <c r="AS507" s="463"/>
    </row>
    <row r="508" spans="1:45" ht="15" customHeight="1" x14ac:dyDescent="0.25">
      <c r="A508" s="463">
        <v>34</v>
      </c>
      <c r="B508" s="463"/>
      <c r="C508" s="463" t="str">
        <f ca="1">'27'!BB39</f>
        <v xml:space="preserve"> </v>
      </c>
      <c r="D508" s="463"/>
      <c r="E508" s="463"/>
      <c r="F508" s="463"/>
      <c r="G508" s="463"/>
      <c r="H508" s="463"/>
      <c r="I508" s="463"/>
      <c r="J508" s="463"/>
      <c r="K508" s="463" t="str">
        <f ca="1">'27'!BC39</f>
        <v xml:space="preserve"> </v>
      </c>
      <c r="L508" s="463"/>
      <c r="M508" s="463"/>
      <c r="N508" s="463"/>
      <c r="O508" s="475" t="str">
        <f ca="1">'27'!BD39</f>
        <v xml:space="preserve"> </v>
      </c>
      <c r="P508" s="476"/>
      <c r="Q508" s="476"/>
      <c r="R508" s="477"/>
      <c r="S508" s="463" t="str">
        <f ca="1">'27'!BO39</f>
        <v xml:space="preserve"> </v>
      </c>
      <c r="T508" s="463"/>
      <c r="U508" s="463"/>
      <c r="V508" s="463"/>
      <c r="W508" s="463"/>
      <c r="X508" s="463"/>
      <c r="Y508" s="478" t="str">
        <f ca="1">'27'!BP39</f>
        <v xml:space="preserve"> </v>
      </c>
      <c r="Z508" s="478"/>
      <c r="AA508" s="478"/>
      <c r="AB508" s="478"/>
      <c r="AC508" s="478" t="str">
        <f ca="1">'27'!BQ39</f>
        <v xml:space="preserve"> </v>
      </c>
      <c r="AD508" s="478"/>
      <c r="AE508" s="478"/>
      <c r="AF508" s="478"/>
      <c r="AG508" s="478">
        <f ca="1">'27'!BR39</f>
        <v>0</v>
      </c>
      <c r="AH508" s="478"/>
      <c r="AI508" s="478"/>
      <c r="AJ508" s="478"/>
      <c r="AK508" s="463" t="str">
        <f ca="1">'27'!BS39</f>
        <v xml:space="preserve"> </v>
      </c>
      <c r="AL508" s="463"/>
      <c r="AM508" s="463"/>
      <c r="AN508" s="463"/>
      <c r="AO508" s="463" t="str">
        <f ca="1">'27'!BT39</f>
        <v xml:space="preserve"> </v>
      </c>
      <c r="AP508" s="463"/>
      <c r="AQ508" s="463"/>
      <c r="AR508" s="463"/>
      <c r="AS508" s="463"/>
    </row>
    <row r="509" spans="1:45" ht="15" customHeight="1" x14ac:dyDescent="0.25">
      <c r="A509" s="463">
        <v>35</v>
      </c>
      <c r="B509" s="463"/>
      <c r="C509" s="463" t="str">
        <f ca="1">'27'!BB40</f>
        <v xml:space="preserve"> </v>
      </c>
      <c r="D509" s="463"/>
      <c r="E509" s="463"/>
      <c r="F509" s="463"/>
      <c r="G509" s="463"/>
      <c r="H509" s="463"/>
      <c r="I509" s="463"/>
      <c r="J509" s="463"/>
      <c r="K509" s="463" t="str">
        <f ca="1">'27'!BC40</f>
        <v xml:space="preserve"> </v>
      </c>
      <c r="L509" s="463"/>
      <c r="M509" s="463"/>
      <c r="N509" s="463"/>
      <c r="O509" s="475" t="str">
        <f ca="1">'27'!BD40</f>
        <v xml:space="preserve"> </v>
      </c>
      <c r="P509" s="476"/>
      <c r="Q509" s="476"/>
      <c r="R509" s="477"/>
      <c r="S509" s="463" t="str">
        <f ca="1">'27'!BO40</f>
        <v xml:space="preserve"> </v>
      </c>
      <c r="T509" s="463"/>
      <c r="U509" s="463"/>
      <c r="V509" s="463"/>
      <c r="W509" s="463"/>
      <c r="X509" s="463"/>
      <c r="Y509" s="478" t="str">
        <f ca="1">'27'!BP40</f>
        <v xml:space="preserve"> </v>
      </c>
      <c r="Z509" s="478"/>
      <c r="AA509" s="478"/>
      <c r="AB509" s="478"/>
      <c r="AC509" s="478" t="str">
        <f ca="1">'27'!BQ40</f>
        <v xml:space="preserve"> </v>
      </c>
      <c r="AD509" s="478"/>
      <c r="AE509" s="478"/>
      <c r="AF509" s="478"/>
      <c r="AG509" s="478">
        <f ca="1">'27'!BR40</f>
        <v>0</v>
      </c>
      <c r="AH509" s="478"/>
      <c r="AI509" s="478"/>
      <c r="AJ509" s="478"/>
      <c r="AK509" s="463" t="str">
        <f ca="1">'27'!BS40</f>
        <v xml:space="preserve"> </v>
      </c>
      <c r="AL509" s="463"/>
      <c r="AM509" s="463"/>
      <c r="AN509" s="463"/>
      <c r="AO509" s="463" t="str">
        <f ca="1">'27'!BT40</f>
        <v xml:space="preserve"> </v>
      </c>
      <c r="AP509" s="463"/>
      <c r="AQ509" s="463"/>
      <c r="AR509" s="463"/>
      <c r="AS509" s="463"/>
    </row>
    <row r="510" spans="1:45" ht="15" customHeight="1" x14ac:dyDescent="0.25">
      <c r="A510" s="463">
        <v>36</v>
      </c>
      <c r="B510" s="463"/>
      <c r="C510" s="463" t="str">
        <f ca="1">'27'!BB41</f>
        <v xml:space="preserve"> </v>
      </c>
      <c r="D510" s="463"/>
      <c r="E510" s="463"/>
      <c r="F510" s="463"/>
      <c r="G510" s="463"/>
      <c r="H510" s="463"/>
      <c r="I510" s="463"/>
      <c r="J510" s="463"/>
      <c r="K510" s="463" t="str">
        <f ca="1">'27'!BC41</f>
        <v xml:space="preserve"> </v>
      </c>
      <c r="L510" s="463"/>
      <c r="M510" s="463"/>
      <c r="N510" s="463"/>
      <c r="O510" s="475" t="str">
        <f ca="1">'27'!BD41</f>
        <v xml:space="preserve"> </v>
      </c>
      <c r="P510" s="476"/>
      <c r="Q510" s="476"/>
      <c r="R510" s="477"/>
      <c r="S510" s="463" t="str">
        <f ca="1">'27'!BO41</f>
        <v xml:space="preserve"> </v>
      </c>
      <c r="T510" s="463"/>
      <c r="U510" s="463"/>
      <c r="V510" s="463"/>
      <c r="W510" s="463"/>
      <c r="X510" s="463"/>
      <c r="Y510" s="478" t="str">
        <f ca="1">'27'!BP41</f>
        <v xml:space="preserve"> </v>
      </c>
      <c r="Z510" s="478"/>
      <c r="AA510" s="478"/>
      <c r="AB510" s="478"/>
      <c r="AC510" s="478" t="str">
        <f ca="1">'27'!BQ41</f>
        <v xml:space="preserve"> </v>
      </c>
      <c r="AD510" s="478"/>
      <c r="AE510" s="478"/>
      <c r="AF510" s="478"/>
      <c r="AG510" s="478">
        <f ca="1">'27'!BR41</f>
        <v>0</v>
      </c>
      <c r="AH510" s="478"/>
      <c r="AI510" s="478"/>
      <c r="AJ510" s="478"/>
      <c r="AK510" s="463" t="str">
        <f ca="1">'27'!BS41</f>
        <v xml:space="preserve"> </v>
      </c>
      <c r="AL510" s="463"/>
      <c r="AM510" s="463"/>
      <c r="AN510" s="463"/>
      <c r="AO510" s="463" t="str">
        <f ca="1">'27'!BT41</f>
        <v xml:space="preserve"> </v>
      </c>
      <c r="AP510" s="463"/>
      <c r="AQ510" s="463"/>
      <c r="AR510" s="463"/>
      <c r="AS510" s="463"/>
    </row>
    <row r="511" spans="1:45" ht="15" customHeight="1" x14ac:dyDescent="0.25">
      <c r="A511" s="463">
        <v>37</v>
      </c>
      <c r="B511" s="463"/>
      <c r="C511" s="463" t="str">
        <f ca="1">'27'!BB42</f>
        <v xml:space="preserve"> </v>
      </c>
      <c r="D511" s="463"/>
      <c r="E511" s="463"/>
      <c r="F511" s="463"/>
      <c r="G511" s="463"/>
      <c r="H511" s="463"/>
      <c r="I511" s="463"/>
      <c r="J511" s="463"/>
      <c r="K511" s="463" t="str">
        <f ca="1">'27'!BC42</f>
        <v xml:space="preserve"> </v>
      </c>
      <c r="L511" s="463"/>
      <c r="M511" s="463"/>
      <c r="N511" s="463"/>
      <c r="O511" s="475" t="str">
        <f ca="1">'27'!BD42</f>
        <v xml:space="preserve"> </v>
      </c>
      <c r="P511" s="476"/>
      <c r="Q511" s="476"/>
      <c r="R511" s="477"/>
      <c r="S511" s="463" t="str">
        <f ca="1">'27'!BO42</f>
        <v xml:space="preserve"> </v>
      </c>
      <c r="T511" s="463"/>
      <c r="U511" s="463"/>
      <c r="V511" s="463"/>
      <c r="W511" s="463"/>
      <c r="X511" s="463"/>
      <c r="Y511" s="478" t="str">
        <f ca="1">'27'!BP42</f>
        <v xml:space="preserve"> </v>
      </c>
      <c r="Z511" s="478"/>
      <c r="AA511" s="478"/>
      <c r="AB511" s="478"/>
      <c r="AC511" s="478" t="str">
        <f ca="1">'27'!BQ42</f>
        <v xml:space="preserve"> </v>
      </c>
      <c r="AD511" s="478"/>
      <c r="AE511" s="478"/>
      <c r="AF511" s="478"/>
      <c r="AG511" s="478">
        <f ca="1">'27'!BR42</f>
        <v>0</v>
      </c>
      <c r="AH511" s="478"/>
      <c r="AI511" s="478"/>
      <c r="AJ511" s="478"/>
      <c r="AK511" s="463" t="str">
        <f ca="1">'27'!BS42</f>
        <v xml:space="preserve"> </v>
      </c>
      <c r="AL511" s="463"/>
      <c r="AM511" s="463"/>
      <c r="AN511" s="463"/>
      <c r="AO511" s="463" t="str">
        <f ca="1">'27'!BT42</f>
        <v xml:space="preserve"> </v>
      </c>
      <c r="AP511" s="463"/>
      <c r="AQ511" s="463"/>
      <c r="AR511" s="463"/>
      <c r="AS511" s="463"/>
    </row>
    <row r="512" spans="1:45" ht="15" customHeight="1" x14ac:dyDescent="0.25">
      <c r="A512" s="463">
        <v>38</v>
      </c>
      <c r="B512" s="463"/>
      <c r="C512" s="463" t="str">
        <f ca="1">'27'!BB43</f>
        <v xml:space="preserve"> </v>
      </c>
      <c r="D512" s="463"/>
      <c r="E512" s="463"/>
      <c r="F512" s="463"/>
      <c r="G512" s="463"/>
      <c r="H512" s="463"/>
      <c r="I512" s="463"/>
      <c r="J512" s="463"/>
      <c r="K512" s="463" t="str">
        <f ca="1">'27'!BC43</f>
        <v xml:space="preserve"> </v>
      </c>
      <c r="L512" s="463"/>
      <c r="M512" s="463"/>
      <c r="N512" s="463"/>
      <c r="O512" s="475" t="str">
        <f ca="1">'27'!BD43</f>
        <v xml:space="preserve"> </v>
      </c>
      <c r="P512" s="476"/>
      <c r="Q512" s="476"/>
      <c r="R512" s="477"/>
      <c r="S512" s="463" t="str">
        <f ca="1">'27'!BO43</f>
        <v xml:space="preserve"> </v>
      </c>
      <c r="T512" s="463"/>
      <c r="U512" s="463"/>
      <c r="V512" s="463"/>
      <c r="W512" s="463"/>
      <c r="X512" s="463"/>
      <c r="Y512" s="478" t="str">
        <f ca="1">'27'!BP43</f>
        <v xml:space="preserve"> </v>
      </c>
      <c r="Z512" s="478"/>
      <c r="AA512" s="478"/>
      <c r="AB512" s="478"/>
      <c r="AC512" s="478" t="str">
        <f ca="1">'27'!BQ43</f>
        <v xml:space="preserve"> </v>
      </c>
      <c r="AD512" s="478"/>
      <c r="AE512" s="478"/>
      <c r="AF512" s="478"/>
      <c r="AG512" s="478">
        <f ca="1">'27'!BR43</f>
        <v>0</v>
      </c>
      <c r="AH512" s="478"/>
      <c r="AI512" s="478"/>
      <c r="AJ512" s="478"/>
      <c r="AK512" s="463" t="str">
        <f ca="1">'27'!BS43</f>
        <v xml:space="preserve"> </v>
      </c>
      <c r="AL512" s="463"/>
      <c r="AM512" s="463"/>
      <c r="AN512" s="463"/>
      <c r="AO512" s="463" t="str">
        <f ca="1">'27'!BT43</f>
        <v xml:space="preserve"> </v>
      </c>
      <c r="AP512" s="463"/>
      <c r="AQ512" s="463"/>
      <c r="AR512" s="463"/>
      <c r="AS512" s="463"/>
    </row>
    <row r="513" spans="1:45" ht="15" customHeight="1" x14ac:dyDescent="0.25">
      <c r="A513" s="463">
        <v>39</v>
      </c>
      <c r="B513" s="463"/>
      <c r="C513" s="463" t="str">
        <f ca="1">'27'!BB44</f>
        <v xml:space="preserve"> </v>
      </c>
      <c r="D513" s="463"/>
      <c r="E513" s="463"/>
      <c r="F513" s="463"/>
      <c r="G513" s="463"/>
      <c r="H513" s="463"/>
      <c r="I513" s="463"/>
      <c r="J513" s="463"/>
      <c r="K513" s="463" t="str">
        <f ca="1">'27'!BC44</f>
        <v xml:space="preserve"> </v>
      </c>
      <c r="L513" s="463"/>
      <c r="M513" s="463"/>
      <c r="N513" s="463"/>
      <c r="O513" s="475" t="str">
        <f ca="1">'27'!BD44</f>
        <v xml:space="preserve"> </v>
      </c>
      <c r="P513" s="476"/>
      <c r="Q513" s="476"/>
      <c r="R513" s="477"/>
      <c r="S513" s="463" t="str">
        <f ca="1">'27'!BO44</f>
        <v xml:space="preserve"> </v>
      </c>
      <c r="T513" s="463"/>
      <c r="U513" s="463"/>
      <c r="V513" s="463"/>
      <c r="W513" s="463"/>
      <c r="X513" s="463"/>
      <c r="Y513" s="478" t="str">
        <f ca="1">'27'!BP44</f>
        <v xml:space="preserve"> </v>
      </c>
      <c r="Z513" s="478"/>
      <c r="AA513" s="478"/>
      <c r="AB513" s="478"/>
      <c r="AC513" s="478" t="str">
        <f ca="1">'27'!BQ44</f>
        <v xml:space="preserve"> </v>
      </c>
      <c r="AD513" s="478"/>
      <c r="AE513" s="478"/>
      <c r="AF513" s="478"/>
      <c r="AG513" s="478">
        <f ca="1">'27'!BR44</f>
        <v>0</v>
      </c>
      <c r="AH513" s="478"/>
      <c r="AI513" s="478"/>
      <c r="AJ513" s="478"/>
      <c r="AK513" s="463" t="str">
        <f ca="1">'27'!BS44</f>
        <v xml:space="preserve"> </v>
      </c>
      <c r="AL513" s="463"/>
      <c r="AM513" s="463"/>
      <c r="AN513" s="463"/>
      <c r="AO513" s="463" t="str">
        <f ca="1">'27'!BT44</f>
        <v xml:space="preserve"> </v>
      </c>
      <c r="AP513" s="463"/>
      <c r="AQ513" s="463"/>
      <c r="AR513" s="463"/>
      <c r="AS513" s="463"/>
    </row>
    <row r="514" spans="1:45" ht="15" customHeight="1" x14ac:dyDescent="0.25">
      <c r="A514" s="463">
        <v>40</v>
      </c>
      <c r="B514" s="463"/>
      <c r="C514" s="463" t="str">
        <f ca="1">'27'!BB45</f>
        <v xml:space="preserve"> </v>
      </c>
      <c r="D514" s="463"/>
      <c r="E514" s="463"/>
      <c r="F514" s="463"/>
      <c r="G514" s="463"/>
      <c r="H514" s="463"/>
      <c r="I514" s="463"/>
      <c r="J514" s="463"/>
      <c r="K514" s="463" t="str">
        <f ca="1">'27'!BC45</f>
        <v xml:space="preserve"> </v>
      </c>
      <c r="L514" s="463"/>
      <c r="M514" s="463"/>
      <c r="N514" s="463"/>
      <c r="O514" s="475" t="str">
        <f ca="1">'27'!BD45</f>
        <v xml:space="preserve"> </v>
      </c>
      <c r="P514" s="476"/>
      <c r="Q514" s="476"/>
      <c r="R514" s="477"/>
      <c r="S514" s="463" t="str">
        <f ca="1">'27'!BO45</f>
        <v xml:space="preserve"> </v>
      </c>
      <c r="T514" s="463"/>
      <c r="U514" s="463"/>
      <c r="V514" s="463"/>
      <c r="W514" s="463"/>
      <c r="X514" s="463"/>
      <c r="Y514" s="478" t="str">
        <f ca="1">'27'!BP45</f>
        <v xml:space="preserve"> </v>
      </c>
      <c r="Z514" s="478"/>
      <c r="AA514" s="478"/>
      <c r="AB514" s="478"/>
      <c r="AC514" s="478" t="str">
        <f ca="1">'27'!BQ45</f>
        <v xml:space="preserve"> </v>
      </c>
      <c r="AD514" s="478"/>
      <c r="AE514" s="478"/>
      <c r="AF514" s="478"/>
      <c r="AG514" s="478">
        <f ca="1">'27'!BR45</f>
        <v>0</v>
      </c>
      <c r="AH514" s="478"/>
      <c r="AI514" s="478"/>
      <c r="AJ514" s="478"/>
      <c r="AK514" s="463" t="str">
        <f ca="1">'27'!BS45</f>
        <v xml:space="preserve"> </v>
      </c>
      <c r="AL514" s="463"/>
      <c r="AM514" s="463"/>
      <c r="AN514" s="463"/>
      <c r="AO514" s="463" t="str">
        <f ca="1">'27'!BT45</f>
        <v xml:space="preserve"> </v>
      </c>
      <c r="AP514" s="463"/>
      <c r="AQ514" s="463"/>
      <c r="AR514" s="463"/>
      <c r="AS514" s="463"/>
    </row>
    <row r="515" spans="1:45" ht="15" customHeight="1" x14ac:dyDescent="0.25">
      <c r="A515" s="463">
        <v>41</v>
      </c>
      <c r="B515" s="463"/>
      <c r="C515" s="463" t="str">
        <f ca="1">'27'!BB46</f>
        <v xml:space="preserve"> </v>
      </c>
      <c r="D515" s="463"/>
      <c r="E515" s="463"/>
      <c r="F515" s="463"/>
      <c r="G515" s="463"/>
      <c r="H515" s="463"/>
      <c r="I515" s="463"/>
      <c r="J515" s="463"/>
      <c r="K515" s="463" t="str">
        <f ca="1">'27'!BC46</f>
        <v xml:space="preserve"> </v>
      </c>
      <c r="L515" s="463"/>
      <c r="M515" s="463"/>
      <c r="N515" s="463"/>
      <c r="O515" s="475" t="str">
        <f ca="1">'27'!BD46</f>
        <v xml:space="preserve"> </v>
      </c>
      <c r="P515" s="476"/>
      <c r="Q515" s="476"/>
      <c r="R515" s="477"/>
      <c r="S515" s="463" t="str">
        <f ca="1">'27'!BO46</f>
        <v xml:space="preserve"> </v>
      </c>
      <c r="T515" s="463"/>
      <c r="U515" s="463"/>
      <c r="V515" s="463"/>
      <c r="W515" s="463"/>
      <c r="X515" s="463"/>
      <c r="Y515" s="478" t="str">
        <f ca="1">'27'!BP46</f>
        <v xml:space="preserve"> </v>
      </c>
      <c r="Z515" s="478"/>
      <c r="AA515" s="478"/>
      <c r="AB515" s="478"/>
      <c r="AC515" s="478" t="str">
        <f ca="1">'27'!BQ46</f>
        <v xml:space="preserve"> </v>
      </c>
      <c r="AD515" s="478"/>
      <c r="AE515" s="478"/>
      <c r="AF515" s="478"/>
      <c r="AG515" s="478">
        <f ca="1">'27'!BR46</f>
        <v>0</v>
      </c>
      <c r="AH515" s="478"/>
      <c r="AI515" s="478"/>
      <c r="AJ515" s="478"/>
      <c r="AK515" s="463" t="str">
        <f ca="1">'27'!BS46</f>
        <v xml:space="preserve"> </v>
      </c>
      <c r="AL515" s="463"/>
      <c r="AM515" s="463"/>
      <c r="AN515" s="463"/>
      <c r="AO515" s="463" t="str">
        <f ca="1">'27'!BT46</f>
        <v xml:space="preserve"> </v>
      </c>
      <c r="AP515" s="463"/>
      <c r="AQ515" s="463"/>
      <c r="AR515" s="463"/>
      <c r="AS515" s="463"/>
    </row>
    <row r="516" spans="1:45" ht="15" customHeight="1" x14ac:dyDescent="0.25">
      <c r="A516" s="463">
        <v>42</v>
      </c>
      <c r="B516" s="463"/>
      <c r="C516" s="463" t="str">
        <f ca="1">'27'!BB47</f>
        <v xml:space="preserve"> </v>
      </c>
      <c r="D516" s="463"/>
      <c r="E516" s="463"/>
      <c r="F516" s="463"/>
      <c r="G516" s="463"/>
      <c r="H516" s="463"/>
      <c r="I516" s="463"/>
      <c r="J516" s="463"/>
      <c r="K516" s="463" t="str">
        <f ca="1">'27'!BC47</f>
        <v xml:space="preserve"> </v>
      </c>
      <c r="L516" s="463"/>
      <c r="M516" s="463"/>
      <c r="N516" s="463"/>
      <c r="O516" s="475" t="str">
        <f ca="1">'27'!BD47</f>
        <v xml:space="preserve"> </v>
      </c>
      <c r="P516" s="476"/>
      <c r="Q516" s="476"/>
      <c r="R516" s="477"/>
      <c r="S516" s="463" t="str">
        <f ca="1">'27'!BO47</f>
        <v xml:space="preserve"> </v>
      </c>
      <c r="T516" s="463"/>
      <c r="U516" s="463"/>
      <c r="V516" s="463"/>
      <c r="W516" s="463"/>
      <c r="X516" s="463"/>
      <c r="Y516" s="478" t="str">
        <f ca="1">'27'!BP47</f>
        <v xml:space="preserve"> </v>
      </c>
      <c r="Z516" s="478"/>
      <c r="AA516" s="478"/>
      <c r="AB516" s="478"/>
      <c r="AC516" s="478" t="str">
        <f ca="1">'27'!BQ47</f>
        <v xml:space="preserve"> </v>
      </c>
      <c r="AD516" s="478"/>
      <c r="AE516" s="478"/>
      <c r="AF516" s="478"/>
      <c r="AG516" s="478">
        <f ca="1">'27'!BR47</f>
        <v>0</v>
      </c>
      <c r="AH516" s="478"/>
      <c r="AI516" s="478"/>
      <c r="AJ516" s="478"/>
      <c r="AK516" s="463" t="str">
        <f ca="1">'27'!BS47</f>
        <v xml:space="preserve"> </v>
      </c>
      <c r="AL516" s="463"/>
      <c r="AM516" s="463"/>
      <c r="AN516" s="463"/>
      <c r="AO516" s="463" t="str">
        <f ca="1">'27'!BT47</f>
        <v xml:space="preserve"> </v>
      </c>
      <c r="AP516" s="463"/>
      <c r="AQ516" s="463"/>
      <c r="AR516" s="463"/>
      <c r="AS516" s="463"/>
    </row>
    <row r="517" spans="1:45" ht="15" customHeight="1" x14ac:dyDescent="0.25">
      <c r="A517" s="463">
        <v>43</v>
      </c>
      <c r="B517" s="463"/>
      <c r="C517" s="463" t="str">
        <f ca="1">'27'!BB48</f>
        <v xml:space="preserve"> </v>
      </c>
      <c r="D517" s="463"/>
      <c r="E517" s="463"/>
      <c r="F517" s="463"/>
      <c r="G517" s="463"/>
      <c r="H517" s="463"/>
      <c r="I517" s="463"/>
      <c r="J517" s="463"/>
      <c r="K517" s="463" t="str">
        <f ca="1">'27'!BC48</f>
        <v xml:space="preserve"> </v>
      </c>
      <c r="L517" s="463"/>
      <c r="M517" s="463"/>
      <c r="N517" s="463"/>
      <c r="O517" s="475" t="str">
        <f ca="1">'27'!BD48</f>
        <v xml:space="preserve"> </v>
      </c>
      <c r="P517" s="476"/>
      <c r="Q517" s="476"/>
      <c r="R517" s="477"/>
      <c r="S517" s="463" t="str">
        <f ca="1">'27'!BO48</f>
        <v xml:space="preserve"> </v>
      </c>
      <c r="T517" s="463"/>
      <c r="U517" s="463"/>
      <c r="V517" s="463"/>
      <c r="W517" s="463"/>
      <c r="X517" s="463"/>
      <c r="Y517" s="478" t="str">
        <f ca="1">'27'!BP48</f>
        <v xml:space="preserve"> </v>
      </c>
      <c r="Z517" s="478"/>
      <c r="AA517" s="478"/>
      <c r="AB517" s="478"/>
      <c r="AC517" s="478" t="str">
        <f ca="1">'27'!BQ48</f>
        <v xml:space="preserve"> </v>
      </c>
      <c r="AD517" s="478"/>
      <c r="AE517" s="478"/>
      <c r="AF517" s="478"/>
      <c r="AG517" s="478">
        <f ca="1">'27'!BR48</f>
        <v>0</v>
      </c>
      <c r="AH517" s="478"/>
      <c r="AI517" s="478"/>
      <c r="AJ517" s="478"/>
      <c r="AK517" s="463" t="str">
        <f ca="1">'27'!BS48</f>
        <v xml:space="preserve"> </v>
      </c>
      <c r="AL517" s="463"/>
      <c r="AM517" s="463"/>
      <c r="AN517" s="463"/>
      <c r="AO517" s="463" t="str">
        <f ca="1">'27'!BT48</f>
        <v xml:space="preserve"> </v>
      </c>
      <c r="AP517" s="463"/>
      <c r="AQ517" s="463"/>
      <c r="AR517" s="463"/>
      <c r="AS517" s="463"/>
    </row>
    <row r="518" spans="1:45" ht="15" customHeight="1" x14ac:dyDescent="0.25">
      <c r="A518" s="463">
        <v>44</v>
      </c>
      <c r="B518" s="463"/>
      <c r="C518" s="463" t="str">
        <f ca="1">'27'!BB49</f>
        <v xml:space="preserve"> </v>
      </c>
      <c r="D518" s="463"/>
      <c r="E518" s="463"/>
      <c r="F518" s="463"/>
      <c r="G518" s="463"/>
      <c r="H518" s="463"/>
      <c r="I518" s="463"/>
      <c r="J518" s="463"/>
      <c r="K518" s="463" t="str">
        <f ca="1">'27'!BC49</f>
        <v xml:space="preserve"> </v>
      </c>
      <c r="L518" s="463"/>
      <c r="M518" s="463"/>
      <c r="N518" s="463"/>
      <c r="O518" s="475" t="str">
        <f ca="1">'27'!BD49</f>
        <v xml:space="preserve"> </v>
      </c>
      <c r="P518" s="476"/>
      <c r="Q518" s="476"/>
      <c r="R518" s="477"/>
      <c r="S518" s="463" t="str">
        <f ca="1">'27'!BO49</f>
        <v xml:space="preserve"> </v>
      </c>
      <c r="T518" s="463"/>
      <c r="U518" s="463"/>
      <c r="V518" s="463"/>
      <c r="W518" s="463"/>
      <c r="X518" s="463"/>
      <c r="Y518" s="478" t="str">
        <f ca="1">'27'!BP49</f>
        <v xml:space="preserve"> </v>
      </c>
      <c r="Z518" s="478"/>
      <c r="AA518" s="478"/>
      <c r="AB518" s="478"/>
      <c r="AC518" s="478" t="str">
        <f ca="1">'27'!BQ49</f>
        <v xml:space="preserve"> </v>
      </c>
      <c r="AD518" s="478"/>
      <c r="AE518" s="478"/>
      <c r="AF518" s="478"/>
      <c r="AG518" s="478">
        <f ca="1">'27'!BR49</f>
        <v>0</v>
      </c>
      <c r="AH518" s="478"/>
      <c r="AI518" s="478"/>
      <c r="AJ518" s="478"/>
      <c r="AK518" s="463" t="str">
        <f ca="1">'27'!BS49</f>
        <v xml:space="preserve"> </v>
      </c>
      <c r="AL518" s="463"/>
      <c r="AM518" s="463"/>
      <c r="AN518" s="463"/>
      <c r="AO518" s="463" t="str">
        <f ca="1">'27'!BT49</f>
        <v xml:space="preserve"> </v>
      </c>
      <c r="AP518" s="463"/>
      <c r="AQ518" s="463"/>
      <c r="AR518" s="463"/>
      <c r="AS518" s="463"/>
    </row>
    <row r="519" spans="1:45" ht="15" customHeight="1" x14ac:dyDescent="0.25">
      <c r="A519" s="463">
        <v>45</v>
      </c>
      <c r="B519" s="463"/>
      <c r="C519" s="463" t="str">
        <f ca="1">'27'!BB50</f>
        <v xml:space="preserve"> </v>
      </c>
      <c r="D519" s="463"/>
      <c r="E519" s="463"/>
      <c r="F519" s="463"/>
      <c r="G519" s="463"/>
      <c r="H519" s="463"/>
      <c r="I519" s="463"/>
      <c r="J519" s="463"/>
      <c r="K519" s="463" t="str">
        <f ca="1">'27'!BC50</f>
        <v xml:space="preserve"> </v>
      </c>
      <c r="L519" s="463"/>
      <c r="M519" s="463"/>
      <c r="N519" s="463"/>
      <c r="O519" s="475" t="str">
        <f ca="1">'27'!BD50</f>
        <v xml:space="preserve"> </v>
      </c>
      <c r="P519" s="476"/>
      <c r="Q519" s="476"/>
      <c r="R519" s="477"/>
      <c r="S519" s="463" t="str">
        <f ca="1">'27'!BO50</f>
        <v xml:space="preserve"> </v>
      </c>
      <c r="T519" s="463"/>
      <c r="U519" s="463"/>
      <c r="V519" s="463"/>
      <c r="W519" s="463"/>
      <c r="X519" s="463"/>
      <c r="Y519" s="478" t="str">
        <f ca="1">'27'!BP50</f>
        <v xml:space="preserve"> </v>
      </c>
      <c r="Z519" s="478"/>
      <c r="AA519" s="478"/>
      <c r="AB519" s="478"/>
      <c r="AC519" s="478" t="str">
        <f ca="1">'27'!BQ50</f>
        <v xml:space="preserve"> </v>
      </c>
      <c r="AD519" s="478"/>
      <c r="AE519" s="478"/>
      <c r="AF519" s="478"/>
      <c r="AG519" s="478">
        <f ca="1">'27'!BR50</f>
        <v>0</v>
      </c>
      <c r="AH519" s="478"/>
      <c r="AI519" s="478"/>
      <c r="AJ519" s="478"/>
      <c r="AK519" s="463" t="str">
        <f ca="1">'27'!BS50</f>
        <v xml:space="preserve"> </v>
      </c>
      <c r="AL519" s="463"/>
      <c r="AM519" s="463"/>
      <c r="AN519" s="463"/>
      <c r="AO519" s="463" t="str">
        <f ca="1">'27'!BT50</f>
        <v xml:space="preserve"> </v>
      </c>
      <c r="AP519" s="463"/>
      <c r="AQ519" s="463"/>
      <c r="AR519" s="463"/>
      <c r="AS519" s="463"/>
    </row>
    <row r="520" spans="1:45" ht="15" customHeight="1" x14ac:dyDescent="0.25">
      <c r="A520" s="463">
        <v>46</v>
      </c>
      <c r="B520" s="463"/>
      <c r="C520" s="463" t="str">
        <f ca="1">'27'!BB51</f>
        <v xml:space="preserve"> </v>
      </c>
      <c r="D520" s="463"/>
      <c r="E520" s="463"/>
      <c r="F520" s="463"/>
      <c r="G520" s="463"/>
      <c r="H520" s="463"/>
      <c r="I520" s="463"/>
      <c r="J520" s="463"/>
      <c r="K520" s="463" t="str">
        <f ca="1">'27'!BC51</f>
        <v xml:space="preserve"> </v>
      </c>
      <c r="L520" s="463"/>
      <c r="M520" s="463"/>
      <c r="N520" s="463"/>
      <c r="O520" s="475" t="str">
        <f ca="1">'27'!BD51</f>
        <v xml:space="preserve"> </v>
      </c>
      <c r="P520" s="476"/>
      <c r="Q520" s="476"/>
      <c r="R520" s="477"/>
      <c r="S520" s="463" t="str">
        <f ca="1">'27'!BO51</f>
        <v xml:space="preserve"> </v>
      </c>
      <c r="T520" s="463"/>
      <c r="U520" s="463"/>
      <c r="V520" s="463"/>
      <c r="W520" s="463"/>
      <c r="X520" s="463"/>
      <c r="Y520" s="478" t="str">
        <f ca="1">'27'!BP51</f>
        <v xml:space="preserve"> </v>
      </c>
      <c r="Z520" s="478"/>
      <c r="AA520" s="478"/>
      <c r="AB520" s="478"/>
      <c r="AC520" s="478" t="str">
        <f ca="1">'27'!BQ51</f>
        <v xml:space="preserve"> </v>
      </c>
      <c r="AD520" s="478"/>
      <c r="AE520" s="478"/>
      <c r="AF520" s="478"/>
      <c r="AG520" s="478">
        <f ca="1">'27'!BR51</f>
        <v>0</v>
      </c>
      <c r="AH520" s="478"/>
      <c r="AI520" s="478"/>
      <c r="AJ520" s="478"/>
      <c r="AK520" s="463" t="str">
        <f ca="1">'27'!BS51</f>
        <v xml:space="preserve"> </v>
      </c>
      <c r="AL520" s="463"/>
      <c r="AM520" s="463"/>
      <c r="AN520" s="463"/>
      <c r="AO520" s="463" t="str">
        <f ca="1">'27'!BT51</f>
        <v xml:space="preserve"> </v>
      </c>
      <c r="AP520" s="463"/>
      <c r="AQ520" s="463"/>
      <c r="AR520" s="463"/>
      <c r="AS520" s="463"/>
    </row>
    <row r="521" spans="1:45" ht="15" customHeight="1" x14ac:dyDescent="0.25">
      <c r="A521" s="463">
        <v>47</v>
      </c>
      <c r="B521" s="463"/>
      <c r="C521" s="463" t="str">
        <f ca="1">'27'!BB52</f>
        <v xml:space="preserve"> </v>
      </c>
      <c r="D521" s="463"/>
      <c r="E521" s="463"/>
      <c r="F521" s="463"/>
      <c r="G521" s="463"/>
      <c r="H521" s="463"/>
      <c r="I521" s="463"/>
      <c r="J521" s="463"/>
      <c r="K521" s="463" t="str">
        <f ca="1">'27'!BC52</f>
        <v xml:space="preserve"> </v>
      </c>
      <c r="L521" s="463"/>
      <c r="M521" s="463"/>
      <c r="N521" s="463"/>
      <c r="O521" s="475" t="str">
        <f ca="1">'27'!BD52</f>
        <v xml:space="preserve"> </v>
      </c>
      <c r="P521" s="476"/>
      <c r="Q521" s="476"/>
      <c r="R521" s="477"/>
      <c r="S521" s="463" t="str">
        <f ca="1">'27'!BO52</f>
        <v xml:space="preserve"> </v>
      </c>
      <c r="T521" s="463"/>
      <c r="U521" s="463"/>
      <c r="V521" s="463"/>
      <c r="W521" s="463"/>
      <c r="X521" s="463"/>
      <c r="Y521" s="478" t="str">
        <f ca="1">'27'!BP52</f>
        <v xml:space="preserve"> </v>
      </c>
      <c r="Z521" s="478"/>
      <c r="AA521" s="478"/>
      <c r="AB521" s="478"/>
      <c r="AC521" s="478" t="str">
        <f ca="1">'27'!BQ52</f>
        <v xml:space="preserve"> </v>
      </c>
      <c r="AD521" s="478"/>
      <c r="AE521" s="478"/>
      <c r="AF521" s="478"/>
      <c r="AG521" s="478">
        <f ca="1">'27'!BR52</f>
        <v>0</v>
      </c>
      <c r="AH521" s="478"/>
      <c r="AI521" s="478"/>
      <c r="AJ521" s="478"/>
      <c r="AK521" s="463" t="str">
        <f ca="1">'27'!BS52</f>
        <v xml:space="preserve"> </v>
      </c>
      <c r="AL521" s="463"/>
      <c r="AM521" s="463"/>
      <c r="AN521" s="463"/>
      <c r="AO521" s="463" t="str">
        <f ca="1">'27'!BT52</f>
        <v xml:space="preserve"> </v>
      </c>
      <c r="AP521" s="463"/>
      <c r="AQ521" s="463"/>
      <c r="AR521" s="463"/>
      <c r="AS521" s="463"/>
    </row>
    <row r="522" spans="1:45" ht="15" customHeight="1" x14ac:dyDescent="0.25">
      <c r="A522" s="463">
        <v>48</v>
      </c>
      <c r="B522" s="463"/>
      <c r="C522" s="463" t="str">
        <f ca="1">'27'!BB53</f>
        <v xml:space="preserve"> </v>
      </c>
      <c r="D522" s="463"/>
      <c r="E522" s="463"/>
      <c r="F522" s="463"/>
      <c r="G522" s="463"/>
      <c r="H522" s="463"/>
      <c r="I522" s="463"/>
      <c r="J522" s="463"/>
      <c r="K522" s="463" t="str">
        <f ca="1">'27'!BC53</f>
        <v xml:space="preserve"> </v>
      </c>
      <c r="L522" s="463"/>
      <c r="M522" s="463"/>
      <c r="N522" s="463"/>
      <c r="O522" s="475" t="str">
        <f ca="1">'27'!BD53</f>
        <v xml:space="preserve"> </v>
      </c>
      <c r="P522" s="476"/>
      <c r="Q522" s="476"/>
      <c r="R522" s="477"/>
      <c r="S522" s="463" t="str">
        <f ca="1">'27'!BO53</f>
        <v xml:space="preserve"> </v>
      </c>
      <c r="T522" s="463"/>
      <c r="U522" s="463"/>
      <c r="V522" s="463"/>
      <c r="W522" s="463"/>
      <c r="X522" s="463"/>
      <c r="Y522" s="478" t="str">
        <f ca="1">'27'!BP53</f>
        <v xml:space="preserve"> </v>
      </c>
      <c r="Z522" s="478"/>
      <c r="AA522" s="478"/>
      <c r="AB522" s="478"/>
      <c r="AC522" s="478" t="str">
        <f ca="1">'27'!BQ53</f>
        <v xml:space="preserve"> </v>
      </c>
      <c r="AD522" s="478"/>
      <c r="AE522" s="478"/>
      <c r="AF522" s="478"/>
      <c r="AG522" s="478">
        <f ca="1">'27'!BR53</f>
        <v>0</v>
      </c>
      <c r="AH522" s="478"/>
      <c r="AI522" s="478"/>
      <c r="AJ522" s="478"/>
      <c r="AK522" s="463" t="str">
        <f ca="1">'27'!BS53</f>
        <v xml:space="preserve"> </v>
      </c>
      <c r="AL522" s="463"/>
      <c r="AM522" s="463"/>
      <c r="AN522" s="463"/>
      <c r="AO522" s="463" t="str">
        <f ca="1">'27'!BT53</f>
        <v xml:space="preserve"> </v>
      </c>
      <c r="AP522" s="463"/>
      <c r="AQ522" s="463"/>
      <c r="AR522" s="463"/>
      <c r="AS522" s="463"/>
    </row>
    <row r="523" spans="1:45" ht="15" customHeight="1" x14ac:dyDescent="0.25">
      <c r="A523" s="463">
        <v>49</v>
      </c>
      <c r="B523" s="463"/>
      <c r="C523" s="463" t="str">
        <f ca="1">'27'!BB54</f>
        <v xml:space="preserve"> </v>
      </c>
      <c r="D523" s="463"/>
      <c r="E523" s="463"/>
      <c r="F523" s="463"/>
      <c r="G523" s="463"/>
      <c r="H523" s="463"/>
      <c r="I523" s="463"/>
      <c r="J523" s="463"/>
      <c r="K523" s="463" t="str">
        <f ca="1">'27'!BC54</f>
        <v xml:space="preserve"> </v>
      </c>
      <c r="L523" s="463"/>
      <c r="M523" s="463"/>
      <c r="N523" s="463"/>
      <c r="O523" s="475" t="str">
        <f ca="1">'27'!BD54</f>
        <v xml:space="preserve"> </v>
      </c>
      <c r="P523" s="476"/>
      <c r="Q523" s="476"/>
      <c r="R523" s="477"/>
      <c r="S523" s="463" t="str">
        <f ca="1">'27'!BO54</f>
        <v xml:space="preserve"> </v>
      </c>
      <c r="T523" s="463"/>
      <c r="U523" s="463"/>
      <c r="V523" s="463"/>
      <c r="W523" s="463"/>
      <c r="X523" s="463"/>
      <c r="Y523" s="478" t="str">
        <f ca="1">'27'!BP54</f>
        <v xml:space="preserve"> </v>
      </c>
      <c r="Z523" s="478"/>
      <c r="AA523" s="478"/>
      <c r="AB523" s="478"/>
      <c r="AC523" s="478" t="str">
        <f ca="1">'27'!BQ54</f>
        <v xml:space="preserve"> </v>
      </c>
      <c r="AD523" s="478"/>
      <c r="AE523" s="478"/>
      <c r="AF523" s="478"/>
      <c r="AG523" s="478">
        <f ca="1">'27'!BR54</f>
        <v>0</v>
      </c>
      <c r="AH523" s="478"/>
      <c r="AI523" s="478"/>
      <c r="AJ523" s="478"/>
      <c r="AK523" s="463" t="str">
        <f ca="1">'27'!BS54</f>
        <v xml:space="preserve"> </v>
      </c>
      <c r="AL523" s="463"/>
      <c r="AM523" s="463"/>
      <c r="AN523" s="463"/>
      <c r="AO523" s="463" t="str">
        <f ca="1">'27'!BT54</f>
        <v xml:space="preserve"> </v>
      </c>
      <c r="AP523" s="463"/>
      <c r="AQ523" s="463"/>
      <c r="AR523" s="463"/>
      <c r="AS523" s="463"/>
    </row>
    <row r="524" spans="1:45" ht="15" customHeight="1" x14ac:dyDescent="0.25">
      <c r="A524" s="463">
        <v>50</v>
      </c>
      <c r="B524" s="463"/>
      <c r="C524" s="463" t="str">
        <f ca="1">'27'!BB55</f>
        <v xml:space="preserve"> </v>
      </c>
      <c r="D524" s="463"/>
      <c r="E524" s="463"/>
      <c r="F524" s="463"/>
      <c r="G524" s="463"/>
      <c r="H524" s="463"/>
      <c r="I524" s="463"/>
      <c r="J524" s="463"/>
      <c r="K524" s="463" t="str">
        <f ca="1">'27'!BC55</f>
        <v xml:space="preserve"> </v>
      </c>
      <c r="L524" s="463"/>
      <c r="M524" s="463"/>
      <c r="N524" s="463"/>
      <c r="O524" s="475" t="str">
        <f ca="1">'27'!BD55</f>
        <v xml:space="preserve"> </v>
      </c>
      <c r="P524" s="476"/>
      <c r="Q524" s="476"/>
      <c r="R524" s="477"/>
      <c r="S524" s="463" t="str">
        <f ca="1">'27'!BO55</f>
        <v xml:space="preserve"> </v>
      </c>
      <c r="T524" s="463"/>
      <c r="U524" s="463"/>
      <c r="V524" s="463"/>
      <c r="W524" s="463"/>
      <c r="X524" s="463"/>
      <c r="Y524" s="478" t="str">
        <f ca="1">'27'!BP55</f>
        <v xml:space="preserve"> </v>
      </c>
      <c r="Z524" s="478"/>
      <c r="AA524" s="478"/>
      <c r="AB524" s="478"/>
      <c r="AC524" s="478" t="str">
        <f ca="1">'27'!BQ55</f>
        <v xml:space="preserve"> </v>
      </c>
      <c r="AD524" s="478"/>
      <c r="AE524" s="478"/>
      <c r="AF524" s="478"/>
      <c r="AG524" s="478">
        <f ca="1">'27'!BR55</f>
        <v>0</v>
      </c>
      <c r="AH524" s="478"/>
      <c r="AI524" s="478"/>
      <c r="AJ524" s="478"/>
      <c r="AK524" s="463" t="str">
        <f ca="1">'27'!BS55</f>
        <v xml:space="preserve"> </v>
      </c>
      <c r="AL524" s="463"/>
      <c r="AM524" s="463"/>
      <c r="AN524" s="463"/>
      <c r="AO524" s="463" t="str">
        <f ca="1">'27'!BT55</f>
        <v xml:space="preserve"> </v>
      </c>
      <c r="AP524" s="463"/>
      <c r="AQ524" s="463"/>
      <c r="AR524" s="463"/>
      <c r="AS524" s="463"/>
    </row>
    <row r="525" spans="1:45" ht="15" customHeight="1" x14ac:dyDescent="0.25">
      <c r="A525" s="463">
        <v>51</v>
      </c>
      <c r="B525" s="463"/>
      <c r="C525" s="463" t="str">
        <f ca="1">'27'!BB56</f>
        <v xml:space="preserve"> </v>
      </c>
      <c r="D525" s="463"/>
      <c r="E525" s="463"/>
      <c r="F525" s="463"/>
      <c r="G525" s="463"/>
      <c r="H525" s="463"/>
      <c r="I525" s="463"/>
      <c r="J525" s="463"/>
      <c r="K525" s="463" t="str">
        <f ca="1">'27'!BC56</f>
        <v xml:space="preserve"> </v>
      </c>
      <c r="L525" s="463"/>
      <c r="M525" s="463"/>
      <c r="N525" s="463"/>
      <c r="O525" s="475" t="str">
        <f ca="1">'27'!BD56</f>
        <v xml:space="preserve"> </v>
      </c>
      <c r="P525" s="476"/>
      <c r="Q525" s="476"/>
      <c r="R525" s="477"/>
      <c r="S525" s="463" t="str">
        <f ca="1">'27'!BO56</f>
        <v xml:space="preserve"> </v>
      </c>
      <c r="T525" s="463"/>
      <c r="U525" s="463"/>
      <c r="V525" s="463"/>
      <c r="W525" s="463"/>
      <c r="X525" s="463"/>
      <c r="Y525" s="478" t="str">
        <f ca="1">'27'!BP56</f>
        <v xml:space="preserve"> </v>
      </c>
      <c r="Z525" s="478"/>
      <c r="AA525" s="478"/>
      <c r="AB525" s="478"/>
      <c r="AC525" s="478" t="str">
        <f ca="1">'27'!BQ56</f>
        <v xml:space="preserve"> </v>
      </c>
      <c r="AD525" s="478"/>
      <c r="AE525" s="478"/>
      <c r="AF525" s="478"/>
      <c r="AG525" s="478">
        <f ca="1">'27'!BR56</f>
        <v>0</v>
      </c>
      <c r="AH525" s="478"/>
      <c r="AI525" s="478"/>
      <c r="AJ525" s="478"/>
      <c r="AK525" s="463" t="str">
        <f ca="1">'27'!BS56</f>
        <v xml:space="preserve"> </v>
      </c>
      <c r="AL525" s="463"/>
      <c r="AM525" s="463"/>
      <c r="AN525" s="463"/>
      <c r="AO525" s="463" t="str">
        <f ca="1">'27'!BT56</f>
        <v xml:space="preserve"> </v>
      </c>
      <c r="AP525" s="463"/>
      <c r="AQ525" s="463"/>
      <c r="AR525" s="463"/>
      <c r="AS525" s="463"/>
    </row>
    <row r="526" spans="1:45" ht="15" customHeight="1" x14ac:dyDescent="0.25">
      <c r="A526" s="463">
        <v>52</v>
      </c>
      <c r="B526" s="463"/>
      <c r="C526" s="463" t="str">
        <f ca="1">'27'!BB57</f>
        <v xml:space="preserve"> </v>
      </c>
      <c r="D526" s="463"/>
      <c r="E526" s="463"/>
      <c r="F526" s="463"/>
      <c r="G526" s="463"/>
      <c r="H526" s="463"/>
      <c r="I526" s="463"/>
      <c r="J526" s="463"/>
      <c r="K526" s="463" t="str">
        <f ca="1">'27'!BC57</f>
        <v xml:space="preserve"> </v>
      </c>
      <c r="L526" s="463"/>
      <c r="M526" s="463"/>
      <c r="N526" s="463"/>
      <c r="O526" s="475" t="str">
        <f ca="1">'27'!BD57</f>
        <v xml:space="preserve"> </v>
      </c>
      <c r="P526" s="476"/>
      <c r="Q526" s="476"/>
      <c r="R526" s="477"/>
      <c r="S526" s="463" t="str">
        <f ca="1">'27'!BO57</f>
        <v xml:space="preserve"> </v>
      </c>
      <c r="T526" s="463"/>
      <c r="U526" s="463"/>
      <c r="V526" s="463"/>
      <c r="W526" s="463"/>
      <c r="X526" s="463"/>
      <c r="Y526" s="478" t="str">
        <f ca="1">'27'!BP57</f>
        <v xml:space="preserve"> </v>
      </c>
      <c r="Z526" s="478"/>
      <c r="AA526" s="478"/>
      <c r="AB526" s="478"/>
      <c r="AC526" s="478" t="str">
        <f ca="1">'27'!BQ57</f>
        <v xml:space="preserve"> </v>
      </c>
      <c r="AD526" s="478"/>
      <c r="AE526" s="478"/>
      <c r="AF526" s="478"/>
      <c r="AG526" s="478">
        <f ca="1">'27'!BR57</f>
        <v>0</v>
      </c>
      <c r="AH526" s="478"/>
      <c r="AI526" s="478"/>
      <c r="AJ526" s="478"/>
      <c r="AK526" s="463" t="str">
        <f ca="1">'27'!BS57</f>
        <v xml:space="preserve"> </v>
      </c>
      <c r="AL526" s="463"/>
      <c r="AM526" s="463"/>
      <c r="AN526" s="463"/>
      <c r="AO526" s="463" t="str">
        <f ca="1">'27'!BT57</f>
        <v xml:space="preserve"> </v>
      </c>
      <c r="AP526" s="463"/>
      <c r="AQ526" s="463"/>
      <c r="AR526" s="463"/>
      <c r="AS526" s="463"/>
    </row>
    <row r="527" spans="1:45" ht="15" customHeight="1" x14ac:dyDescent="0.25">
      <c r="A527" s="463">
        <v>53</v>
      </c>
      <c r="B527" s="463"/>
      <c r="C527" s="463" t="str">
        <f ca="1">'27'!BB58</f>
        <v xml:space="preserve"> </v>
      </c>
      <c r="D527" s="463"/>
      <c r="E527" s="463"/>
      <c r="F527" s="463"/>
      <c r="G527" s="463"/>
      <c r="H527" s="463"/>
      <c r="I527" s="463"/>
      <c r="J527" s="463"/>
      <c r="K527" s="463" t="str">
        <f ca="1">'27'!BC58</f>
        <v xml:space="preserve"> </v>
      </c>
      <c r="L527" s="463"/>
      <c r="M527" s="463"/>
      <c r="N527" s="463"/>
      <c r="O527" s="475" t="str">
        <f ca="1">'27'!BD58</f>
        <v xml:space="preserve"> </v>
      </c>
      <c r="P527" s="476"/>
      <c r="Q527" s="476"/>
      <c r="R527" s="477"/>
      <c r="S527" s="463" t="str">
        <f ca="1">'27'!BO58</f>
        <v xml:space="preserve"> </v>
      </c>
      <c r="T527" s="463"/>
      <c r="U527" s="463"/>
      <c r="V527" s="463"/>
      <c r="W527" s="463"/>
      <c r="X527" s="463"/>
      <c r="Y527" s="478" t="str">
        <f ca="1">'27'!BP58</f>
        <v xml:space="preserve"> </v>
      </c>
      <c r="Z527" s="478"/>
      <c r="AA527" s="478"/>
      <c r="AB527" s="478"/>
      <c r="AC527" s="478" t="str">
        <f ca="1">'27'!BQ58</f>
        <v xml:space="preserve"> </v>
      </c>
      <c r="AD527" s="478"/>
      <c r="AE527" s="478"/>
      <c r="AF527" s="478"/>
      <c r="AG527" s="478">
        <f ca="1">'27'!BR58</f>
        <v>0</v>
      </c>
      <c r="AH527" s="478"/>
      <c r="AI527" s="478"/>
      <c r="AJ527" s="478"/>
      <c r="AK527" s="463" t="str">
        <f ca="1">'27'!BS58</f>
        <v xml:space="preserve"> </v>
      </c>
      <c r="AL527" s="463"/>
      <c r="AM527" s="463"/>
      <c r="AN527" s="463"/>
      <c r="AO527" s="463" t="str">
        <f ca="1">'27'!BT58</f>
        <v xml:space="preserve"> </v>
      </c>
      <c r="AP527" s="463"/>
      <c r="AQ527" s="463"/>
      <c r="AR527" s="463"/>
      <c r="AS527" s="463"/>
    </row>
    <row r="528" spans="1:45" ht="15" customHeight="1" x14ac:dyDescent="0.25">
      <c r="A528" s="463">
        <v>54</v>
      </c>
      <c r="B528" s="463"/>
      <c r="C528" s="463" t="str">
        <f ca="1">'27'!BB59</f>
        <v xml:space="preserve"> </v>
      </c>
      <c r="D528" s="463"/>
      <c r="E528" s="463"/>
      <c r="F528" s="463"/>
      <c r="G528" s="463"/>
      <c r="H528" s="463"/>
      <c r="I528" s="463"/>
      <c r="J528" s="463"/>
      <c r="K528" s="463" t="str">
        <f ca="1">'27'!BC59</f>
        <v xml:space="preserve"> </v>
      </c>
      <c r="L528" s="463"/>
      <c r="M528" s="463"/>
      <c r="N528" s="463"/>
      <c r="O528" s="475" t="str">
        <f ca="1">'27'!BD59</f>
        <v xml:space="preserve"> </v>
      </c>
      <c r="P528" s="476"/>
      <c r="Q528" s="476"/>
      <c r="R528" s="477"/>
      <c r="S528" s="463" t="str">
        <f ca="1">'27'!BO59</f>
        <v xml:space="preserve"> </v>
      </c>
      <c r="T528" s="463"/>
      <c r="U528" s="463"/>
      <c r="V528" s="463"/>
      <c r="W528" s="463"/>
      <c r="X528" s="463"/>
      <c r="Y528" s="478" t="str">
        <f ca="1">'27'!BP59</f>
        <v xml:space="preserve"> </v>
      </c>
      <c r="Z528" s="478"/>
      <c r="AA528" s="478"/>
      <c r="AB528" s="478"/>
      <c r="AC528" s="478" t="str">
        <f ca="1">'27'!BQ59</f>
        <v xml:space="preserve"> </v>
      </c>
      <c r="AD528" s="478"/>
      <c r="AE528" s="478"/>
      <c r="AF528" s="478"/>
      <c r="AG528" s="478">
        <f ca="1">'27'!BR59</f>
        <v>0</v>
      </c>
      <c r="AH528" s="478"/>
      <c r="AI528" s="478"/>
      <c r="AJ528" s="478"/>
      <c r="AK528" s="463" t="str">
        <f ca="1">'27'!BS59</f>
        <v xml:space="preserve"> </v>
      </c>
      <c r="AL528" s="463"/>
      <c r="AM528" s="463"/>
      <c r="AN528" s="463"/>
      <c r="AO528" s="463" t="str">
        <f ca="1">'27'!BT59</f>
        <v xml:space="preserve"> </v>
      </c>
      <c r="AP528" s="463"/>
      <c r="AQ528" s="463"/>
      <c r="AR528" s="463"/>
      <c r="AS528" s="463"/>
    </row>
    <row r="529" spans="1:45" ht="15" customHeight="1" x14ac:dyDescent="0.25">
      <c r="A529" s="463">
        <v>55</v>
      </c>
      <c r="B529" s="463"/>
      <c r="C529" s="463" t="str">
        <f ca="1">'27'!BB60</f>
        <v xml:space="preserve"> </v>
      </c>
      <c r="D529" s="463"/>
      <c r="E529" s="463"/>
      <c r="F529" s="463"/>
      <c r="G529" s="463"/>
      <c r="H529" s="463"/>
      <c r="I529" s="463"/>
      <c r="J529" s="463"/>
      <c r="K529" s="463" t="str">
        <f ca="1">'27'!BC60</f>
        <v xml:space="preserve"> </v>
      </c>
      <c r="L529" s="463"/>
      <c r="M529" s="463"/>
      <c r="N529" s="463"/>
      <c r="O529" s="475" t="str">
        <f ca="1">'27'!BD60</f>
        <v xml:space="preserve"> </v>
      </c>
      <c r="P529" s="476"/>
      <c r="Q529" s="476"/>
      <c r="R529" s="477"/>
      <c r="S529" s="463" t="str">
        <f ca="1">'27'!BO60</f>
        <v xml:space="preserve"> </v>
      </c>
      <c r="T529" s="463"/>
      <c r="U529" s="463"/>
      <c r="V529" s="463"/>
      <c r="W529" s="463"/>
      <c r="X529" s="463"/>
      <c r="Y529" s="478" t="str">
        <f ca="1">'27'!BP60</f>
        <v xml:space="preserve"> </v>
      </c>
      <c r="Z529" s="478"/>
      <c r="AA529" s="478"/>
      <c r="AB529" s="478"/>
      <c r="AC529" s="478" t="str">
        <f ca="1">'27'!BQ60</f>
        <v xml:space="preserve"> </v>
      </c>
      <c r="AD529" s="478"/>
      <c r="AE529" s="478"/>
      <c r="AF529" s="478"/>
      <c r="AG529" s="478">
        <f ca="1">'27'!BR60</f>
        <v>0</v>
      </c>
      <c r="AH529" s="478"/>
      <c r="AI529" s="478"/>
      <c r="AJ529" s="478"/>
      <c r="AK529" s="463" t="str">
        <f ca="1">'27'!BS60</f>
        <v xml:space="preserve"> </v>
      </c>
      <c r="AL529" s="463"/>
      <c r="AM529" s="463"/>
      <c r="AN529" s="463"/>
      <c r="AO529" s="463" t="str">
        <f ca="1">'27'!BT60</f>
        <v xml:space="preserve"> </v>
      </c>
      <c r="AP529" s="463"/>
      <c r="AQ529" s="463"/>
      <c r="AR529" s="463"/>
      <c r="AS529" s="463"/>
    </row>
    <row r="530" spans="1:45" ht="15" customHeight="1" x14ac:dyDescent="0.25">
      <c r="A530" s="463">
        <v>56</v>
      </c>
      <c r="B530" s="463"/>
      <c r="C530" s="463" t="str">
        <f ca="1">'27'!BB61</f>
        <v xml:space="preserve"> </v>
      </c>
      <c r="D530" s="463"/>
      <c r="E530" s="463"/>
      <c r="F530" s="463"/>
      <c r="G530" s="463"/>
      <c r="H530" s="463"/>
      <c r="I530" s="463"/>
      <c r="J530" s="463"/>
      <c r="K530" s="463" t="str">
        <f ca="1">'27'!BC61</f>
        <v xml:space="preserve"> </v>
      </c>
      <c r="L530" s="463"/>
      <c r="M530" s="463"/>
      <c r="N530" s="463"/>
      <c r="O530" s="475" t="str">
        <f ca="1">'27'!BD61</f>
        <v xml:space="preserve"> </v>
      </c>
      <c r="P530" s="476"/>
      <c r="Q530" s="476"/>
      <c r="R530" s="477"/>
      <c r="S530" s="463" t="str">
        <f ca="1">'27'!BO61</f>
        <v xml:space="preserve"> </v>
      </c>
      <c r="T530" s="463"/>
      <c r="U530" s="463"/>
      <c r="V530" s="463"/>
      <c r="W530" s="463"/>
      <c r="X530" s="463"/>
      <c r="Y530" s="478" t="str">
        <f ca="1">'27'!BP61</f>
        <v xml:space="preserve"> </v>
      </c>
      <c r="Z530" s="478"/>
      <c r="AA530" s="478"/>
      <c r="AB530" s="478"/>
      <c r="AC530" s="478" t="str">
        <f ca="1">'27'!BQ61</f>
        <v xml:space="preserve"> </v>
      </c>
      <c r="AD530" s="478"/>
      <c r="AE530" s="478"/>
      <c r="AF530" s="478"/>
      <c r="AG530" s="478">
        <f ca="1">'27'!BR61</f>
        <v>0</v>
      </c>
      <c r="AH530" s="478"/>
      <c r="AI530" s="478"/>
      <c r="AJ530" s="478"/>
      <c r="AK530" s="463" t="str">
        <f ca="1">'27'!BS61</f>
        <v xml:space="preserve"> </v>
      </c>
      <c r="AL530" s="463"/>
      <c r="AM530" s="463"/>
      <c r="AN530" s="463"/>
      <c r="AO530" s="463" t="str">
        <f ca="1">'27'!BT61</f>
        <v xml:space="preserve"> </v>
      </c>
      <c r="AP530" s="463"/>
      <c r="AQ530" s="463"/>
      <c r="AR530" s="463"/>
      <c r="AS530" s="463"/>
    </row>
    <row r="531" spans="1:45" ht="15" customHeight="1" x14ac:dyDescent="0.25">
      <c r="A531" s="463">
        <v>57</v>
      </c>
      <c r="B531" s="463"/>
      <c r="C531" s="463" t="str">
        <f ca="1">'27'!BB62</f>
        <v xml:space="preserve"> </v>
      </c>
      <c r="D531" s="463"/>
      <c r="E531" s="463"/>
      <c r="F531" s="463"/>
      <c r="G531" s="463"/>
      <c r="H531" s="463"/>
      <c r="I531" s="463"/>
      <c r="J531" s="463"/>
      <c r="K531" s="463" t="str">
        <f ca="1">'27'!BC62</f>
        <v xml:space="preserve"> </v>
      </c>
      <c r="L531" s="463"/>
      <c r="M531" s="463"/>
      <c r="N531" s="463"/>
      <c r="O531" s="475" t="str">
        <f ca="1">'27'!BD62</f>
        <v xml:space="preserve"> </v>
      </c>
      <c r="P531" s="476"/>
      <c r="Q531" s="476"/>
      <c r="R531" s="477"/>
      <c r="S531" s="463" t="str">
        <f ca="1">'27'!BO62</f>
        <v xml:space="preserve"> </v>
      </c>
      <c r="T531" s="463"/>
      <c r="U531" s="463"/>
      <c r="V531" s="463"/>
      <c r="W531" s="463"/>
      <c r="X531" s="463"/>
      <c r="Y531" s="478" t="str">
        <f ca="1">'27'!BP62</f>
        <v xml:space="preserve"> </v>
      </c>
      <c r="Z531" s="478"/>
      <c r="AA531" s="478"/>
      <c r="AB531" s="478"/>
      <c r="AC531" s="478" t="str">
        <f ca="1">'27'!BQ62</f>
        <v xml:space="preserve"> </v>
      </c>
      <c r="AD531" s="478"/>
      <c r="AE531" s="478"/>
      <c r="AF531" s="478"/>
      <c r="AG531" s="478">
        <f ca="1">'27'!BR62</f>
        <v>0</v>
      </c>
      <c r="AH531" s="478"/>
      <c r="AI531" s="478"/>
      <c r="AJ531" s="478"/>
      <c r="AK531" s="463" t="str">
        <f ca="1">'27'!BS62</f>
        <v xml:space="preserve"> </v>
      </c>
      <c r="AL531" s="463"/>
      <c r="AM531" s="463"/>
      <c r="AN531" s="463"/>
      <c r="AO531" s="463" t="str">
        <f ca="1">'27'!BT62</f>
        <v xml:space="preserve"> </v>
      </c>
      <c r="AP531" s="463"/>
      <c r="AQ531" s="463"/>
      <c r="AR531" s="463"/>
      <c r="AS531" s="463"/>
    </row>
    <row r="532" spans="1:45" ht="15" customHeight="1" x14ac:dyDescent="0.25">
      <c r="A532" s="463">
        <v>58</v>
      </c>
      <c r="B532" s="463"/>
      <c r="C532" s="463" t="str">
        <f ca="1">'27'!BB63</f>
        <v xml:space="preserve"> </v>
      </c>
      <c r="D532" s="463"/>
      <c r="E532" s="463"/>
      <c r="F532" s="463"/>
      <c r="G532" s="463"/>
      <c r="H532" s="463"/>
      <c r="I532" s="463"/>
      <c r="J532" s="463"/>
      <c r="K532" s="463" t="str">
        <f ca="1">'27'!BC63</f>
        <v xml:space="preserve"> </v>
      </c>
      <c r="L532" s="463"/>
      <c r="M532" s="463"/>
      <c r="N532" s="463"/>
      <c r="O532" s="475" t="str">
        <f ca="1">'27'!BD63</f>
        <v xml:space="preserve"> </v>
      </c>
      <c r="P532" s="476"/>
      <c r="Q532" s="476"/>
      <c r="R532" s="477"/>
      <c r="S532" s="463" t="str">
        <f ca="1">'27'!BO63</f>
        <v xml:space="preserve"> </v>
      </c>
      <c r="T532" s="463"/>
      <c r="U532" s="463"/>
      <c r="V532" s="463"/>
      <c r="W532" s="463"/>
      <c r="X532" s="463"/>
      <c r="Y532" s="478" t="str">
        <f ca="1">'27'!BP63</f>
        <v xml:space="preserve"> </v>
      </c>
      <c r="Z532" s="478"/>
      <c r="AA532" s="478"/>
      <c r="AB532" s="478"/>
      <c r="AC532" s="478" t="str">
        <f ca="1">'27'!BQ63</f>
        <v xml:space="preserve"> </v>
      </c>
      <c r="AD532" s="478"/>
      <c r="AE532" s="478"/>
      <c r="AF532" s="478"/>
      <c r="AG532" s="478">
        <f ca="1">'27'!BR63</f>
        <v>0</v>
      </c>
      <c r="AH532" s="478"/>
      <c r="AI532" s="478"/>
      <c r="AJ532" s="478"/>
      <c r="AK532" s="463" t="str">
        <f ca="1">'27'!BS63</f>
        <v xml:space="preserve"> </v>
      </c>
      <c r="AL532" s="463"/>
      <c r="AM532" s="463"/>
      <c r="AN532" s="463"/>
      <c r="AO532" s="463" t="str">
        <f ca="1">'27'!BT63</f>
        <v xml:space="preserve"> </v>
      </c>
      <c r="AP532" s="463"/>
      <c r="AQ532" s="463"/>
      <c r="AR532" s="463"/>
      <c r="AS532" s="463"/>
    </row>
    <row r="533" spans="1:45" ht="15" customHeight="1" x14ac:dyDescent="0.25">
      <c r="A533" s="463">
        <v>59</v>
      </c>
      <c r="B533" s="463"/>
      <c r="C533" s="463" t="str">
        <f ca="1">'27'!BB64</f>
        <v xml:space="preserve"> </v>
      </c>
      <c r="D533" s="463"/>
      <c r="E533" s="463"/>
      <c r="F533" s="463"/>
      <c r="G533" s="463"/>
      <c r="H533" s="463"/>
      <c r="I533" s="463"/>
      <c r="J533" s="463"/>
      <c r="K533" s="463" t="str">
        <f ca="1">'27'!BC64</f>
        <v xml:space="preserve"> </v>
      </c>
      <c r="L533" s="463"/>
      <c r="M533" s="463"/>
      <c r="N533" s="463"/>
      <c r="O533" s="475" t="str">
        <f ca="1">'27'!BD64</f>
        <v xml:space="preserve"> </v>
      </c>
      <c r="P533" s="476"/>
      <c r="Q533" s="476"/>
      <c r="R533" s="477"/>
      <c r="S533" s="463" t="str">
        <f ca="1">'27'!BO64</f>
        <v xml:space="preserve"> </v>
      </c>
      <c r="T533" s="463"/>
      <c r="U533" s="463"/>
      <c r="V533" s="463"/>
      <c r="W533" s="463"/>
      <c r="X533" s="463"/>
      <c r="Y533" s="478" t="str">
        <f ca="1">'27'!BP64</f>
        <v xml:space="preserve"> </v>
      </c>
      <c r="Z533" s="478"/>
      <c r="AA533" s="478"/>
      <c r="AB533" s="478"/>
      <c r="AC533" s="478" t="str">
        <f ca="1">'27'!BQ64</f>
        <v xml:space="preserve"> </v>
      </c>
      <c r="AD533" s="478"/>
      <c r="AE533" s="478"/>
      <c r="AF533" s="478"/>
      <c r="AG533" s="478">
        <f ca="1">'27'!BR64</f>
        <v>0</v>
      </c>
      <c r="AH533" s="478"/>
      <c r="AI533" s="478"/>
      <c r="AJ533" s="478"/>
      <c r="AK533" s="463" t="str">
        <f ca="1">'27'!BS64</f>
        <v xml:space="preserve"> </v>
      </c>
      <c r="AL533" s="463"/>
      <c r="AM533" s="463"/>
      <c r="AN533" s="463"/>
      <c r="AO533" s="463" t="str">
        <f ca="1">'27'!BT64</f>
        <v xml:space="preserve"> </v>
      </c>
      <c r="AP533" s="463"/>
      <c r="AQ533" s="463"/>
      <c r="AR533" s="463"/>
      <c r="AS533" s="463"/>
    </row>
    <row r="534" spans="1:45" ht="15" customHeight="1" x14ac:dyDescent="0.25">
      <c r="A534" s="463">
        <v>60</v>
      </c>
      <c r="B534" s="463"/>
      <c r="C534" s="463" t="str">
        <f ca="1">'27'!BB65</f>
        <v xml:space="preserve"> </v>
      </c>
      <c r="D534" s="463"/>
      <c r="E534" s="463"/>
      <c r="F534" s="463"/>
      <c r="G534" s="463"/>
      <c r="H534" s="463"/>
      <c r="I534" s="463"/>
      <c r="J534" s="463"/>
      <c r="K534" s="463" t="str">
        <f ca="1">'27'!BC65</f>
        <v xml:space="preserve"> </v>
      </c>
      <c r="L534" s="463"/>
      <c r="M534" s="463"/>
      <c r="N534" s="463"/>
      <c r="O534" s="475" t="str">
        <f ca="1">'27'!BD65</f>
        <v xml:space="preserve"> </v>
      </c>
      <c r="P534" s="476"/>
      <c r="Q534" s="476"/>
      <c r="R534" s="477"/>
      <c r="S534" s="463" t="str">
        <f ca="1">'27'!BO65</f>
        <v xml:space="preserve"> </v>
      </c>
      <c r="T534" s="463"/>
      <c r="U534" s="463"/>
      <c r="V534" s="463"/>
      <c r="W534" s="463"/>
      <c r="X534" s="463"/>
      <c r="Y534" s="478" t="str">
        <f ca="1">'27'!BP65</f>
        <v xml:space="preserve"> </v>
      </c>
      <c r="Z534" s="478"/>
      <c r="AA534" s="478"/>
      <c r="AB534" s="478"/>
      <c r="AC534" s="478" t="str">
        <f ca="1">'27'!BQ65</f>
        <v xml:space="preserve"> </v>
      </c>
      <c r="AD534" s="478"/>
      <c r="AE534" s="478"/>
      <c r="AF534" s="478"/>
      <c r="AG534" s="478">
        <f ca="1">'27'!BR65</f>
        <v>0</v>
      </c>
      <c r="AH534" s="478"/>
      <c r="AI534" s="478"/>
      <c r="AJ534" s="478"/>
      <c r="AK534" s="463" t="str">
        <f ca="1">'27'!BS65</f>
        <v xml:space="preserve"> </v>
      </c>
      <c r="AL534" s="463"/>
      <c r="AM534" s="463"/>
      <c r="AN534" s="463"/>
      <c r="AO534" s="463" t="str">
        <f ca="1">'27'!BT65</f>
        <v xml:space="preserve"> </v>
      </c>
      <c r="AP534" s="463"/>
      <c r="AQ534" s="463"/>
      <c r="AR534" s="463"/>
      <c r="AS534" s="463"/>
    </row>
    <row r="535" spans="1:45" ht="15" customHeight="1" x14ac:dyDescent="0.25">
      <c r="A535" s="463">
        <v>61</v>
      </c>
      <c r="B535" s="463"/>
      <c r="C535" s="463" t="str">
        <f ca="1">'27'!BB66</f>
        <v xml:space="preserve"> </v>
      </c>
      <c r="D535" s="463"/>
      <c r="E535" s="463"/>
      <c r="F535" s="463"/>
      <c r="G535" s="463"/>
      <c r="H535" s="463"/>
      <c r="I535" s="463"/>
      <c r="J535" s="463"/>
      <c r="K535" s="463" t="str">
        <f ca="1">'27'!BC66</f>
        <v xml:space="preserve"> </v>
      </c>
      <c r="L535" s="463"/>
      <c r="M535" s="463"/>
      <c r="N535" s="463"/>
      <c r="O535" s="475" t="str">
        <f ca="1">'27'!BD66</f>
        <v xml:space="preserve"> </v>
      </c>
      <c r="P535" s="476"/>
      <c r="Q535" s="476"/>
      <c r="R535" s="477"/>
      <c r="S535" s="463" t="str">
        <f ca="1">'27'!BO66</f>
        <v xml:space="preserve"> </v>
      </c>
      <c r="T535" s="463"/>
      <c r="U535" s="463"/>
      <c r="V535" s="463"/>
      <c r="W535" s="463"/>
      <c r="X535" s="463"/>
      <c r="Y535" s="478" t="str">
        <f ca="1">'27'!BP66</f>
        <v xml:space="preserve"> </v>
      </c>
      <c r="Z535" s="478"/>
      <c r="AA535" s="478"/>
      <c r="AB535" s="478"/>
      <c r="AC535" s="478" t="str">
        <f ca="1">'27'!BQ66</f>
        <v xml:space="preserve"> </v>
      </c>
      <c r="AD535" s="478"/>
      <c r="AE535" s="478"/>
      <c r="AF535" s="478"/>
      <c r="AG535" s="478">
        <f ca="1">'27'!BR66</f>
        <v>0</v>
      </c>
      <c r="AH535" s="478"/>
      <c r="AI535" s="478"/>
      <c r="AJ535" s="478"/>
      <c r="AK535" s="463" t="str">
        <f ca="1">'27'!BS66</f>
        <v xml:space="preserve"> </v>
      </c>
      <c r="AL535" s="463"/>
      <c r="AM535" s="463"/>
      <c r="AN535" s="463"/>
      <c r="AO535" s="463" t="str">
        <f ca="1">'27'!BT66</f>
        <v xml:space="preserve"> </v>
      </c>
      <c r="AP535" s="463"/>
      <c r="AQ535" s="463"/>
      <c r="AR535" s="463"/>
      <c r="AS535" s="463"/>
    </row>
    <row r="536" spans="1:45" ht="15" customHeight="1" x14ac:dyDescent="0.25">
      <c r="A536" s="463">
        <v>62</v>
      </c>
      <c r="B536" s="463"/>
      <c r="C536" s="463" t="str">
        <f ca="1">'27'!BB67</f>
        <v xml:space="preserve"> </v>
      </c>
      <c r="D536" s="463"/>
      <c r="E536" s="463"/>
      <c r="F536" s="463"/>
      <c r="G536" s="463"/>
      <c r="H536" s="463"/>
      <c r="I536" s="463"/>
      <c r="J536" s="463"/>
      <c r="K536" s="463" t="str">
        <f ca="1">'27'!BC67</f>
        <v xml:space="preserve"> </v>
      </c>
      <c r="L536" s="463"/>
      <c r="M536" s="463"/>
      <c r="N536" s="463"/>
      <c r="O536" s="475" t="str">
        <f ca="1">'27'!BD67</f>
        <v xml:space="preserve"> </v>
      </c>
      <c r="P536" s="476"/>
      <c r="Q536" s="476"/>
      <c r="R536" s="477"/>
      <c r="S536" s="463" t="str">
        <f ca="1">'27'!BO67</f>
        <v xml:space="preserve"> </v>
      </c>
      <c r="T536" s="463"/>
      <c r="U536" s="463"/>
      <c r="V536" s="463"/>
      <c r="W536" s="463"/>
      <c r="X536" s="463"/>
      <c r="Y536" s="478" t="str">
        <f ca="1">'27'!BP67</f>
        <v xml:space="preserve"> </v>
      </c>
      <c r="Z536" s="478"/>
      <c r="AA536" s="478"/>
      <c r="AB536" s="478"/>
      <c r="AC536" s="478" t="str">
        <f ca="1">'27'!BQ67</f>
        <v xml:space="preserve"> </v>
      </c>
      <c r="AD536" s="478"/>
      <c r="AE536" s="478"/>
      <c r="AF536" s="478"/>
      <c r="AG536" s="478">
        <f ca="1">'27'!BR67</f>
        <v>0</v>
      </c>
      <c r="AH536" s="478"/>
      <c r="AI536" s="478"/>
      <c r="AJ536" s="478"/>
      <c r="AK536" s="463" t="str">
        <f ca="1">'27'!BS67</f>
        <v xml:space="preserve"> </v>
      </c>
      <c r="AL536" s="463"/>
      <c r="AM536" s="463"/>
      <c r="AN536" s="463"/>
      <c r="AO536" s="463" t="str">
        <f ca="1">'27'!BT67</f>
        <v xml:space="preserve"> </v>
      </c>
      <c r="AP536" s="463"/>
      <c r="AQ536" s="463"/>
      <c r="AR536" s="463"/>
      <c r="AS536" s="463"/>
    </row>
    <row r="537" spans="1:45" ht="15" customHeight="1" x14ac:dyDescent="0.25">
      <c r="A537" s="463">
        <v>63</v>
      </c>
      <c r="B537" s="463"/>
      <c r="C537" s="463" t="str">
        <f ca="1">'27'!BB68</f>
        <v xml:space="preserve"> </v>
      </c>
      <c r="D537" s="463"/>
      <c r="E537" s="463"/>
      <c r="F537" s="463"/>
      <c r="G537" s="463"/>
      <c r="H537" s="463"/>
      <c r="I537" s="463"/>
      <c r="J537" s="463"/>
      <c r="K537" s="463" t="str">
        <f ca="1">'27'!BC68</f>
        <v xml:space="preserve"> </v>
      </c>
      <c r="L537" s="463"/>
      <c r="M537" s="463"/>
      <c r="N537" s="463"/>
      <c r="O537" s="475" t="str">
        <f ca="1">'27'!BD68</f>
        <v xml:space="preserve"> </v>
      </c>
      <c r="P537" s="476"/>
      <c r="Q537" s="476"/>
      <c r="R537" s="477"/>
      <c r="S537" s="463" t="str">
        <f ca="1">'27'!BO68</f>
        <v xml:space="preserve"> </v>
      </c>
      <c r="T537" s="463"/>
      <c r="U537" s="463"/>
      <c r="V537" s="463"/>
      <c r="W537" s="463"/>
      <c r="X537" s="463"/>
      <c r="Y537" s="478" t="str">
        <f ca="1">'27'!BP68</f>
        <v xml:space="preserve"> </v>
      </c>
      <c r="Z537" s="478"/>
      <c r="AA537" s="478"/>
      <c r="AB537" s="478"/>
      <c r="AC537" s="478" t="str">
        <f ca="1">'27'!BQ68</f>
        <v xml:space="preserve"> </v>
      </c>
      <c r="AD537" s="478"/>
      <c r="AE537" s="478"/>
      <c r="AF537" s="478"/>
      <c r="AG537" s="478">
        <f ca="1">'27'!BR68</f>
        <v>0</v>
      </c>
      <c r="AH537" s="478"/>
      <c r="AI537" s="478"/>
      <c r="AJ537" s="478"/>
      <c r="AK537" s="463" t="str">
        <f ca="1">'27'!BS68</f>
        <v xml:space="preserve"> </v>
      </c>
      <c r="AL537" s="463"/>
      <c r="AM537" s="463"/>
      <c r="AN537" s="463"/>
      <c r="AO537" s="463" t="str">
        <f ca="1">'27'!BT68</f>
        <v xml:space="preserve"> </v>
      </c>
      <c r="AP537" s="463"/>
      <c r="AQ537" s="463"/>
      <c r="AR537" s="463"/>
      <c r="AS537" s="463"/>
    </row>
    <row r="538" spans="1:45" ht="15" customHeight="1" x14ac:dyDescent="0.25">
      <c r="A538" s="463">
        <v>64</v>
      </c>
      <c r="B538" s="463"/>
      <c r="C538" s="463" t="str">
        <f ca="1">'27'!BB69</f>
        <v xml:space="preserve"> </v>
      </c>
      <c r="D538" s="463"/>
      <c r="E538" s="463"/>
      <c r="F538" s="463"/>
      <c r="G538" s="463"/>
      <c r="H538" s="463"/>
      <c r="I538" s="463"/>
      <c r="J538" s="463"/>
      <c r="K538" s="463" t="str">
        <f ca="1">'27'!BC69</f>
        <v xml:space="preserve"> </v>
      </c>
      <c r="L538" s="463"/>
      <c r="M538" s="463"/>
      <c r="N538" s="463"/>
      <c r="O538" s="475" t="str">
        <f ca="1">'27'!BD69</f>
        <v xml:space="preserve"> </v>
      </c>
      <c r="P538" s="476"/>
      <c r="Q538" s="476"/>
      <c r="R538" s="477"/>
      <c r="S538" s="463" t="str">
        <f ca="1">'27'!BO69</f>
        <v xml:space="preserve"> </v>
      </c>
      <c r="T538" s="463"/>
      <c r="U538" s="463"/>
      <c r="V538" s="463"/>
      <c r="W538" s="463"/>
      <c r="X538" s="463"/>
      <c r="Y538" s="478" t="str">
        <f ca="1">'27'!BP69</f>
        <v xml:space="preserve"> </v>
      </c>
      <c r="Z538" s="478"/>
      <c r="AA538" s="478"/>
      <c r="AB538" s="478"/>
      <c r="AC538" s="478" t="str">
        <f ca="1">'27'!BQ69</f>
        <v xml:space="preserve"> </v>
      </c>
      <c r="AD538" s="478"/>
      <c r="AE538" s="478"/>
      <c r="AF538" s="478"/>
      <c r="AG538" s="478">
        <f ca="1">'27'!BR69</f>
        <v>0</v>
      </c>
      <c r="AH538" s="478"/>
      <c r="AI538" s="478"/>
      <c r="AJ538" s="478"/>
      <c r="AK538" s="463" t="str">
        <f ca="1">'27'!BS69</f>
        <v xml:space="preserve"> </v>
      </c>
      <c r="AL538" s="463"/>
      <c r="AM538" s="463"/>
      <c r="AN538" s="463"/>
      <c r="AO538" s="463" t="str">
        <f ca="1">'27'!BT69</f>
        <v xml:space="preserve"> </v>
      </c>
      <c r="AP538" s="463"/>
      <c r="AQ538" s="463"/>
      <c r="AR538" s="463"/>
      <c r="AS538" s="463"/>
    </row>
    <row r="539" spans="1:45" ht="15" customHeight="1" x14ac:dyDescent="0.25">
      <c r="A539" s="463">
        <v>65</v>
      </c>
      <c r="B539" s="463"/>
      <c r="C539" s="463" t="str">
        <f ca="1">'27'!BB70</f>
        <v xml:space="preserve"> </v>
      </c>
      <c r="D539" s="463"/>
      <c r="E539" s="463"/>
      <c r="F539" s="463"/>
      <c r="G539" s="463"/>
      <c r="H539" s="463"/>
      <c r="I539" s="463"/>
      <c r="J539" s="463"/>
      <c r="K539" s="463" t="str">
        <f ca="1">'27'!BC70</f>
        <v xml:space="preserve"> </v>
      </c>
      <c r="L539" s="463"/>
      <c r="M539" s="463"/>
      <c r="N539" s="463"/>
      <c r="O539" s="475" t="str">
        <f ca="1">'27'!BD70</f>
        <v xml:space="preserve"> </v>
      </c>
      <c r="P539" s="476"/>
      <c r="Q539" s="476"/>
      <c r="R539" s="477"/>
      <c r="S539" s="463" t="str">
        <f ca="1">'27'!BO70</f>
        <v xml:space="preserve"> </v>
      </c>
      <c r="T539" s="463"/>
      <c r="U539" s="463"/>
      <c r="V539" s="463"/>
      <c r="W539" s="463"/>
      <c r="X539" s="463"/>
      <c r="Y539" s="478" t="str">
        <f ca="1">'27'!BP70</f>
        <v xml:space="preserve"> </v>
      </c>
      <c r="Z539" s="478"/>
      <c r="AA539" s="478"/>
      <c r="AB539" s="478"/>
      <c r="AC539" s="478" t="str">
        <f ca="1">'27'!BQ70</f>
        <v xml:space="preserve"> </v>
      </c>
      <c r="AD539" s="478"/>
      <c r="AE539" s="478"/>
      <c r="AF539" s="478"/>
      <c r="AG539" s="478">
        <f ca="1">'27'!BR70</f>
        <v>0</v>
      </c>
      <c r="AH539" s="478"/>
      <c r="AI539" s="478"/>
      <c r="AJ539" s="478"/>
      <c r="AK539" s="463" t="str">
        <f ca="1">'27'!BS70</f>
        <v xml:space="preserve"> </v>
      </c>
      <c r="AL539" s="463"/>
      <c r="AM539" s="463"/>
      <c r="AN539" s="463"/>
      <c r="AO539" s="463" t="str">
        <f ca="1">'27'!BT70</f>
        <v xml:space="preserve"> </v>
      </c>
      <c r="AP539" s="463"/>
      <c r="AQ539" s="463"/>
      <c r="AR539" s="463"/>
      <c r="AS539" s="463"/>
    </row>
    <row r="540" spans="1:45" ht="15" customHeight="1" x14ac:dyDescent="0.25">
      <c r="A540" s="463">
        <v>66</v>
      </c>
      <c r="B540" s="463"/>
      <c r="C540" s="463" t="str">
        <f ca="1">'27'!BB71</f>
        <v xml:space="preserve"> </v>
      </c>
      <c r="D540" s="463"/>
      <c r="E540" s="463"/>
      <c r="F540" s="463"/>
      <c r="G540" s="463"/>
      <c r="H540" s="463"/>
      <c r="I540" s="463"/>
      <c r="J540" s="463"/>
      <c r="K540" s="463" t="str">
        <f ca="1">'27'!BC71</f>
        <v xml:space="preserve"> </v>
      </c>
      <c r="L540" s="463"/>
      <c r="M540" s="463"/>
      <c r="N540" s="463"/>
      <c r="O540" s="475" t="str">
        <f ca="1">'27'!BD71</f>
        <v xml:space="preserve"> </v>
      </c>
      <c r="P540" s="476"/>
      <c r="Q540" s="476"/>
      <c r="R540" s="477"/>
      <c r="S540" s="463" t="str">
        <f ca="1">'27'!BO71</f>
        <v xml:space="preserve"> </v>
      </c>
      <c r="T540" s="463"/>
      <c r="U540" s="463"/>
      <c r="V540" s="463"/>
      <c r="W540" s="463"/>
      <c r="X540" s="463"/>
      <c r="Y540" s="478" t="str">
        <f ca="1">'27'!BP71</f>
        <v xml:space="preserve"> </v>
      </c>
      <c r="Z540" s="478"/>
      <c r="AA540" s="478"/>
      <c r="AB540" s="478"/>
      <c r="AC540" s="478" t="str">
        <f ca="1">'27'!BQ71</f>
        <v xml:space="preserve"> </v>
      </c>
      <c r="AD540" s="478"/>
      <c r="AE540" s="478"/>
      <c r="AF540" s="478"/>
      <c r="AG540" s="478">
        <f ca="1">'27'!BR71</f>
        <v>0</v>
      </c>
      <c r="AH540" s="478"/>
      <c r="AI540" s="478"/>
      <c r="AJ540" s="478"/>
      <c r="AK540" s="463" t="str">
        <f ca="1">'27'!BS71</f>
        <v xml:space="preserve"> </v>
      </c>
      <c r="AL540" s="463"/>
      <c r="AM540" s="463"/>
      <c r="AN540" s="463"/>
      <c r="AO540" s="463" t="str">
        <f ca="1">'27'!BT71</f>
        <v xml:space="preserve"> </v>
      </c>
      <c r="AP540" s="463"/>
      <c r="AQ540" s="463"/>
      <c r="AR540" s="463"/>
      <c r="AS540" s="463"/>
    </row>
    <row r="541" spans="1:45" ht="15" customHeight="1" x14ac:dyDescent="0.25">
      <c r="A541" s="463">
        <v>67</v>
      </c>
      <c r="B541" s="463"/>
      <c r="C541" s="463" t="str">
        <f ca="1">'27'!BB72</f>
        <v xml:space="preserve"> </v>
      </c>
      <c r="D541" s="463"/>
      <c r="E541" s="463"/>
      <c r="F541" s="463"/>
      <c r="G541" s="463"/>
      <c r="H541" s="463"/>
      <c r="I541" s="463"/>
      <c r="J541" s="463"/>
      <c r="K541" s="463" t="str">
        <f ca="1">'27'!BC72</f>
        <v xml:space="preserve"> </v>
      </c>
      <c r="L541" s="463"/>
      <c r="M541" s="463"/>
      <c r="N541" s="463"/>
      <c r="O541" s="475" t="str">
        <f ca="1">'27'!BD72</f>
        <v xml:space="preserve"> </v>
      </c>
      <c r="P541" s="476"/>
      <c r="Q541" s="476"/>
      <c r="R541" s="477"/>
      <c r="S541" s="463" t="str">
        <f ca="1">'27'!BO72</f>
        <v xml:space="preserve"> </v>
      </c>
      <c r="T541" s="463"/>
      <c r="U541" s="463"/>
      <c r="V541" s="463"/>
      <c r="W541" s="463"/>
      <c r="X541" s="463"/>
      <c r="Y541" s="478" t="str">
        <f ca="1">'27'!BP72</f>
        <v xml:space="preserve"> </v>
      </c>
      <c r="Z541" s="478"/>
      <c r="AA541" s="478"/>
      <c r="AB541" s="478"/>
      <c r="AC541" s="478" t="str">
        <f ca="1">'27'!BQ72</f>
        <v xml:space="preserve"> </v>
      </c>
      <c r="AD541" s="478"/>
      <c r="AE541" s="478"/>
      <c r="AF541" s="478"/>
      <c r="AG541" s="478">
        <f ca="1">'27'!BR72</f>
        <v>0</v>
      </c>
      <c r="AH541" s="478"/>
      <c r="AI541" s="478"/>
      <c r="AJ541" s="478"/>
      <c r="AK541" s="463" t="str">
        <f ca="1">'27'!BS72</f>
        <v xml:space="preserve"> </v>
      </c>
      <c r="AL541" s="463"/>
      <c r="AM541" s="463"/>
      <c r="AN541" s="463"/>
      <c r="AO541" s="463" t="str">
        <f ca="1">'27'!BT72</f>
        <v xml:space="preserve"> </v>
      </c>
      <c r="AP541" s="463"/>
      <c r="AQ541" s="463"/>
      <c r="AR541" s="463"/>
      <c r="AS541" s="463"/>
    </row>
    <row r="542" spans="1:45" ht="15" customHeight="1" x14ac:dyDescent="0.25">
      <c r="A542" s="463">
        <v>68</v>
      </c>
      <c r="B542" s="463"/>
      <c r="C542" s="463" t="str">
        <f ca="1">'27'!BB73</f>
        <v xml:space="preserve"> </v>
      </c>
      <c r="D542" s="463"/>
      <c r="E542" s="463"/>
      <c r="F542" s="463"/>
      <c r="G542" s="463"/>
      <c r="H542" s="463"/>
      <c r="I542" s="463"/>
      <c r="J542" s="463"/>
      <c r="K542" s="463" t="str">
        <f ca="1">'27'!BC73</f>
        <v xml:space="preserve"> </v>
      </c>
      <c r="L542" s="463"/>
      <c r="M542" s="463"/>
      <c r="N542" s="463"/>
      <c r="O542" s="475" t="str">
        <f ca="1">'27'!BD73</f>
        <v xml:space="preserve"> </v>
      </c>
      <c r="P542" s="476"/>
      <c r="Q542" s="476"/>
      <c r="R542" s="477"/>
      <c r="S542" s="463" t="str">
        <f ca="1">'27'!BO73</f>
        <v xml:space="preserve"> </v>
      </c>
      <c r="T542" s="463"/>
      <c r="U542" s="463"/>
      <c r="V542" s="463"/>
      <c r="W542" s="463"/>
      <c r="X542" s="463"/>
      <c r="Y542" s="478" t="str">
        <f ca="1">'27'!BP73</f>
        <v xml:space="preserve"> </v>
      </c>
      <c r="Z542" s="478"/>
      <c r="AA542" s="478"/>
      <c r="AB542" s="478"/>
      <c r="AC542" s="478" t="str">
        <f ca="1">'27'!BQ73</f>
        <v xml:space="preserve"> </v>
      </c>
      <c r="AD542" s="478"/>
      <c r="AE542" s="478"/>
      <c r="AF542" s="478"/>
      <c r="AG542" s="478">
        <f ca="1">'27'!BR73</f>
        <v>0</v>
      </c>
      <c r="AH542" s="478"/>
      <c r="AI542" s="478"/>
      <c r="AJ542" s="478"/>
      <c r="AK542" s="463" t="str">
        <f ca="1">'27'!BS73</f>
        <v xml:space="preserve"> </v>
      </c>
      <c r="AL542" s="463"/>
      <c r="AM542" s="463"/>
      <c r="AN542" s="463"/>
      <c r="AO542" s="463" t="str">
        <f ca="1">'27'!BT73</f>
        <v xml:space="preserve"> </v>
      </c>
      <c r="AP542" s="463"/>
      <c r="AQ542" s="463"/>
      <c r="AR542" s="463"/>
      <c r="AS542" s="463"/>
    </row>
    <row r="543" spans="1:45" ht="15" customHeight="1" x14ac:dyDescent="0.25">
      <c r="A543" s="463">
        <v>69</v>
      </c>
      <c r="B543" s="463"/>
      <c r="C543" s="463" t="str">
        <f ca="1">'27'!BB74</f>
        <v xml:space="preserve"> </v>
      </c>
      <c r="D543" s="463"/>
      <c r="E543" s="463"/>
      <c r="F543" s="463"/>
      <c r="G543" s="463"/>
      <c r="H543" s="463"/>
      <c r="I543" s="463"/>
      <c r="J543" s="463"/>
      <c r="K543" s="463" t="str">
        <f ca="1">'27'!BC74</f>
        <v xml:space="preserve"> </v>
      </c>
      <c r="L543" s="463"/>
      <c r="M543" s="463"/>
      <c r="N543" s="463"/>
      <c r="O543" s="475" t="str">
        <f ca="1">'27'!BD74</f>
        <v xml:space="preserve"> </v>
      </c>
      <c r="P543" s="476"/>
      <c r="Q543" s="476"/>
      <c r="R543" s="477"/>
      <c r="S543" s="463" t="str">
        <f ca="1">'27'!BO74</f>
        <v xml:space="preserve"> </v>
      </c>
      <c r="T543" s="463"/>
      <c r="U543" s="463"/>
      <c r="V543" s="463"/>
      <c r="W543" s="463"/>
      <c r="X543" s="463"/>
      <c r="Y543" s="478" t="str">
        <f ca="1">'27'!BP74</f>
        <v xml:space="preserve"> </v>
      </c>
      <c r="Z543" s="478"/>
      <c r="AA543" s="478"/>
      <c r="AB543" s="478"/>
      <c r="AC543" s="478" t="str">
        <f ca="1">'27'!BQ74</f>
        <v xml:space="preserve"> </v>
      </c>
      <c r="AD543" s="478"/>
      <c r="AE543" s="478"/>
      <c r="AF543" s="478"/>
      <c r="AG543" s="478">
        <f ca="1">'27'!BR74</f>
        <v>0</v>
      </c>
      <c r="AH543" s="478"/>
      <c r="AI543" s="478"/>
      <c r="AJ543" s="478"/>
      <c r="AK543" s="463" t="str">
        <f ca="1">'27'!BS74</f>
        <v xml:space="preserve"> </v>
      </c>
      <c r="AL543" s="463"/>
      <c r="AM543" s="463"/>
      <c r="AN543" s="463"/>
      <c r="AO543" s="463" t="str">
        <f ca="1">'27'!BT74</f>
        <v xml:space="preserve"> </v>
      </c>
      <c r="AP543" s="463"/>
      <c r="AQ543" s="463"/>
      <c r="AR543" s="463"/>
      <c r="AS543" s="463"/>
    </row>
    <row r="544" spans="1:45" ht="15" customHeight="1" x14ac:dyDescent="0.25">
      <c r="A544" s="463">
        <v>70</v>
      </c>
      <c r="B544" s="463"/>
      <c r="C544" s="463" t="str">
        <f ca="1">'27'!BB75</f>
        <v xml:space="preserve"> </v>
      </c>
      <c r="D544" s="463"/>
      <c r="E544" s="463"/>
      <c r="F544" s="463"/>
      <c r="G544" s="463"/>
      <c r="H544" s="463"/>
      <c r="I544" s="463"/>
      <c r="J544" s="463"/>
      <c r="K544" s="463" t="str">
        <f ca="1">'27'!BC75</f>
        <v xml:space="preserve"> </v>
      </c>
      <c r="L544" s="463"/>
      <c r="M544" s="463"/>
      <c r="N544" s="463"/>
      <c r="O544" s="475" t="str">
        <f ca="1">'27'!BD75</f>
        <v xml:space="preserve"> </v>
      </c>
      <c r="P544" s="476"/>
      <c r="Q544" s="476"/>
      <c r="R544" s="477"/>
      <c r="S544" s="463" t="str">
        <f ca="1">'27'!BO75</f>
        <v xml:space="preserve"> </v>
      </c>
      <c r="T544" s="463"/>
      <c r="U544" s="463"/>
      <c r="V544" s="463"/>
      <c r="W544" s="463"/>
      <c r="X544" s="463"/>
      <c r="Y544" s="478" t="str">
        <f ca="1">'27'!BP75</f>
        <v xml:space="preserve"> </v>
      </c>
      <c r="Z544" s="478"/>
      <c r="AA544" s="478"/>
      <c r="AB544" s="478"/>
      <c r="AC544" s="478" t="str">
        <f ca="1">'27'!BQ75</f>
        <v xml:space="preserve"> </v>
      </c>
      <c r="AD544" s="478"/>
      <c r="AE544" s="478"/>
      <c r="AF544" s="478"/>
      <c r="AG544" s="478">
        <f ca="1">'27'!BR75</f>
        <v>0</v>
      </c>
      <c r="AH544" s="478"/>
      <c r="AI544" s="478"/>
      <c r="AJ544" s="478"/>
      <c r="AK544" s="463" t="str">
        <f ca="1">'27'!BS75</f>
        <v xml:space="preserve"> </v>
      </c>
      <c r="AL544" s="463"/>
      <c r="AM544" s="463"/>
      <c r="AN544" s="463"/>
      <c r="AO544" s="463" t="str">
        <f ca="1">'27'!BT75</f>
        <v xml:space="preserve"> </v>
      </c>
      <c r="AP544" s="463"/>
      <c r="AQ544" s="463"/>
      <c r="AR544" s="463"/>
      <c r="AS544" s="463"/>
    </row>
    <row r="545" spans="1:45" ht="15" customHeight="1" x14ac:dyDescent="0.25">
      <c r="A545" s="463">
        <v>71</v>
      </c>
      <c r="B545" s="463"/>
      <c r="C545" s="463" t="str">
        <f ca="1">'27'!BB76</f>
        <v xml:space="preserve"> </v>
      </c>
      <c r="D545" s="463"/>
      <c r="E545" s="463"/>
      <c r="F545" s="463"/>
      <c r="G545" s="463"/>
      <c r="H545" s="463"/>
      <c r="I545" s="463"/>
      <c r="J545" s="463"/>
      <c r="K545" s="463" t="str">
        <f ca="1">'27'!BC76</f>
        <v xml:space="preserve"> </v>
      </c>
      <c r="L545" s="463"/>
      <c r="M545" s="463"/>
      <c r="N545" s="463"/>
      <c r="O545" s="475" t="str">
        <f ca="1">'27'!BD76</f>
        <v xml:space="preserve"> </v>
      </c>
      <c r="P545" s="476"/>
      <c r="Q545" s="476"/>
      <c r="R545" s="477"/>
      <c r="S545" s="463" t="str">
        <f ca="1">'27'!BO76</f>
        <v xml:space="preserve"> </v>
      </c>
      <c r="T545" s="463"/>
      <c r="U545" s="463"/>
      <c r="V545" s="463"/>
      <c r="W545" s="463"/>
      <c r="X545" s="463"/>
      <c r="Y545" s="478" t="str">
        <f ca="1">'27'!BP76</f>
        <v xml:space="preserve"> </v>
      </c>
      <c r="Z545" s="478"/>
      <c r="AA545" s="478"/>
      <c r="AB545" s="478"/>
      <c r="AC545" s="478" t="str">
        <f ca="1">'27'!BQ76</f>
        <v xml:space="preserve"> </v>
      </c>
      <c r="AD545" s="478"/>
      <c r="AE545" s="478"/>
      <c r="AF545" s="478"/>
      <c r="AG545" s="478">
        <f ca="1">'27'!BR76</f>
        <v>0</v>
      </c>
      <c r="AH545" s="478"/>
      <c r="AI545" s="478"/>
      <c r="AJ545" s="478"/>
      <c r="AK545" s="463" t="str">
        <f ca="1">'27'!BS76</f>
        <v xml:space="preserve"> </v>
      </c>
      <c r="AL545" s="463"/>
      <c r="AM545" s="463"/>
      <c r="AN545" s="463"/>
      <c r="AO545" s="463" t="str">
        <f ca="1">'27'!BT76</f>
        <v xml:space="preserve"> </v>
      </c>
      <c r="AP545" s="463"/>
      <c r="AQ545" s="463"/>
      <c r="AR545" s="463"/>
      <c r="AS545" s="463"/>
    </row>
    <row r="546" spans="1:45" ht="15" customHeight="1" x14ac:dyDescent="0.25">
      <c r="A546" s="463">
        <v>72</v>
      </c>
      <c r="B546" s="463"/>
      <c r="C546" s="463" t="str">
        <f ca="1">'27'!BB77</f>
        <v xml:space="preserve"> </v>
      </c>
      <c r="D546" s="463"/>
      <c r="E546" s="463"/>
      <c r="F546" s="463"/>
      <c r="G546" s="463"/>
      <c r="H546" s="463"/>
      <c r="I546" s="463"/>
      <c r="J546" s="463"/>
      <c r="K546" s="463" t="str">
        <f ca="1">'27'!BC77</f>
        <v xml:space="preserve"> </v>
      </c>
      <c r="L546" s="463"/>
      <c r="M546" s="463"/>
      <c r="N546" s="463"/>
      <c r="O546" s="475" t="str">
        <f ca="1">'27'!BD77</f>
        <v xml:space="preserve"> </v>
      </c>
      <c r="P546" s="476"/>
      <c r="Q546" s="476"/>
      <c r="R546" s="477"/>
      <c r="S546" s="463" t="str">
        <f ca="1">'27'!BO77</f>
        <v xml:space="preserve"> </v>
      </c>
      <c r="T546" s="463"/>
      <c r="U546" s="463"/>
      <c r="V546" s="463"/>
      <c r="W546" s="463"/>
      <c r="X546" s="463"/>
      <c r="Y546" s="478" t="str">
        <f ca="1">'27'!BP77</f>
        <v xml:space="preserve"> </v>
      </c>
      <c r="Z546" s="478"/>
      <c r="AA546" s="478"/>
      <c r="AB546" s="478"/>
      <c r="AC546" s="478" t="str">
        <f ca="1">'27'!BQ77</f>
        <v xml:space="preserve"> </v>
      </c>
      <c r="AD546" s="478"/>
      <c r="AE546" s="478"/>
      <c r="AF546" s="478"/>
      <c r="AG546" s="478">
        <f ca="1">'27'!BR77</f>
        <v>0</v>
      </c>
      <c r="AH546" s="478"/>
      <c r="AI546" s="478"/>
      <c r="AJ546" s="478"/>
      <c r="AK546" s="463" t="str">
        <f ca="1">'27'!BS77</f>
        <v xml:space="preserve"> </v>
      </c>
      <c r="AL546" s="463"/>
      <c r="AM546" s="463"/>
      <c r="AN546" s="463"/>
      <c r="AO546" s="463" t="str">
        <f ca="1">'27'!BT77</f>
        <v xml:space="preserve"> </v>
      </c>
      <c r="AP546" s="463"/>
      <c r="AQ546" s="463"/>
      <c r="AR546" s="463"/>
      <c r="AS546" s="463"/>
    </row>
    <row r="547" spans="1:45" ht="15" customHeight="1" x14ac:dyDescent="0.25">
      <c r="A547" s="463">
        <v>73</v>
      </c>
      <c r="B547" s="463"/>
      <c r="C547" s="463" t="str">
        <f ca="1">'27'!BB78</f>
        <v xml:space="preserve"> </v>
      </c>
      <c r="D547" s="463"/>
      <c r="E547" s="463"/>
      <c r="F547" s="463"/>
      <c r="G547" s="463"/>
      <c r="H547" s="463"/>
      <c r="I547" s="463"/>
      <c r="J547" s="463"/>
      <c r="K547" s="463" t="str">
        <f ca="1">'27'!BC78</f>
        <v xml:space="preserve"> </v>
      </c>
      <c r="L547" s="463"/>
      <c r="M547" s="463"/>
      <c r="N547" s="463"/>
      <c r="O547" s="475" t="str">
        <f ca="1">'27'!BD78</f>
        <v xml:space="preserve"> </v>
      </c>
      <c r="P547" s="476"/>
      <c r="Q547" s="476"/>
      <c r="R547" s="477"/>
      <c r="S547" s="463" t="str">
        <f ca="1">'27'!BO78</f>
        <v xml:space="preserve"> </v>
      </c>
      <c r="T547" s="463"/>
      <c r="U547" s="463"/>
      <c r="V547" s="463"/>
      <c r="W547" s="463"/>
      <c r="X547" s="463"/>
      <c r="Y547" s="478" t="str">
        <f ca="1">'27'!BP78</f>
        <v xml:space="preserve"> </v>
      </c>
      <c r="Z547" s="478"/>
      <c r="AA547" s="478"/>
      <c r="AB547" s="478"/>
      <c r="AC547" s="478" t="str">
        <f ca="1">'27'!BQ78</f>
        <v xml:space="preserve"> </v>
      </c>
      <c r="AD547" s="478"/>
      <c r="AE547" s="478"/>
      <c r="AF547" s="478"/>
      <c r="AG547" s="478">
        <f ca="1">'27'!BR78</f>
        <v>0</v>
      </c>
      <c r="AH547" s="478"/>
      <c r="AI547" s="478"/>
      <c r="AJ547" s="478"/>
      <c r="AK547" s="463" t="str">
        <f ca="1">'27'!BS78</f>
        <v xml:space="preserve"> </v>
      </c>
      <c r="AL547" s="463"/>
      <c r="AM547" s="463"/>
      <c r="AN547" s="463"/>
      <c r="AO547" s="463" t="str">
        <f ca="1">'27'!BT78</f>
        <v xml:space="preserve"> </v>
      </c>
      <c r="AP547" s="463"/>
      <c r="AQ547" s="463"/>
      <c r="AR547" s="463"/>
      <c r="AS547" s="463"/>
    </row>
    <row r="548" spans="1:45" ht="15" customHeight="1" x14ac:dyDescent="0.25">
      <c r="A548" s="463">
        <v>74</v>
      </c>
      <c r="B548" s="463"/>
      <c r="C548" s="463" t="str">
        <f ca="1">'27'!BB79</f>
        <v xml:space="preserve"> </v>
      </c>
      <c r="D548" s="463"/>
      <c r="E548" s="463"/>
      <c r="F548" s="463"/>
      <c r="G548" s="463"/>
      <c r="H548" s="463"/>
      <c r="I548" s="463"/>
      <c r="J548" s="463"/>
      <c r="K548" s="463" t="str">
        <f ca="1">'27'!BC79</f>
        <v xml:space="preserve"> </v>
      </c>
      <c r="L548" s="463"/>
      <c r="M548" s="463"/>
      <c r="N548" s="463"/>
      <c r="O548" s="475" t="str">
        <f ca="1">'27'!BD79</f>
        <v xml:space="preserve"> </v>
      </c>
      <c r="P548" s="476"/>
      <c r="Q548" s="476"/>
      <c r="R548" s="477"/>
      <c r="S548" s="463" t="str">
        <f ca="1">'27'!BO79</f>
        <v xml:space="preserve"> </v>
      </c>
      <c r="T548" s="463"/>
      <c r="U548" s="463"/>
      <c r="V548" s="463"/>
      <c r="W548" s="463"/>
      <c r="X548" s="463"/>
      <c r="Y548" s="478" t="str">
        <f ca="1">'27'!BP79</f>
        <v xml:space="preserve"> </v>
      </c>
      <c r="Z548" s="478"/>
      <c r="AA548" s="478"/>
      <c r="AB548" s="478"/>
      <c r="AC548" s="478" t="str">
        <f ca="1">'27'!BQ79</f>
        <v xml:space="preserve"> </v>
      </c>
      <c r="AD548" s="478"/>
      <c r="AE548" s="478"/>
      <c r="AF548" s="478"/>
      <c r="AG548" s="478">
        <f ca="1">'27'!BR79</f>
        <v>0</v>
      </c>
      <c r="AH548" s="478"/>
      <c r="AI548" s="478"/>
      <c r="AJ548" s="478"/>
      <c r="AK548" s="463" t="str">
        <f ca="1">'27'!BS79</f>
        <v xml:space="preserve"> </v>
      </c>
      <c r="AL548" s="463"/>
      <c r="AM548" s="463"/>
      <c r="AN548" s="463"/>
      <c r="AO548" s="463" t="str">
        <f ca="1">'27'!BT79</f>
        <v xml:space="preserve"> </v>
      </c>
      <c r="AP548" s="463"/>
      <c r="AQ548" s="463"/>
      <c r="AR548" s="463"/>
      <c r="AS548" s="463"/>
    </row>
    <row r="549" spans="1:45" ht="15" customHeight="1" x14ac:dyDescent="0.25">
      <c r="A549" s="463">
        <v>75</v>
      </c>
      <c r="B549" s="463"/>
      <c r="C549" s="463" t="str">
        <f ca="1">'27'!BB80</f>
        <v xml:space="preserve"> </v>
      </c>
      <c r="D549" s="463"/>
      <c r="E549" s="463"/>
      <c r="F549" s="463"/>
      <c r="G549" s="463"/>
      <c r="H549" s="463"/>
      <c r="I549" s="463"/>
      <c r="J549" s="463"/>
      <c r="K549" s="463" t="str">
        <f ca="1">'27'!BC80</f>
        <v xml:space="preserve"> </v>
      </c>
      <c r="L549" s="463"/>
      <c r="M549" s="463"/>
      <c r="N549" s="463"/>
      <c r="O549" s="475" t="str">
        <f ca="1">'27'!BD80</f>
        <v xml:space="preserve"> </v>
      </c>
      <c r="P549" s="476"/>
      <c r="Q549" s="476"/>
      <c r="R549" s="477"/>
      <c r="S549" s="463" t="str">
        <f ca="1">'27'!BO80</f>
        <v xml:space="preserve"> </v>
      </c>
      <c r="T549" s="463"/>
      <c r="U549" s="463"/>
      <c r="V549" s="463"/>
      <c r="W549" s="463"/>
      <c r="X549" s="463"/>
      <c r="Y549" s="478" t="str">
        <f ca="1">'27'!BP80</f>
        <v xml:space="preserve"> </v>
      </c>
      <c r="Z549" s="478"/>
      <c r="AA549" s="478"/>
      <c r="AB549" s="478"/>
      <c r="AC549" s="478" t="str">
        <f ca="1">'27'!BQ80</f>
        <v xml:space="preserve"> </v>
      </c>
      <c r="AD549" s="478"/>
      <c r="AE549" s="478"/>
      <c r="AF549" s="478"/>
      <c r="AG549" s="478">
        <f ca="1">'27'!BR80</f>
        <v>0</v>
      </c>
      <c r="AH549" s="478"/>
      <c r="AI549" s="478"/>
      <c r="AJ549" s="478"/>
      <c r="AK549" s="463" t="str">
        <f ca="1">'27'!BS80</f>
        <v xml:space="preserve"> </v>
      </c>
      <c r="AL549" s="463"/>
      <c r="AM549" s="463"/>
      <c r="AN549" s="463"/>
      <c r="AO549" s="463" t="str">
        <f ca="1">'27'!BT80</f>
        <v xml:space="preserve"> </v>
      </c>
      <c r="AP549" s="463"/>
      <c r="AQ549" s="463"/>
      <c r="AR549" s="463"/>
      <c r="AS549" s="463"/>
    </row>
    <row r="550" spans="1:45" ht="15" customHeight="1" x14ac:dyDescent="0.25">
      <c r="A550" s="463">
        <v>76</v>
      </c>
      <c r="B550" s="463"/>
      <c r="C550" s="463" t="str">
        <f ca="1">'27'!BB81</f>
        <v xml:space="preserve"> </v>
      </c>
      <c r="D550" s="463"/>
      <c r="E550" s="463"/>
      <c r="F550" s="463"/>
      <c r="G550" s="463"/>
      <c r="H550" s="463"/>
      <c r="I550" s="463"/>
      <c r="J550" s="463"/>
      <c r="K550" s="463" t="str">
        <f ca="1">'27'!BC81</f>
        <v xml:space="preserve"> </v>
      </c>
      <c r="L550" s="463"/>
      <c r="M550" s="463"/>
      <c r="N550" s="463"/>
      <c r="O550" s="475" t="str">
        <f ca="1">'27'!BD81</f>
        <v xml:space="preserve"> </v>
      </c>
      <c r="P550" s="476"/>
      <c r="Q550" s="476"/>
      <c r="R550" s="477"/>
      <c r="S550" s="463" t="str">
        <f ca="1">'27'!BO81</f>
        <v xml:space="preserve"> </v>
      </c>
      <c r="T550" s="463"/>
      <c r="U550" s="463"/>
      <c r="V550" s="463"/>
      <c r="W550" s="463"/>
      <c r="X550" s="463"/>
      <c r="Y550" s="478" t="str">
        <f ca="1">'27'!BP81</f>
        <v xml:space="preserve"> </v>
      </c>
      <c r="Z550" s="478"/>
      <c r="AA550" s="478"/>
      <c r="AB550" s="478"/>
      <c r="AC550" s="478" t="str">
        <f ca="1">'27'!BQ81</f>
        <v xml:space="preserve"> </v>
      </c>
      <c r="AD550" s="478"/>
      <c r="AE550" s="478"/>
      <c r="AF550" s="478"/>
      <c r="AG550" s="478">
        <f ca="1">'27'!BR81</f>
        <v>0</v>
      </c>
      <c r="AH550" s="478"/>
      <c r="AI550" s="478"/>
      <c r="AJ550" s="478"/>
      <c r="AK550" s="463" t="str">
        <f ca="1">'27'!BS81</f>
        <v xml:space="preserve"> </v>
      </c>
      <c r="AL550" s="463"/>
      <c r="AM550" s="463"/>
      <c r="AN550" s="463"/>
      <c r="AO550" s="463" t="str">
        <f ca="1">'27'!BT81</f>
        <v xml:space="preserve"> </v>
      </c>
      <c r="AP550" s="463"/>
      <c r="AQ550" s="463"/>
      <c r="AR550" s="463"/>
      <c r="AS550" s="463"/>
    </row>
    <row r="551" spans="1:45" ht="15" customHeight="1" x14ac:dyDescent="0.25">
      <c r="A551" s="463">
        <v>77</v>
      </c>
      <c r="B551" s="463"/>
      <c r="C551" s="463" t="str">
        <f ca="1">'27'!BB82</f>
        <v xml:space="preserve"> </v>
      </c>
      <c r="D551" s="463"/>
      <c r="E551" s="463"/>
      <c r="F551" s="463"/>
      <c r="G551" s="463"/>
      <c r="H551" s="463"/>
      <c r="I551" s="463"/>
      <c r="J551" s="463"/>
      <c r="K551" s="463" t="str">
        <f ca="1">'27'!BC82</f>
        <v xml:space="preserve"> </v>
      </c>
      <c r="L551" s="463"/>
      <c r="M551" s="463"/>
      <c r="N551" s="463"/>
      <c r="O551" s="475" t="str">
        <f ca="1">'27'!BD82</f>
        <v xml:space="preserve"> </v>
      </c>
      <c r="P551" s="476"/>
      <c r="Q551" s="476"/>
      <c r="R551" s="477"/>
      <c r="S551" s="463" t="str">
        <f ca="1">'27'!BO82</f>
        <v xml:space="preserve"> </v>
      </c>
      <c r="T551" s="463"/>
      <c r="U551" s="463"/>
      <c r="V551" s="463"/>
      <c r="W551" s="463"/>
      <c r="X551" s="463"/>
      <c r="Y551" s="478" t="str">
        <f ca="1">'27'!BP82</f>
        <v xml:space="preserve"> </v>
      </c>
      <c r="Z551" s="478"/>
      <c r="AA551" s="478"/>
      <c r="AB551" s="478"/>
      <c r="AC551" s="478" t="str">
        <f ca="1">'27'!BQ82</f>
        <v xml:space="preserve"> </v>
      </c>
      <c r="AD551" s="478"/>
      <c r="AE551" s="478"/>
      <c r="AF551" s="478"/>
      <c r="AG551" s="478">
        <f ca="1">'27'!BR82</f>
        <v>0</v>
      </c>
      <c r="AH551" s="478"/>
      <c r="AI551" s="478"/>
      <c r="AJ551" s="478"/>
      <c r="AK551" s="463" t="str">
        <f ca="1">'27'!BS82</f>
        <v xml:space="preserve"> </v>
      </c>
      <c r="AL551" s="463"/>
      <c r="AM551" s="463"/>
      <c r="AN551" s="463"/>
      <c r="AO551" s="463" t="str">
        <f ca="1">'27'!BT82</f>
        <v xml:space="preserve"> </v>
      </c>
      <c r="AP551" s="463"/>
      <c r="AQ551" s="463"/>
      <c r="AR551" s="463"/>
      <c r="AS551" s="463"/>
    </row>
    <row r="552" spans="1:45" ht="15" customHeight="1" x14ac:dyDescent="0.25">
      <c r="A552" s="463">
        <v>78</v>
      </c>
      <c r="B552" s="463"/>
      <c r="C552" s="463" t="str">
        <f ca="1">'27'!BB83</f>
        <v xml:space="preserve"> </v>
      </c>
      <c r="D552" s="463"/>
      <c r="E552" s="463"/>
      <c r="F552" s="463"/>
      <c r="G552" s="463"/>
      <c r="H552" s="463"/>
      <c r="I552" s="463"/>
      <c r="J552" s="463"/>
      <c r="K552" s="463" t="str">
        <f ca="1">'27'!BC83</f>
        <v xml:space="preserve"> </v>
      </c>
      <c r="L552" s="463"/>
      <c r="M552" s="463"/>
      <c r="N552" s="463"/>
      <c r="O552" s="475" t="str">
        <f ca="1">'27'!BD83</f>
        <v xml:space="preserve"> </v>
      </c>
      <c r="P552" s="476"/>
      <c r="Q552" s="476"/>
      <c r="R552" s="477"/>
      <c r="S552" s="463" t="str">
        <f ca="1">'27'!BO83</f>
        <v xml:space="preserve"> </v>
      </c>
      <c r="T552" s="463"/>
      <c r="U552" s="463"/>
      <c r="V552" s="463"/>
      <c r="W552" s="463"/>
      <c r="X552" s="463"/>
      <c r="Y552" s="478" t="str">
        <f ca="1">'27'!BP83</f>
        <v xml:space="preserve"> </v>
      </c>
      <c r="Z552" s="478"/>
      <c r="AA552" s="478"/>
      <c r="AB552" s="478"/>
      <c r="AC552" s="478" t="str">
        <f ca="1">'27'!BQ83</f>
        <v xml:space="preserve"> </v>
      </c>
      <c r="AD552" s="478"/>
      <c r="AE552" s="478"/>
      <c r="AF552" s="478"/>
      <c r="AG552" s="478">
        <f ca="1">'27'!BR83</f>
        <v>0</v>
      </c>
      <c r="AH552" s="478"/>
      <c r="AI552" s="478"/>
      <c r="AJ552" s="478"/>
      <c r="AK552" s="463" t="str">
        <f ca="1">'27'!BS83</f>
        <v xml:space="preserve"> </v>
      </c>
      <c r="AL552" s="463"/>
      <c r="AM552" s="463"/>
      <c r="AN552" s="463"/>
      <c r="AO552" s="463" t="str">
        <f ca="1">'27'!BT83</f>
        <v xml:space="preserve"> </v>
      </c>
      <c r="AP552" s="463"/>
      <c r="AQ552" s="463"/>
      <c r="AR552" s="463"/>
      <c r="AS552" s="463"/>
    </row>
    <row r="553" spans="1:45" ht="15" customHeight="1" x14ac:dyDescent="0.25">
      <c r="A553" s="463">
        <v>79</v>
      </c>
      <c r="B553" s="463"/>
      <c r="C553" s="463" t="str">
        <f ca="1">'27'!BB84</f>
        <v xml:space="preserve"> </v>
      </c>
      <c r="D553" s="463"/>
      <c r="E553" s="463"/>
      <c r="F553" s="463"/>
      <c r="G553" s="463"/>
      <c r="H553" s="463"/>
      <c r="I553" s="463"/>
      <c r="J553" s="463"/>
      <c r="K553" s="463" t="str">
        <f ca="1">'27'!BC84</f>
        <v xml:space="preserve"> </v>
      </c>
      <c r="L553" s="463"/>
      <c r="M553" s="463"/>
      <c r="N553" s="463"/>
      <c r="O553" s="475" t="str">
        <f ca="1">'27'!BD84</f>
        <v xml:space="preserve"> </v>
      </c>
      <c r="P553" s="476"/>
      <c r="Q553" s="476"/>
      <c r="R553" s="477"/>
      <c r="S553" s="463" t="str">
        <f ca="1">'27'!BO84</f>
        <v xml:space="preserve"> </v>
      </c>
      <c r="T553" s="463"/>
      <c r="U553" s="463"/>
      <c r="V553" s="463"/>
      <c r="W553" s="463"/>
      <c r="X553" s="463"/>
      <c r="Y553" s="478" t="str">
        <f ca="1">'27'!BP84</f>
        <v xml:space="preserve"> </v>
      </c>
      <c r="Z553" s="478"/>
      <c r="AA553" s="478"/>
      <c r="AB553" s="478"/>
      <c r="AC553" s="478" t="str">
        <f ca="1">'27'!BQ84</f>
        <v xml:space="preserve"> </v>
      </c>
      <c r="AD553" s="478"/>
      <c r="AE553" s="478"/>
      <c r="AF553" s="478"/>
      <c r="AG553" s="478">
        <f ca="1">'27'!BR84</f>
        <v>0</v>
      </c>
      <c r="AH553" s="478"/>
      <c r="AI553" s="478"/>
      <c r="AJ553" s="478"/>
      <c r="AK553" s="463" t="str">
        <f ca="1">'27'!BS84</f>
        <v xml:space="preserve"> </v>
      </c>
      <c r="AL553" s="463"/>
      <c r="AM553" s="463"/>
      <c r="AN553" s="463"/>
      <c r="AO553" s="463" t="str">
        <f ca="1">'27'!BT84</f>
        <v xml:space="preserve"> </v>
      </c>
      <c r="AP553" s="463"/>
      <c r="AQ553" s="463"/>
      <c r="AR553" s="463"/>
      <c r="AS553" s="463"/>
    </row>
    <row r="554" spans="1:45" ht="15" customHeight="1" x14ac:dyDescent="0.25">
      <c r="A554" s="463">
        <v>80</v>
      </c>
      <c r="B554" s="463"/>
      <c r="C554" s="463" t="str">
        <f ca="1">'27'!BB85</f>
        <v xml:space="preserve"> </v>
      </c>
      <c r="D554" s="463"/>
      <c r="E554" s="463"/>
      <c r="F554" s="463"/>
      <c r="G554" s="463"/>
      <c r="H554" s="463"/>
      <c r="I554" s="463"/>
      <c r="J554" s="463"/>
      <c r="K554" s="463" t="str">
        <f ca="1">'27'!BC85</f>
        <v xml:space="preserve"> </v>
      </c>
      <c r="L554" s="463"/>
      <c r="M554" s="463"/>
      <c r="N554" s="463"/>
      <c r="O554" s="475" t="str">
        <f ca="1">'27'!BD85</f>
        <v xml:space="preserve"> </v>
      </c>
      <c r="P554" s="476"/>
      <c r="Q554" s="476"/>
      <c r="R554" s="477"/>
      <c r="S554" s="463" t="str">
        <f ca="1">'27'!BO85</f>
        <v xml:space="preserve"> </v>
      </c>
      <c r="T554" s="463"/>
      <c r="U554" s="463"/>
      <c r="V554" s="463"/>
      <c r="W554" s="463"/>
      <c r="X554" s="463"/>
      <c r="Y554" s="478" t="str">
        <f ca="1">'27'!BP85</f>
        <v xml:space="preserve"> </v>
      </c>
      <c r="Z554" s="478"/>
      <c r="AA554" s="478"/>
      <c r="AB554" s="478"/>
      <c r="AC554" s="478" t="str">
        <f ca="1">'27'!BQ85</f>
        <v xml:space="preserve"> </v>
      </c>
      <c r="AD554" s="478"/>
      <c r="AE554" s="478"/>
      <c r="AF554" s="478"/>
      <c r="AG554" s="478">
        <f ca="1">'27'!BR85</f>
        <v>0</v>
      </c>
      <c r="AH554" s="478"/>
      <c r="AI554" s="478"/>
      <c r="AJ554" s="478"/>
      <c r="AK554" s="463" t="str">
        <f ca="1">'27'!BS85</f>
        <v xml:space="preserve"> </v>
      </c>
      <c r="AL554" s="463"/>
      <c r="AM554" s="463"/>
      <c r="AN554" s="463"/>
      <c r="AO554" s="463" t="str">
        <f ca="1">'27'!BT85</f>
        <v xml:space="preserve"> </v>
      </c>
      <c r="AP554" s="463"/>
      <c r="AQ554" s="463"/>
      <c r="AR554" s="463"/>
      <c r="AS554" s="463"/>
    </row>
    <row r="555" spans="1:45" ht="15" customHeight="1" x14ac:dyDescent="0.25">
      <c r="A555" s="463">
        <v>81</v>
      </c>
      <c r="B555" s="463"/>
      <c r="C555" s="463" t="str">
        <f ca="1">'27'!BB86</f>
        <v xml:space="preserve"> </v>
      </c>
      <c r="D555" s="463"/>
      <c r="E555" s="463"/>
      <c r="F555" s="463"/>
      <c r="G555" s="463"/>
      <c r="H555" s="463"/>
      <c r="I555" s="463"/>
      <c r="J555" s="463"/>
      <c r="K555" s="463" t="str">
        <f ca="1">'27'!BC86</f>
        <v xml:space="preserve"> </v>
      </c>
      <c r="L555" s="463"/>
      <c r="M555" s="463"/>
      <c r="N555" s="463"/>
      <c r="O555" s="475" t="str">
        <f ca="1">'27'!BD86</f>
        <v xml:space="preserve"> </v>
      </c>
      <c r="P555" s="476"/>
      <c r="Q555" s="476"/>
      <c r="R555" s="477"/>
      <c r="S555" s="463" t="str">
        <f ca="1">'27'!BO86</f>
        <v xml:space="preserve"> </v>
      </c>
      <c r="T555" s="463"/>
      <c r="U555" s="463"/>
      <c r="V555" s="463"/>
      <c r="W555" s="463"/>
      <c r="X555" s="463"/>
      <c r="Y555" s="478" t="str">
        <f ca="1">'27'!BP86</f>
        <v xml:space="preserve"> </v>
      </c>
      <c r="Z555" s="478"/>
      <c r="AA555" s="478"/>
      <c r="AB555" s="478"/>
      <c r="AC555" s="478" t="str">
        <f ca="1">'27'!BQ86</f>
        <v xml:space="preserve"> </v>
      </c>
      <c r="AD555" s="478"/>
      <c r="AE555" s="478"/>
      <c r="AF555" s="478"/>
      <c r="AG555" s="478">
        <f ca="1">'27'!BR86</f>
        <v>0</v>
      </c>
      <c r="AH555" s="478"/>
      <c r="AI555" s="478"/>
      <c r="AJ555" s="478"/>
      <c r="AK555" s="463" t="str">
        <f ca="1">'27'!BS86</f>
        <v xml:space="preserve"> </v>
      </c>
      <c r="AL555" s="463"/>
      <c r="AM555" s="463"/>
      <c r="AN555" s="463"/>
      <c r="AO555" s="463" t="str">
        <f ca="1">'27'!BT86</f>
        <v xml:space="preserve"> </v>
      </c>
      <c r="AP555" s="463"/>
      <c r="AQ555" s="463"/>
      <c r="AR555" s="463"/>
      <c r="AS555" s="463"/>
    </row>
    <row r="556" spans="1:45" ht="15" customHeight="1" x14ac:dyDescent="0.25">
      <c r="A556" s="463">
        <v>82</v>
      </c>
      <c r="B556" s="463"/>
      <c r="C556" s="463" t="str">
        <f ca="1">'27'!BB87</f>
        <v xml:space="preserve"> </v>
      </c>
      <c r="D556" s="463"/>
      <c r="E556" s="463"/>
      <c r="F556" s="463"/>
      <c r="G556" s="463"/>
      <c r="H556" s="463"/>
      <c r="I556" s="463"/>
      <c r="J556" s="463"/>
      <c r="K556" s="463" t="str">
        <f ca="1">'27'!BC87</f>
        <v xml:space="preserve"> </v>
      </c>
      <c r="L556" s="463"/>
      <c r="M556" s="463"/>
      <c r="N556" s="463"/>
      <c r="O556" s="475" t="str">
        <f ca="1">'27'!BD87</f>
        <v xml:space="preserve"> </v>
      </c>
      <c r="P556" s="476"/>
      <c r="Q556" s="476"/>
      <c r="R556" s="477"/>
      <c r="S556" s="463" t="str">
        <f ca="1">'27'!BO87</f>
        <v xml:space="preserve"> </v>
      </c>
      <c r="T556" s="463"/>
      <c r="U556" s="463"/>
      <c r="V556" s="463"/>
      <c r="W556" s="463"/>
      <c r="X556" s="463"/>
      <c r="Y556" s="478" t="str">
        <f ca="1">'27'!BP87</f>
        <v xml:space="preserve"> </v>
      </c>
      <c r="Z556" s="478"/>
      <c r="AA556" s="478"/>
      <c r="AB556" s="478"/>
      <c r="AC556" s="478" t="str">
        <f ca="1">'27'!BQ87</f>
        <v xml:space="preserve"> </v>
      </c>
      <c r="AD556" s="478"/>
      <c r="AE556" s="478"/>
      <c r="AF556" s="478"/>
      <c r="AG556" s="478">
        <f ca="1">'27'!BR87</f>
        <v>0</v>
      </c>
      <c r="AH556" s="478"/>
      <c r="AI556" s="478"/>
      <c r="AJ556" s="478"/>
      <c r="AK556" s="463" t="str">
        <f ca="1">'27'!BS87</f>
        <v xml:space="preserve"> </v>
      </c>
      <c r="AL556" s="463"/>
      <c r="AM556" s="463"/>
      <c r="AN556" s="463"/>
      <c r="AO556" s="463" t="str">
        <f ca="1">'27'!BT87</f>
        <v xml:space="preserve"> </v>
      </c>
      <c r="AP556" s="463"/>
      <c r="AQ556" s="463"/>
      <c r="AR556" s="463"/>
      <c r="AS556" s="463"/>
    </row>
    <row r="557" spans="1:45" ht="15" customHeight="1" x14ac:dyDescent="0.25">
      <c r="A557" s="463">
        <v>83</v>
      </c>
      <c r="B557" s="463"/>
      <c r="C557" s="463" t="str">
        <f ca="1">'27'!BB88</f>
        <v xml:space="preserve"> </v>
      </c>
      <c r="D557" s="463"/>
      <c r="E557" s="463"/>
      <c r="F557" s="463"/>
      <c r="G557" s="463"/>
      <c r="H557" s="463"/>
      <c r="I557" s="463"/>
      <c r="J557" s="463"/>
      <c r="K557" s="463" t="str">
        <f ca="1">'27'!BC88</f>
        <v xml:space="preserve"> </v>
      </c>
      <c r="L557" s="463"/>
      <c r="M557" s="463"/>
      <c r="N557" s="463"/>
      <c r="O557" s="475" t="str">
        <f ca="1">'27'!BD88</f>
        <v xml:space="preserve"> </v>
      </c>
      <c r="P557" s="476"/>
      <c r="Q557" s="476"/>
      <c r="R557" s="477"/>
      <c r="S557" s="463" t="str">
        <f ca="1">'27'!BO88</f>
        <v xml:space="preserve"> </v>
      </c>
      <c r="T557" s="463"/>
      <c r="U557" s="463"/>
      <c r="V557" s="463"/>
      <c r="W557" s="463"/>
      <c r="X557" s="463"/>
      <c r="Y557" s="478" t="str">
        <f ca="1">'27'!BP88</f>
        <v xml:space="preserve"> </v>
      </c>
      <c r="Z557" s="478"/>
      <c r="AA557" s="478"/>
      <c r="AB557" s="478"/>
      <c r="AC557" s="478" t="str">
        <f ca="1">'27'!BQ88</f>
        <v xml:space="preserve"> </v>
      </c>
      <c r="AD557" s="478"/>
      <c r="AE557" s="478"/>
      <c r="AF557" s="478"/>
      <c r="AG557" s="478">
        <f ca="1">'27'!BR88</f>
        <v>0</v>
      </c>
      <c r="AH557" s="478"/>
      <c r="AI557" s="478"/>
      <c r="AJ557" s="478"/>
      <c r="AK557" s="463" t="str">
        <f ca="1">'27'!BS88</f>
        <v xml:space="preserve"> </v>
      </c>
      <c r="AL557" s="463"/>
      <c r="AM557" s="463"/>
      <c r="AN557" s="463"/>
      <c r="AO557" s="463" t="str">
        <f ca="1">'27'!BT88</f>
        <v xml:space="preserve"> </v>
      </c>
      <c r="AP557" s="463"/>
      <c r="AQ557" s="463"/>
      <c r="AR557" s="463"/>
      <c r="AS557" s="463"/>
    </row>
    <row r="558" spans="1:45" ht="15" customHeight="1" x14ac:dyDescent="0.25">
      <c r="A558" s="463">
        <v>84</v>
      </c>
      <c r="B558" s="463"/>
      <c r="C558" s="463" t="str">
        <f ca="1">'27'!BB89</f>
        <v xml:space="preserve"> </v>
      </c>
      <c r="D558" s="463"/>
      <c r="E558" s="463"/>
      <c r="F558" s="463"/>
      <c r="G558" s="463"/>
      <c r="H558" s="463"/>
      <c r="I558" s="463"/>
      <c r="J558" s="463"/>
      <c r="K558" s="463" t="str">
        <f ca="1">'27'!BC89</f>
        <v xml:space="preserve"> </v>
      </c>
      <c r="L558" s="463"/>
      <c r="M558" s="463"/>
      <c r="N558" s="463"/>
      <c r="O558" s="475" t="str">
        <f ca="1">'27'!BD89</f>
        <v xml:space="preserve"> </v>
      </c>
      <c r="P558" s="476"/>
      <c r="Q558" s="476"/>
      <c r="R558" s="477"/>
      <c r="S558" s="463" t="str">
        <f ca="1">'27'!BO89</f>
        <v xml:space="preserve"> </v>
      </c>
      <c r="T558" s="463"/>
      <c r="U558" s="463"/>
      <c r="V558" s="463"/>
      <c r="W558" s="463"/>
      <c r="X558" s="463"/>
      <c r="Y558" s="478" t="str">
        <f ca="1">'27'!BP89</f>
        <v xml:space="preserve"> </v>
      </c>
      <c r="Z558" s="478"/>
      <c r="AA558" s="478"/>
      <c r="AB558" s="478"/>
      <c r="AC558" s="478" t="str">
        <f ca="1">'27'!BQ89</f>
        <v xml:space="preserve"> </v>
      </c>
      <c r="AD558" s="478"/>
      <c r="AE558" s="478"/>
      <c r="AF558" s="478"/>
      <c r="AG558" s="478">
        <f ca="1">'27'!BR89</f>
        <v>0</v>
      </c>
      <c r="AH558" s="478"/>
      <c r="AI558" s="478"/>
      <c r="AJ558" s="478"/>
      <c r="AK558" s="463" t="str">
        <f ca="1">'27'!BS89</f>
        <v xml:space="preserve"> </v>
      </c>
      <c r="AL558" s="463"/>
      <c r="AM558" s="463"/>
      <c r="AN558" s="463"/>
      <c r="AO558" s="463" t="str">
        <f ca="1">'27'!BT89</f>
        <v xml:space="preserve"> </v>
      </c>
      <c r="AP558" s="463"/>
      <c r="AQ558" s="463"/>
      <c r="AR558" s="463"/>
      <c r="AS558" s="463"/>
    </row>
    <row r="559" spans="1:45" ht="15" customHeight="1" x14ac:dyDescent="0.25">
      <c r="A559" s="463">
        <v>85</v>
      </c>
      <c r="B559" s="463"/>
      <c r="C559" s="463" t="str">
        <f ca="1">'27'!BB90</f>
        <v xml:space="preserve"> </v>
      </c>
      <c r="D559" s="463"/>
      <c r="E559" s="463"/>
      <c r="F559" s="463"/>
      <c r="G559" s="463"/>
      <c r="H559" s="463"/>
      <c r="I559" s="463"/>
      <c r="J559" s="463"/>
      <c r="K559" s="463" t="str">
        <f ca="1">'27'!BC90</f>
        <v xml:space="preserve"> </v>
      </c>
      <c r="L559" s="463"/>
      <c r="M559" s="463"/>
      <c r="N559" s="463"/>
      <c r="O559" s="475" t="str">
        <f ca="1">'27'!BD90</f>
        <v xml:space="preserve"> </v>
      </c>
      <c r="P559" s="476"/>
      <c r="Q559" s="476"/>
      <c r="R559" s="477"/>
      <c r="S559" s="463" t="str">
        <f ca="1">'27'!BO90</f>
        <v xml:space="preserve"> </v>
      </c>
      <c r="T559" s="463"/>
      <c r="U559" s="463"/>
      <c r="V559" s="463"/>
      <c r="W559" s="463"/>
      <c r="X559" s="463"/>
      <c r="Y559" s="478" t="str">
        <f ca="1">'27'!BP90</f>
        <v xml:space="preserve"> </v>
      </c>
      <c r="Z559" s="478"/>
      <c r="AA559" s="478"/>
      <c r="AB559" s="478"/>
      <c r="AC559" s="478" t="str">
        <f ca="1">'27'!BQ90</f>
        <v xml:space="preserve"> </v>
      </c>
      <c r="AD559" s="478"/>
      <c r="AE559" s="478"/>
      <c r="AF559" s="478"/>
      <c r="AG559" s="478">
        <f ca="1">'27'!BR90</f>
        <v>0</v>
      </c>
      <c r="AH559" s="478"/>
      <c r="AI559" s="478"/>
      <c r="AJ559" s="478"/>
      <c r="AK559" s="463" t="str">
        <f ca="1">'27'!BS90</f>
        <v xml:space="preserve"> </v>
      </c>
      <c r="AL559" s="463"/>
      <c r="AM559" s="463"/>
      <c r="AN559" s="463"/>
      <c r="AO559" s="463" t="str">
        <f ca="1">'27'!BT90</f>
        <v xml:space="preserve"> </v>
      </c>
      <c r="AP559" s="463"/>
      <c r="AQ559" s="463"/>
      <c r="AR559" s="463"/>
      <c r="AS559" s="463"/>
    </row>
    <row r="560" spans="1:45" ht="15" customHeight="1" x14ac:dyDescent="0.25">
      <c r="A560" s="463">
        <v>86</v>
      </c>
      <c r="B560" s="463"/>
      <c r="C560" s="463" t="str">
        <f ca="1">'27'!BB91</f>
        <v xml:space="preserve"> </v>
      </c>
      <c r="D560" s="463"/>
      <c r="E560" s="463"/>
      <c r="F560" s="463"/>
      <c r="G560" s="463"/>
      <c r="H560" s="463"/>
      <c r="I560" s="463"/>
      <c r="J560" s="463"/>
      <c r="K560" s="463" t="str">
        <f ca="1">'27'!BC91</f>
        <v xml:space="preserve"> </v>
      </c>
      <c r="L560" s="463"/>
      <c r="M560" s="463"/>
      <c r="N560" s="463"/>
      <c r="O560" s="475" t="str">
        <f ca="1">'27'!BD91</f>
        <v xml:space="preserve"> </v>
      </c>
      <c r="P560" s="476"/>
      <c r="Q560" s="476"/>
      <c r="R560" s="477"/>
      <c r="S560" s="463" t="str">
        <f ca="1">'27'!BO91</f>
        <v xml:space="preserve"> </v>
      </c>
      <c r="T560" s="463"/>
      <c r="U560" s="463"/>
      <c r="V560" s="463"/>
      <c r="W560" s="463"/>
      <c r="X560" s="463"/>
      <c r="Y560" s="478" t="str">
        <f ca="1">'27'!BP91</f>
        <v xml:space="preserve"> </v>
      </c>
      <c r="Z560" s="478"/>
      <c r="AA560" s="478"/>
      <c r="AB560" s="478"/>
      <c r="AC560" s="478" t="str">
        <f ca="1">'27'!BQ91</f>
        <v xml:space="preserve"> </v>
      </c>
      <c r="AD560" s="478"/>
      <c r="AE560" s="478"/>
      <c r="AF560" s="478"/>
      <c r="AG560" s="478">
        <f ca="1">'27'!BR91</f>
        <v>0</v>
      </c>
      <c r="AH560" s="478"/>
      <c r="AI560" s="478"/>
      <c r="AJ560" s="478"/>
      <c r="AK560" s="463" t="str">
        <f ca="1">'27'!BS91</f>
        <v xml:space="preserve"> </v>
      </c>
      <c r="AL560" s="463"/>
      <c r="AM560" s="463"/>
      <c r="AN560" s="463"/>
      <c r="AO560" s="463" t="str">
        <f ca="1">'27'!BT91</f>
        <v xml:space="preserve"> </v>
      </c>
      <c r="AP560" s="463"/>
      <c r="AQ560" s="463"/>
      <c r="AR560" s="463"/>
      <c r="AS560" s="463"/>
    </row>
    <row r="561" spans="1:45" ht="15" customHeight="1" x14ac:dyDescent="0.25">
      <c r="A561" s="463">
        <v>87</v>
      </c>
      <c r="B561" s="463"/>
      <c r="C561" s="463" t="str">
        <f ca="1">'27'!BB92</f>
        <v xml:space="preserve"> </v>
      </c>
      <c r="D561" s="463"/>
      <c r="E561" s="463"/>
      <c r="F561" s="463"/>
      <c r="G561" s="463"/>
      <c r="H561" s="463"/>
      <c r="I561" s="463"/>
      <c r="J561" s="463"/>
      <c r="K561" s="463" t="str">
        <f ca="1">'27'!BC92</f>
        <v xml:space="preserve"> </v>
      </c>
      <c r="L561" s="463"/>
      <c r="M561" s="463"/>
      <c r="N561" s="463"/>
      <c r="O561" s="475" t="str">
        <f ca="1">'27'!BD92</f>
        <v xml:space="preserve"> </v>
      </c>
      <c r="P561" s="476"/>
      <c r="Q561" s="476"/>
      <c r="R561" s="477"/>
      <c r="S561" s="463" t="str">
        <f ca="1">'27'!BO92</f>
        <v xml:space="preserve"> </v>
      </c>
      <c r="T561" s="463"/>
      <c r="U561" s="463"/>
      <c r="V561" s="463"/>
      <c r="W561" s="463"/>
      <c r="X561" s="463"/>
      <c r="Y561" s="478" t="str">
        <f ca="1">'27'!BP92</f>
        <v xml:space="preserve"> </v>
      </c>
      <c r="Z561" s="478"/>
      <c r="AA561" s="478"/>
      <c r="AB561" s="478"/>
      <c r="AC561" s="478" t="str">
        <f ca="1">'27'!BQ92</f>
        <v xml:space="preserve"> </v>
      </c>
      <c r="AD561" s="478"/>
      <c r="AE561" s="478"/>
      <c r="AF561" s="478"/>
      <c r="AG561" s="478">
        <f ca="1">'27'!BR92</f>
        <v>0</v>
      </c>
      <c r="AH561" s="478"/>
      <c r="AI561" s="478"/>
      <c r="AJ561" s="478"/>
      <c r="AK561" s="463" t="str">
        <f ca="1">'27'!BS92</f>
        <v xml:space="preserve"> </v>
      </c>
      <c r="AL561" s="463"/>
      <c r="AM561" s="463"/>
      <c r="AN561" s="463"/>
      <c r="AO561" s="463" t="str">
        <f ca="1">'27'!BT92</f>
        <v xml:space="preserve"> </v>
      </c>
      <c r="AP561" s="463"/>
      <c r="AQ561" s="463"/>
      <c r="AR561" s="463"/>
      <c r="AS561" s="463"/>
    </row>
    <row r="562" spans="1:45" ht="15" customHeight="1" x14ac:dyDescent="0.25">
      <c r="A562" s="463">
        <v>88</v>
      </c>
      <c r="B562" s="463"/>
      <c r="C562" s="463" t="str">
        <f ca="1">'27'!BB93</f>
        <v xml:space="preserve"> </v>
      </c>
      <c r="D562" s="463"/>
      <c r="E562" s="463"/>
      <c r="F562" s="463"/>
      <c r="G562" s="463"/>
      <c r="H562" s="463"/>
      <c r="I562" s="463"/>
      <c r="J562" s="463"/>
      <c r="K562" s="463" t="str">
        <f ca="1">'27'!BC93</f>
        <v xml:space="preserve"> </v>
      </c>
      <c r="L562" s="463"/>
      <c r="M562" s="463"/>
      <c r="N562" s="463"/>
      <c r="O562" s="475" t="str">
        <f ca="1">'27'!BD93</f>
        <v xml:space="preserve"> </v>
      </c>
      <c r="P562" s="476"/>
      <c r="Q562" s="476"/>
      <c r="R562" s="477"/>
      <c r="S562" s="463" t="str">
        <f ca="1">'27'!BO93</f>
        <v xml:space="preserve"> </v>
      </c>
      <c r="T562" s="463"/>
      <c r="U562" s="463"/>
      <c r="V562" s="463"/>
      <c r="W562" s="463"/>
      <c r="X562" s="463"/>
      <c r="Y562" s="478" t="str">
        <f ca="1">'27'!BP93</f>
        <v xml:space="preserve"> </v>
      </c>
      <c r="Z562" s="478"/>
      <c r="AA562" s="478"/>
      <c r="AB562" s="478"/>
      <c r="AC562" s="478" t="str">
        <f ca="1">'27'!BQ93</f>
        <v xml:space="preserve"> </v>
      </c>
      <c r="AD562" s="478"/>
      <c r="AE562" s="478"/>
      <c r="AF562" s="478"/>
      <c r="AG562" s="478">
        <f ca="1">'27'!BR93</f>
        <v>0</v>
      </c>
      <c r="AH562" s="478"/>
      <c r="AI562" s="478"/>
      <c r="AJ562" s="478"/>
      <c r="AK562" s="463" t="str">
        <f ca="1">'27'!BS93</f>
        <v xml:space="preserve"> </v>
      </c>
      <c r="AL562" s="463"/>
      <c r="AM562" s="463"/>
      <c r="AN562" s="463"/>
      <c r="AO562" s="463" t="str">
        <f ca="1">'27'!BT93</f>
        <v xml:space="preserve"> </v>
      </c>
      <c r="AP562" s="463"/>
      <c r="AQ562" s="463"/>
      <c r="AR562" s="463"/>
      <c r="AS562" s="463"/>
    </row>
    <row r="563" spans="1:45" ht="15" customHeight="1" x14ac:dyDescent="0.25">
      <c r="A563" s="463">
        <v>89</v>
      </c>
      <c r="B563" s="463"/>
      <c r="C563" s="463" t="str">
        <f ca="1">'27'!BB94</f>
        <v xml:space="preserve"> </v>
      </c>
      <c r="D563" s="463"/>
      <c r="E563" s="463"/>
      <c r="F563" s="463"/>
      <c r="G563" s="463"/>
      <c r="H563" s="463"/>
      <c r="I563" s="463"/>
      <c r="J563" s="463"/>
      <c r="K563" s="463" t="str">
        <f ca="1">'27'!BC94</f>
        <v xml:space="preserve"> </v>
      </c>
      <c r="L563" s="463"/>
      <c r="M563" s="463"/>
      <c r="N563" s="463"/>
      <c r="O563" s="475" t="str">
        <f ca="1">'27'!BD94</f>
        <v xml:space="preserve"> </v>
      </c>
      <c r="P563" s="476"/>
      <c r="Q563" s="476"/>
      <c r="R563" s="477"/>
      <c r="S563" s="463" t="str">
        <f ca="1">'27'!BO94</f>
        <v xml:space="preserve"> </v>
      </c>
      <c r="T563" s="463"/>
      <c r="U563" s="463"/>
      <c r="V563" s="463"/>
      <c r="W563" s="463"/>
      <c r="X563" s="463"/>
      <c r="Y563" s="478" t="str">
        <f ca="1">'27'!BP94</f>
        <v xml:space="preserve"> </v>
      </c>
      <c r="Z563" s="478"/>
      <c r="AA563" s="478"/>
      <c r="AB563" s="478"/>
      <c r="AC563" s="478" t="str">
        <f ca="1">'27'!BQ94</f>
        <v xml:space="preserve"> </v>
      </c>
      <c r="AD563" s="478"/>
      <c r="AE563" s="478"/>
      <c r="AF563" s="478"/>
      <c r="AG563" s="478">
        <f ca="1">'27'!BR94</f>
        <v>0</v>
      </c>
      <c r="AH563" s="478"/>
      <c r="AI563" s="478"/>
      <c r="AJ563" s="478"/>
      <c r="AK563" s="463" t="str">
        <f ca="1">'27'!BS94</f>
        <v xml:space="preserve"> </v>
      </c>
      <c r="AL563" s="463"/>
      <c r="AM563" s="463"/>
      <c r="AN563" s="463"/>
      <c r="AO563" s="463" t="str">
        <f ca="1">'27'!BT94</f>
        <v xml:space="preserve"> </v>
      </c>
      <c r="AP563" s="463"/>
      <c r="AQ563" s="463"/>
      <c r="AR563" s="463"/>
      <c r="AS563" s="463"/>
    </row>
    <row r="564" spans="1:45" ht="15" customHeight="1" x14ac:dyDescent="0.25">
      <c r="A564" s="463">
        <v>90</v>
      </c>
      <c r="B564" s="463"/>
      <c r="C564" s="463" t="str">
        <f ca="1">'27'!BB95</f>
        <v xml:space="preserve"> </v>
      </c>
      <c r="D564" s="463"/>
      <c r="E564" s="463"/>
      <c r="F564" s="463"/>
      <c r="G564" s="463"/>
      <c r="H564" s="463"/>
      <c r="I564" s="463"/>
      <c r="J564" s="463"/>
      <c r="K564" s="463" t="str">
        <f ca="1">'27'!BC95</f>
        <v xml:space="preserve"> </v>
      </c>
      <c r="L564" s="463"/>
      <c r="M564" s="463"/>
      <c r="N564" s="463"/>
      <c r="O564" s="475" t="str">
        <f ca="1">'27'!BD95</f>
        <v xml:space="preserve"> </v>
      </c>
      <c r="P564" s="476"/>
      <c r="Q564" s="476"/>
      <c r="R564" s="477"/>
      <c r="S564" s="463" t="str">
        <f ca="1">'27'!BO95</f>
        <v xml:space="preserve"> </v>
      </c>
      <c r="T564" s="463"/>
      <c r="U564" s="463"/>
      <c r="V564" s="463"/>
      <c r="W564" s="463"/>
      <c r="X564" s="463"/>
      <c r="Y564" s="478" t="str">
        <f ca="1">'27'!BP95</f>
        <v xml:space="preserve"> </v>
      </c>
      <c r="Z564" s="478"/>
      <c r="AA564" s="478"/>
      <c r="AB564" s="478"/>
      <c r="AC564" s="478" t="str">
        <f ca="1">'27'!BQ95</f>
        <v xml:space="preserve"> </v>
      </c>
      <c r="AD564" s="478"/>
      <c r="AE564" s="478"/>
      <c r="AF564" s="478"/>
      <c r="AG564" s="478">
        <f ca="1">'27'!BR95</f>
        <v>0</v>
      </c>
      <c r="AH564" s="478"/>
      <c r="AI564" s="478"/>
      <c r="AJ564" s="478"/>
      <c r="AK564" s="463" t="str">
        <f ca="1">'27'!BS95</f>
        <v xml:space="preserve"> </v>
      </c>
      <c r="AL564" s="463"/>
      <c r="AM564" s="463"/>
      <c r="AN564" s="463"/>
      <c r="AO564" s="463" t="str">
        <f ca="1">'27'!BT95</f>
        <v xml:space="preserve"> </v>
      </c>
      <c r="AP564" s="463"/>
      <c r="AQ564" s="463"/>
      <c r="AR564" s="463"/>
      <c r="AS564" s="463"/>
    </row>
    <row r="565" spans="1:45" ht="15" customHeight="1" x14ac:dyDescent="0.25">
      <c r="A565" s="463">
        <v>91</v>
      </c>
      <c r="B565" s="463"/>
      <c r="C565" s="463" t="str">
        <f ca="1">'27'!BB96</f>
        <v xml:space="preserve"> </v>
      </c>
      <c r="D565" s="463"/>
      <c r="E565" s="463"/>
      <c r="F565" s="463"/>
      <c r="G565" s="463"/>
      <c r="H565" s="463"/>
      <c r="I565" s="463"/>
      <c r="J565" s="463"/>
      <c r="K565" s="463" t="str">
        <f ca="1">'27'!BC96</f>
        <v xml:space="preserve"> </v>
      </c>
      <c r="L565" s="463"/>
      <c r="M565" s="463"/>
      <c r="N565" s="463"/>
      <c r="O565" s="475" t="str">
        <f ca="1">'27'!BD96</f>
        <v xml:space="preserve"> </v>
      </c>
      <c r="P565" s="476"/>
      <c r="Q565" s="476"/>
      <c r="R565" s="477"/>
      <c r="S565" s="463" t="str">
        <f ca="1">'27'!BO96</f>
        <v xml:space="preserve"> </v>
      </c>
      <c r="T565" s="463"/>
      <c r="U565" s="463"/>
      <c r="V565" s="463"/>
      <c r="W565" s="463"/>
      <c r="X565" s="463"/>
      <c r="Y565" s="478" t="str">
        <f ca="1">'27'!BP96</f>
        <v xml:space="preserve"> </v>
      </c>
      <c r="Z565" s="478"/>
      <c r="AA565" s="478"/>
      <c r="AB565" s="478"/>
      <c r="AC565" s="478" t="str">
        <f ca="1">'27'!BQ96</f>
        <v xml:space="preserve"> </v>
      </c>
      <c r="AD565" s="478"/>
      <c r="AE565" s="478"/>
      <c r="AF565" s="478"/>
      <c r="AG565" s="478">
        <f ca="1">'27'!BR96</f>
        <v>0</v>
      </c>
      <c r="AH565" s="478"/>
      <c r="AI565" s="478"/>
      <c r="AJ565" s="478"/>
      <c r="AK565" s="463" t="str">
        <f ca="1">'27'!BS96</f>
        <v xml:space="preserve"> </v>
      </c>
      <c r="AL565" s="463"/>
      <c r="AM565" s="463"/>
      <c r="AN565" s="463"/>
      <c r="AO565" s="463" t="str">
        <f ca="1">'27'!BT96</f>
        <v xml:space="preserve"> </v>
      </c>
      <c r="AP565" s="463"/>
      <c r="AQ565" s="463"/>
      <c r="AR565" s="463"/>
      <c r="AS565" s="463"/>
    </row>
    <row r="566" spans="1:45" ht="15" customHeight="1" x14ac:dyDescent="0.25">
      <c r="A566" s="463">
        <v>92</v>
      </c>
      <c r="B566" s="463"/>
      <c r="C566" s="463" t="str">
        <f ca="1">'27'!BB97</f>
        <v xml:space="preserve"> </v>
      </c>
      <c r="D566" s="463"/>
      <c r="E566" s="463"/>
      <c r="F566" s="463"/>
      <c r="G566" s="463"/>
      <c r="H566" s="463"/>
      <c r="I566" s="463"/>
      <c r="J566" s="463"/>
      <c r="K566" s="463" t="str">
        <f ca="1">'27'!BC97</f>
        <v xml:space="preserve"> </v>
      </c>
      <c r="L566" s="463"/>
      <c r="M566" s="463"/>
      <c r="N566" s="463"/>
      <c r="O566" s="475" t="str">
        <f ca="1">'27'!BD97</f>
        <v xml:space="preserve"> </v>
      </c>
      <c r="P566" s="476"/>
      <c r="Q566" s="476"/>
      <c r="R566" s="477"/>
      <c r="S566" s="463" t="str">
        <f ca="1">'27'!BO97</f>
        <v xml:space="preserve"> </v>
      </c>
      <c r="T566" s="463"/>
      <c r="U566" s="463"/>
      <c r="V566" s="463"/>
      <c r="W566" s="463"/>
      <c r="X566" s="463"/>
      <c r="Y566" s="478" t="str">
        <f ca="1">'27'!BP97</f>
        <v xml:space="preserve"> </v>
      </c>
      <c r="Z566" s="478"/>
      <c r="AA566" s="478"/>
      <c r="AB566" s="478"/>
      <c r="AC566" s="478" t="str">
        <f ca="1">'27'!BQ97</f>
        <v xml:space="preserve"> </v>
      </c>
      <c r="AD566" s="478"/>
      <c r="AE566" s="478"/>
      <c r="AF566" s="478"/>
      <c r="AG566" s="478">
        <f ca="1">'27'!BR97</f>
        <v>0</v>
      </c>
      <c r="AH566" s="478"/>
      <c r="AI566" s="478"/>
      <c r="AJ566" s="478"/>
      <c r="AK566" s="463" t="str">
        <f ca="1">'27'!BS97</f>
        <v xml:space="preserve"> </v>
      </c>
      <c r="AL566" s="463"/>
      <c r="AM566" s="463"/>
      <c r="AN566" s="463"/>
      <c r="AO566" s="463" t="str">
        <f ca="1">'27'!BT97</f>
        <v xml:space="preserve"> </v>
      </c>
      <c r="AP566" s="463"/>
      <c r="AQ566" s="463"/>
      <c r="AR566" s="463"/>
      <c r="AS566" s="463"/>
    </row>
    <row r="567" spans="1:45" ht="15" customHeight="1" x14ac:dyDescent="0.25">
      <c r="A567" s="463">
        <v>93</v>
      </c>
      <c r="B567" s="463"/>
      <c r="C567" s="463" t="str">
        <f ca="1">'27'!BB98</f>
        <v xml:space="preserve"> </v>
      </c>
      <c r="D567" s="463"/>
      <c r="E567" s="463"/>
      <c r="F567" s="463"/>
      <c r="G567" s="463"/>
      <c r="H567" s="463"/>
      <c r="I567" s="463"/>
      <c r="J567" s="463"/>
      <c r="K567" s="463" t="str">
        <f ca="1">'27'!BC98</f>
        <v xml:space="preserve"> </v>
      </c>
      <c r="L567" s="463"/>
      <c r="M567" s="463"/>
      <c r="N567" s="463"/>
      <c r="O567" s="475" t="str">
        <f ca="1">'27'!BD98</f>
        <v xml:space="preserve"> </v>
      </c>
      <c r="P567" s="476"/>
      <c r="Q567" s="476"/>
      <c r="R567" s="477"/>
      <c r="S567" s="463" t="str">
        <f ca="1">'27'!BO98</f>
        <v xml:space="preserve"> </v>
      </c>
      <c r="T567" s="463"/>
      <c r="U567" s="463"/>
      <c r="V567" s="463"/>
      <c r="W567" s="463"/>
      <c r="X567" s="463"/>
      <c r="Y567" s="478" t="str">
        <f ca="1">'27'!BP98</f>
        <v xml:space="preserve"> </v>
      </c>
      <c r="Z567" s="478"/>
      <c r="AA567" s="478"/>
      <c r="AB567" s="478"/>
      <c r="AC567" s="478" t="str">
        <f ca="1">'27'!BQ98</f>
        <v xml:space="preserve"> </v>
      </c>
      <c r="AD567" s="478"/>
      <c r="AE567" s="478"/>
      <c r="AF567" s="478"/>
      <c r="AG567" s="478">
        <f ca="1">'27'!BR98</f>
        <v>0</v>
      </c>
      <c r="AH567" s="478"/>
      <c r="AI567" s="478"/>
      <c r="AJ567" s="478"/>
      <c r="AK567" s="463" t="str">
        <f ca="1">'27'!BS98</f>
        <v xml:space="preserve"> </v>
      </c>
      <c r="AL567" s="463"/>
      <c r="AM567" s="463"/>
      <c r="AN567" s="463"/>
      <c r="AO567" s="463" t="str">
        <f ca="1">'27'!BT98</f>
        <v xml:space="preserve"> </v>
      </c>
      <c r="AP567" s="463"/>
      <c r="AQ567" s="463"/>
      <c r="AR567" s="463"/>
      <c r="AS567" s="463"/>
    </row>
    <row r="568" spans="1:45" ht="15" customHeight="1" x14ac:dyDescent="0.25">
      <c r="A568" s="463">
        <v>94</v>
      </c>
      <c r="B568" s="463"/>
      <c r="C568" s="463" t="str">
        <f ca="1">'27'!BB99</f>
        <v xml:space="preserve"> </v>
      </c>
      <c r="D568" s="463"/>
      <c r="E568" s="463"/>
      <c r="F568" s="463"/>
      <c r="G568" s="463"/>
      <c r="H568" s="463"/>
      <c r="I568" s="463"/>
      <c r="J568" s="463"/>
      <c r="K568" s="463" t="str">
        <f ca="1">'27'!BC99</f>
        <v xml:space="preserve"> </v>
      </c>
      <c r="L568" s="463"/>
      <c r="M568" s="463"/>
      <c r="N568" s="463"/>
      <c r="O568" s="475" t="str">
        <f ca="1">'27'!BD99</f>
        <v xml:space="preserve"> </v>
      </c>
      <c r="P568" s="476"/>
      <c r="Q568" s="476"/>
      <c r="R568" s="477"/>
      <c r="S568" s="463" t="str">
        <f ca="1">'27'!BO99</f>
        <v xml:space="preserve"> </v>
      </c>
      <c r="T568" s="463"/>
      <c r="U568" s="463"/>
      <c r="V568" s="463"/>
      <c r="W568" s="463"/>
      <c r="X568" s="463"/>
      <c r="Y568" s="478" t="str">
        <f ca="1">'27'!BP99</f>
        <v xml:space="preserve"> </v>
      </c>
      <c r="Z568" s="478"/>
      <c r="AA568" s="478"/>
      <c r="AB568" s="478"/>
      <c r="AC568" s="478" t="str">
        <f ca="1">'27'!BQ99</f>
        <v xml:space="preserve"> </v>
      </c>
      <c r="AD568" s="478"/>
      <c r="AE568" s="478"/>
      <c r="AF568" s="478"/>
      <c r="AG568" s="478">
        <f ca="1">'27'!BR99</f>
        <v>0</v>
      </c>
      <c r="AH568" s="478"/>
      <c r="AI568" s="478"/>
      <c r="AJ568" s="478"/>
      <c r="AK568" s="463" t="str">
        <f ca="1">'27'!BS99</f>
        <v xml:space="preserve"> </v>
      </c>
      <c r="AL568" s="463"/>
      <c r="AM568" s="463"/>
      <c r="AN568" s="463"/>
      <c r="AO568" s="463" t="str">
        <f ca="1">'27'!BT99</f>
        <v xml:space="preserve"> </v>
      </c>
      <c r="AP568" s="463"/>
      <c r="AQ568" s="463"/>
      <c r="AR568" s="463"/>
      <c r="AS568" s="463"/>
    </row>
    <row r="569" spans="1:45" ht="15" customHeight="1" x14ac:dyDescent="0.25">
      <c r="A569" s="463">
        <v>95</v>
      </c>
      <c r="B569" s="463"/>
      <c r="C569" s="463" t="str">
        <f ca="1">'27'!BB100</f>
        <v xml:space="preserve"> </v>
      </c>
      <c r="D569" s="463"/>
      <c r="E569" s="463"/>
      <c r="F569" s="463"/>
      <c r="G569" s="463"/>
      <c r="H569" s="463"/>
      <c r="I569" s="463"/>
      <c r="J569" s="463"/>
      <c r="K569" s="463" t="str">
        <f ca="1">'27'!BC100</f>
        <v xml:space="preserve"> </v>
      </c>
      <c r="L569" s="463"/>
      <c r="M569" s="463"/>
      <c r="N569" s="463"/>
      <c r="O569" s="475" t="str">
        <f ca="1">'27'!BD100</f>
        <v xml:space="preserve"> </v>
      </c>
      <c r="P569" s="476"/>
      <c r="Q569" s="476"/>
      <c r="R569" s="477"/>
      <c r="S569" s="463" t="str">
        <f ca="1">'27'!BO100</f>
        <v xml:space="preserve"> </v>
      </c>
      <c r="T569" s="463"/>
      <c r="U569" s="463"/>
      <c r="V569" s="463"/>
      <c r="W569" s="463"/>
      <c r="X569" s="463"/>
      <c r="Y569" s="478" t="str">
        <f ca="1">'27'!BP100</f>
        <v xml:space="preserve"> </v>
      </c>
      <c r="Z569" s="478"/>
      <c r="AA569" s="478"/>
      <c r="AB569" s="478"/>
      <c r="AC569" s="478" t="str">
        <f ca="1">'27'!BQ100</f>
        <v xml:space="preserve"> </v>
      </c>
      <c r="AD569" s="478"/>
      <c r="AE569" s="478"/>
      <c r="AF569" s="478"/>
      <c r="AG569" s="478">
        <f ca="1">'27'!BR100</f>
        <v>0</v>
      </c>
      <c r="AH569" s="478"/>
      <c r="AI569" s="478"/>
      <c r="AJ569" s="478"/>
      <c r="AK569" s="463" t="str">
        <f ca="1">'27'!BS100</f>
        <v xml:space="preserve"> </v>
      </c>
      <c r="AL569" s="463"/>
      <c r="AM569" s="463"/>
      <c r="AN569" s="463"/>
      <c r="AO569" s="463" t="str">
        <f ca="1">'27'!BT100</f>
        <v xml:space="preserve"> </v>
      </c>
      <c r="AP569" s="463"/>
      <c r="AQ569" s="463"/>
      <c r="AR569" s="463"/>
      <c r="AS569" s="463"/>
    </row>
    <row r="570" spans="1:45" ht="15" customHeight="1" x14ac:dyDescent="0.25">
      <c r="A570" s="463">
        <v>96</v>
      </c>
      <c r="B570" s="463"/>
      <c r="C570" s="463" t="str">
        <f ca="1">'27'!BB101</f>
        <v xml:space="preserve"> </v>
      </c>
      <c r="D570" s="463"/>
      <c r="E570" s="463"/>
      <c r="F570" s="463"/>
      <c r="G570" s="463"/>
      <c r="H570" s="463"/>
      <c r="I570" s="463"/>
      <c r="J570" s="463"/>
      <c r="K570" s="463" t="str">
        <f ca="1">'27'!BC101</f>
        <v xml:space="preserve"> </v>
      </c>
      <c r="L570" s="463"/>
      <c r="M570" s="463"/>
      <c r="N570" s="463"/>
      <c r="O570" s="475" t="str">
        <f ca="1">'27'!BD101</f>
        <v xml:space="preserve"> </v>
      </c>
      <c r="P570" s="476"/>
      <c r="Q570" s="476"/>
      <c r="R570" s="477"/>
      <c r="S570" s="463" t="str">
        <f ca="1">'27'!BO101</f>
        <v xml:space="preserve"> </v>
      </c>
      <c r="T570" s="463"/>
      <c r="U570" s="463"/>
      <c r="V570" s="463"/>
      <c r="W570" s="463"/>
      <c r="X570" s="463"/>
      <c r="Y570" s="478" t="str">
        <f ca="1">'27'!BP101</f>
        <v xml:space="preserve"> </v>
      </c>
      <c r="Z570" s="478"/>
      <c r="AA570" s="478"/>
      <c r="AB570" s="478"/>
      <c r="AC570" s="478" t="str">
        <f ca="1">'27'!BQ101</f>
        <v xml:space="preserve"> </v>
      </c>
      <c r="AD570" s="478"/>
      <c r="AE570" s="478"/>
      <c r="AF570" s="478"/>
      <c r="AG570" s="478">
        <f ca="1">'27'!BR101</f>
        <v>0</v>
      </c>
      <c r="AH570" s="478"/>
      <c r="AI570" s="478"/>
      <c r="AJ570" s="478"/>
      <c r="AK570" s="463" t="str">
        <f ca="1">'27'!BS101</f>
        <v xml:space="preserve"> </v>
      </c>
      <c r="AL570" s="463"/>
      <c r="AM570" s="463"/>
      <c r="AN570" s="463"/>
      <c r="AO570" s="463" t="str">
        <f ca="1">'27'!BT101</f>
        <v xml:space="preserve"> </v>
      </c>
      <c r="AP570" s="463"/>
      <c r="AQ570" s="463"/>
      <c r="AR570" s="463"/>
      <c r="AS570" s="463"/>
    </row>
    <row r="571" spans="1:45" ht="15" customHeight="1" x14ac:dyDescent="0.25">
      <c r="A571" s="463">
        <v>97</v>
      </c>
      <c r="B571" s="463"/>
      <c r="C571" s="463" t="str">
        <f ca="1">'27'!BB102</f>
        <v xml:space="preserve"> </v>
      </c>
      <c r="D571" s="463"/>
      <c r="E571" s="463"/>
      <c r="F571" s="463"/>
      <c r="G571" s="463"/>
      <c r="H571" s="463"/>
      <c r="I571" s="463"/>
      <c r="J571" s="463"/>
      <c r="K571" s="463" t="str">
        <f ca="1">'27'!BC102</f>
        <v xml:space="preserve"> </v>
      </c>
      <c r="L571" s="463"/>
      <c r="M571" s="463"/>
      <c r="N571" s="463"/>
      <c r="O571" s="475" t="str">
        <f ca="1">'27'!BD102</f>
        <v xml:space="preserve"> </v>
      </c>
      <c r="P571" s="476"/>
      <c r="Q571" s="476"/>
      <c r="R571" s="477"/>
      <c r="S571" s="463" t="str">
        <f ca="1">'27'!BO102</f>
        <v xml:space="preserve"> </v>
      </c>
      <c r="T571" s="463"/>
      <c r="U571" s="463"/>
      <c r="V571" s="463"/>
      <c r="W571" s="463"/>
      <c r="X571" s="463"/>
      <c r="Y571" s="478" t="str">
        <f ca="1">'27'!BP102</f>
        <v xml:space="preserve"> </v>
      </c>
      <c r="Z571" s="478"/>
      <c r="AA571" s="478"/>
      <c r="AB571" s="478"/>
      <c r="AC571" s="478" t="str">
        <f ca="1">'27'!BQ102</f>
        <v xml:space="preserve"> </v>
      </c>
      <c r="AD571" s="478"/>
      <c r="AE571" s="478"/>
      <c r="AF571" s="478"/>
      <c r="AG571" s="478">
        <f ca="1">'27'!BR102</f>
        <v>0</v>
      </c>
      <c r="AH571" s="478"/>
      <c r="AI571" s="478"/>
      <c r="AJ571" s="478"/>
      <c r="AK571" s="463" t="str">
        <f ca="1">'27'!BS102</f>
        <v xml:space="preserve"> </v>
      </c>
      <c r="AL571" s="463"/>
      <c r="AM571" s="463"/>
      <c r="AN571" s="463"/>
      <c r="AO571" s="463" t="str">
        <f ca="1">'27'!BT102</f>
        <v xml:space="preserve"> </v>
      </c>
      <c r="AP571" s="463"/>
      <c r="AQ571" s="463"/>
      <c r="AR571" s="463"/>
      <c r="AS571" s="463"/>
    </row>
    <row r="572" spans="1:45" ht="15" customHeight="1" x14ac:dyDescent="0.25">
      <c r="A572" s="463">
        <v>98</v>
      </c>
      <c r="B572" s="463"/>
      <c r="C572" s="463" t="str">
        <f ca="1">'27'!BB103</f>
        <v xml:space="preserve"> </v>
      </c>
      <c r="D572" s="463"/>
      <c r="E572" s="463"/>
      <c r="F572" s="463"/>
      <c r="G572" s="463"/>
      <c r="H572" s="463"/>
      <c r="I572" s="463"/>
      <c r="J572" s="463"/>
      <c r="K572" s="463" t="str">
        <f ca="1">'27'!BC103</f>
        <v xml:space="preserve"> </v>
      </c>
      <c r="L572" s="463"/>
      <c r="M572" s="463"/>
      <c r="N572" s="463"/>
      <c r="O572" s="475" t="str">
        <f ca="1">'27'!BD103</f>
        <v xml:space="preserve"> </v>
      </c>
      <c r="P572" s="476"/>
      <c r="Q572" s="476"/>
      <c r="R572" s="477"/>
      <c r="S572" s="463" t="str">
        <f ca="1">'27'!BO103</f>
        <v xml:space="preserve"> </v>
      </c>
      <c r="T572" s="463"/>
      <c r="U572" s="463"/>
      <c r="V572" s="463"/>
      <c r="W572" s="463"/>
      <c r="X572" s="463"/>
      <c r="Y572" s="478" t="str">
        <f ca="1">'27'!BP103</f>
        <v xml:space="preserve"> </v>
      </c>
      <c r="Z572" s="478"/>
      <c r="AA572" s="478"/>
      <c r="AB572" s="478"/>
      <c r="AC572" s="478" t="str">
        <f ca="1">'27'!BQ103</f>
        <v xml:space="preserve"> </v>
      </c>
      <c r="AD572" s="478"/>
      <c r="AE572" s="478"/>
      <c r="AF572" s="478"/>
      <c r="AG572" s="478">
        <f ca="1">'27'!BR103</f>
        <v>0</v>
      </c>
      <c r="AH572" s="478"/>
      <c r="AI572" s="478"/>
      <c r="AJ572" s="478"/>
      <c r="AK572" s="463" t="str">
        <f ca="1">'27'!BS103</f>
        <v xml:space="preserve"> </v>
      </c>
      <c r="AL572" s="463"/>
      <c r="AM572" s="463"/>
      <c r="AN572" s="463"/>
      <c r="AO572" s="463" t="str">
        <f ca="1">'27'!BT103</f>
        <v xml:space="preserve"> </v>
      </c>
      <c r="AP572" s="463"/>
      <c r="AQ572" s="463"/>
      <c r="AR572" s="463"/>
      <c r="AS572" s="463"/>
    </row>
    <row r="573" spans="1:45" ht="15" customHeight="1" x14ac:dyDescent="0.25">
      <c r="A573" s="463">
        <v>99</v>
      </c>
      <c r="B573" s="463"/>
      <c r="C573" s="463" t="str">
        <f ca="1">'27'!BB104</f>
        <v xml:space="preserve"> </v>
      </c>
      <c r="D573" s="463"/>
      <c r="E573" s="463"/>
      <c r="F573" s="463"/>
      <c r="G573" s="463"/>
      <c r="H573" s="463"/>
      <c r="I573" s="463"/>
      <c r="J573" s="463"/>
      <c r="K573" s="463" t="str">
        <f ca="1">'27'!BC104</f>
        <v xml:space="preserve"> </v>
      </c>
      <c r="L573" s="463"/>
      <c r="M573" s="463"/>
      <c r="N573" s="463"/>
      <c r="O573" s="475" t="str">
        <f ca="1">'27'!BD104</f>
        <v xml:space="preserve"> </v>
      </c>
      <c r="P573" s="476"/>
      <c r="Q573" s="476"/>
      <c r="R573" s="477"/>
      <c r="S573" s="463" t="str">
        <f ca="1">'27'!BO104</f>
        <v xml:space="preserve"> </v>
      </c>
      <c r="T573" s="463"/>
      <c r="U573" s="463"/>
      <c r="V573" s="463"/>
      <c r="W573" s="463"/>
      <c r="X573" s="463"/>
      <c r="Y573" s="478" t="str">
        <f ca="1">'27'!BP104</f>
        <v xml:space="preserve"> </v>
      </c>
      <c r="Z573" s="478"/>
      <c r="AA573" s="478"/>
      <c r="AB573" s="478"/>
      <c r="AC573" s="478" t="str">
        <f ca="1">'27'!BQ104</f>
        <v xml:space="preserve"> </v>
      </c>
      <c r="AD573" s="478"/>
      <c r="AE573" s="478"/>
      <c r="AF573" s="478"/>
      <c r="AG573" s="478">
        <f ca="1">'27'!BR104</f>
        <v>0</v>
      </c>
      <c r="AH573" s="478"/>
      <c r="AI573" s="478"/>
      <c r="AJ573" s="478"/>
      <c r="AK573" s="463" t="str">
        <f ca="1">'27'!BS104</f>
        <v xml:space="preserve"> </v>
      </c>
      <c r="AL573" s="463"/>
      <c r="AM573" s="463"/>
      <c r="AN573" s="463"/>
      <c r="AO573" s="463" t="str">
        <f ca="1">'27'!BT104</f>
        <v xml:space="preserve"> </v>
      </c>
      <c r="AP573" s="463"/>
      <c r="AQ573" s="463"/>
      <c r="AR573" s="463"/>
      <c r="AS573" s="463"/>
    </row>
    <row r="574" spans="1:45" ht="15" customHeight="1" x14ac:dyDescent="0.25">
      <c r="A574" s="463">
        <v>100</v>
      </c>
      <c r="B574" s="463"/>
      <c r="C574" s="463" t="str">
        <f ca="1">'27'!BB105</f>
        <v xml:space="preserve"> </v>
      </c>
      <c r="D574" s="463"/>
      <c r="E574" s="463"/>
      <c r="F574" s="463"/>
      <c r="G574" s="463"/>
      <c r="H574" s="463"/>
      <c r="I574" s="463"/>
      <c r="J574" s="463"/>
      <c r="K574" s="463" t="str">
        <f ca="1">'27'!BC105</f>
        <v xml:space="preserve"> </v>
      </c>
      <c r="L574" s="463"/>
      <c r="M574" s="463"/>
      <c r="N574" s="463"/>
      <c r="O574" s="475" t="str">
        <f ca="1">'27'!BD105</f>
        <v xml:space="preserve"> </v>
      </c>
      <c r="P574" s="476"/>
      <c r="Q574" s="476"/>
      <c r="R574" s="477"/>
      <c r="S574" s="463" t="str">
        <f ca="1">'27'!BO105</f>
        <v xml:space="preserve"> </v>
      </c>
      <c r="T574" s="463"/>
      <c r="U574" s="463"/>
      <c r="V574" s="463"/>
      <c r="W574" s="463"/>
      <c r="X574" s="463"/>
      <c r="Y574" s="478" t="str">
        <f ca="1">'27'!BP105</f>
        <v xml:space="preserve"> </v>
      </c>
      <c r="Z574" s="478"/>
      <c r="AA574" s="478"/>
      <c r="AB574" s="478"/>
      <c r="AC574" s="478" t="str">
        <f ca="1">'27'!BQ105</f>
        <v xml:space="preserve"> </v>
      </c>
      <c r="AD574" s="478"/>
      <c r="AE574" s="478"/>
      <c r="AF574" s="478"/>
      <c r="AG574" s="478">
        <f ca="1">'27'!BR105</f>
        <v>0</v>
      </c>
      <c r="AH574" s="478"/>
      <c r="AI574" s="478"/>
      <c r="AJ574" s="478"/>
      <c r="AK574" s="463" t="str">
        <f ca="1">'27'!BS105</f>
        <v xml:space="preserve"> </v>
      </c>
      <c r="AL574" s="463"/>
      <c r="AM574" s="463"/>
      <c r="AN574" s="463"/>
      <c r="AO574" s="463" t="str">
        <f ca="1">'27'!BT105</f>
        <v xml:space="preserve"> </v>
      </c>
      <c r="AP574" s="463"/>
      <c r="AQ574" s="463"/>
      <c r="AR574" s="463"/>
      <c r="AS574" s="463"/>
    </row>
    <row r="575" spans="1:45" ht="15" customHeight="1" x14ac:dyDescent="0.25">
      <c r="A575" s="463">
        <v>101</v>
      </c>
      <c r="B575" s="463"/>
      <c r="C575" s="463" t="str">
        <f ca="1">'27'!BB106</f>
        <v xml:space="preserve"> </v>
      </c>
      <c r="D575" s="463"/>
      <c r="E575" s="463"/>
      <c r="F575" s="463"/>
      <c r="G575" s="463"/>
      <c r="H575" s="463"/>
      <c r="I575" s="463"/>
      <c r="J575" s="463"/>
      <c r="K575" s="463" t="str">
        <f ca="1">'27'!BC106</f>
        <v xml:space="preserve"> </v>
      </c>
      <c r="L575" s="463"/>
      <c r="M575" s="463"/>
      <c r="N575" s="463"/>
      <c r="O575" s="475" t="str">
        <f ca="1">'27'!BD106</f>
        <v xml:space="preserve"> </v>
      </c>
      <c r="P575" s="476"/>
      <c r="Q575" s="476"/>
      <c r="R575" s="477"/>
      <c r="S575" s="463" t="str">
        <f ca="1">'27'!BO106</f>
        <v xml:space="preserve"> </v>
      </c>
      <c r="T575" s="463"/>
      <c r="U575" s="463"/>
      <c r="V575" s="463"/>
      <c r="W575" s="463"/>
      <c r="X575" s="463"/>
      <c r="Y575" s="478" t="str">
        <f ca="1">'27'!BP106</f>
        <v xml:space="preserve"> </v>
      </c>
      <c r="Z575" s="478"/>
      <c r="AA575" s="478"/>
      <c r="AB575" s="478"/>
      <c r="AC575" s="478" t="str">
        <f ca="1">'27'!BQ106</f>
        <v xml:space="preserve"> </v>
      </c>
      <c r="AD575" s="478"/>
      <c r="AE575" s="478"/>
      <c r="AF575" s="478"/>
      <c r="AG575" s="478">
        <f ca="1">'27'!BR106</f>
        <v>0</v>
      </c>
      <c r="AH575" s="478"/>
      <c r="AI575" s="478"/>
      <c r="AJ575" s="478"/>
      <c r="AK575" s="463" t="str">
        <f ca="1">'27'!BS106</f>
        <v xml:space="preserve"> </v>
      </c>
      <c r="AL575" s="463"/>
      <c r="AM575" s="463"/>
      <c r="AN575" s="463"/>
      <c r="AO575" s="463" t="str">
        <f ca="1">'27'!BT106</f>
        <v xml:space="preserve"> </v>
      </c>
      <c r="AP575" s="463"/>
      <c r="AQ575" s="463"/>
      <c r="AR575" s="463"/>
      <c r="AS575" s="463"/>
    </row>
    <row r="576" spans="1:45" ht="15" customHeight="1" x14ac:dyDescent="0.25">
      <c r="A576" s="463">
        <v>102</v>
      </c>
      <c r="B576" s="463"/>
      <c r="C576" s="463" t="str">
        <f ca="1">'27'!BB107</f>
        <v xml:space="preserve"> </v>
      </c>
      <c r="D576" s="463"/>
      <c r="E576" s="463"/>
      <c r="F576" s="463"/>
      <c r="G576" s="463"/>
      <c r="H576" s="463"/>
      <c r="I576" s="463"/>
      <c r="J576" s="463"/>
      <c r="K576" s="463" t="str">
        <f ca="1">'27'!BC107</f>
        <v xml:space="preserve"> </v>
      </c>
      <c r="L576" s="463"/>
      <c r="M576" s="463"/>
      <c r="N576" s="463"/>
      <c r="O576" s="475" t="str">
        <f ca="1">'27'!BD107</f>
        <v xml:space="preserve"> </v>
      </c>
      <c r="P576" s="476"/>
      <c r="Q576" s="476"/>
      <c r="R576" s="477"/>
      <c r="S576" s="463" t="str">
        <f ca="1">'27'!BO107</f>
        <v xml:space="preserve"> </v>
      </c>
      <c r="T576" s="463"/>
      <c r="U576" s="463"/>
      <c r="V576" s="463"/>
      <c r="W576" s="463"/>
      <c r="X576" s="463"/>
      <c r="Y576" s="478" t="str">
        <f ca="1">'27'!BP107</f>
        <v xml:space="preserve"> </v>
      </c>
      <c r="Z576" s="478"/>
      <c r="AA576" s="478"/>
      <c r="AB576" s="478"/>
      <c r="AC576" s="478" t="str">
        <f ca="1">'27'!BQ107</f>
        <v xml:space="preserve"> </v>
      </c>
      <c r="AD576" s="478"/>
      <c r="AE576" s="478"/>
      <c r="AF576" s="478"/>
      <c r="AG576" s="478">
        <f ca="1">'27'!BR107</f>
        <v>0</v>
      </c>
      <c r="AH576" s="478"/>
      <c r="AI576" s="478"/>
      <c r="AJ576" s="478"/>
      <c r="AK576" s="463" t="str">
        <f ca="1">'27'!BS107</f>
        <v xml:space="preserve"> </v>
      </c>
      <c r="AL576" s="463"/>
      <c r="AM576" s="463"/>
      <c r="AN576" s="463"/>
      <c r="AO576" s="463" t="str">
        <f ca="1">'27'!BT107</f>
        <v xml:space="preserve"> </v>
      </c>
      <c r="AP576" s="463"/>
      <c r="AQ576" s="463"/>
      <c r="AR576" s="463"/>
      <c r="AS576" s="463"/>
    </row>
    <row r="577" spans="1:45" ht="15" customHeight="1" x14ac:dyDescent="0.25">
      <c r="A577" s="463">
        <v>103</v>
      </c>
      <c r="B577" s="463"/>
      <c r="C577" s="463" t="str">
        <f ca="1">'27'!BB108</f>
        <v xml:space="preserve"> </v>
      </c>
      <c r="D577" s="463"/>
      <c r="E577" s="463"/>
      <c r="F577" s="463"/>
      <c r="G577" s="463"/>
      <c r="H577" s="463"/>
      <c r="I577" s="463"/>
      <c r="J577" s="463"/>
      <c r="K577" s="463" t="str">
        <f ca="1">'27'!BC108</f>
        <v xml:space="preserve"> </v>
      </c>
      <c r="L577" s="463"/>
      <c r="M577" s="463"/>
      <c r="N577" s="463"/>
      <c r="O577" s="475" t="str">
        <f ca="1">'27'!BD108</f>
        <v xml:space="preserve"> </v>
      </c>
      <c r="P577" s="476"/>
      <c r="Q577" s="476"/>
      <c r="R577" s="477"/>
      <c r="S577" s="463" t="str">
        <f ca="1">'27'!BO108</f>
        <v xml:space="preserve"> </v>
      </c>
      <c r="T577" s="463"/>
      <c r="U577" s="463"/>
      <c r="V577" s="463"/>
      <c r="W577" s="463"/>
      <c r="X577" s="463"/>
      <c r="Y577" s="478" t="str">
        <f ca="1">'27'!BP108</f>
        <v xml:space="preserve"> </v>
      </c>
      <c r="Z577" s="478"/>
      <c r="AA577" s="478"/>
      <c r="AB577" s="478"/>
      <c r="AC577" s="478" t="str">
        <f ca="1">'27'!BQ108</f>
        <v xml:space="preserve"> </v>
      </c>
      <c r="AD577" s="478"/>
      <c r="AE577" s="478"/>
      <c r="AF577" s="478"/>
      <c r="AG577" s="478">
        <f ca="1">'27'!BR108</f>
        <v>0</v>
      </c>
      <c r="AH577" s="478"/>
      <c r="AI577" s="478"/>
      <c r="AJ577" s="478"/>
      <c r="AK577" s="463" t="str">
        <f ca="1">'27'!BS108</f>
        <v xml:space="preserve"> </v>
      </c>
      <c r="AL577" s="463"/>
      <c r="AM577" s="463"/>
      <c r="AN577" s="463"/>
      <c r="AO577" s="463" t="str">
        <f ca="1">'27'!BT108</f>
        <v xml:space="preserve"> </v>
      </c>
      <c r="AP577" s="463"/>
      <c r="AQ577" s="463"/>
      <c r="AR577" s="463"/>
      <c r="AS577" s="463"/>
    </row>
    <row r="578" spans="1:45" ht="15" customHeight="1" x14ac:dyDescent="0.25">
      <c r="A578" s="463">
        <v>104</v>
      </c>
      <c r="B578" s="463"/>
      <c r="C578" s="463" t="str">
        <f ca="1">'27'!BB109</f>
        <v xml:space="preserve"> </v>
      </c>
      <c r="D578" s="463"/>
      <c r="E578" s="463"/>
      <c r="F578" s="463"/>
      <c r="G578" s="463"/>
      <c r="H578" s="463"/>
      <c r="I578" s="463"/>
      <c r="J578" s="463"/>
      <c r="K578" s="463" t="str">
        <f ca="1">'27'!BC109</f>
        <v xml:space="preserve"> </v>
      </c>
      <c r="L578" s="463"/>
      <c r="M578" s="463"/>
      <c r="N578" s="463"/>
      <c r="O578" s="475" t="str">
        <f ca="1">'27'!BD109</f>
        <v xml:space="preserve"> </v>
      </c>
      <c r="P578" s="476"/>
      <c r="Q578" s="476"/>
      <c r="R578" s="477"/>
      <c r="S578" s="463" t="str">
        <f ca="1">'27'!BO109</f>
        <v xml:space="preserve"> </v>
      </c>
      <c r="T578" s="463"/>
      <c r="U578" s="463"/>
      <c r="V578" s="463"/>
      <c r="W578" s="463"/>
      <c r="X578" s="463"/>
      <c r="Y578" s="478" t="str">
        <f ca="1">'27'!BP109</f>
        <v xml:space="preserve"> </v>
      </c>
      <c r="Z578" s="478"/>
      <c r="AA578" s="478"/>
      <c r="AB578" s="478"/>
      <c r="AC578" s="478" t="str">
        <f ca="1">'27'!BQ109</f>
        <v xml:space="preserve"> </v>
      </c>
      <c r="AD578" s="478"/>
      <c r="AE578" s="478"/>
      <c r="AF578" s="478"/>
      <c r="AG578" s="478">
        <f ca="1">'27'!BR109</f>
        <v>0</v>
      </c>
      <c r="AH578" s="478"/>
      <c r="AI578" s="478"/>
      <c r="AJ578" s="478"/>
      <c r="AK578" s="463" t="str">
        <f ca="1">'27'!BS109</f>
        <v xml:space="preserve"> </v>
      </c>
      <c r="AL578" s="463"/>
      <c r="AM578" s="463"/>
      <c r="AN578" s="463"/>
      <c r="AO578" s="463" t="str">
        <f ca="1">'27'!BT109</f>
        <v xml:space="preserve"> </v>
      </c>
      <c r="AP578" s="463"/>
      <c r="AQ578" s="463"/>
      <c r="AR578" s="463"/>
      <c r="AS578" s="463"/>
    </row>
    <row r="579" spans="1:45" ht="15" customHeight="1" x14ac:dyDescent="0.25">
      <c r="A579" s="463">
        <v>105</v>
      </c>
      <c r="B579" s="463"/>
      <c r="C579" s="463" t="str">
        <f ca="1">'27'!BB110</f>
        <v xml:space="preserve"> </v>
      </c>
      <c r="D579" s="463"/>
      <c r="E579" s="463"/>
      <c r="F579" s="463"/>
      <c r="G579" s="463"/>
      <c r="H579" s="463"/>
      <c r="I579" s="463"/>
      <c r="J579" s="463"/>
      <c r="K579" s="463" t="str">
        <f ca="1">'27'!BC110</f>
        <v xml:space="preserve"> </v>
      </c>
      <c r="L579" s="463"/>
      <c r="M579" s="463"/>
      <c r="N579" s="463"/>
      <c r="O579" s="475" t="str">
        <f ca="1">'27'!BD110</f>
        <v xml:space="preserve"> </v>
      </c>
      <c r="P579" s="476"/>
      <c r="Q579" s="476"/>
      <c r="R579" s="477"/>
      <c r="S579" s="463" t="str">
        <f ca="1">'27'!BO110</f>
        <v xml:space="preserve"> </v>
      </c>
      <c r="T579" s="463"/>
      <c r="U579" s="463"/>
      <c r="V579" s="463"/>
      <c r="W579" s="463"/>
      <c r="X579" s="463"/>
      <c r="Y579" s="478" t="str">
        <f ca="1">'27'!BP110</f>
        <v xml:space="preserve"> </v>
      </c>
      <c r="Z579" s="478"/>
      <c r="AA579" s="478"/>
      <c r="AB579" s="478"/>
      <c r="AC579" s="478" t="str">
        <f ca="1">'27'!BQ110</f>
        <v xml:space="preserve"> </v>
      </c>
      <c r="AD579" s="478"/>
      <c r="AE579" s="478"/>
      <c r="AF579" s="478"/>
      <c r="AG579" s="478">
        <f ca="1">'27'!BR110</f>
        <v>0</v>
      </c>
      <c r="AH579" s="478"/>
      <c r="AI579" s="478"/>
      <c r="AJ579" s="478"/>
      <c r="AK579" s="463" t="str">
        <f ca="1">'27'!BS110</f>
        <v xml:space="preserve"> </v>
      </c>
      <c r="AL579" s="463"/>
      <c r="AM579" s="463"/>
      <c r="AN579" s="463"/>
      <c r="AO579" s="463" t="str">
        <f ca="1">'27'!BT110</f>
        <v xml:space="preserve"> </v>
      </c>
      <c r="AP579" s="463"/>
      <c r="AQ579" s="463"/>
      <c r="AR579" s="463"/>
      <c r="AS579" s="463"/>
    </row>
    <row r="580" spans="1:45" ht="15" customHeight="1" x14ac:dyDescent="0.25">
      <c r="A580" s="463">
        <v>106</v>
      </c>
      <c r="B580" s="463"/>
      <c r="C580" s="463" t="str">
        <f ca="1">'27'!BB111</f>
        <v xml:space="preserve"> </v>
      </c>
      <c r="D580" s="463"/>
      <c r="E580" s="463"/>
      <c r="F580" s="463"/>
      <c r="G580" s="463"/>
      <c r="H580" s="463"/>
      <c r="I580" s="463"/>
      <c r="J580" s="463"/>
      <c r="K580" s="463" t="str">
        <f ca="1">'27'!BC111</f>
        <v xml:space="preserve"> </v>
      </c>
      <c r="L580" s="463"/>
      <c r="M580" s="463"/>
      <c r="N580" s="463"/>
      <c r="O580" s="475" t="str">
        <f ca="1">'27'!BD111</f>
        <v xml:space="preserve"> </v>
      </c>
      <c r="P580" s="476"/>
      <c r="Q580" s="476"/>
      <c r="R580" s="477"/>
      <c r="S580" s="463" t="str">
        <f ca="1">'27'!BO111</f>
        <v xml:space="preserve"> </v>
      </c>
      <c r="T580" s="463"/>
      <c r="U580" s="463"/>
      <c r="V580" s="463"/>
      <c r="W580" s="463"/>
      <c r="X580" s="463"/>
      <c r="Y580" s="478" t="str">
        <f ca="1">'27'!BP111</f>
        <v xml:space="preserve"> </v>
      </c>
      <c r="Z580" s="478"/>
      <c r="AA580" s="478"/>
      <c r="AB580" s="478"/>
      <c r="AC580" s="478" t="str">
        <f ca="1">'27'!BQ111</f>
        <v xml:space="preserve"> </v>
      </c>
      <c r="AD580" s="478"/>
      <c r="AE580" s="478"/>
      <c r="AF580" s="478"/>
      <c r="AG580" s="478">
        <f ca="1">'27'!BR111</f>
        <v>0</v>
      </c>
      <c r="AH580" s="478"/>
      <c r="AI580" s="478"/>
      <c r="AJ580" s="478"/>
      <c r="AK580" s="463" t="str">
        <f ca="1">'27'!BS111</f>
        <v xml:space="preserve"> </v>
      </c>
      <c r="AL580" s="463"/>
      <c r="AM580" s="463"/>
      <c r="AN580" s="463"/>
      <c r="AO580" s="463" t="str">
        <f ca="1">'27'!BT111</f>
        <v xml:space="preserve"> </v>
      </c>
      <c r="AP580" s="463"/>
      <c r="AQ580" s="463"/>
      <c r="AR580" s="463"/>
      <c r="AS580" s="463"/>
    </row>
    <row r="581" spans="1:45" ht="15" customHeight="1" x14ac:dyDescent="0.25">
      <c r="A581" s="463">
        <v>107</v>
      </c>
      <c r="B581" s="463"/>
      <c r="C581" s="463" t="str">
        <f ca="1">'27'!BB112</f>
        <v xml:space="preserve"> </v>
      </c>
      <c r="D581" s="463"/>
      <c r="E581" s="463"/>
      <c r="F581" s="463"/>
      <c r="G581" s="463"/>
      <c r="H581" s="463"/>
      <c r="I581" s="463"/>
      <c r="J581" s="463"/>
      <c r="K581" s="463" t="str">
        <f ca="1">'27'!BC112</f>
        <v xml:space="preserve"> </v>
      </c>
      <c r="L581" s="463"/>
      <c r="M581" s="463"/>
      <c r="N581" s="463"/>
      <c r="O581" s="475" t="str">
        <f ca="1">'27'!BD112</f>
        <v xml:space="preserve"> </v>
      </c>
      <c r="P581" s="476"/>
      <c r="Q581" s="476"/>
      <c r="R581" s="477"/>
      <c r="S581" s="463" t="str">
        <f ca="1">'27'!BO112</f>
        <v xml:space="preserve"> </v>
      </c>
      <c r="T581" s="463"/>
      <c r="U581" s="463"/>
      <c r="V581" s="463"/>
      <c r="W581" s="463"/>
      <c r="X581" s="463"/>
      <c r="Y581" s="478" t="str">
        <f ca="1">'27'!BP112</f>
        <v xml:space="preserve"> </v>
      </c>
      <c r="Z581" s="478"/>
      <c r="AA581" s="478"/>
      <c r="AB581" s="478"/>
      <c r="AC581" s="478" t="str">
        <f ca="1">'27'!BQ112</f>
        <v xml:space="preserve"> </v>
      </c>
      <c r="AD581" s="478"/>
      <c r="AE581" s="478"/>
      <c r="AF581" s="478"/>
      <c r="AG581" s="478">
        <f ca="1">'27'!BR112</f>
        <v>0</v>
      </c>
      <c r="AH581" s="478"/>
      <c r="AI581" s="478"/>
      <c r="AJ581" s="478"/>
      <c r="AK581" s="463" t="str">
        <f ca="1">'27'!BS112</f>
        <v xml:space="preserve"> </v>
      </c>
      <c r="AL581" s="463"/>
      <c r="AM581" s="463"/>
      <c r="AN581" s="463"/>
      <c r="AO581" s="463" t="str">
        <f ca="1">'27'!BT112</f>
        <v xml:space="preserve"> </v>
      </c>
      <c r="AP581" s="463"/>
      <c r="AQ581" s="463"/>
      <c r="AR581" s="463"/>
      <c r="AS581" s="463"/>
    </row>
    <row r="582" spans="1:45" ht="15" customHeight="1" x14ac:dyDescent="0.25">
      <c r="A582" s="463">
        <v>108</v>
      </c>
      <c r="B582" s="463"/>
      <c r="C582" s="463" t="str">
        <f ca="1">'27'!BB113</f>
        <v xml:space="preserve"> </v>
      </c>
      <c r="D582" s="463"/>
      <c r="E582" s="463"/>
      <c r="F582" s="463"/>
      <c r="G582" s="463"/>
      <c r="H582" s="463"/>
      <c r="I582" s="463"/>
      <c r="J582" s="463"/>
      <c r="K582" s="463" t="str">
        <f ca="1">'27'!BC113</f>
        <v xml:space="preserve"> </v>
      </c>
      <c r="L582" s="463"/>
      <c r="M582" s="463"/>
      <c r="N582" s="463"/>
      <c r="O582" s="475" t="str">
        <f ca="1">'27'!BD113</f>
        <v xml:space="preserve"> </v>
      </c>
      <c r="P582" s="476"/>
      <c r="Q582" s="476"/>
      <c r="R582" s="477"/>
      <c r="S582" s="463" t="str">
        <f ca="1">'27'!BO113</f>
        <v xml:space="preserve"> </v>
      </c>
      <c r="T582" s="463"/>
      <c r="U582" s="463"/>
      <c r="V582" s="463"/>
      <c r="W582" s="463"/>
      <c r="X582" s="463"/>
      <c r="Y582" s="478" t="str">
        <f ca="1">'27'!BP113</f>
        <v xml:space="preserve"> </v>
      </c>
      <c r="Z582" s="478"/>
      <c r="AA582" s="478"/>
      <c r="AB582" s="478"/>
      <c r="AC582" s="478" t="str">
        <f ca="1">'27'!BQ113</f>
        <v xml:space="preserve"> </v>
      </c>
      <c r="AD582" s="478"/>
      <c r="AE582" s="478"/>
      <c r="AF582" s="478"/>
      <c r="AG582" s="478">
        <f ca="1">'27'!BR113</f>
        <v>0</v>
      </c>
      <c r="AH582" s="478"/>
      <c r="AI582" s="478"/>
      <c r="AJ582" s="478"/>
      <c r="AK582" s="463" t="str">
        <f ca="1">'27'!BS113</f>
        <v xml:space="preserve"> </v>
      </c>
      <c r="AL582" s="463"/>
      <c r="AM582" s="463"/>
      <c r="AN582" s="463"/>
      <c r="AO582" s="463" t="str">
        <f ca="1">'27'!BT113</f>
        <v xml:space="preserve"> </v>
      </c>
      <c r="AP582" s="463"/>
      <c r="AQ582" s="463"/>
      <c r="AR582" s="463"/>
      <c r="AS582" s="463"/>
    </row>
    <row r="583" spans="1:45" ht="15" customHeight="1" x14ac:dyDescent="0.25">
      <c r="A583" s="463">
        <v>109</v>
      </c>
      <c r="B583" s="463"/>
      <c r="C583" s="463" t="str">
        <f ca="1">'27'!BB114</f>
        <v xml:space="preserve"> </v>
      </c>
      <c r="D583" s="463"/>
      <c r="E583" s="463"/>
      <c r="F583" s="463"/>
      <c r="G583" s="463"/>
      <c r="H583" s="463"/>
      <c r="I583" s="463"/>
      <c r="J583" s="463"/>
      <c r="K583" s="463" t="str">
        <f ca="1">'27'!BC114</f>
        <v xml:space="preserve"> </v>
      </c>
      <c r="L583" s="463"/>
      <c r="M583" s="463"/>
      <c r="N583" s="463"/>
      <c r="O583" s="475" t="str">
        <f ca="1">'27'!BD114</f>
        <v xml:space="preserve"> </v>
      </c>
      <c r="P583" s="476"/>
      <c r="Q583" s="476"/>
      <c r="R583" s="477"/>
      <c r="S583" s="463" t="str">
        <f ca="1">'27'!BO114</f>
        <v xml:space="preserve"> </v>
      </c>
      <c r="T583" s="463"/>
      <c r="U583" s="463"/>
      <c r="V583" s="463"/>
      <c r="W583" s="463"/>
      <c r="X583" s="463"/>
      <c r="Y583" s="478" t="str">
        <f ca="1">'27'!BP114</f>
        <v xml:space="preserve"> </v>
      </c>
      <c r="Z583" s="478"/>
      <c r="AA583" s="478"/>
      <c r="AB583" s="478"/>
      <c r="AC583" s="478" t="str">
        <f ca="1">'27'!BQ114</f>
        <v xml:space="preserve"> </v>
      </c>
      <c r="AD583" s="478"/>
      <c r="AE583" s="478"/>
      <c r="AF583" s="478"/>
      <c r="AG583" s="478">
        <f ca="1">'27'!BR114</f>
        <v>0</v>
      </c>
      <c r="AH583" s="478"/>
      <c r="AI583" s="478"/>
      <c r="AJ583" s="478"/>
      <c r="AK583" s="463" t="str">
        <f ca="1">'27'!BS114</f>
        <v xml:space="preserve"> </v>
      </c>
      <c r="AL583" s="463"/>
      <c r="AM583" s="463"/>
      <c r="AN583" s="463"/>
      <c r="AO583" s="463" t="str">
        <f ca="1">'27'!BT114</f>
        <v xml:space="preserve"> </v>
      </c>
      <c r="AP583" s="463"/>
      <c r="AQ583" s="463"/>
      <c r="AR583" s="463"/>
      <c r="AS583" s="463"/>
    </row>
    <row r="584" spans="1:45" ht="15" customHeight="1" x14ac:dyDescent="0.25">
      <c r="A584" s="463">
        <v>110</v>
      </c>
      <c r="B584" s="463"/>
      <c r="C584" s="463" t="str">
        <f ca="1">'27'!BB115</f>
        <v xml:space="preserve"> </v>
      </c>
      <c r="D584" s="463"/>
      <c r="E584" s="463"/>
      <c r="F584" s="463"/>
      <c r="G584" s="463"/>
      <c r="H584" s="463"/>
      <c r="I584" s="463"/>
      <c r="J584" s="463"/>
      <c r="K584" s="463" t="str">
        <f ca="1">'27'!BC115</f>
        <v xml:space="preserve"> </v>
      </c>
      <c r="L584" s="463"/>
      <c r="M584" s="463"/>
      <c r="N584" s="463"/>
      <c r="O584" s="475" t="str">
        <f ca="1">'27'!BD115</f>
        <v xml:space="preserve"> </v>
      </c>
      <c r="P584" s="476"/>
      <c r="Q584" s="476"/>
      <c r="R584" s="477"/>
      <c r="S584" s="463" t="str">
        <f ca="1">'27'!BO115</f>
        <v xml:space="preserve"> </v>
      </c>
      <c r="T584" s="463"/>
      <c r="U584" s="463"/>
      <c r="V584" s="463"/>
      <c r="W584" s="463"/>
      <c r="X584" s="463"/>
      <c r="Y584" s="478" t="str">
        <f ca="1">'27'!BP115</f>
        <v xml:space="preserve"> </v>
      </c>
      <c r="Z584" s="478"/>
      <c r="AA584" s="478"/>
      <c r="AB584" s="478"/>
      <c r="AC584" s="478" t="str">
        <f ca="1">'27'!BQ115</f>
        <v xml:space="preserve"> </v>
      </c>
      <c r="AD584" s="478"/>
      <c r="AE584" s="478"/>
      <c r="AF584" s="478"/>
      <c r="AG584" s="478">
        <f ca="1">'27'!BR115</f>
        <v>0</v>
      </c>
      <c r="AH584" s="478"/>
      <c r="AI584" s="478"/>
      <c r="AJ584" s="478"/>
      <c r="AK584" s="463" t="str">
        <f ca="1">'27'!BS115</f>
        <v xml:space="preserve"> </v>
      </c>
      <c r="AL584" s="463"/>
      <c r="AM584" s="463"/>
      <c r="AN584" s="463"/>
      <c r="AO584" s="463" t="str">
        <f ca="1">'27'!BT115</f>
        <v xml:space="preserve"> </v>
      </c>
      <c r="AP584" s="463"/>
      <c r="AQ584" s="463"/>
      <c r="AR584" s="463"/>
      <c r="AS584" s="463"/>
    </row>
    <row r="585" spans="1:45" ht="15" customHeight="1" x14ac:dyDescent="0.25">
      <c r="A585" s="463">
        <v>111</v>
      </c>
      <c r="B585" s="463"/>
      <c r="C585" s="463" t="str">
        <f ca="1">'27'!BB116</f>
        <v xml:space="preserve"> </v>
      </c>
      <c r="D585" s="463"/>
      <c r="E585" s="463"/>
      <c r="F585" s="463"/>
      <c r="G585" s="463"/>
      <c r="H585" s="463"/>
      <c r="I585" s="463"/>
      <c r="J585" s="463"/>
      <c r="K585" s="463" t="str">
        <f ca="1">'27'!BC116</f>
        <v xml:space="preserve"> </v>
      </c>
      <c r="L585" s="463"/>
      <c r="M585" s="463"/>
      <c r="N585" s="463"/>
      <c r="O585" s="475" t="str">
        <f ca="1">'27'!BD116</f>
        <v xml:space="preserve"> </v>
      </c>
      <c r="P585" s="476"/>
      <c r="Q585" s="476"/>
      <c r="R585" s="477"/>
      <c r="S585" s="463" t="str">
        <f ca="1">'27'!BO116</f>
        <v xml:space="preserve"> </v>
      </c>
      <c r="T585" s="463"/>
      <c r="U585" s="463"/>
      <c r="V585" s="463"/>
      <c r="W585" s="463"/>
      <c r="X585" s="463"/>
      <c r="Y585" s="478" t="str">
        <f ca="1">'27'!BP116</f>
        <v xml:space="preserve"> </v>
      </c>
      <c r="Z585" s="478"/>
      <c r="AA585" s="478"/>
      <c r="AB585" s="478"/>
      <c r="AC585" s="478" t="str">
        <f ca="1">'27'!BQ116</f>
        <v xml:space="preserve"> </v>
      </c>
      <c r="AD585" s="478"/>
      <c r="AE585" s="478"/>
      <c r="AF585" s="478"/>
      <c r="AG585" s="478">
        <f ca="1">'27'!BR116</f>
        <v>0</v>
      </c>
      <c r="AH585" s="478"/>
      <c r="AI585" s="478"/>
      <c r="AJ585" s="478"/>
      <c r="AK585" s="463" t="str">
        <f ca="1">'27'!BS116</f>
        <v xml:space="preserve"> </v>
      </c>
      <c r="AL585" s="463"/>
      <c r="AM585" s="463"/>
      <c r="AN585" s="463"/>
      <c r="AO585" s="463" t="str">
        <f ca="1">'27'!BT116</f>
        <v xml:space="preserve"> </v>
      </c>
      <c r="AP585" s="463"/>
      <c r="AQ585" s="463"/>
      <c r="AR585" s="463"/>
      <c r="AS585" s="463"/>
    </row>
    <row r="586" spans="1:45" ht="15" customHeight="1" x14ac:dyDescent="0.25">
      <c r="A586" s="463">
        <v>112</v>
      </c>
      <c r="B586" s="463"/>
      <c r="C586" s="463" t="str">
        <f ca="1">'27'!BB117</f>
        <v xml:space="preserve"> </v>
      </c>
      <c r="D586" s="463"/>
      <c r="E586" s="463"/>
      <c r="F586" s="463"/>
      <c r="G586" s="463"/>
      <c r="H586" s="463"/>
      <c r="I586" s="463"/>
      <c r="J586" s="463"/>
      <c r="K586" s="463" t="str">
        <f ca="1">'27'!BC117</f>
        <v xml:space="preserve"> </v>
      </c>
      <c r="L586" s="463"/>
      <c r="M586" s="463"/>
      <c r="N586" s="463"/>
      <c r="O586" s="475" t="str">
        <f ca="1">'27'!BD117</f>
        <v xml:space="preserve"> </v>
      </c>
      <c r="P586" s="476"/>
      <c r="Q586" s="476"/>
      <c r="R586" s="477"/>
      <c r="S586" s="463" t="str">
        <f ca="1">'27'!BO117</f>
        <v xml:space="preserve"> </v>
      </c>
      <c r="T586" s="463"/>
      <c r="U586" s="463"/>
      <c r="V586" s="463"/>
      <c r="W586" s="463"/>
      <c r="X586" s="463"/>
      <c r="Y586" s="478" t="str">
        <f ca="1">'27'!BP117</f>
        <v xml:space="preserve"> </v>
      </c>
      <c r="Z586" s="478"/>
      <c r="AA586" s="478"/>
      <c r="AB586" s="478"/>
      <c r="AC586" s="478" t="str">
        <f ca="1">'27'!BQ117</f>
        <v xml:space="preserve"> </v>
      </c>
      <c r="AD586" s="478"/>
      <c r="AE586" s="478"/>
      <c r="AF586" s="478"/>
      <c r="AG586" s="478">
        <f ca="1">'27'!BR117</f>
        <v>0</v>
      </c>
      <c r="AH586" s="478"/>
      <c r="AI586" s="478"/>
      <c r="AJ586" s="478"/>
      <c r="AK586" s="463" t="str">
        <f ca="1">'27'!BS117</f>
        <v xml:space="preserve"> </v>
      </c>
      <c r="AL586" s="463"/>
      <c r="AM586" s="463"/>
      <c r="AN586" s="463"/>
      <c r="AO586" s="463" t="str">
        <f ca="1">'27'!BT117</f>
        <v xml:space="preserve"> </v>
      </c>
      <c r="AP586" s="463"/>
      <c r="AQ586" s="463"/>
      <c r="AR586" s="463"/>
      <c r="AS586" s="463"/>
    </row>
    <row r="587" spans="1:45" ht="15" customHeight="1" x14ac:dyDescent="0.25">
      <c r="A587" s="463">
        <v>113</v>
      </c>
      <c r="B587" s="463"/>
      <c r="C587" s="463" t="str">
        <f ca="1">'27'!BB118</f>
        <v xml:space="preserve"> </v>
      </c>
      <c r="D587" s="463"/>
      <c r="E587" s="463"/>
      <c r="F587" s="463"/>
      <c r="G587" s="463"/>
      <c r="H587" s="463"/>
      <c r="I587" s="463"/>
      <c r="J587" s="463"/>
      <c r="K587" s="463" t="str">
        <f ca="1">'27'!BC118</f>
        <v xml:space="preserve"> </v>
      </c>
      <c r="L587" s="463"/>
      <c r="M587" s="463"/>
      <c r="N587" s="463"/>
      <c r="O587" s="475" t="str">
        <f ca="1">'27'!BD118</f>
        <v xml:space="preserve"> </v>
      </c>
      <c r="P587" s="476"/>
      <c r="Q587" s="476"/>
      <c r="R587" s="477"/>
      <c r="S587" s="463" t="str">
        <f ca="1">'27'!BO118</f>
        <v xml:space="preserve"> </v>
      </c>
      <c r="T587" s="463"/>
      <c r="U587" s="463"/>
      <c r="V587" s="463"/>
      <c r="W587" s="463"/>
      <c r="X587" s="463"/>
      <c r="Y587" s="478" t="str">
        <f ca="1">'27'!BP118</f>
        <v xml:space="preserve"> </v>
      </c>
      <c r="Z587" s="478"/>
      <c r="AA587" s="478"/>
      <c r="AB587" s="478"/>
      <c r="AC587" s="478" t="str">
        <f ca="1">'27'!BQ118</f>
        <v xml:space="preserve"> </v>
      </c>
      <c r="AD587" s="478"/>
      <c r="AE587" s="478"/>
      <c r="AF587" s="478"/>
      <c r="AG587" s="478">
        <f ca="1">'27'!BR118</f>
        <v>0</v>
      </c>
      <c r="AH587" s="478"/>
      <c r="AI587" s="478"/>
      <c r="AJ587" s="478"/>
      <c r="AK587" s="463" t="str">
        <f ca="1">'27'!BS118</f>
        <v xml:space="preserve"> </v>
      </c>
      <c r="AL587" s="463"/>
      <c r="AM587" s="463"/>
      <c r="AN587" s="463"/>
      <c r="AO587" s="463" t="str">
        <f ca="1">'27'!BT118</f>
        <v xml:space="preserve"> </v>
      </c>
      <c r="AP587" s="463"/>
      <c r="AQ587" s="463"/>
      <c r="AR587" s="463"/>
      <c r="AS587" s="463"/>
    </row>
    <row r="588" spans="1:45" ht="15" customHeight="1" x14ac:dyDescent="0.25">
      <c r="A588" s="463">
        <v>114</v>
      </c>
      <c r="B588" s="463"/>
      <c r="C588" s="463" t="str">
        <f ca="1">'27'!BB119</f>
        <v xml:space="preserve"> </v>
      </c>
      <c r="D588" s="463"/>
      <c r="E588" s="463"/>
      <c r="F588" s="463"/>
      <c r="G588" s="463"/>
      <c r="H588" s="463"/>
      <c r="I588" s="463"/>
      <c r="J588" s="463"/>
      <c r="K588" s="463" t="str">
        <f ca="1">'27'!BC119</f>
        <v xml:space="preserve"> </v>
      </c>
      <c r="L588" s="463"/>
      <c r="M588" s="463"/>
      <c r="N588" s="463"/>
      <c r="O588" s="475" t="str">
        <f ca="1">'27'!BD119</f>
        <v xml:space="preserve"> </v>
      </c>
      <c r="P588" s="476"/>
      <c r="Q588" s="476"/>
      <c r="R588" s="477"/>
      <c r="S588" s="463" t="str">
        <f ca="1">'27'!BO119</f>
        <v xml:space="preserve"> </v>
      </c>
      <c r="T588" s="463"/>
      <c r="U588" s="463"/>
      <c r="V588" s="463"/>
      <c r="W588" s="463"/>
      <c r="X588" s="463"/>
      <c r="Y588" s="478" t="str">
        <f ca="1">'27'!BP119</f>
        <v xml:space="preserve"> </v>
      </c>
      <c r="Z588" s="478"/>
      <c r="AA588" s="478"/>
      <c r="AB588" s="478"/>
      <c r="AC588" s="478" t="str">
        <f ca="1">'27'!BQ119</f>
        <v xml:space="preserve"> </v>
      </c>
      <c r="AD588" s="478"/>
      <c r="AE588" s="478"/>
      <c r="AF588" s="478"/>
      <c r="AG588" s="478">
        <f ca="1">'27'!BR119</f>
        <v>0</v>
      </c>
      <c r="AH588" s="478"/>
      <c r="AI588" s="478"/>
      <c r="AJ588" s="478"/>
      <c r="AK588" s="463" t="str">
        <f ca="1">'27'!BS119</f>
        <v xml:space="preserve"> </v>
      </c>
      <c r="AL588" s="463"/>
      <c r="AM588" s="463"/>
      <c r="AN588" s="463"/>
      <c r="AO588" s="463" t="str">
        <f ca="1">'27'!BT119</f>
        <v xml:space="preserve"> </v>
      </c>
      <c r="AP588" s="463"/>
      <c r="AQ588" s="463"/>
      <c r="AR588" s="463"/>
      <c r="AS588" s="463"/>
    </row>
    <row r="589" spans="1:45" ht="15" customHeight="1" x14ac:dyDescent="0.25">
      <c r="A589" s="463">
        <v>115</v>
      </c>
      <c r="B589" s="463"/>
      <c r="C589" s="463" t="str">
        <f ca="1">'27'!BB120</f>
        <v xml:space="preserve"> </v>
      </c>
      <c r="D589" s="463"/>
      <c r="E589" s="463"/>
      <c r="F589" s="463"/>
      <c r="G589" s="463"/>
      <c r="H589" s="463"/>
      <c r="I589" s="463"/>
      <c r="J589" s="463"/>
      <c r="K589" s="463" t="str">
        <f ca="1">'27'!BC120</f>
        <v xml:space="preserve"> </v>
      </c>
      <c r="L589" s="463"/>
      <c r="M589" s="463"/>
      <c r="N589" s="463"/>
      <c r="O589" s="475" t="str">
        <f ca="1">'27'!BD120</f>
        <v xml:space="preserve"> </v>
      </c>
      <c r="P589" s="476"/>
      <c r="Q589" s="476"/>
      <c r="R589" s="477"/>
      <c r="S589" s="463" t="str">
        <f ca="1">'27'!BO120</f>
        <v xml:space="preserve"> </v>
      </c>
      <c r="T589" s="463"/>
      <c r="U589" s="463"/>
      <c r="V589" s="463"/>
      <c r="W589" s="463"/>
      <c r="X589" s="463"/>
      <c r="Y589" s="478" t="str">
        <f ca="1">'27'!BP120</f>
        <v xml:space="preserve"> </v>
      </c>
      <c r="Z589" s="478"/>
      <c r="AA589" s="478"/>
      <c r="AB589" s="478"/>
      <c r="AC589" s="478" t="str">
        <f ca="1">'27'!BQ120</f>
        <v xml:space="preserve"> </v>
      </c>
      <c r="AD589" s="478"/>
      <c r="AE589" s="478"/>
      <c r="AF589" s="478"/>
      <c r="AG589" s="478">
        <f ca="1">'27'!BR120</f>
        <v>0</v>
      </c>
      <c r="AH589" s="478"/>
      <c r="AI589" s="478"/>
      <c r="AJ589" s="478"/>
      <c r="AK589" s="463" t="str">
        <f ca="1">'27'!BS120</f>
        <v xml:space="preserve"> </v>
      </c>
      <c r="AL589" s="463"/>
      <c r="AM589" s="463"/>
      <c r="AN589" s="463"/>
      <c r="AO589" s="463" t="str">
        <f ca="1">'27'!BT120</f>
        <v xml:space="preserve"> </v>
      </c>
      <c r="AP589" s="463"/>
      <c r="AQ589" s="463"/>
      <c r="AR589" s="463"/>
      <c r="AS589" s="463"/>
    </row>
    <row r="590" spans="1:45" ht="15" customHeight="1" x14ac:dyDescent="0.25">
      <c r="A590" s="463">
        <v>116</v>
      </c>
      <c r="B590" s="463"/>
      <c r="C590" s="463" t="str">
        <f ca="1">'27'!BB121</f>
        <v xml:space="preserve"> </v>
      </c>
      <c r="D590" s="463"/>
      <c r="E590" s="463"/>
      <c r="F590" s="463"/>
      <c r="G590" s="463"/>
      <c r="H590" s="463"/>
      <c r="I590" s="463"/>
      <c r="J590" s="463"/>
      <c r="K590" s="463" t="str">
        <f ca="1">'27'!BC121</f>
        <v xml:space="preserve"> </v>
      </c>
      <c r="L590" s="463"/>
      <c r="M590" s="463"/>
      <c r="N590" s="463"/>
      <c r="O590" s="475" t="str">
        <f ca="1">'27'!BD121</f>
        <v xml:space="preserve"> </v>
      </c>
      <c r="P590" s="476"/>
      <c r="Q590" s="476"/>
      <c r="R590" s="477"/>
      <c r="S590" s="463" t="str">
        <f ca="1">'27'!BO121</f>
        <v xml:space="preserve"> </v>
      </c>
      <c r="T590" s="463"/>
      <c r="U590" s="463"/>
      <c r="V590" s="463"/>
      <c r="W590" s="463"/>
      <c r="X590" s="463"/>
      <c r="Y590" s="478" t="str">
        <f ca="1">'27'!BP121</f>
        <v xml:space="preserve"> </v>
      </c>
      <c r="Z590" s="478"/>
      <c r="AA590" s="478"/>
      <c r="AB590" s="478"/>
      <c r="AC590" s="478" t="str">
        <f ca="1">'27'!BQ121</f>
        <v xml:space="preserve"> </v>
      </c>
      <c r="AD590" s="478"/>
      <c r="AE590" s="478"/>
      <c r="AF590" s="478"/>
      <c r="AG590" s="478">
        <f ca="1">'27'!BR121</f>
        <v>0</v>
      </c>
      <c r="AH590" s="478"/>
      <c r="AI590" s="478"/>
      <c r="AJ590" s="478"/>
      <c r="AK590" s="463" t="str">
        <f ca="1">'27'!BS121</f>
        <v xml:space="preserve"> </v>
      </c>
      <c r="AL590" s="463"/>
      <c r="AM590" s="463"/>
      <c r="AN590" s="463"/>
      <c r="AO590" s="463" t="str">
        <f ca="1">'27'!BT121</f>
        <v xml:space="preserve"> </v>
      </c>
      <c r="AP590" s="463"/>
      <c r="AQ590" s="463"/>
      <c r="AR590" s="463"/>
      <c r="AS590" s="463"/>
    </row>
    <row r="591" spans="1:45" ht="15" customHeight="1" x14ac:dyDescent="0.25">
      <c r="A591" s="463">
        <v>117</v>
      </c>
      <c r="B591" s="463"/>
      <c r="C591" s="463" t="str">
        <f ca="1">'27'!BB122</f>
        <v xml:space="preserve"> </v>
      </c>
      <c r="D591" s="463"/>
      <c r="E591" s="463"/>
      <c r="F591" s="463"/>
      <c r="G591" s="463"/>
      <c r="H591" s="463"/>
      <c r="I591" s="463"/>
      <c r="J591" s="463"/>
      <c r="K591" s="463" t="str">
        <f ca="1">'27'!BC122</f>
        <v xml:space="preserve"> </v>
      </c>
      <c r="L591" s="463"/>
      <c r="M591" s="463"/>
      <c r="N591" s="463"/>
      <c r="O591" s="475" t="str">
        <f ca="1">'27'!BD122</f>
        <v xml:space="preserve"> </v>
      </c>
      <c r="P591" s="476"/>
      <c r="Q591" s="476"/>
      <c r="R591" s="477"/>
      <c r="S591" s="463" t="str">
        <f ca="1">'27'!BO122</f>
        <v xml:space="preserve"> </v>
      </c>
      <c r="T591" s="463"/>
      <c r="U591" s="463"/>
      <c r="V591" s="463"/>
      <c r="W591" s="463"/>
      <c r="X591" s="463"/>
      <c r="Y591" s="478" t="str">
        <f ca="1">'27'!BP122</f>
        <v xml:space="preserve"> </v>
      </c>
      <c r="Z591" s="478"/>
      <c r="AA591" s="478"/>
      <c r="AB591" s="478"/>
      <c r="AC591" s="478" t="str">
        <f ca="1">'27'!BQ122</f>
        <v xml:space="preserve"> </v>
      </c>
      <c r="AD591" s="478"/>
      <c r="AE591" s="478"/>
      <c r="AF591" s="478"/>
      <c r="AG591" s="478">
        <f ca="1">'27'!BR122</f>
        <v>0</v>
      </c>
      <c r="AH591" s="478"/>
      <c r="AI591" s="478"/>
      <c r="AJ591" s="478"/>
      <c r="AK591" s="463" t="str">
        <f ca="1">'27'!BS122</f>
        <v xml:space="preserve"> </v>
      </c>
      <c r="AL591" s="463"/>
      <c r="AM591" s="463"/>
      <c r="AN591" s="463"/>
      <c r="AO591" s="463" t="str">
        <f ca="1">'27'!BT122</f>
        <v xml:space="preserve"> </v>
      </c>
      <c r="AP591" s="463"/>
      <c r="AQ591" s="463"/>
      <c r="AR591" s="463"/>
      <c r="AS591" s="463"/>
    </row>
    <row r="592" spans="1:45" ht="15" customHeight="1" x14ac:dyDescent="0.25">
      <c r="A592" s="463">
        <v>118</v>
      </c>
      <c r="B592" s="463"/>
      <c r="C592" s="463" t="str">
        <f ca="1">'27'!BB123</f>
        <v xml:space="preserve"> </v>
      </c>
      <c r="D592" s="463"/>
      <c r="E592" s="463"/>
      <c r="F592" s="463"/>
      <c r="G592" s="463"/>
      <c r="H592" s="463"/>
      <c r="I592" s="463"/>
      <c r="J592" s="463"/>
      <c r="K592" s="463" t="str">
        <f ca="1">'27'!BC123</f>
        <v xml:space="preserve"> </v>
      </c>
      <c r="L592" s="463"/>
      <c r="M592" s="463"/>
      <c r="N592" s="463"/>
      <c r="O592" s="475" t="str">
        <f ca="1">'27'!BD123</f>
        <v xml:space="preserve"> </v>
      </c>
      <c r="P592" s="476"/>
      <c r="Q592" s="476"/>
      <c r="R592" s="477"/>
      <c r="S592" s="463" t="str">
        <f ca="1">'27'!BO123</f>
        <v xml:space="preserve"> </v>
      </c>
      <c r="T592" s="463"/>
      <c r="U592" s="463"/>
      <c r="V592" s="463"/>
      <c r="W592" s="463"/>
      <c r="X592" s="463"/>
      <c r="Y592" s="478" t="str">
        <f ca="1">'27'!BP123</f>
        <v xml:space="preserve"> </v>
      </c>
      <c r="Z592" s="478"/>
      <c r="AA592" s="478"/>
      <c r="AB592" s="478"/>
      <c r="AC592" s="478" t="str">
        <f ca="1">'27'!BQ123</f>
        <v xml:space="preserve"> </v>
      </c>
      <c r="AD592" s="478"/>
      <c r="AE592" s="478"/>
      <c r="AF592" s="478"/>
      <c r="AG592" s="478">
        <f ca="1">'27'!BR123</f>
        <v>0</v>
      </c>
      <c r="AH592" s="478"/>
      <c r="AI592" s="478"/>
      <c r="AJ592" s="478"/>
      <c r="AK592" s="463" t="str">
        <f ca="1">'27'!BS123</f>
        <v xml:space="preserve"> </v>
      </c>
      <c r="AL592" s="463"/>
      <c r="AM592" s="463"/>
      <c r="AN592" s="463"/>
      <c r="AO592" s="463" t="str">
        <f ca="1">'27'!BT123</f>
        <v xml:space="preserve"> </v>
      </c>
      <c r="AP592" s="463"/>
      <c r="AQ592" s="463"/>
      <c r="AR592" s="463"/>
      <c r="AS592" s="463"/>
    </row>
    <row r="593" spans="1:45" ht="15" customHeight="1" x14ac:dyDescent="0.25">
      <c r="A593" s="463">
        <v>119</v>
      </c>
      <c r="B593" s="463"/>
      <c r="C593" s="463" t="str">
        <f ca="1">'27'!BB124</f>
        <v xml:space="preserve"> </v>
      </c>
      <c r="D593" s="463"/>
      <c r="E593" s="463"/>
      <c r="F593" s="463"/>
      <c r="G593" s="463"/>
      <c r="H593" s="463"/>
      <c r="I593" s="463"/>
      <c r="J593" s="463"/>
      <c r="K593" s="463" t="str">
        <f ca="1">'27'!BC124</f>
        <v xml:space="preserve"> </v>
      </c>
      <c r="L593" s="463"/>
      <c r="M593" s="463"/>
      <c r="N593" s="463"/>
      <c r="O593" s="475" t="str">
        <f ca="1">'27'!BD124</f>
        <v xml:space="preserve"> </v>
      </c>
      <c r="P593" s="476"/>
      <c r="Q593" s="476"/>
      <c r="R593" s="477"/>
      <c r="S593" s="463" t="str">
        <f ca="1">'27'!BO124</f>
        <v xml:space="preserve"> </v>
      </c>
      <c r="T593" s="463"/>
      <c r="U593" s="463"/>
      <c r="V593" s="463"/>
      <c r="W593" s="463"/>
      <c r="X593" s="463"/>
      <c r="Y593" s="478" t="str">
        <f ca="1">'27'!BP124</f>
        <v xml:space="preserve"> </v>
      </c>
      <c r="Z593" s="478"/>
      <c r="AA593" s="478"/>
      <c r="AB593" s="478"/>
      <c r="AC593" s="478" t="str">
        <f ca="1">'27'!BQ124</f>
        <v xml:space="preserve"> </v>
      </c>
      <c r="AD593" s="478"/>
      <c r="AE593" s="478"/>
      <c r="AF593" s="478"/>
      <c r="AG593" s="478">
        <f ca="1">'27'!BR124</f>
        <v>0</v>
      </c>
      <c r="AH593" s="478"/>
      <c r="AI593" s="478"/>
      <c r="AJ593" s="478"/>
      <c r="AK593" s="463" t="str">
        <f ca="1">'27'!BS124</f>
        <v xml:space="preserve"> </v>
      </c>
      <c r="AL593" s="463"/>
      <c r="AM593" s="463"/>
      <c r="AN593" s="463"/>
      <c r="AO593" s="463" t="str">
        <f ca="1">'27'!BT124</f>
        <v xml:space="preserve"> </v>
      </c>
      <c r="AP593" s="463"/>
      <c r="AQ593" s="463"/>
      <c r="AR593" s="463"/>
      <c r="AS593" s="463"/>
    </row>
    <row r="594" spans="1:45" ht="15" customHeight="1" x14ac:dyDescent="0.25">
      <c r="A594" s="463">
        <v>120</v>
      </c>
      <c r="B594" s="463"/>
      <c r="C594" s="463" t="str">
        <f ca="1">'27'!BB125</f>
        <v xml:space="preserve"> </v>
      </c>
      <c r="D594" s="463"/>
      <c r="E594" s="463"/>
      <c r="F594" s="463"/>
      <c r="G594" s="463"/>
      <c r="H594" s="463"/>
      <c r="I594" s="463"/>
      <c r="J594" s="463"/>
      <c r="K594" s="463" t="str">
        <f ca="1">'27'!BC125</f>
        <v xml:space="preserve"> </v>
      </c>
      <c r="L594" s="463"/>
      <c r="M594" s="463"/>
      <c r="N594" s="463"/>
      <c r="O594" s="475" t="str">
        <f ca="1">'27'!BD125</f>
        <v xml:space="preserve"> </v>
      </c>
      <c r="P594" s="476"/>
      <c r="Q594" s="476"/>
      <c r="R594" s="477"/>
      <c r="S594" s="463" t="str">
        <f ca="1">'27'!BO125</f>
        <v xml:space="preserve"> </v>
      </c>
      <c r="T594" s="463"/>
      <c r="U594" s="463"/>
      <c r="V594" s="463"/>
      <c r="W594" s="463"/>
      <c r="X594" s="463"/>
      <c r="Y594" s="478" t="str">
        <f ca="1">'27'!BP125</f>
        <v xml:space="preserve"> </v>
      </c>
      <c r="Z594" s="478"/>
      <c r="AA594" s="478"/>
      <c r="AB594" s="478"/>
      <c r="AC594" s="478" t="str">
        <f ca="1">'27'!BQ125</f>
        <v xml:space="preserve"> </v>
      </c>
      <c r="AD594" s="478"/>
      <c r="AE594" s="478"/>
      <c r="AF594" s="478"/>
      <c r="AG594" s="478">
        <f ca="1">'27'!BR125</f>
        <v>0</v>
      </c>
      <c r="AH594" s="478"/>
      <c r="AI594" s="478"/>
      <c r="AJ594" s="478"/>
      <c r="AK594" s="463" t="str">
        <f ca="1">'27'!BS125</f>
        <v xml:space="preserve"> </v>
      </c>
      <c r="AL594" s="463"/>
      <c r="AM594" s="463"/>
      <c r="AN594" s="463"/>
      <c r="AO594" s="463" t="str">
        <f ca="1">'27'!BT125</f>
        <v xml:space="preserve"> </v>
      </c>
      <c r="AP594" s="463"/>
      <c r="AQ594" s="463"/>
      <c r="AR594" s="463"/>
      <c r="AS594" s="463"/>
    </row>
    <row r="595" spans="1:45" ht="15" customHeight="1" x14ac:dyDescent="0.25">
      <c r="A595" s="463">
        <v>121</v>
      </c>
      <c r="B595" s="463"/>
      <c r="C595" s="463" t="str">
        <f ca="1">'27'!BB126</f>
        <v xml:space="preserve"> </v>
      </c>
      <c r="D595" s="463"/>
      <c r="E595" s="463"/>
      <c r="F595" s="463"/>
      <c r="G595" s="463"/>
      <c r="H595" s="463"/>
      <c r="I595" s="463"/>
      <c r="J595" s="463"/>
      <c r="K595" s="463" t="str">
        <f ca="1">'27'!BC126</f>
        <v xml:space="preserve"> </v>
      </c>
      <c r="L595" s="463"/>
      <c r="M595" s="463"/>
      <c r="N595" s="463"/>
      <c r="O595" s="475" t="str">
        <f ca="1">'27'!BD126</f>
        <v xml:space="preserve"> </v>
      </c>
      <c r="P595" s="476"/>
      <c r="Q595" s="476"/>
      <c r="R595" s="477"/>
      <c r="S595" s="463" t="str">
        <f ca="1">'27'!BO126</f>
        <v xml:space="preserve"> </v>
      </c>
      <c r="T595" s="463"/>
      <c r="U595" s="463"/>
      <c r="V595" s="463"/>
      <c r="W595" s="463"/>
      <c r="X595" s="463"/>
      <c r="Y595" s="478" t="str">
        <f ca="1">'27'!BP126</f>
        <v xml:space="preserve"> </v>
      </c>
      <c r="Z595" s="478"/>
      <c r="AA595" s="478"/>
      <c r="AB595" s="478"/>
      <c r="AC595" s="478" t="str">
        <f ca="1">'27'!BQ126</f>
        <v xml:space="preserve"> </v>
      </c>
      <c r="AD595" s="478"/>
      <c r="AE595" s="478"/>
      <c r="AF595" s="478"/>
      <c r="AG595" s="478">
        <f ca="1">'27'!BR126</f>
        <v>0</v>
      </c>
      <c r="AH595" s="478"/>
      <c r="AI595" s="478"/>
      <c r="AJ595" s="478"/>
      <c r="AK595" s="463" t="str">
        <f ca="1">'27'!BS126</f>
        <v xml:space="preserve"> </v>
      </c>
      <c r="AL595" s="463"/>
      <c r="AM595" s="463"/>
      <c r="AN595" s="463"/>
      <c r="AO595" s="463" t="str">
        <f ca="1">'27'!BT126</f>
        <v xml:space="preserve"> </v>
      </c>
      <c r="AP595" s="463"/>
      <c r="AQ595" s="463"/>
      <c r="AR595" s="463"/>
      <c r="AS595" s="463"/>
    </row>
    <row r="596" spans="1:45" ht="15" customHeight="1" x14ac:dyDescent="0.25">
      <c r="A596" s="463">
        <v>122</v>
      </c>
      <c r="B596" s="463"/>
      <c r="C596" s="463" t="str">
        <f ca="1">'27'!BB127</f>
        <v xml:space="preserve"> </v>
      </c>
      <c r="D596" s="463"/>
      <c r="E596" s="463"/>
      <c r="F596" s="463"/>
      <c r="G596" s="463"/>
      <c r="H596" s="463"/>
      <c r="I596" s="463"/>
      <c r="J596" s="463"/>
      <c r="K596" s="463" t="str">
        <f ca="1">'27'!BC127</f>
        <v xml:space="preserve"> </v>
      </c>
      <c r="L596" s="463"/>
      <c r="M596" s="463"/>
      <c r="N596" s="463"/>
      <c r="O596" s="475" t="str">
        <f ca="1">'27'!BD127</f>
        <v xml:space="preserve"> </v>
      </c>
      <c r="P596" s="476"/>
      <c r="Q596" s="476"/>
      <c r="R596" s="477"/>
      <c r="S596" s="463" t="str">
        <f ca="1">'27'!BO127</f>
        <v xml:space="preserve"> </v>
      </c>
      <c r="T596" s="463"/>
      <c r="U596" s="463"/>
      <c r="V596" s="463"/>
      <c r="W596" s="463"/>
      <c r="X596" s="463"/>
      <c r="Y596" s="478" t="str">
        <f ca="1">'27'!BP127</f>
        <v xml:space="preserve"> </v>
      </c>
      <c r="Z596" s="478"/>
      <c r="AA596" s="478"/>
      <c r="AB596" s="478"/>
      <c r="AC596" s="478" t="str">
        <f ca="1">'27'!BQ127</f>
        <v xml:space="preserve"> </v>
      </c>
      <c r="AD596" s="478"/>
      <c r="AE596" s="478"/>
      <c r="AF596" s="478"/>
      <c r="AG596" s="478">
        <f ca="1">'27'!BR127</f>
        <v>0</v>
      </c>
      <c r="AH596" s="478"/>
      <c r="AI596" s="478"/>
      <c r="AJ596" s="478"/>
      <c r="AK596" s="463" t="str">
        <f ca="1">'27'!BS127</f>
        <v xml:space="preserve"> </v>
      </c>
      <c r="AL596" s="463"/>
      <c r="AM596" s="463"/>
      <c r="AN596" s="463"/>
      <c r="AO596" s="463" t="str">
        <f ca="1">'27'!BT127</f>
        <v xml:space="preserve"> </v>
      </c>
      <c r="AP596" s="463"/>
      <c r="AQ596" s="463"/>
      <c r="AR596" s="463"/>
      <c r="AS596" s="463"/>
    </row>
    <row r="597" spans="1:45" ht="15" customHeight="1" x14ac:dyDescent="0.25">
      <c r="A597" s="463">
        <v>123</v>
      </c>
      <c r="B597" s="463"/>
      <c r="C597" s="463" t="str">
        <f ca="1">'27'!BB128</f>
        <v xml:space="preserve"> </v>
      </c>
      <c r="D597" s="463"/>
      <c r="E597" s="463"/>
      <c r="F597" s="463"/>
      <c r="G597" s="463"/>
      <c r="H597" s="463"/>
      <c r="I597" s="463"/>
      <c r="J597" s="463"/>
      <c r="K597" s="463" t="str">
        <f ca="1">'27'!BC128</f>
        <v xml:space="preserve"> </v>
      </c>
      <c r="L597" s="463"/>
      <c r="M597" s="463"/>
      <c r="N597" s="463"/>
      <c r="O597" s="475" t="str">
        <f ca="1">'27'!BD128</f>
        <v xml:space="preserve"> </v>
      </c>
      <c r="P597" s="476"/>
      <c r="Q597" s="476"/>
      <c r="R597" s="477"/>
      <c r="S597" s="463" t="str">
        <f ca="1">'27'!BO128</f>
        <v xml:space="preserve"> </v>
      </c>
      <c r="T597" s="463"/>
      <c r="U597" s="463"/>
      <c r="V597" s="463"/>
      <c r="W597" s="463"/>
      <c r="X597" s="463"/>
      <c r="Y597" s="478" t="str">
        <f ca="1">'27'!BP128</f>
        <v xml:space="preserve"> </v>
      </c>
      <c r="Z597" s="478"/>
      <c r="AA597" s="478"/>
      <c r="AB597" s="478"/>
      <c r="AC597" s="478" t="str">
        <f ca="1">'27'!BQ128</f>
        <v xml:space="preserve"> </v>
      </c>
      <c r="AD597" s="478"/>
      <c r="AE597" s="478"/>
      <c r="AF597" s="478"/>
      <c r="AG597" s="478">
        <f ca="1">'27'!BR128</f>
        <v>0</v>
      </c>
      <c r="AH597" s="478"/>
      <c r="AI597" s="478"/>
      <c r="AJ597" s="478"/>
      <c r="AK597" s="463" t="str">
        <f ca="1">'27'!BS128</f>
        <v xml:space="preserve"> </v>
      </c>
      <c r="AL597" s="463"/>
      <c r="AM597" s="463"/>
      <c r="AN597" s="463"/>
      <c r="AO597" s="463" t="str">
        <f ca="1">'27'!BT128</f>
        <v xml:space="preserve"> </v>
      </c>
      <c r="AP597" s="463"/>
      <c r="AQ597" s="463"/>
      <c r="AR597" s="463"/>
      <c r="AS597" s="463"/>
    </row>
    <row r="598" spans="1:45" ht="15" customHeight="1" x14ac:dyDescent="0.25">
      <c r="A598" s="463">
        <v>124</v>
      </c>
      <c r="B598" s="463"/>
      <c r="C598" s="463" t="str">
        <f ca="1">'27'!BB129</f>
        <v xml:space="preserve"> </v>
      </c>
      <c r="D598" s="463"/>
      <c r="E598" s="463"/>
      <c r="F598" s="463"/>
      <c r="G598" s="463"/>
      <c r="H598" s="463"/>
      <c r="I598" s="463"/>
      <c r="J598" s="463"/>
      <c r="K598" s="463" t="str">
        <f ca="1">'27'!BC129</f>
        <v xml:space="preserve"> </v>
      </c>
      <c r="L598" s="463"/>
      <c r="M598" s="463"/>
      <c r="N598" s="463"/>
      <c r="O598" s="475" t="str">
        <f ca="1">'27'!BD129</f>
        <v xml:space="preserve"> </v>
      </c>
      <c r="P598" s="476"/>
      <c r="Q598" s="476"/>
      <c r="R598" s="477"/>
      <c r="S598" s="463" t="str">
        <f ca="1">'27'!BO129</f>
        <v xml:space="preserve"> </v>
      </c>
      <c r="T598" s="463"/>
      <c r="U598" s="463"/>
      <c r="V598" s="463"/>
      <c r="W598" s="463"/>
      <c r="X598" s="463"/>
      <c r="Y598" s="478" t="str">
        <f ca="1">'27'!BP129</f>
        <v xml:space="preserve"> </v>
      </c>
      <c r="Z598" s="478"/>
      <c r="AA598" s="478"/>
      <c r="AB598" s="478"/>
      <c r="AC598" s="478" t="str">
        <f ca="1">'27'!BQ129</f>
        <v xml:space="preserve"> </v>
      </c>
      <c r="AD598" s="478"/>
      <c r="AE598" s="478"/>
      <c r="AF598" s="478"/>
      <c r="AG598" s="478">
        <f ca="1">'27'!BR129</f>
        <v>0</v>
      </c>
      <c r="AH598" s="478"/>
      <c r="AI598" s="478"/>
      <c r="AJ598" s="478"/>
      <c r="AK598" s="463" t="str">
        <f ca="1">'27'!BS129</f>
        <v xml:space="preserve"> </v>
      </c>
      <c r="AL598" s="463"/>
      <c r="AM598" s="463"/>
      <c r="AN598" s="463"/>
      <c r="AO598" s="463" t="str">
        <f ca="1">'27'!BT129</f>
        <v xml:space="preserve"> </v>
      </c>
      <c r="AP598" s="463"/>
      <c r="AQ598" s="463"/>
      <c r="AR598" s="463"/>
      <c r="AS598" s="463"/>
    </row>
    <row r="599" spans="1:45" ht="15" customHeight="1" x14ac:dyDescent="0.25">
      <c r="A599" s="463">
        <v>125</v>
      </c>
      <c r="B599" s="463"/>
      <c r="C599" s="463" t="str">
        <f ca="1">'27'!BB130</f>
        <v xml:space="preserve"> </v>
      </c>
      <c r="D599" s="463"/>
      <c r="E599" s="463"/>
      <c r="F599" s="463"/>
      <c r="G599" s="463"/>
      <c r="H599" s="463"/>
      <c r="I599" s="463"/>
      <c r="J599" s="463"/>
      <c r="K599" s="463" t="str">
        <f ca="1">'27'!BC130</f>
        <v xml:space="preserve"> </v>
      </c>
      <c r="L599" s="463"/>
      <c r="M599" s="463"/>
      <c r="N599" s="463"/>
      <c r="O599" s="475" t="str">
        <f ca="1">'27'!BD130</f>
        <v xml:space="preserve"> </v>
      </c>
      <c r="P599" s="476"/>
      <c r="Q599" s="476"/>
      <c r="R599" s="477"/>
      <c r="S599" s="463" t="str">
        <f ca="1">'27'!BO130</f>
        <v xml:space="preserve"> </v>
      </c>
      <c r="T599" s="463"/>
      <c r="U599" s="463"/>
      <c r="V599" s="463"/>
      <c r="W599" s="463"/>
      <c r="X599" s="463"/>
      <c r="Y599" s="478" t="str">
        <f ca="1">'27'!BP130</f>
        <v xml:space="preserve"> </v>
      </c>
      <c r="Z599" s="478"/>
      <c r="AA599" s="478"/>
      <c r="AB599" s="478"/>
      <c r="AC599" s="478" t="str">
        <f ca="1">'27'!BQ130</f>
        <v xml:space="preserve"> </v>
      </c>
      <c r="AD599" s="478"/>
      <c r="AE599" s="478"/>
      <c r="AF599" s="478"/>
      <c r="AG599" s="478">
        <f ca="1">'27'!BR130</f>
        <v>0</v>
      </c>
      <c r="AH599" s="478"/>
      <c r="AI599" s="478"/>
      <c r="AJ599" s="478"/>
      <c r="AK599" s="463" t="str">
        <f ca="1">'27'!BS130</f>
        <v xml:space="preserve"> </v>
      </c>
      <c r="AL599" s="463"/>
      <c r="AM599" s="463"/>
      <c r="AN599" s="463"/>
      <c r="AO599" s="463" t="str">
        <f ca="1">'27'!BT130</f>
        <v xml:space="preserve"> </v>
      </c>
      <c r="AP599" s="463"/>
      <c r="AQ599" s="463"/>
      <c r="AR599" s="463"/>
      <c r="AS599" s="463"/>
    </row>
    <row r="600" spans="1:45" ht="15" customHeight="1" x14ac:dyDescent="0.25">
      <c r="A600" s="463">
        <v>126</v>
      </c>
      <c r="B600" s="463"/>
      <c r="C600" s="463" t="str">
        <f ca="1">'27'!BB131</f>
        <v xml:space="preserve"> </v>
      </c>
      <c r="D600" s="463"/>
      <c r="E600" s="463"/>
      <c r="F600" s="463"/>
      <c r="G600" s="463"/>
      <c r="H600" s="463"/>
      <c r="I600" s="463"/>
      <c r="J600" s="463"/>
      <c r="K600" s="463" t="str">
        <f ca="1">'27'!BC131</f>
        <v xml:space="preserve"> </v>
      </c>
      <c r="L600" s="463"/>
      <c r="M600" s="463"/>
      <c r="N600" s="463"/>
      <c r="O600" s="475" t="str">
        <f ca="1">'27'!BD131</f>
        <v xml:space="preserve"> </v>
      </c>
      <c r="P600" s="476"/>
      <c r="Q600" s="476"/>
      <c r="R600" s="477"/>
      <c r="S600" s="463" t="str">
        <f ca="1">'27'!BO131</f>
        <v xml:space="preserve"> </v>
      </c>
      <c r="T600" s="463"/>
      <c r="U600" s="463"/>
      <c r="V600" s="463"/>
      <c r="W600" s="463"/>
      <c r="X600" s="463"/>
      <c r="Y600" s="478" t="str">
        <f ca="1">'27'!BP131</f>
        <v xml:space="preserve"> </v>
      </c>
      <c r="Z600" s="478"/>
      <c r="AA600" s="478"/>
      <c r="AB600" s="478"/>
      <c r="AC600" s="478" t="str">
        <f ca="1">'27'!BQ131</f>
        <v xml:space="preserve"> </v>
      </c>
      <c r="AD600" s="478"/>
      <c r="AE600" s="478"/>
      <c r="AF600" s="478"/>
      <c r="AG600" s="478">
        <f ca="1">'27'!BR131</f>
        <v>0</v>
      </c>
      <c r="AH600" s="478"/>
      <c r="AI600" s="478"/>
      <c r="AJ600" s="478"/>
      <c r="AK600" s="463" t="str">
        <f ca="1">'27'!BS131</f>
        <v xml:space="preserve"> </v>
      </c>
      <c r="AL600" s="463"/>
      <c r="AM600" s="463"/>
      <c r="AN600" s="463"/>
      <c r="AO600" s="463" t="str">
        <f ca="1">'27'!BT131</f>
        <v xml:space="preserve"> </v>
      </c>
      <c r="AP600" s="463"/>
      <c r="AQ600" s="463"/>
      <c r="AR600" s="463"/>
      <c r="AS600" s="463"/>
    </row>
    <row r="601" spans="1:45" ht="15" customHeight="1" x14ac:dyDescent="0.25">
      <c r="A601" s="463">
        <v>127</v>
      </c>
      <c r="B601" s="463"/>
      <c r="C601" s="463" t="str">
        <f ca="1">'27'!BB132</f>
        <v xml:space="preserve"> </v>
      </c>
      <c r="D601" s="463"/>
      <c r="E601" s="463"/>
      <c r="F601" s="463"/>
      <c r="G601" s="463"/>
      <c r="H601" s="463"/>
      <c r="I601" s="463"/>
      <c r="J601" s="463"/>
      <c r="K601" s="463" t="str">
        <f ca="1">'27'!BC132</f>
        <v xml:space="preserve"> </v>
      </c>
      <c r="L601" s="463"/>
      <c r="M601" s="463"/>
      <c r="N601" s="463"/>
      <c r="O601" s="475" t="str">
        <f ca="1">'27'!BD132</f>
        <v xml:space="preserve"> </v>
      </c>
      <c r="P601" s="476"/>
      <c r="Q601" s="476"/>
      <c r="R601" s="477"/>
      <c r="S601" s="463" t="str">
        <f ca="1">'27'!BO132</f>
        <v xml:space="preserve"> </v>
      </c>
      <c r="T601" s="463"/>
      <c r="U601" s="463"/>
      <c r="V601" s="463"/>
      <c r="W601" s="463"/>
      <c r="X601" s="463"/>
      <c r="Y601" s="478" t="str">
        <f ca="1">'27'!BP132</f>
        <v xml:space="preserve"> </v>
      </c>
      <c r="Z601" s="478"/>
      <c r="AA601" s="478"/>
      <c r="AB601" s="478"/>
      <c r="AC601" s="478" t="str">
        <f ca="1">'27'!BQ132</f>
        <v xml:space="preserve"> </v>
      </c>
      <c r="AD601" s="478"/>
      <c r="AE601" s="478"/>
      <c r="AF601" s="478"/>
      <c r="AG601" s="478">
        <f ca="1">'27'!BR132</f>
        <v>0</v>
      </c>
      <c r="AH601" s="478"/>
      <c r="AI601" s="478"/>
      <c r="AJ601" s="478"/>
      <c r="AK601" s="463" t="str">
        <f ca="1">'27'!BS132</f>
        <v xml:space="preserve"> </v>
      </c>
      <c r="AL601" s="463"/>
      <c r="AM601" s="463"/>
      <c r="AN601" s="463"/>
      <c r="AO601" s="463" t="str">
        <f ca="1">'27'!BT132</f>
        <v xml:space="preserve"> </v>
      </c>
      <c r="AP601" s="463"/>
      <c r="AQ601" s="463"/>
      <c r="AR601" s="463"/>
      <c r="AS601" s="463"/>
    </row>
    <row r="602" spans="1:45" ht="15" customHeight="1" x14ac:dyDescent="0.25">
      <c r="A602" s="463">
        <v>128</v>
      </c>
      <c r="B602" s="463"/>
      <c r="C602" s="463" t="str">
        <f ca="1">'27'!BB133</f>
        <v xml:space="preserve"> </v>
      </c>
      <c r="D602" s="463"/>
      <c r="E602" s="463"/>
      <c r="F602" s="463"/>
      <c r="G602" s="463"/>
      <c r="H602" s="463"/>
      <c r="I602" s="463"/>
      <c r="J602" s="463"/>
      <c r="K602" s="463" t="str">
        <f ca="1">'27'!BC133</f>
        <v xml:space="preserve"> </v>
      </c>
      <c r="L602" s="463"/>
      <c r="M602" s="463"/>
      <c r="N602" s="463"/>
      <c r="O602" s="475" t="str">
        <f ca="1">'27'!BD133</f>
        <v xml:space="preserve"> </v>
      </c>
      <c r="P602" s="476"/>
      <c r="Q602" s="476"/>
      <c r="R602" s="477"/>
      <c r="S602" s="463" t="str">
        <f ca="1">'27'!BO133</f>
        <v xml:space="preserve"> </v>
      </c>
      <c r="T602" s="463"/>
      <c r="U602" s="463"/>
      <c r="V602" s="463"/>
      <c r="W602" s="463"/>
      <c r="X602" s="463"/>
      <c r="Y602" s="478" t="str">
        <f ca="1">'27'!BP133</f>
        <v xml:space="preserve"> </v>
      </c>
      <c r="Z602" s="478"/>
      <c r="AA602" s="478"/>
      <c r="AB602" s="478"/>
      <c r="AC602" s="478" t="str">
        <f ca="1">'27'!BQ133</f>
        <v xml:space="preserve"> </v>
      </c>
      <c r="AD602" s="478"/>
      <c r="AE602" s="478"/>
      <c r="AF602" s="478"/>
      <c r="AG602" s="478">
        <f ca="1">'27'!BR133</f>
        <v>0</v>
      </c>
      <c r="AH602" s="478"/>
      <c r="AI602" s="478"/>
      <c r="AJ602" s="478"/>
      <c r="AK602" s="463" t="str">
        <f ca="1">'27'!BS133</f>
        <v xml:space="preserve"> </v>
      </c>
      <c r="AL602" s="463"/>
      <c r="AM602" s="463"/>
      <c r="AN602" s="463"/>
      <c r="AO602" s="463" t="str">
        <f ca="1">'27'!BT133</f>
        <v xml:space="preserve"> </v>
      </c>
      <c r="AP602" s="463"/>
      <c r="AQ602" s="463"/>
      <c r="AR602" s="463"/>
      <c r="AS602" s="463"/>
    </row>
    <row r="603" spans="1:45" ht="15" customHeight="1" x14ac:dyDescent="0.25">
      <c r="A603" s="463">
        <v>129</v>
      </c>
      <c r="B603" s="463"/>
      <c r="C603" s="463" t="str">
        <f ca="1">'27'!BB134</f>
        <v xml:space="preserve"> </v>
      </c>
      <c r="D603" s="463"/>
      <c r="E603" s="463"/>
      <c r="F603" s="463"/>
      <c r="G603" s="463"/>
      <c r="H603" s="463"/>
      <c r="I603" s="463"/>
      <c r="J603" s="463"/>
      <c r="K603" s="463" t="str">
        <f ca="1">'27'!BC134</f>
        <v xml:space="preserve"> </v>
      </c>
      <c r="L603" s="463"/>
      <c r="M603" s="463"/>
      <c r="N603" s="463"/>
      <c r="O603" s="475" t="str">
        <f ca="1">'27'!BD134</f>
        <v xml:space="preserve"> </v>
      </c>
      <c r="P603" s="476"/>
      <c r="Q603" s="476"/>
      <c r="R603" s="477"/>
      <c r="S603" s="463" t="str">
        <f ca="1">'27'!BO134</f>
        <v xml:space="preserve"> </v>
      </c>
      <c r="T603" s="463"/>
      <c r="U603" s="463"/>
      <c r="V603" s="463"/>
      <c r="W603" s="463"/>
      <c r="X603" s="463"/>
      <c r="Y603" s="478" t="str">
        <f ca="1">'27'!BP134</f>
        <v xml:space="preserve"> </v>
      </c>
      <c r="Z603" s="478"/>
      <c r="AA603" s="478"/>
      <c r="AB603" s="478"/>
      <c r="AC603" s="478" t="str">
        <f ca="1">'27'!BQ134</f>
        <v xml:space="preserve"> </v>
      </c>
      <c r="AD603" s="478"/>
      <c r="AE603" s="478"/>
      <c r="AF603" s="478"/>
      <c r="AG603" s="478">
        <f ca="1">'27'!BR134</f>
        <v>0</v>
      </c>
      <c r="AH603" s="478"/>
      <c r="AI603" s="478"/>
      <c r="AJ603" s="478"/>
      <c r="AK603" s="463" t="str">
        <f ca="1">'27'!BS134</f>
        <v xml:space="preserve"> </v>
      </c>
      <c r="AL603" s="463"/>
      <c r="AM603" s="463"/>
      <c r="AN603" s="463"/>
      <c r="AO603" s="463" t="str">
        <f ca="1">'27'!BT134</f>
        <v xml:space="preserve"> </v>
      </c>
      <c r="AP603" s="463"/>
      <c r="AQ603" s="463"/>
      <c r="AR603" s="463"/>
      <c r="AS603" s="463"/>
    </row>
    <row r="604" spans="1:45" ht="15" customHeight="1" x14ac:dyDescent="0.25">
      <c r="A604" s="463">
        <v>130</v>
      </c>
      <c r="B604" s="463"/>
      <c r="C604" s="463" t="str">
        <f ca="1">'27'!BB135</f>
        <v xml:space="preserve"> </v>
      </c>
      <c r="D604" s="463"/>
      <c r="E604" s="463"/>
      <c r="F604" s="463"/>
      <c r="G604" s="463"/>
      <c r="H604" s="463"/>
      <c r="I604" s="463"/>
      <c r="J604" s="463"/>
      <c r="K604" s="463" t="str">
        <f ca="1">'27'!BC135</f>
        <v xml:space="preserve"> </v>
      </c>
      <c r="L604" s="463"/>
      <c r="M604" s="463"/>
      <c r="N604" s="463"/>
      <c r="O604" s="475" t="str">
        <f ca="1">'27'!BD135</f>
        <v xml:space="preserve"> </v>
      </c>
      <c r="P604" s="476"/>
      <c r="Q604" s="476"/>
      <c r="R604" s="477"/>
      <c r="S604" s="463" t="str">
        <f ca="1">'27'!BO135</f>
        <v xml:space="preserve"> </v>
      </c>
      <c r="T604" s="463"/>
      <c r="U604" s="463"/>
      <c r="V604" s="463"/>
      <c r="W604" s="463"/>
      <c r="X604" s="463"/>
      <c r="Y604" s="478" t="str">
        <f ca="1">'27'!BP135</f>
        <v xml:space="preserve"> </v>
      </c>
      <c r="Z604" s="478"/>
      <c r="AA604" s="478"/>
      <c r="AB604" s="478"/>
      <c r="AC604" s="478" t="str">
        <f ca="1">'27'!BQ135</f>
        <v xml:space="preserve"> </v>
      </c>
      <c r="AD604" s="478"/>
      <c r="AE604" s="478"/>
      <c r="AF604" s="478"/>
      <c r="AG604" s="478">
        <f ca="1">'27'!BR135</f>
        <v>0</v>
      </c>
      <c r="AH604" s="478"/>
      <c r="AI604" s="478"/>
      <c r="AJ604" s="478"/>
      <c r="AK604" s="463" t="str">
        <f ca="1">'27'!BS135</f>
        <v xml:space="preserve"> </v>
      </c>
      <c r="AL604" s="463"/>
      <c r="AM604" s="463"/>
      <c r="AN604" s="463"/>
      <c r="AO604" s="463" t="str">
        <f ca="1">'27'!BT135</f>
        <v xml:space="preserve"> </v>
      </c>
      <c r="AP604" s="463"/>
      <c r="AQ604" s="463"/>
      <c r="AR604" s="463"/>
      <c r="AS604" s="463"/>
    </row>
    <row r="605" spans="1:45" ht="15" customHeight="1" x14ac:dyDescent="0.25">
      <c r="A605" s="463">
        <v>131</v>
      </c>
      <c r="B605" s="463"/>
      <c r="C605" s="463" t="str">
        <f ca="1">'27'!BB136</f>
        <v xml:space="preserve"> </v>
      </c>
      <c r="D605" s="463"/>
      <c r="E605" s="463"/>
      <c r="F605" s="463"/>
      <c r="G605" s="463"/>
      <c r="H605" s="463"/>
      <c r="I605" s="463"/>
      <c r="J605" s="463"/>
      <c r="K605" s="463" t="str">
        <f ca="1">'27'!BC136</f>
        <v xml:space="preserve"> </v>
      </c>
      <c r="L605" s="463"/>
      <c r="M605" s="463"/>
      <c r="N605" s="463"/>
      <c r="O605" s="475" t="str">
        <f ca="1">'27'!BD136</f>
        <v xml:space="preserve"> </v>
      </c>
      <c r="P605" s="476"/>
      <c r="Q605" s="476"/>
      <c r="R605" s="477"/>
      <c r="S605" s="463" t="str">
        <f ca="1">'27'!BO136</f>
        <v xml:space="preserve"> </v>
      </c>
      <c r="T605" s="463"/>
      <c r="U605" s="463"/>
      <c r="V605" s="463"/>
      <c r="W605" s="463"/>
      <c r="X605" s="463"/>
      <c r="Y605" s="478" t="str">
        <f ca="1">'27'!BP136</f>
        <v xml:space="preserve"> </v>
      </c>
      <c r="Z605" s="478"/>
      <c r="AA605" s="478"/>
      <c r="AB605" s="478"/>
      <c r="AC605" s="478" t="str">
        <f ca="1">'27'!BQ136</f>
        <v xml:space="preserve"> </v>
      </c>
      <c r="AD605" s="478"/>
      <c r="AE605" s="478"/>
      <c r="AF605" s="478"/>
      <c r="AG605" s="478">
        <f ca="1">'27'!BR136</f>
        <v>0</v>
      </c>
      <c r="AH605" s="478"/>
      <c r="AI605" s="478"/>
      <c r="AJ605" s="478"/>
      <c r="AK605" s="463" t="str">
        <f ca="1">'27'!BS136</f>
        <v xml:space="preserve"> </v>
      </c>
      <c r="AL605" s="463"/>
      <c r="AM605" s="463"/>
      <c r="AN605" s="463"/>
      <c r="AO605" s="463" t="str">
        <f ca="1">'27'!BT136</f>
        <v xml:space="preserve"> </v>
      </c>
      <c r="AP605" s="463"/>
      <c r="AQ605" s="463"/>
      <c r="AR605" s="463"/>
      <c r="AS605" s="463"/>
    </row>
    <row r="606" spans="1:45" ht="15" customHeight="1" x14ac:dyDescent="0.25">
      <c r="A606" s="463">
        <v>132</v>
      </c>
      <c r="B606" s="463"/>
      <c r="C606" s="463" t="str">
        <f ca="1">'27'!BB137</f>
        <v xml:space="preserve"> </v>
      </c>
      <c r="D606" s="463"/>
      <c r="E606" s="463"/>
      <c r="F606" s="463"/>
      <c r="G606" s="463"/>
      <c r="H606" s="463"/>
      <c r="I606" s="463"/>
      <c r="J606" s="463"/>
      <c r="K606" s="463" t="str">
        <f ca="1">'27'!BC137</f>
        <v xml:space="preserve"> </v>
      </c>
      <c r="L606" s="463"/>
      <c r="M606" s="463"/>
      <c r="N606" s="463"/>
      <c r="O606" s="475" t="str">
        <f ca="1">'27'!BD137</f>
        <v xml:space="preserve"> </v>
      </c>
      <c r="P606" s="476"/>
      <c r="Q606" s="476"/>
      <c r="R606" s="477"/>
      <c r="S606" s="463" t="str">
        <f ca="1">'27'!BO137</f>
        <v xml:space="preserve"> </v>
      </c>
      <c r="T606" s="463"/>
      <c r="U606" s="463"/>
      <c r="V606" s="463"/>
      <c r="W606" s="463"/>
      <c r="X606" s="463"/>
      <c r="Y606" s="478" t="str">
        <f ca="1">'27'!BP137</f>
        <v xml:space="preserve"> </v>
      </c>
      <c r="Z606" s="478"/>
      <c r="AA606" s="478"/>
      <c r="AB606" s="478"/>
      <c r="AC606" s="478" t="str">
        <f ca="1">'27'!BQ137</f>
        <v xml:space="preserve"> </v>
      </c>
      <c r="AD606" s="478"/>
      <c r="AE606" s="478"/>
      <c r="AF606" s="478"/>
      <c r="AG606" s="478">
        <f ca="1">'27'!BR137</f>
        <v>0</v>
      </c>
      <c r="AH606" s="478"/>
      <c r="AI606" s="478"/>
      <c r="AJ606" s="478"/>
      <c r="AK606" s="463" t="str">
        <f ca="1">'27'!BS137</f>
        <v xml:space="preserve"> </v>
      </c>
      <c r="AL606" s="463"/>
      <c r="AM606" s="463"/>
      <c r="AN606" s="463"/>
      <c r="AO606" s="463" t="str">
        <f ca="1">'27'!BT137</f>
        <v xml:space="preserve"> </v>
      </c>
      <c r="AP606" s="463"/>
      <c r="AQ606" s="463"/>
      <c r="AR606" s="463"/>
      <c r="AS606" s="463"/>
    </row>
    <row r="607" spans="1:45" ht="15" customHeight="1" x14ac:dyDescent="0.25">
      <c r="A607" s="463">
        <v>133</v>
      </c>
      <c r="B607" s="463"/>
      <c r="C607" s="463" t="str">
        <f ca="1">'27'!BB138</f>
        <v xml:space="preserve"> </v>
      </c>
      <c r="D607" s="463"/>
      <c r="E607" s="463"/>
      <c r="F607" s="463"/>
      <c r="G607" s="463"/>
      <c r="H607" s="463"/>
      <c r="I607" s="463"/>
      <c r="J607" s="463"/>
      <c r="K607" s="463" t="str">
        <f ca="1">'27'!BC138</f>
        <v xml:space="preserve"> </v>
      </c>
      <c r="L607" s="463"/>
      <c r="M607" s="463"/>
      <c r="N607" s="463"/>
      <c r="O607" s="475" t="str">
        <f ca="1">'27'!BD138</f>
        <v xml:space="preserve"> </v>
      </c>
      <c r="P607" s="476"/>
      <c r="Q607" s="476"/>
      <c r="R607" s="477"/>
      <c r="S607" s="463" t="str">
        <f ca="1">'27'!BO138</f>
        <v xml:space="preserve"> </v>
      </c>
      <c r="T607" s="463"/>
      <c r="U607" s="463"/>
      <c r="V607" s="463"/>
      <c r="W607" s="463"/>
      <c r="X607" s="463"/>
      <c r="Y607" s="478" t="str">
        <f ca="1">'27'!BP138</f>
        <v xml:space="preserve"> </v>
      </c>
      <c r="Z607" s="478"/>
      <c r="AA607" s="478"/>
      <c r="AB607" s="478"/>
      <c r="AC607" s="478" t="str">
        <f ca="1">'27'!BQ138</f>
        <v xml:space="preserve"> </v>
      </c>
      <c r="AD607" s="478"/>
      <c r="AE607" s="478"/>
      <c r="AF607" s="478"/>
      <c r="AG607" s="478">
        <f ca="1">'27'!BR138</f>
        <v>0</v>
      </c>
      <c r="AH607" s="478"/>
      <c r="AI607" s="478"/>
      <c r="AJ607" s="478"/>
      <c r="AK607" s="463" t="str">
        <f ca="1">'27'!BS138</f>
        <v xml:space="preserve"> </v>
      </c>
      <c r="AL607" s="463"/>
      <c r="AM607" s="463"/>
      <c r="AN607" s="463"/>
      <c r="AO607" s="463" t="str">
        <f ca="1">'27'!BT138</f>
        <v xml:space="preserve"> </v>
      </c>
      <c r="AP607" s="463"/>
      <c r="AQ607" s="463"/>
      <c r="AR607" s="463"/>
      <c r="AS607" s="463"/>
    </row>
    <row r="608" spans="1:45" ht="15" customHeight="1" x14ac:dyDescent="0.25">
      <c r="A608" s="463">
        <v>134</v>
      </c>
      <c r="B608" s="463"/>
      <c r="C608" s="463" t="str">
        <f ca="1">'27'!BB139</f>
        <v xml:space="preserve"> </v>
      </c>
      <c r="D608" s="463"/>
      <c r="E608" s="463"/>
      <c r="F608" s="463"/>
      <c r="G608" s="463"/>
      <c r="H608" s="463"/>
      <c r="I608" s="463"/>
      <c r="J608" s="463"/>
      <c r="K608" s="463" t="str">
        <f ca="1">'27'!BC139</f>
        <v xml:space="preserve"> </v>
      </c>
      <c r="L608" s="463"/>
      <c r="M608" s="463"/>
      <c r="N608" s="463"/>
      <c r="O608" s="475" t="str">
        <f ca="1">'27'!BD139</f>
        <v xml:space="preserve"> </v>
      </c>
      <c r="P608" s="476"/>
      <c r="Q608" s="476"/>
      <c r="R608" s="477"/>
      <c r="S608" s="463" t="str">
        <f ca="1">'27'!BO139</f>
        <v xml:space="preserve"> </v>
      </c>
      <c r="T608" s="463"/>
      <c r="U608" s="463"/>
      <c r="V608" s="463"/>
      <c r="W608" s="463"/>
      <c r="X608" s="463"/>
      <c r="Y608" s="478" t="str">
        <f ca="1">'27'!BP139</f>
        <v xml:space="preserve"> </v>
      </c>
      <c r="Z608" s="478"/>
      <c r="AA608" s="478"/>
      <c r="AB608" s="478"/>
      <c r="AC608" s="478" t="str">
        <f ca="1">'27'!BQ139</f>
        <v xml:space="preserve"> </v>
      </c>
      <c r="AD608" s="478"/>
      <c r="AE608" s="478"/>
      <c r="AF608" s="478"/>
      <c r="AG608" s="478">
        <f ca="1">'27'!BR139</f>
        <v>0</v>
      </c>
      <c r="AH608" s="478"/>
      <c r="AI608" s="478"/>
      <c r="AJ608" s="478"/>
      <c r="AK608" s="463" t="str">
        <f ca="1">'27'!BS139</f>
        <v xml:space="preserve"> </v>
      </c>
      <c r="AL608" s="463"/>
      <c r="AM608" s="463"/>
      <c r="AN608" s="463"/>
      <c r="AO608" s="463" t="str">
        <f ca="1">'27'!BT139</f>
        <v xml:space="preserve"> </v>
      </c>
      <c r="AP608" s="463"/>
      <c r="AQ608" s="463"/>
      <c r="AR608" s="463"/>
      <c r="AS608" s="463"/>
    </row>
    <row r="609" spans="1:45" ht="15" customHeight="1" x14ac:dyDescent="0.25">
      <c r="A609" s="463">
        <v>135</v>
      </c>
      <c r="B609" s="463"/>
      <c r="C609" s="463" t="str">
        <f ca="1">'27'!BB140</f>
        <v xml:space="preserve"> </v>
      </c>
      <c r="D609" s="463"/>
      <c r="E609" s="463"/>
      <c r="F609" s="463"/>
      <c r="G609" s="463"/>
      <c r="H609" s="463"/>
      <c r="I609" s="463"/>
      <c r="J609" s="463"/>
      <c r="K609" s="463" t="str">
        <f ca="1">'27'!BC140</f>
        <v xml:space="preserve"> </v>
      </c>
      <c r="L609" s="463"/>
      <c r="M609" s="463"/>
      <c r="N609" s="463"/>
      <c r="O609" s="475" t="str">
        <f ca="1">'27'!BD140</f>
        <v xml:space="preserve"> </v>
      </c>
      <c r="P609" s="476"/>
      <c r="Q609" s="476"/>
      <c r="R609" s="477"/>
      <c r="S609" s="463" t="str">
        <f ca="1">'27'!BO140</f>
        <v xml:space="preserve"> </v>
      </c>
      <c r="T609" s="463"/>
      <c r="U609" s="463"/>
      <c r="V609" s="463"/>
      <c r="W609" s="463"/>
      <c r="X609" s="463"/>
      <c r="Y609" s="478" t="str">
        <f ca="1">'27'!BP140</f>
        <v xml:space="preserve"> </v>
      </c>
      <c r="Z609" s="478"/>
      <c r="AA609" s="478"/>
      <c r="AB609" s="478"/>
      <c r="AC609" s="478" t="str">
        <f ca="1">'27'!BQ140</f>
        <v xml:space="preserve"> </v>
      </c>
      <c r="AD609" s="478"/>
      <c r="AE609" s="478"/>
      <c r="AF609" s="478"/>
      <c r="AG609" s="478">
        <f ca="1">'27'!BR140</f>
        <v>0</v>
      </c>
      <c r="AH609" s="478"/>
      <c r="AI609" s="478"/>
      <c r="AJ609" s="478"/>
      <c r="AK609" s="463" t="str">
        <f ca="1">'27'!BS140</f>
        <v xml:space="preserve"> </v>
      </c>
      <c r="AL609" s="463"/>
      <c r="AM609" s="463"/>
      <c r="AN609" s="463"/>
      <c r="AO609" s="463" t="str">
        <f ca="1">'27'!BT140</f>
        <v xml:space="preserve"> </v>
      </c>
      <c r="AP609" s="463"/>
      <c r="AQ609" s="463"/>
      <c r="AR609" s="463"/>
      <c r="AS609" s="463"/>
    </row>
    <row r="610" spans="1:45" ht="15" customHeight="1" x14ac:dyDescent="0.25">
      <c r="A610" s="463">
        <v>136</v>
      </c>
      <c r="B610" s="463"/>
      <c r="C610" s="463" t="str">
        <f ca="1">'27'!BB141</f>
        <v xml:space="preserve"> </v>
      </c>
      <c r="D610" s="463"/>
      <c r="E610" s="463"/>
      <c r="F610" s="463"/>
      <c r="G610" s="463"/>
      <c r="H610" s="463"/>
      <c r="I610" s="463"/>
      <c r="J610" s="463"/>
      <c r="K610" s="463" t="str">
        <f ca="1">'27'!BC141</f>
        <v xml:space="preserve"> </v>
      </c>
      <c r="L610" s="463"/>
      <c r="M610" s="463"/>
      <c r="N610" s="463"/>
      <c r="O610" s="475" t="str">
        <f ca="1">'27'!BD141</f>
        <v xml:space="preserve"> </v>
      </c>
      <c r="P610" s="476"/>
      <c r="Q610" s="476"/>
      <c r="R610" s="477"/>
      <c r="S610" s="463" t="str">
        <f ca="1">'27'!BO141</f>
        <v xml:space="preserve"> </v>
      </c>
      <c r="T610" s="463"/>
      <c r="U610" s="463"/>
      <c r="V610" s="463"/>
      <c r="W610" s="463"/>
      <c r="X610" s="463"/>
      <c r="Y610" s="478" t="str">
        <f ca="1">'27'!BP141</f>
        <v xml:space="preserve"> </v>
      </c>
      <c r="Z610" s="478"/>
      <c r="AA610" s="478"/>
      <c r="AB610" s="478"/>
      <c r="AC610" s="478" t="str">
        <f ca="1">'27'!BQ141</f>
        <v xml:space="preserve"> </v>
      </c>
      <c r="AD610" s="478"/>
      <c r="AE610" s="478"/>
      <c r="AF610" s="478"/>
      <c r="AG610" s="478">
        <f ca="1">'27'!BR141</f>
        <v>0</v>
      </c>
      <c r="AH610" s="478"/>
      <c r="AI610" s="478"/>
      <c r="AJ610" s="478"/>
      <c r="AK610" s="463" t="str">
        <f ca="1">'27'!BS141</f>
        <v xml:space="preserve"> </v>
      </c>
      <c r="AL610" s="463"/>
      <c r="AM610" s="463"/>
      <c r="AN610" s="463"/>
      <c r="AO610" s="463" t="str">
        <f ca="1">'27'!BT141</f>
        <v xml:space="preserve"> </v>
      </c>
      <c r="AP610" s="463"/>
      <c r="AQ610" s="463"/>
      <c r="AR610" s="463"/>
      <c r="AS610" s="463"/>
    </row>
    <row r="611" spans="1:45" ht="15" customHeight="1" x14ac:dyDescent="0.25">
      <c r="A611" s="463">
        <v>137</v>
      </c>
      <c r="B611" s="463"/>
      <c r="C611" s="463" t="str">
        <f ca="1">'27'!BB142</f>
        <v xml:space="preserve"> </v>
      </c>
      <c r="D611" s="463"/>
      <c r="E611" s="463"/>
      <c r="F611" s="463"/>
      <c r="G611" s="463"/>
      <c r="H611" s="463"/>
      <c r="I611" s="463"/>
      <c r="J611" s="463"/>
      <c r="K611" s="463" t="str">
        <f ca="1">'27'!BC142</f>
        <v xml:space="preserve"> </v>
      </c>
      <c r="L611" s="463"/>
      <c r="M611" s="463"/>
      <c r="N611" s="463"/>
      <c r="O611" s="475" t="str">
        <f ca="1">'27'!BD142</f>
        <v xml:space="preserve"> </v>
      </c>
      <c r="P611" s="476"/>
      <c r="Q611" s="476"/>
      <c r="R611" s="477"/>
      <c r="S611" s="463" t="str">
        <f ca="1">'27'!BO142</f>
        <v xml:space="preserve"> </v>
      </c>
      <c r="T611" s="463"/>
      <c r="U611" s="463"/>
      <c r="V611" s="463"/>
      <c r="W611" s="463"/>
      <c r="X611" s="463"/>
      <c r="Y611" s="478" t="str">
        <f ca="1">'27'!BP142</f>
        <v xml:space="preserve"> </v>
      </c>
      <c r="Z611" s="478"/>
      <c r="AA611" s="478"/>
      <c r="AB611" s="478"/>
      <c r="AC611" s="478" t="str">
        <f ca="1">'27'!BQ142</f>
        <v xml:space="preserve"> </v>
      </c>
      <c r="AD611" s="478"/>
      <c r="AE611" s="478"/>
      <c r="AF611" s="478"/>
      <c r="AG611" s="478">
        <f ca="1">'27'!BR142</f>
        <v>0</v>
      </c>
      <c r="AH611" s="478"/>
      <c r="AI611" s="478"/>
      <c r="AJ611" s="478"/>
      <c r="AK611" s="463" t="str">
        <f ca="1">'27'!BS142</f>
        <v xml:space="preserve"> </v>
      </c>
      <c r="AL611" s="463"/>
      <c r="AM611" s="463"/>
      <c r="AN611" s="463"/>
      <c r="AO611" s="463" t="str">
        <f ca="1">'27'!BT142</f>
        <v xml:space="preserve"> </v>
      </c>
      <c r="AP611" s="463"/>
      <c r="AQ611" s="463"/>
      <c r="AR611" s="463"/>
      <c r="AS611" s="463"/>
    </row>
    <row r="612" spans="1:45" ht="15" customHeight="1" x14ac:dyDescent="0.25">
      <c r="A612" s="463">
        <v>138</v>
      </c>
      <c r="B612" s="463"/>
      <c r="C612" s="463" t="str">
        <f ca="1">'27'!BB143</f>
        <v xml:space="preserve"> </v>
      </c>
      <c r="D612" s="463"/>
      <c r="E612" s="463"/>
      <c r="F612" s="463"/>
      <c r="G612" s="463"/>
      <c r="H612" s="463"/>
      <c r="I612" s="463"/>
      <c r="J612" s="463"/>
      <c r="K612" s="463" t="str">
        <f ca="1">'27'!BC143</f>
        <v xml:space="preserve"> </v>
      </c>
      <c r="L612" s="463"/>
      <c r="M612" s="463"/>
      <c r="N612" s="463"/>
      <c r="O612" s="475" t="str">
        <f ca="1">'27'!BD143</f>
        <v xml:space="preserve"> </v>
      </c>
      <c r="P612" s="476"/>
      <c r="Q612" s="476"/>
      <c r="R612" s="477"/>
      <c r="S612" s="463" t="str">
        <f ca="1">'27'!BO143</f>
        <v xml:space="preserve"> </v>
      </c>
      <c r="T612" s="463"/>
      <c r="U612" s="463"/>
      <c r="V612" s="463"/>
      <c r="W612" s="463"/>
      <c r="X612" s="463"/>
      <c r="Y612" s="478" t="str">
        <f ca="1">'27'!BP143</f>
        <v xml:space="preserve"> </v>
      </c>
      <c r="Z612" s="478"/>
      <c r="AA612" s="478"/>
      <c r="AB612" s="478"/>
      <c r="AC612" s="478" t="str">
        <f ca="1">'27'!BQ143</f>
        <v xml:space="preserve"> </v>
      </c>
      <c r="AD612" s="478"/>
      <c r="AE612" s="478"/>
      <c r="AF612" s="478"/>
      <c r="AG612" s="478">
        <f ca="1">'27'!BR143</f>
        <v>0</v>
      </c>
      <c r="AH612" s="478"/>
      <c r="AI612" s="478"/>
      <c r="AJ612" s="478"/>
      <c r="AK612" s="463" t="str">
        <f ca="1">'27'!BS143</f>
        <v xml:space="preserve"> </v>
      </c>
      <c r="AL612" s="463"/>
      <c r="AM612" s="463"/>
      <c r="AN612" s="463"/>
      <c r="AO612" s="463" t="str">
        <f ca="1">'27'!BT143</f>
        <v xml:space="preserve"> </v>
      </c>
      <c r="AP612" s="463"/>
      <c r="AQ612" s="463"/>
      <c r="AR612" s="463"/>
      <c r="AS612" s="463"/>
    </row>
    <row r="613" spans="1:45" ht="15" customHeight="1" x14ac:dyDescent="0.25">
      <c r="A613" s="463">
        <v>139</v>
      </c>
      <c r="B613" s="463"/>
      <c r="C613" s="463" t="str">
        <f ca="1">'27'!BB144</f>
        <v xml:space="preserve"> </v>
      </c>
      <c r="D613" s="463"/>
      <c r="E613" s="463"/>
      <c r="F613" s="463"/>
      <c r="G613" s="463"/>
      <c r="H613" s="463"/>
      <c r="I613" s="463"/>
      <c r="J613" s="463"/>
      <c r="K613" s="463" t="str">
        <f ca="1">'27'!BC144</f>
        <v xml:space="preserve"> </v>
      </c>
      <c r="L613" s="463"/>
      <c r="M613" s="463"/>
      <c r="N613" s="463"/>
      <c r="O613" s="475" t="str">
        <f ca="1">'27'!BD144</f>
        <v xml:space="preserve"> </v>
      </c>
      <c r="P613" s="476"/>
      <c r="Q613" s="476"/>
      <c r="R613" s="477"/>
      <c r="S613" s="463" t="str">
        <f ca="1">'27'!BO144</f>
        <v xml:space="preserve"> </v>
      </c>
      <c r="T613" s="463"/>
      <c r="U613" s="463"/>
      <c r="V613" s="463"/>
      <c r="W613" s="463"/>
      <c r="X613" s="463"/>
      <c r="Y613" s="478" t="str">
        <f ca="1">'27'!BP144</f>
        <v xml:space="preserve"> </v>
      </c>
      <c r="Z613" s="478"/>
      <c r="AA613" s="478"/>
      <c r="AB613" s="478"/>
      <c r="AC613" s="478" t="str">
        <f ca="1">'27'!BQ144</f>
        <v xml:space="preserve"> </v>
      </c>
      <c r="AD613" s="478"/>
      <c r="AE613" s="478"/>
      <c r="AF613" s="478"/>
      <c r="AG613" s="478">
        <f ca="1">'27'!BR144</f>
        <v>0</v>
      </c>
      <c r="AH613" s="478"/>
      <c r="AI613" s="478"/>
      <c r="AJ613" s="478"/>
      <c r="AK613" s="463" t="str">
        <f ca="1">'27'!BS144</f>
        <v xml:space="preserve"> </v>
      </c>
      <c r="AL613" s="463"/>
      <c r="AM613" s="463"/>
      <c r="AN613" s="463"/>
      <c r="AO613" s="463" t="str">
        <f ca="1">'27'!BT144</f>
        <v xml:space="preserve"> </v>
      </c>
      <c r="AP613" s="463"/>
      <c r="AQ613" s="463"/>
      <c r="AR613" s="463"/>
      <c r="AS613" s="463"/>
    </row>
    <row r="614" spans="1:45" ht="15" customHeight="1" x14ac:dyDescent="0.25">
      <c r="A614" s="463">
        <v>140</v>
      </c>
      <c r="B614" s="463"/>
      <c r="C614" s="463" t="str">
        <f ca="1">'27'!BB145</f>
        <v xml:space="preserve"> </v>
      </c>
      <c r="D614" s="463"/>
      <c r="E614" s="463"/>
      <c r="F614" s="463"/>
      <c r="G614" s="463"/>
      <c r="H614" s="463"/>
      <c r="I614" s="463"/>
      <c r="J614" s="463"/>
      <c r="K614" s="463" t="str">
        <f ca="1">'27'!BC145</f>
        <v xml:space="preserve"> </v>
      </c>
      <c r="L614" s="463"/>
      <c r="M614" s="463"/>
      <c r="N614" s="463"/>
      <c r="O614" s="475" t="str">
        <f ca="1">'27'!BD145</f>
        <v xml:space="preserve"> </v>
      </c>
      <c r="P614" s="476"/>
      <c r="Q614" s="476"/>
      <c r="R614" s="477"/>
      <c r="S614" s="463" t="str">
        <f ca="1">'27'!BO145</f>
        <v xml:space="preserve"> </v>
      </c>
      <c r="T614" s="463"/>
      <c r="U614" s="463"/>
      <c r="V614" s="463"/>
      <c r="W614" s="463"/>
      <c r="X614" s="463"/>
      <c r="Y614" s="478" t="str">
        <f ca="1">'27'!BP145</f>
        <v xml:space="preserve"> </v>
      </c>
      <c r="Z614" s="478"/>
      <c r="AA614" s="478"/>
      <c r="AB614" s="478"/>
      <c r="AC614" s="478" t="str">
        <f ca="1">'27'!BQ145</f>
        <v xml:space="preserve"> </v>
      </c>
      <c r="AD614" s="478"/>
      <c r="AE614" s="478"/>
      <c r="AF614" s="478"/>
      <c r="AG614" s="478">
        <f ca="1">'27'!BR145</f>
        <v>0</v>
      </c>
      <c r="AH614" s="478"/>
      <c r="AI614" s="478"/>
      <c r="AJ614" s="478"/>
      <c r="AK614" s="463" t="str">
        <f ca="1">'27'!BS145</f>
        <v xml:space="preserve"> </v>
      </c>
      <c r="AL614" s="463"/>
      <c r="AM614" s="463"/>
      <c r="AN614" s="463"/>
      <c r="AO614" s="463" t="str">
        <f ca="1">'27'!BT145</f>
        <v xml:space="preserve"> </v>
      </c>
      <c r="AP614" s="463"/>
      <c r="AQ614" s="463"/>
      <c r="AR614" s="463"/>
      <c r="AS614" s="463"/>
    </row>
    <row r="615" spans="1:45" ht="15" customHeight="1" x14ac:dyDescent="0.25">
      <c r="A615" s="463">
        <v>141</v>
      </c>
      <c r="B615" s="463"/>
      <c r="C615" s="463" t="str">
        <f ca="1">'27'!BB146</f>
        <v xml:space="preserve"> </v>
      </c>
      <c r="D615" s="463"/>
      <c r="E615" s="463"/>
      <c r="F615" s="463"/>
      <c r="G615" s="463"/>
      <c r="H615" s="463"/>
      <c r="I615" s="463"/>
      <c r="J615" s="463"/>
      <c r="K615" s="463" t="str">
        <f ca="1">'27'!BC146</f>
        <v xml:space="preserve"> </v>
      </c>
      <c r="L615" s="463"/>
      <c r="M615" s="463"/>
      <c r="N615" s="463"/>
      <c r="O615" s="475" t="str">
        <f ca="1">'27'!BD146</f>
        <v xml:space="preserve"> </v>
      </c>
      <c r="P615" s="476"/>
      <c r="Q615" s="476"/>
      <c r="R615" s="477"/>
      <c r="S615" s="463" t="str">
        <f ca="1">'27'!BO146</f>
        <v xml:space="preserve"> </v>
      </c>
      <c r="T615" s="463"/>
      <c r="U615" s="463"/>
      <c r="V615" s="463"/>
      <c r="W615" s="463"/>
      <c r="X615" s="463"/>
      <c r="Y615" s="478" t="str">
        <f ca="1">'27'!BP146</f>
        <v xml:space="preserve"> </v>
      </c>
      <c r="Z615" s="478"/>
      <c r="AA615" s="478"/>
      <c r="AB615" s="478"/>
      <c r="AC615" s="478" t="str">
        <f ca="1">'27'!BQ146</f>
        <v xml:space="preserve"> </v>
      </c>
      <c r="AD615" s="478"/>
      <c r="AE615" s="478"/>
      <c r="AF615" s="478"/>
      <c r="AG615" s="478">
        <f ca="1">'27'!BR146</f>
        <v>0</v>
      </c>
      <c r="AH615" s="478"/>
      <c r="AI615" s="478"/>
      <c r="AJ615" s="478"/>
      <c r="AK615" s="463" t="str">
        <f ca="1">'27'!BS146</f>
        <v xml:space="preserve"> </v>
      </c>
      <c r="AL615" s="463"/>
      <c r="AM615" s="463"/>
      <c r="AN615" s="463"/>
      <c r="AO615" s="463" t="str">
        <f ca="1">'27'!BT146</f>
        <v xml:space="preserve"> </v>
      </c>
      <c r="AP615" s="463"/>
      <c r="AQ615" s="463"/>
      <c r="AR615" s="463"/>
      <c r="AS615" s="463"/>
    </row>
    <row r="616" spans="1:45" ht="15" customHeight="1" x14ac:dyDescent="0.25">
      <c r="A616" s="463">
        <v>142</v>
      </c>
      <c r="B616" s="463"/>
      <c r="C616" s="463" t="str">
        <f ca="1">'27'!BB147</f>
        <v xml:space="preserve"> </v>
      </c>
      <c r="D616" s="463"/>
      <c r="E616" s="463"/>
      <c r="F616" s="463"/>
      <c r="G616" s="463"/>
      <c r="H616" s="463"/>
      <c r="I616" s="463"/>
      <c r="J616" s="463"/>
      <c r="K616" s="463" t="str">
        <f ca="1">'27'!BC147</f>
        <v xml:space="preserve"> </v>
      </c>
      <c r="L616" s="463"/>
      <c r="M616" s="463"/>
      <c r="N616" s="463"/>
      <c r="O616" s="475" t="str">
        <f ca="1">'27'!BD147</f>
        <v xml:space="preserve"> </v>
      </c>
      <c r="P616" s="476"/>
      <c r="Q616" s="476"/>
      <c r="R616" s="477"/>
      <c r="S616" s="463" t="str">
        <f ca="1">'27'!BO147</f>
        <v xml:space="preserve"> </v>
      </c>
      <c r="T616" s="463"/>
      <c r="U616" s="463"/>
      <c r="V616" s="463"/>
      <c r="W616" s="463"/>
      <c r="X616" s="463"/>
      <c r="Y616" s="478" t="str">
        <f ca="1">'27'!BP147</f>
        <v xml:space="preserve"> </v>
      </c>
      <c r="Z616" s="478"/>
      <c r="AA616" s="478"/>
      <c r="AB616" s="478"/>
      <c r="AC616" s="478" t="str">
        <f ca="1">'27'!BQ147</f>
        <v xml:space="preserve"> </v>
      </c>
      <c r="AD616" s="478"/>
      <c r="AE616" s="478"/>
      <c r="AF616" s="478"/>
      <c r="AG616" s="478">
        <f ca="1">'27'!BR147</f>
        <v>0</v>
      </c>
      <c r="AH616" s="478"/>
      <c r="AI616" s="478"/>
      <c r="AJ616" s="478"/>
      <c r="AK616" s="463" t="str">
        <f ca="1">'27'!BS147</f>
        <v xml:space="preserve"> </v>
      </c>
      <c r="AL616" s="463"/>
      <c r="AM616" s="463"/>
      <c r="AN616" s="463"/>
      <c r="AO616" s="463" t="str">
        <f ca="1">'27'!BT147</f>
        <v xml:space="preserve"> </v>
      </c>
      <c r="AP616" s="463"/>
      <c r="AQ616" s="463"/>
      <c r="AR616" s="463"/>
      <c r="AS616" s="463"/>
    </row>
    <row r="617" spans="1:45" ht="15" customHeight="1" x14ac:dyDescent="0.25">
      <c r="A617" s="463">
        <v>143</v>
      </c>
      <c r="B617" s="463"/>
      <c r="C617" s="463" t="str">
        <f ca="1">'27'!BB148</f>
        <v xml:space="preserve"> </v>
      </c>
      <c r="D617" s="463"/>
      <c r="E617" s="463"/>
      <c r="F617" s="463"/>
      <c r="G617" s="463"/>
      <c r="H617" s="463"/>
      <c r="I617" s="463"/>
      <c r="J617" s="463"/>
      <c r="K617" s="463" t="str">
        <f ca="1">'27'!BC148</f>
        <v xml:space="preserve"> </v>
      </c>
      <c r="L617" s="463"/>
      <c r="M617" s="463"/>
      <c r="N617" s="463"/>
      <c r="O617" s="475" t="str">
        <f ca="1">'27'!BD148</f>
        <v xml:space="preserve"> </v>
      </c>
      <c r="P617" s="476"/>
      <c r="Q617" s="476"/>
      <c r="R617" s="477"/>
      <c r="S617" s="463" t="str">
        <f ca="1">'27'!BO148</f>
        <v xml:space="preserve"> </v>
      </c>
      <c r="T617" s="463"/>
      <c r="U617" s="463"/>
      <c r="V617" s="463"/>
      <c r="W617" s="463"/>
      <c r="X617" s="463"/>
      <c r="Y617" s="478" t="str">
        <f ca="1">'27'!BP148</f>
        <v xml:space="preserve"> </v>
      </c>
      <c r="Z617" s="478"/>
      <c r="AA617" s="478"/>
      <c r="AB617" s="478"/>
      <c r="AC617" s="478" t="str">
        <f ca="1">'27'!BQ148</f>
        <v xml:space="preserve"> </v>
      </c>
      <c r="AD617" s="478"/>
      <c r="AE617" s="478"/>
      <c r="AF617" s="478"/>
      <c r="AG617" s="478">
        <f ca="1">'27'!BR148</f>
        <v>0</v>
      </c>
      <c r="AH617" s="478"/>
      <c r="AI617" s="478"/>
      <c r="AJ617" s="478"/>
      <c r="AK617" s="463" t="str">
        <f ca="1">'27'!BS148</f>
        <v xml:space="preserve"> </v>
      </c>
      <c r="AL617" s="463"/>
      <c r="AM617" s="463"/>
      <c r="AN617" s="463"/>
      <c r="AO617" s="463" t="str">
        <f ca="1">'27'!BT148</f>
        <v xml:space="preserve"> </v>
      </c>
      <c r="AP617" s="463"/>
      <c r="AQ617" s="463"/>
      <c r="AR617" s="463"/>
      <c r="AS617" s="463"/>
    </row>
    <row r="618" spans="1:45" ht="15" customHeight="1" x14ac:dyDescent="0.25">
      <c r="A618" s="463">
        <v>144</v>
      </c>
      <c r="B618" s="463"/>
      <c r="C618" s="463" t="str">
        <f ca="1">'27'!BB149</f>
        <v xml:space="preserve"> </v>
      </c>
      <c r="D618" s="463"/>
      <c r="E618" s="463"/>
      <c r="F618" s="463"/>
      <c r="G618" s="463"/>
      <c r="H618" s="463"/>
      <c r="I618" s="463"/>
      <c r="J618" s="463"/>
      <c r="K618" s="463" t="str">
        <f ca="1">'27'!BC149</f>
        <v xml:space="preserve"> </v>
      </c>
      <c r="L618" s="463"/>
      <c r="M618" s="463"/>
      <c r="N618" s="463"/>
      <c r="O618" s="475" t="str">
        <f ca="1">'27'!BD149</f>
        <v xml:space="preserve"> </v>
      </c>
      <c r="P618" s="476"/>
      <c r="Q618" s="476"/>
      <c r="R618" s="477"/>
      <c r="S618" s="463" t="str">
        <f ca="1">'27'!BO149</f>
        <v xml:space="preserve"> </v>
      </c>
      <c r="T618" s="463"/>
      <c r="U618" s="463"/>
      <c r="V618" s="463"/>
      <c r="W618" s="463"/>
      <c r="X618" s="463"/>
      <c r="Y618" s="478" t="str">
        <f ca="1">'27'!BP149</f>
        <v xml:space="preserve"> </v>
      </c>
      <c r="Z618" s="478"/>
      <c r="AA618" s="478"/>
      <c r="AB618" s="478"/>
      <c r="AC618" s="478" t="str">
        <f ca="1">'27'!BQ149</f>
        <v xml:space="preserve"> </v>
      </c>
      <c r="AD618" s="478"/>
      <c r="AE618" s="478"/>
      <c r="AF618" s="478"/>
      <c r="AG618" s="478">
        <f ca="1">'27'!BR149</f>
        <v>0</v>
      </c>
      <c r="AH618" s="478"/>
      <c r="AI618" s="478"/>
      <c r="AJ618" s="478"/>
      <c r="AK618" s="463" t="str">
        <f ca="1">'27'!BS149</f>
        <v xml:space="preserve"> </v>
      </c>
      <c r="AL618" s="463"/>
      <c r="AM618" s="463"/>
      <c r="AN618" s="463"/>
      <c r="AO618" s="463" t="str">
        <f ca="1">'27'!BT149</f>
        <v xml:space="preserve"> </v>
      </c>
      <c r="AP618" s="463"/>
      <c r="AQ618" s="463"/>
      <c r="AR618" s="463"/>
      <c r="AS618" s="463"/>
    </row>
    <row r="619" spans="1:45" ht="15" customHeight="1" x14ac:dyDescent="0.25">
      <c r="A619" s="463">
        <v>145</v>
      </c>
      <c r="B619" s="463"/>
      <c r="C619" s="463" t="str">
        <f ca="1">'27'!BB150</f>
        <v xml:space="preserve"> </v>
      </c>
      <c r="D619" s="463"/>
      <c r="E619" s="463"/>
      <c r="F619" s="463"/>
      <c r="G619" s="463"/>
      <c r="H619" s="463"/>
      <c r="I619" s="463"/>
      <c r="J619" s="463"/>
      <c r="K619" s="463" t="str">
        <f ca="1">'27'!BC150</f>
        <v xml:space="preserve"> </v>
      </c>
      <c r="L619" s="463"/>
      <c r="M619" s="463"/>
      <c r="N619" s="463"/>
      <c r="O619" s="475" t="str">
        <f ca="1">'27'!BD150</f>
        <v xml:space="preserve"> </v>
      </c>
      <c r="P619" s="476"/>
      <c r="Q619" s="476"/>
      <c r="R619" s="477"/>
      <c r="S619" s="463" t="str">
        <f ca="1">'27'!BO150</f>
        <v xml:space="preserve"> </v>
      </c>
      <c r="T619" s="463"/>
      <c r="U619" s="463"/>
      <c r="V619" s="463"/>
      <c r="W619" s="463"/>
      <c r="X619" s="463"/>
      <c r="Y619" s="478" t="str">
        <f ca="1">'27'!BP150</f>
        <v xml:space="preserve"> </v>
      </c>
      <c r="Z619" s="478"/>
      <c r="AA619" s="478"/>
      <c r="AB619" s="478"/>
      <c r="AC619" s="478" t="str">
        <f ca="1">'27'!BQ150</f>
        <v xml:space="preserve"> </v>
      </c>
      <c r="AD619" s="478"/>
      <c r="AE619" s="478"/>
      <c r="AF619" s="478"/>
      <c r="AG619" s="478">
        <f ca="1">'27'!BR150</f>
        <v>0</v>
      </c>
      <c r="AH619" s="478"/>
      <c r="AI619" s="478"/>
      <c r="AJ619" s="478"/>
      <c r="AK619" s="463" t="str">
        <f ca="1">'27'!BS150</f>
        <v xml:space="preserve"> </v>
      </c>
      <c r="AL619" s="463"/>
      <c r="AM619" s="463"/>
      <c r="AN619" s="463"/>
      <c r="AO619" s="463" t="str">
        <f ca="1">'27'!BT150</f>
        <v xml:space="preserve"> </v>
      </c>
      <c r="AP619" s="463"/>
      <c r="AQ619" s="463"/>
      <c r="AR619" s="463"/>
      <c r="AS619" s="463"/>
    </row>
    <row r="620" spans="1:45" ht="15" customHeight="1" x14ac:dyDescent="0.25">
      <c r="A620" s="463">
        <v>146</v>
      </c>
      <c r="B620" s="463"/>
      <c r="C620" s="463" t="str">
        <f ca="1">'27'!BB151</f>
        <v xml:space="preserve"> </v>
      </c>
      <c r="D620" s="463"/>
      <c r="E620" s="463"/>
      <c r="F620" s="463"/>
      <c r="G620" s="463"/>
      <c r="H620" s="463"/>
      <c r="I620" s="463"/>
      <c r="J620" s="463"/>
      <c r="K620" s="463" t="str">
        <f ca="1">'27'!BC151</f>
        <v xml:space="preserve"> </v>
      </c>
      <c r="L620" s="463"/>
      <c r="M620" s="463"/>
      <c r="N620" s="463"/>
      <c r="O620" s="475" t="str">
        <f ca="1">'27'!BD151</f>
        <v xml:space="preserve"> </v>
      </c>
      <c r="P620" s="476"/>
      <c r="Q620" s="476"/>
      <c r="R620" s="477"/>
      <c r="S620" s="463" t="str">
        <f ca="1">'27'!BO151</f>
        <v xml:space="preserve"> </v>
      </c>
      <c r="T620" s="463"/>
      <c r="U620" s="463"/>
      <c r="V620" s="463"/>
      <c r="W620" s="463"/>
      <c r="X620" s="463"/>
      <c r="Y620" s="478" t="str">
        <f ca="1">'27'!BP151</f>
        <v xml:space="preserve"> </v>
      </c>
      <c r="Z620" s="478"/>
      <c r="AA620" s="478"/>
      <c r="AB620" s="478"/>
      <c r="AC620" s="478" t="str">
        <f ca="1">'27'!BQ151</f>
        <v xml:space="preserve"> </v>
      </c>
      <c r="AD620" s="478"/>
      <c r="AE620" s="478"/>
      <c r="AF620" s="478"/>
      <c r="AG620" s="478">
        <f ca="1">'27'!BR151</f>
        <v>0</v>
      </c>
      <c r="AH620" s="478"/>
      <c r="AI620" s="478"/>
      <c r="AJ620" s="478"/>
      <c r="AK620" s="463" t="str">
        <f ca="1">'27'!BS151</f>
        <v xml:space="preserve"> </v>
      </c>
      <c r="AL620" s="463"/>
      <c r="AM620" s="463"/>
      <c r="AN620" s="463"/>
      <c r="AO620" s="463" t="str">
        <f ca="1">'27'!BT151</f>
        <v xml:space="preserve"> </v>
      </c>
      <c r="AP620" s="463"/>
      <c r="AQ620" s="463"/>
      <c r="AR620" s="463"/>
      <c r="AS620" s="463"/>
    </row>
    <row r="621" spans="1:45" ht="15" customHeight="1" x14ac:dyDescent="0.25">
      <c r="A621" s="463">
        <v>147</v>
      </c>
      <c r="B621" s="463"/>
      <c r="C621" s="463" t="str">
        <f ca="1">'27'!BB152</f>
        <v xml:space="preserve"> </v>
      </c>
      <c r="D621" s="463"/>
      <c r="E621" s="463"/>
      <c r="F621" s="463"/>
      <c r="G621" s="463"/>
      <c r="H621" s="463"/>
      <c r="I621" s="463"/>
      <c r="J621" s="463"/>
      <c r="K621" s="463" t="str">
        <f ca="1">'27'!BC152</f>
        <v xml:space="preserve"> </v>
      </c>
      <c r="L621" s="463"/>
      <c r="M621" s="463"/>
      <c r="N621" s="463"/>
      <c r="O621" s="475" t="str">
        <f ca="1">'27'!BD152</f>
        <v xml:space="preserve"> </v>
      </c>
      <c r="P621" s="476"/>
      <c r="Q621" s="476"/>
      <c r="R621" s="477"/>
      <c r="S621" s="463" t="str">
        <f ca="1">'27'!BO152</f>
        <v xml:space="preserve"> </v>
      </c>
      <c r="T621" s="463"/>
      <c r="U621" s="463"/>
      <c r="V621" s="463"/>
      <c r="W621" s="463"/>
      <c r="X621" s="463"/>
      <c r="Y621" s="478" t="str">
        <f ca="1">'27'!BP152</f>
        <v xml:space="preserve"> </v>
      </c>
      <c r="Z621" s="478"/>
      <c r="AA621" s="478"/>
      <c r="AB621" s="478"/>
      <c r="AC621" s="478" t="str">
        <f ca="1">'27'!BQ152</f>
        <v xml:space="preserve"> </v>
      </c>
      <c r="AD621" s="478"/>
      <c r="AE621" s="478"/>
      <c r="AF621" s="478"/>
      <c r="AG621" s="478">
        <f ca="1">'27'!BR152</f>
        <v>0</v>
      </c>
      <c r="AH621" s="478"/>
      <c r="AI621" s="478"/>
      <c r="AJ621" s="478"/>
      <c r="AK621" s="463" t="str">
        <f ca="1">'27'!BS152</f>
        <v xml:space="preserve"> </v>
      </c>
      <c r="AL621" s="463"/>
      <c r="AM621" s="463"/>
      <c r="AN621" s="463"/>
      <c r="AO621" s="463" t="str">
        <f ca="1">'27'!BT152</f>
        <v xml:space="preserve"> </v>
      </c>
      <c r="AP621" s="463"/>
      <c r="AQ621" s="463"/>
      <c r="AR621" s="463"/>
      <c r="AS621" s="463"/>
    </row>
    <row r="622" spans="1:45" ht="15" customHeight="1" x14ac:dyDescent="0.25">
      <c r="A622" s="463">
        <v>148</v>
      </c>
      <c r="B622" s="463"/>
      <c r="C622" s="463" t="str">
        <f ca="1">'27'!BB153</f>
        <v xml:space="preserve"> </v>
      </c>
      <c r="D622" s="463"/>
      <c r="E622" s="463"/>
      <c r="F622" s="463"/>
      <c r="G622" s="463"/>
      <c r="H622" s="463"/>
      <c r="I622" s="463"/>
      <c r="J622" s="463"/>
      <c r="K622" s="463" t="str">
        <f ca="1">'27'!BC153</f>
        <v xml:space="preserve"> </v>
      </c>
      <c r="L622" s="463"/>
      <c r="M622" s="463"/>
      <c r="N622" s="463"/>
      <c r="O622" s="475" t="str">
        <f ca="1">'27'!BD153</f>
        <v xml:space="preserve"> </v>
      </c>
      <c r="P622" s="476"/>
      <c r="Q622" s="476"/>
      <c r="R622" s="477"/>
      <c r="S622" s="463" t="str">
        <f ca="1">'27'!BO153</f>
        <v xml:space="preserve"> </v>
      </c>
      <c r="T622" s="463"/>
      <c r="U622" s="463"/>
      <c r="V622" s="463"/>
      <c r="W622" s="463"/>
      <c r="X622" s="463"/>
      <c r="Y622" s="478" t="str">
        <f ca="1">'27'!BP153</f>
        <v xml:space="preserve"> </v>
      </c>
      <c r="Z622" s="478"/>
      <c r="AA622" s="478"/>
      <c r="AB622" s="478"/>
      <c r="AC622" s="478" t="str">
        <f ca="1">'27'!BQ153</f>
        <v xml:space="preserve"> </v>
      </c>
      <c r="AD622" s="478"/>
      <c r="AE622" s="478"/>
      <c r="AF622" s="478"/>
      <c r="AG622" s="478">
        <f ca="1">'27'!BR153</f>
        <v>0</v>
      </c>
      <c r="AH622" s="478"/>
      <c r="AI622" s="478"/>
      <c r="AJ622" s="478"/>
      <c r="AK622" s="463" t="str">
        <f ca="1">'27'!BS153</f>
        <v xml:space="preserve"> </v>
      </c>
      <c r="AL622" s="463"/>
      <c r="AM622" s="463"/>
      <c r="AN622" s="463"/>
      <c r="AO622" s="463" t="str">
        <f ca="1">'27'!BT153</f>
        <v xml:space="preserve"> </v>
      </c>
      <c r="AP622" s="463"/>
      <c r="AQ622" s="463"/>
      <c r="AR622" s="463"/>
      <c r="AS622" s="463"/>
    </row>
    <row r="623" spans="1:45" ht="15" customHeight="1" x14ac:dyDescent="0.25">
      <c r="A623" s="463">
        <v>149</v>
      </c>
      <c r="B623" s="463"/>
      <c r="C623" s="463" t="str">
        <f ca="1">'27'!BB154</f>
        <v xml:space="preserve"> </v>
      </c>
      <c r="D623" s="463"/>
      <c r="E623" s="463"/>
      <c r="F623" s="463"/>
      <c r="G623" s="463"/>
      <c r="H623" s="463"/>
      <c r="I623" s="463"/>
      <c r="J623" s="463"/>
      <c r="K623" s="463" t="str">
        <f ca="1">'27'!BC154</f>
        <v xml:space="preserve"> </v>
      </c>
      <c r="L623" s="463"/>
      <c r="M623" s="463"/>
      <c r="N623" s="463"/>
      <c r="O623" s="475" t="str">
        <f ca="1">'27'!BD154</f>
        <v xml:space="preserve"> </v>
      </c>
      <c r="P623" s="476"/>
      <c r="Q623" s="476"/>
      <c r="R623" s="477"/>
      <c r="S623" s="463" t="str">
        <f ca="1">'27'!BO154</f>
        <v xml:space="preserve"> </v>
      </c>
      <c r="T623" s="463"/>
      <c r="U623" s="463"/>
      <c r="V623" s="463"/>
      <c r="W623" s="463"/>
      <c r="X623" s="463"/>
      <c r="Y623" s="478" t="str">
        <f ca="1">'27'!BP154</f>
        <v xml:space="preserve"> </v>
      </c>
      <c r="Z623" s="478"/>
      <c r="AA623" s="478"/>
      <c r="AB623" s="478"/>
      <c r="AC623" s="478" t="str">
        <f ca="1">'27'!BQ154</f>
        <v xml:space="preserve"> </v>
      </c>
      <c r="AD623" s="478"/>
      <c r="AE623" s="478"/>
      <c r="AF623" s="478"/>
      <c r="AG623" s="478">
        <f ca="1">'27'!BR154</f>
        <v>0</v>
      </c>
      <c r="AH623" s="478"/>
      <c r="AI623" s="478"/>
      <c r="AJ623" s="478"/>
      <c r="AK623" s="463" t="str">
        <f ca="1">'27'!BS154</f>
        <v xml:space="preserve"> </v>
      </c>
      <c r="AL623" s="463"/>
      <c r="AM623" s="463"/>
      <c r="AN623" s="463"/>
      <c r="AO623" s="463" t="str">
        <f ca="1">'27'!BT154</f>
        <v xml:space="preserve"> </v>
      </c>
      <c r="AP623" s="463"/>
      <c r="AQ623" s="463"/>
      <c r="AR623" s="463"/>
      <c r="AS623" s="463"/>
    </row>
    <row r="624" spans="1:45" ht="15" customHeight="1" x14ac:dyDescent="0.25">
      <c r="A624" s="463">
        <v>150</v>
      </c>
      <c r="B624" s="463"/>
      <c r="C624" s="463" t="str">
        <f ca="1">'27'!BB155</f>
        <v xml:space="preserve"> </v>
      </c>
      <c r="D624" s="463"/>
      <c r="E624" s="463"/>
      <c r="F624" s="463"/>
      <c r="G624" s="463"/>
      <c r="H624" s="463"/>
      <c r="I624" s="463"/>
      <c r="J624" s="463"/>
      <c r="K624" s="463" t="str">
        <f ca="1">'27'!BC155</f>
        <v xml:space="preserve"> </v>
      </c>
      <c r="L624" s="463"/>
      <c r="M624" s="463"/>
      <c r="N624" s="463"/>
      <c r="O624" s="475" t="str">
        <f ca="1">'27'!BD155</f>
        <v xml:space="preserve"> </v>
      </c>
      <c r="P624" s="476"/>
      <c r="Q624" s="476"/>
      <c r="R624" s="477"/>
      <c r="S624" s="463" t="str">
        <f ca="1">'27'!BO155</f>
        <v xml:space="preserve"> </v>
      </c>
      <c r="T624" s="463"/>
      <c r="U624" s="463"/>
      <c r="V624" s="463"/>
      <c r="W624" s="463"/>
      <c r="X624" s="463"/>
      <c r="Y624" s="478" t="str">
        <f ca="1">'27'!BP155</f>
        <v xml:space="preserve"> </v>
      </c>
      <c r="Z624" s="478"/>
      <c r="AA624" s="478"/>
      <c r="AB624" s="478"/>
      <c r="AC624" s="478" t="str">
        <f ca="1">'27'!BQ155</f>
        <v xml:space="preserve"> </v>
      </c>
      <c r="AD624" s="478"/>
      <c r="AE624" s="478"/>
      <c r="AF624" s="478"/>
      <c r="AG624" s="478">
        <f ca="1">'27'!BR155</f>
        <v>0</v>
      </c>
      <c r="AH624" s="478"/>
      <c r="AI624" s="478"/>
      <c r="AJ624" s="478"/>
      <c r="AK624" s="463" t="str">
        <f ca="1">'27'!BS155</f>
        <v xml:space="preserve"> </v>
      </c>
      <c r="AL624" s="463"/>
      <c r="AM624" s="463"/>
      <c r="AN624" s="463"/>
      <c r="AO624" s="463" t="str">
        <f ca="1">'27'!BT155</f>
        <v xml:space="preserve"> </v>
      </c>
      <c r="AP624" s="463"/>
      <c r="AQ624" s="463"/>
      <c r="AR624" s="463"/>
      <c r="AS624" s="463"/>
    </row>
    <row r="625" spans="1:45" ht="15" customHeight="1" x14ac:dyDescent="0.25">
      <c r="A625" s="463">
        <v>151</v>
      </c>
      <c r="B625" s="463"/>
      <c r="C625" s="463" t="str">
        <f ca="1">'27'!BB156</f>
        <v xml:space="preserve"> </v>
      </c>
      <c r="D625" s="463"/>
      <c r="E625" s="463"/>
      <c r="F625" s="463"/>
      <c r="G625" s="463"/>
      <c r="H625" s="463"/>
      <c r="I625" s="463"/>
      <c r="J625" s="463"/>
      <c r="K625" s="463" t="str">
        <f ca="1">'27'!BC156</f>
        <v xml:space="preserve"> </v>
      </c>
      <c r="L625" s="463"/>
      <c r="M625" s="463"/>
      <c r="N625" s="463"/>
      <c r="O625" s="475" t="str">
        <f ca="1">'27'!BD156</f>
        <v xml:space="preserve"> </v>
      </c>
      <c r="P625" s="476"/>
      <c r="Q625" s="476"/>
      <c r="R625" s="477"/>
      <c r="S625" s="463" t="str">
        <f ca="1">'27'!BO156</f>
        <v xml:space="preserve"> </v>
      </c>
      <c r="T625" s="463"/>
      <c r="U625" s="463"/>
      <c r="V625" s="463"/>
      <c r="W625" s="463"/>
      <c r="X625" s="463"/>
      <c r="Y625" s="478" t="str">
        <f ca="1">'27'!BP156</f>
        <v xml:space="preserve"> </v>
      </c>
      <c r="Z625" s="478"/>
      <c r="AA625" s="478"/>
      <c r="AB625" s="478"/>
      <c r="AC625" s="478" t="str">
        <f ca="1">'27'!BQ156</f>
        <v xml:space="preserve"> </v>
      </c>
      <c r="AD625" s="478"/>
      <c r="AE625" s="478"/>
      <c r="AF625" s="478"/>
      <c r="AG625" s="478">
        <f ca="1">'27'!BR156</f>
        <v>0</v>
      </c>
      <c r="AH625" s="478"/>
      <c r="AI625" s="478"/>
      <c r="AJ625" s="478"/>
      <c r="AK625" s="463" t="str">
        <f ca="1">'27'!BS156</f>
        <v xml:space="preserve"> </v>
      </c>
      <c r="AL625" s="463"/>
      <c r="AM625" s="463"/>
      <c r="AN625" s="463"/>
      <c r="AO625" s="463" t="str">
        <f ca="1">'27'!BT156</f>
        <v xml:space="preserve"> </v>
      </c>
      <c r="AP625" s="463"/>
      <c r="AQ625" s="463"/>
      <c r="AR625" s="463"/>
      <c r="AS625" s="463"/>
    </row>
    <row r="626" spans="1:45" ht="15" customHeight="1" x14ac:dyDescent="0.25">
      <c r="A626" s="463">
        <v>152</v>
      </c>
      <c r="B626" s="463"/>
      <c r="C626" s="463" t="str">
        <f ca="1">'27'!BB157</f>
        <v xml:space="preserve"> </v>
      </c>
      <c r="D626" s="463"/>
      <c r="E626" s="463"/>
      <c r="F626" s="463"/>
      <c r="G626" s="463"/>
      <c r="H626" s="463"/>
      <c r="I626" s="463"/>
      <c r="J626" s="463"/>
      <c r="K626" s="463" t="str">
        <f ca="1">'27'!BC157</f>
        <v xml:space="preserve"> </v>
      </c>
      <c r="L626" s="463"/>
      <c r="M626" s="463"/>
      <c r="N626" s="463"/>
      <c r="O626" s="475" t="str">
        <f ca="1">'27'!BD157</f>
        <v xml:space="preserve"> </v>
      </c>
      <c r="P626" s="476"/>
      <c r="Q626" s="476"/>
      <c r="R626" s="477"/>
      <c r="S626" s="463" t="str">
        <f ca="1">'27'!BO157</f>
        <v xml:space="preserve"> </v>
      </c>
      <c r="T626" s="463"/>
      <c r="U626" s="463"/>
      <c r="V626" s="463"/>
      <c r="W626" s="463"/>
      <c r="X626" s="463"/>
      <c r="Y626" s="478" t="str">
        <f ca="1">'27'!BP157</f>
        <v xml:space="preserve"> </v>
      </c>
      <c r="Z626" s="478"/>
      <c r="AA626" s="478"/>
      <c r="AB626" s="478"/>
      <c r="AC626" s="478" t="str">
        <f ca="1">'27'!BQ157</f>
        <v xml:space="preserve"> </v>
      </c>
      <c r="AD626" s="478"/>
      <c r="AE626" s="478"/>
      <c r="AF626" s="478"/>
      <c r="AG626" s="478">
        <f ca="1">'27'!BR157</f>
        <v>0</v>
      </c>
      <c r="AH626" s="478"/>
      <c r="AI626" s="478"/>
      <c r="AJ626" s="478"/>
      <c r="AK626" s="463" t="str">
        <f ca="1">'27'!BS157</f>
        <v xml:space="preserve"> </v>
      </c>
      <c r="AL626" s="463"/>
      <c r="AM626" s="463"/>
      <c r="AN626" s="463"/>
      <c r="AO626" s="463" t="str">
        <f ca="1">'27'!BT157</f>
        <v xml:space="preserve"> </v>
      </c>
      <c r="AP626" s="463"/>
      <c r="AQ626" s="463"/>
      <c r="AR626" s="463"/>
      <c r="AS626" s="463"/>
    </row>
    <row r="627" spans="1:45" ht="15" customHeight="1" x14ac:dyDescent="0.25">
      <c r="A627" s="463">
        <v>153</v>
      </c>
      <c r="B627" s="463"/>
      <c r="C627" s="463" t="str">
        <f ca="1">'27'!BB158</f>
        <v xml:space="preserve"> </v>
      </c>
      <c r="D627" s="463"/>
      <c r="E627" s="463"/>
      <c r="F627" s="463"/>
      <c r="G627" s="463"/>
      <c r="H627" s="463"/>
      <c r="I627" s="463"/>
      <c r="J627" s="463"/>
      <c r="K627" s="463" t="str">
        <f ca="1">'27'!BC158</f>
        <v xml:space="preserve"> </v>
      </c>
      <c r="L627" s="463"/>
      <c r="M627" s="463"/>
      <c r="N627" s="463"/>
      <c r="O627" s="475" t="str">
        <f ca="1">'27'!BD158</f>
        <v xml:space="preserve"> </v>
      </c>
      <c r="P627" s="476"/>
      <c r="Q627" s="476"/>
      <c r="R627" s="477"/>
      <c r="S627" s="463" t="str">
        <f ca="1">'27'!BO158</f>
        <v xml:space="preserve"> </v>
      </c>
      <c r="T627" s="463"/>
      <c r="U627" s="463"/>
      <c r="V627" s="463"/>
      <c r="W627" s="463"/>
      <c r="X627" s="463"/>
      <c r="Y627" s="478" t="str">
        <f ca="1">'27'!BP158</f>
        <v xml:space="preserve"> </v>
      </c>
      <c r="Z627" s="478"/>
      <c r="AA627" s="478"/>
      <c r="AB627" s="478"/>
      <c r="AC627" s="478" t="str">
        <f ca="1">'27'!BQ158</f>
        <v xml:space="preserve"> </v>
      </c>
      <c r="AD627" s="478"/>
      <c r="AE627" s="478"/>
      <c r="AF627" s="478"/>
      <c r="AG627" s="478">
        <f ca="1">'27'!BR158</f>
        <v>0</v>
      </c>
      <c r="AH627" s="478"/>
      <c r="AI627" s="478"/>
      <c r="AJ627" s="478"/>
      <c r="AK627" s="463" t="str">
        <f ca="1">'27'!BS158</f>
        <v xml:space="preserve"> </v>
      </c>
      <c r="AL627" s="463"/>
      <c r="AM627" s="463"/>
      <c r="AN627" s="463"/>
      <c r="AO627" s="463" t="str">
        <f ca="1">'27'!BT158</f>
        <v xml:space="preserve"> </v>
      </c>
      <c r="AP627" s="463"/>
      <c r="AQ627" s="463"/>
      <c r="AR627" s="463"/>
      <c r="AS627" s="463"/>
    </row>
    <row r="628" spans="1:45" ht="15" customHeight="1" x14ac:dyDescent="0.25">
      <c r="A628" s="463">
        <v>154</v>
      </c>
      <c r="B628" s="463"/>
      <c r="C628" s="463" t="str">
        <f ca="1">'27'!BB159</f>
        <v xml:space="preserve"> </v>
      </c>
      <c r="D628" s="463"/>
      <c r="E628" s="463"/>
      <c r="F628" s="463"/>
      <c r="G628" s="463"/>
      <c r="H628" s="463"/>
      <c r="I628" s="463"/>
      <c r="J628" s="463"/>
      <c r="K628" s="463" t="str">
        <f ca="1">'27'!BC159</f>
        <v xml:space="preserve"> </v>
      </c>
      <c r="L628" s="463"/>
      <c r="M628" s="463"/>
      <c r="N628" s="463"/>
      <c r="O628" s="475" t="str">
        <f ca="1">'27'!BD159</f>
        <v xml:space="preserve"> </v>
      </c>
      <c r="P628" s="476"/>
      <c r="Q628" s="476"/>
      <c r="R628" s="477"/>
      <c r="S628" s="463" t="str">
        <f ca="1">'27'!BO159</f>
        <v xml:space="preserve"> </v>
      </c>
      <c r="T628" s="463"/>
      <c r="U628" s="463"/>
      <c r="V628" s="463"/>
      <c r="W628" s="463"/>
      <c r="X628" s="463"/>
      <c r="Y628" s="478" t="str">
        <f ca="1">'27'!BP159</f>
        <v xml:space="preserve"> </v>
      </c>
      <c r="Z628" s="478"/>
      <c r="AA628" s="478"/>
      <c r="AB628" s="478"/>
      <c r="AC628" s="478" t="str">
        <f ca="1">'27'!BQ159</f>
        <v xml:space="preserve"> </v>
      </c>
      <c r="AD628" s="478"/>
      <c r="AE628" s="478"/>
      <c r="AF628" s="478"/>
      <c r="AG628" s="478">
        <f ca="1">'27'!BR159</f>
        <v>0</v>
      </c>
      <c r="AH628" s="478"/>
      <c r="AI628" s="478"/>
      <c r="AJ628" s="478"/>
      <c r="AK628" s="463" t="str">
        <f ca="1">'27'!BS159</f>
        <v xml:space="preserve"> </v>
      </c>
      <c r="AL628" s="463"/>
      <c r="AM628" s="463"/>
      <c r="AN628" s="463"/>
      <c r="AO628" s="463" t="str">
        <f ca="1">'27'!BT159</f>
        <v xml:space="preserve"> </v>
      </c>
      <c r="AP628" s="463"/>
      <c r="AQ628" s="463"/>
      <c r="AR628" s="463"/>
      <c r="AS628" s="463"/>
    </row>
    <row r="629" spans="1:45" ht="15" customHeight="1" x14ac:dyDescent="0.25">
      <c r="A629" s="463">
        <v>155</v>
      </c>
      <c r="B629" s="463"/>
      <c r="C629" s="463" t="str">
        <f ca="1">'27'!BB160</f>
        <v xml:space="preserve"> </v>
      </c>
      <c r="D629" s="463"/>
      <c r="E629" s="463"/>
      <c r="F629" s="463"/>
      <c r="G629" s="463"/>
      <c r="H629" s="463"/>
      <c r="I629" s="463"/>
      <c r="J629" s="463"/>
      <c r="K629" s="463" t="str">
        <f ca="1">'27'!BC160</f>
        <v xml:space="preserve"> </v>
      </c>
      <c r="L629" s="463"/>
      <c r="M629" s="463"/>
      <c r="N629" s="463"/>
      <c r="O629" s="475" t="str">
        <f ca="1">'27'!BD160</f>
        <v xml:space="preserve"> </v>
      </c>
      <c r="P629" s="476"/>
      <c r="Q629" s="476"/>
      <c r="R629" s="477"/>
      <c r="S629" s="463" t="str">
        <f ca="1">'27'!BO160</f>
        <v xml:space="preserve"> </v>
      </c>
      <c r="T629" s="463"/>
      <c r="U629" s="463"/>
      <c r="V629" s="463"/>
      <c r="W629" s="463"/>
      <c r="X629" s="463"/>
      <c r="Y629" s="478" t="str">
        <f ca="1">'27'!BP160</f>
        <v xml:space="preserve"> </v>
      </c>
      <c r="Z629" s="478"/>
      <c r="AA629" s="478"/>
      <c r="AB629" s="478"/>
      <c r="AC629" s="478" t="str">
        <f ca="1">'27'!BQ160</f>
        <v xml:space="preserve"> </v>
      </c>
      <c r="AD629" s="478"/>
      <c r="AE629" s="478"/>
      <c r="AF629" s="478"/>
      <c r="AG629" s="478">
        <f ca="1">'27'!BR160</f>
        <v>0</v>
      </c>
      <c r="AH629" s="478"/>
      <c r="AI629" s="478"/>
      <c r="AJ629" s="478"/>
      <c r="AK629" s="463" t="str">
        <f ca="1">'27'!BS160</f>
        <v xml:space="preserve"> </v>
      </c>
      <c r="AL629" s="463"/>
      <c r="AM629" s="463"/>
      <c r="AN629" s="463"/>
      <c r="AO629" s="463" t="str">
        <f ca="1">'27'!BT160</f>
        <v xml:space="preserve"> </v>
      </c>
      <c r="AP629" s="463"/>
      <c r="AQ629" s="463"/>
      <c r="AR629" s="463"/>
      <c r="AS629" s="463"/>
    </row>
    <row r="630" spans="1:45" ht="15" customHeight="1" x14ac:dyDescent="0.25">
      <c r="A630" s="463">
        <v>156</v>
      </c>
      <c r="B630" s="463"/>
      <c r="C630" s="463" t="str">
        <f ca="1">'27'!BB161</f>
        <v xml:space="preserve"> </v>
      </c>
      <c r="D630" s="463"/>
      <c r="E630" s="463"/>
      <c r="F630" s="463"/>
      <c r="G630" s="463"/>
      <c r="H630" s="463"/>
      <c r="I630" s="463"/>
      <c r="J630" s="463"/>
      <c r="K630" s="463" t="str">
        <f ca="1">'27'!BC161</f>
        <v xml:space="preserve"> </v>
      </c>
      <c r="L630" s="463"/>
      <c r="M630" s="463"/>
      <c r="N630" s="463"/>
      <c r="O630" s="475" t="str">
        <f ca="1">'27'!BD161</f>
        <v xml:space="preserve"> </v>
      </c>
      <c r="P630" s="476"/>
      <c r="Q630" s="476"/>
      <c r="R630" s="477"/>
      <c r="S630" s="463" t="str">
        <f ca="1">'27'!BO161</f>
        <v xml:space="preserve"> </v>
      </c>
      <c r="T630" s="463"/>
      <c r="U630" s="463"/>
      <c r="V630" s="463"/>
      <c r="W630" s="463"/>
      <c r="X630" s="463"/>
      <c r="Y630" s="478" t="str">
        <f ca="1">'27'!BP161</f>
        <v xml:space="preserve"> </v>
      </c>
      <c r="Z630" s="478"/>
      <c r="AA630" s="478"/>
      <c r="AB630" s="478"/>
      <c r="AC630" s="478" t="str">
        <f ca="1">'27'!BQ161</f>
        <v xml:space="preserve"> </v>
      </c>
      <c r="AD630" s="478"/>
      <c r="AE630" s="478"/>
      <c r="AF630" s="478"/>
      <c r="AG630" s="478">
        <f ca="1">'27'!BR161</f>
        <v>0</v>
      </c>
      <c r="AH630" s="478"/>
      <c r="AI630" s="478"/>
      <c r="AJ630" s="478"/>
      <c r="AK630" s="463" t="str">
        <f ca="1">'27'!BS161</f>
        <v xml:space="preserve"> </v>
      </c>
      <c r="AL630" s="463"/>
      <c r="AM630" s="463"/>
      <c r="AN630" s="463"/>
      <c r="AO630" s="463" t="str">
        <f ca="1">'27'!BT161</f>
        <v xml:space="preserve"> </v>
      </c>
      <c r="AP630" s="463"/>
      <c r="AQ630" s="463"/>
      <c r="AR630" s="463"/>
      <c r="AS630" s="463"/>
    </row>
    <row r="631" spans="1:45" ht="15" customHeight="1" x14ac:dyDescent="0.25">
      <c r="A631" s="463">
        <v>157</v>
      </c>
      <c r="B631" s="463"/>
      <c r="C631" s="463" t="str">
        <f ca="1">'27'!BB162</f>
        <v xml:space="preserve"> </v>
      </c>
      <c r="D631" s="463"/>
      <c r="E631" s="463"/>
      <c r="F631" s="463"/>
      <c r="G631" s="463"/>
      <c r="H631" s="463"/>
      <c r="I631" s="463"/>
      <c r="J631" s="463"/>
      <c r="K631" s="463" t="str">
        <f ca="1">'27'!BC162</f>
        <v xml:space="preserve"> </v>
      </c>
      <c r="L631" s="463"/>
      <c r="M631" s="463"/>
      <c r="N631" s="463"/>
      <c r="O631" s="475" t="str">
        <f ca="1">'27'!BD162</f>
        <v xml:space="preserve"> </v>
      </c>
      <c r="P631" s="476"/>
      <c r="Q631" s="476"/>
      <c r="R631" s="477"/>
      <c r="S631" s="463" t="str">
        <f ca="1">'27'!BO162</f>
        <v xml:space="preserve"> </v>
      </c>
      <c r="T631" s="463"/>
      <c r="U631" s="463"/>
      <c r="V631" s="463"/>
      <c r="W631" s="463"/>
      <c r="X631" s="463"/>
      <c r="Y631" s="478" t="str">
        <f ca="1">'27'!BP162</f>
        <v xml:space="preserve"> </v>
      </c>
      <c r="Z631" s="478"/>
      <c r="AA631" s="478"/>
      <c r="AB631" s="478"/>
      <c r="AC631" s="478" t="str">
        <f ca="1">'27'!BQ162</f>
        <v xml:space="preserve"> </v>
      </c>
      <c r="AD631" s="478"/>
      <c r="AE631" s="478"/>
      <c r="AF631" s="478"/>
      <c r="AG631" s="478">
        <f ca="1">'27'!BR162</f>
        <v>0</v>
      </c>
      <c r="AH631" s="478"/>
      <c r="AI631" s="478"/>
      <c r="AJ631" s="478"/>
      <c r="AK631" s="463" t="str">
        <f ca="1">'27'!BS162</f>
        <v xml:space="preserve"> </v>
      </c>
      <c r="AL631" s="463"/>
      <c r="AM631" s="463"/>
      <c r="AN631" s="463"/>
      <c r="AO631" s="463" t="str">
        <f ca="1">'27'!BT162</f>
        <v xml:space="preserve"> </v>
      </c>
      <c r="AP631" s="463"/>
      <c r="AQ631" s="463"/>
      <c r="AR631" s="463"/>
      <c r="AS631" s="463"/>
    </row>
    <row r="632" spans="1:45" ht="15" customHeight="1" x14ac:dyDescent="0.25">
      <c r="A632" s="463">
        <v>158</v>
      </c>
      <c r="B632" s="463"/>
      <c r="C632" s="463" t="str">
        <f ca="1">'27'!BB163</f>
        <v xml:space="preserve"> </v>
      </c>
      <c r="D632" s="463"/>
      <c r="E632" s="463"/>
      <c r="F632" s="463"/>
      <c r="G632" s="463"/>
      <c r="H632" s="463"/>
      <c r="I632" s="463"/>
      <c r="J632" s="463"/>
      <c r="K632" s="463" t="str">
        <f ca="1">'27'!BC163</f>
        <v xml:space="preserve"> </v>
      </c>
      <c r="L632" s="463"/>
      <c r="M632" s="463"/>
      <c r="N632" s="463"/>
      <c r="O632" s="475" t="str">
        <f ca="1">'27'!BD163</f>
        <v xml:space="preserve"> </v>
      </c>
      <c r="P632" s="476"/>
      <c r="Q632" s="476"/>
      <c r="R632" s="477"/>
      <c r="S632" s="463" t="str">
        <f ca="1">'27'!BO163</f>
        <v xml:space="preserve"> </v>
      </c>
      <c r="T632" s="463"/>
      <c r="U632" s="463"/>
      <c r="V632" s="463"/>
      <c r="W632" s="463"/>
      <c r="X632" s="463"/>
      <c r="Y632" s="478" t="str">
        <f ca="1">'27'!BP163</f>
        <v xml:space="preserve"> </v>
      </c>
      <c r="Z632" s="478"/>
      <c r="AA632" s="478"/>
      <c r="AB632" s="478"/>
      <c r="AC632" s="478" t="str">
        <f ca="1">'27'!BQ163</f>
        <v xml:space="preserve"> </v>
      </c>
      <c r="AD632" s="478"/>
      <c r="AE632" s="478"/>
      <c r="AF632" s="478"/>
      <c r="AG632" s="478">
        <f ca="1">'27'!BR163</f>
        <v>0</v>
      </c>
      <c r="AH632" s="478"/>
      <c r="AI632" s="478"/>
      <c r="AJ632" s="478"/>
      <c r="AK632" s="463" t="str">
        <f ca="1">'27'!BS163</f>
        <v xml:space="preserve"> </v>
      </c>
      <c r="AL632" s="463"/>
      <c r="AM632" s="463"/>
      <c r="AN632" s="463"/>
      <c r="AO632" s="463" t="str">
        <f ca="1">'27'!BT163</f>
        <v xml:space="preserve"> </v>
      </c>
      <c r="AP632" s="463"/>
      <c r="AQ632" s="463"/>
      <c r="AR632" s="463"/>
      <c r="AS632" s="463"/>
    </row>
    <row r="633" spans="1:45" ht="15" customHeight="1" x14ac:dyDescent="0.25">
      <c r="A633" s="463">
        <v>159</v>
      </c>
      <c r="B633" s="463"/>
      <c r="C633" s="463" t="str">
        <f ca="1">'27'!BB164</f>
        <v xml:space="preserve"> </v>
      </c>
      <c r="D633" s="463"/>
      <c r="E633" s="463"/>
      <c r="F633" s="463"/>
      <c r="G633" s="463"/>
      <c r="H633" s="463"/>
      <c r="I633" s="463"/>
      <c r="J633" s="463"/>
      <c r="K633" s="463" t="str">
        <f ca="1">'27'!BC164</f>
        <v xml:space="preserve"> </v>
      </c>
      <c r="L633" s="463"/>
      <c r="M633" s="463"/>
      <c r="N633" s="463"/>
      <c r="O633" s="475" t="str">
        <f ca="1">'27'!BD164</f>
        <v xml:space="preserve"> </v>
      </c>
      <c r="P633" s="476"/>
      <c r="Q633" s="476"/>
      <c r="R633" s="477"/>
      <c r="S633" s="463" t="str">
        <f ca="1">'27'!BO164</f>
        <v xml:space="preserve"> </v>
      </c>
      <c r="T633" s="463"/>
      <c r="U633" s="463"/>
      <c r="V633" s="463"/>
      <c r="W633" s="463"/>
      <c r="X633" s="463"/>
      <c r="Y633" s="478" t="str">
        <f ca="1">'27'!BP164</f>
        <v xml:space="preserve"> </v>
      </c>
      <c r="Z633" s="478"/>
      <c r="AA633" s="478"/>
      <c r="AB633" s="478"/>
      <c r="AC633" s="478" t="str">
        <f ca="1">'27'!BQ164</f>
        <v xml:space="preserve"> </v>
      </c>
      <c r="AD633" s="478"/>
      <c r="AE633" s="478"/>
      <c r="AF633" s="478"/>
      <c r="AG633" s="478">
        <f ca="1">'27'!BR164</f>
        <v>0</v>
      </c>
      <c r="AH633" s="478"/>
      <c r="AI633" s="478"/>
      <c r="AJ633" s="478"/>
      <c r="AK633" s="463" t="str">
        <f ca="1">'27'!BS164</f>
        <v xml:space="preserve"> </v>
      </c>
      <c r="AL633" s="463"/>
      <c r="AM633" s="463"/>
      <c r="AN633" s="463"/>
      <c r="AO633" s="463" t="str">
        <f ca="1">'27'!BT164</f>
        <v xml:space="preserve"> </v>
      </c>
      <c r="AP633" s="463"/>
      <c r="AQ633" s="463"/>
      <c r="AR633" s="463"/>
      <c r="AS633" s="463"/>
    </row>
    <row r="634" spans="1:45" ht="15" customHeight="1" x14ac:dyDescent="0.25">
      <c r="A634" s="463">
        <v>160</v>
      </c>
      <c r="B634" s="463"/>
      <c r="C634" s="463" t="str">
        <f ca="1">'27'!BB165</f>
        <v xml:space="preserve"> </v>
      </c>
      <c r="D634" s="463"/>
      <c r="E634" s="463"/>
      <c r="F634" s="463"/>
      <c r="G634" s="463"/>
      <c r="H634" s="463"/>
      <c r="I634" s="463"/>
      <c r="J634" s="463"/>
      <c r="K634" s="463" t="str">
        <f ca="1">'27'!BC165</f>
        <v xml:space="preserve"> </v>
      </c>
      <c r="L634" s="463"/>
      <c r="M634" s="463"/>
      <c r="N634" s="463"/>
      <c r="O634" s="475" t="str">
        <f ca="1">'27'!BD165</f>
        <v xml:space="preserve"> </v>
      </c>
      <c r="P634" s="476"/>
      <c r="Q634" s="476"/>
      <c r="R634" s="477"/>
      <c r="S634" s="463" t="str">
        <f ca="1">'27'!BO165</f>
        <v xml:space="preserve"> </v>
      </c>
      <c r="T634" s="463"/>
      <c r="U634" s="463"/>
      <c r="V634" s="463"/>
      <c r="W634" s="463"/>
      <c r="X634" s="463"/>
      <c r="Y634" s="478" t="str">
        <f ca="1">'27'!BP165</f>
        <v xml:space="preserve"> </v>
      </c>
      <c r="Z634" s="478"/>
      <c r="AA634" s="478"/>
      <c r="AB634" s="478"/>
      <c r="AC634" s="478" t="str">
        <f ca="1">'27'!BQ165</f>
        <v xml:space="preserve"> </v>
      </c>
      <c r="AD634" s="478"/>
      <c r="AE634" s="478"/>
      <c r="AF634" s="478"/>
      <c r="AG634" s="478">
        <f ca="1">'27'!BR165</f>
        <v>0</v>
      </c>
      <c r="AH634" s="478"/>
      <c r="AI634" s="478"/>
      <c r="AJ634" s="478"/>
      <c r="AK634" s="463" t="str">
        <f ca="1">'27'!BS165</f>
        <v xml:space="preserve"> </v>
      </c>
      <c r="AL634" s="463"/>
      <c r="AM634" s="463"/>
      <c r="AN634" s="463"/>
      <c r="AO634" s="463" t="str">
        <f ca="1">'27'!BT165</f>
        <v xml:space="preserve"> </v>
      </c>
      <c r="AP634" s="463"/>
      <c r="AQ634" s="463"/>
      <c r="AR634" s="463"/>
      <c r="AS634" s="463"/>
    </row>
    <row r="635" spans="1:45" ht="15" customHeight="1" x14ac:dyDescent="0.25">
      <c r="A635" s="463">
        <v>161</v>
      </c>
      <c r="B635" s="463"/>
      <c r="C635" s="463" t="str">
        <f ca="1">'27'!BB166</f>
        <v xml:space="preserve"> </v>
      </c>
      <c r="D635" s="463"/>
      <c r="E635" s="463"/>
      <c r="F635" s="463"/>
      <c r="G635" s="463"/>
      <c r="H635" s="463"/>
      <c r="I635" s="463"/>
      <c r="J635" s="463"/>
      <c r="K635" s="463" t="str">
        <f ca="1">'27'!BC166</f>
        <v xml:space="preserve"> </v>
      </c>
      <c r="L635" s="463"/>
      <c r="M635" s="463"/>
      <c r="N635" s="463"/>
      <c r="O635" s="475" t="str">
        <f ca="1">'27'!BD166</f>
        <v xml:space="preserve"> </v>
      </c>
      <c r="P635" s="476"/>
      <c r="Q635" s="476"/>
      <c r="R635" s="477"/>
      <c r="S635" s="463" t="str">
        <f ca="1">'27'!BO166</f>
        <v xml:space="preserve"> </v>
      </c>
      <c r="T635" s="463"/>
      <c r="U635" s="463"/>
      <c r="V635" s="463"/>
      <c r="W635" s="463"/>
      <c r="X635" s="463"/>
      <c r="Y635" s="478" t="str">
        <f ca="1">'27'!BP166</f>
        <v xml:space="preserve"> </v>
      </c>
      <c r="Z635" s="478"/>
      <c r="AA635" s="478"/>
      <c r="AB635" s="478"/>
      <c r="AC635" s="478" t="str">
        <f ca="1">'27'!BQ166</f>
        <v xml:space="preserve"> </v>
      </c>
      <c r="AD635" s="478"/>
      <c r="AE635" s="478"/>
      <c r="AF635" s="478"/>
      <c r="AG635" s="478">
        <f ca="1">'27'!BR166</f>
        <v>0</v>
      </c>
      <c r="AH635" s="478"/>
      <c r="AI635" s="478"/>
      <c r="AJ635" s="478"/>
      <c r="AK635" s="463" t="str">
        <f ca="1">'27'!BS166</f>
        <v xml:space="preserve"> </v>
      </c>
      <c r="AL635" s="463"/>
      <c r="AM635" s="463"/>
      <c r="AN635" s="463"/>
      <c r="AO635" s="463" t="str">
        <f ca="1">'27'!BT166</f>
        <v xml:space="preserve"> </v>
      </c>
      <c r="AP635" s="463"/>
      <c r="AQ635" s="463"/>
      <c r="AR635" s="463"/>
      <c r="AS635" s="463"/>
    </row>
    <row r="636" spans="1:45" ht="15" customHeight="1" x14ac:dyDescent="0.25">
      <c r="A636" s="463">
        <v>162</v>
      </c>
      <c r="B636" s="463"/>
      <c r="C636" s="463" t="str">
        <f ca="1">'27'!BB167</f>
        <v xml:space="preserve"> </v>
      </c>
      <c r="D636" s="463"/>
      <c r="E636" s="463"/>
      <c r="F636" s="463"/>
      <c r="G636" s="463"/>
      <c r="H636" s="463"/>
      <c r="I636" s="463"/>
      <c r="J636" s="463"/>
      <c r="K636" s="463" t="str">
        <f ca="1">'27'!BC167</f>
        <v xml:space="preserve"> </v>
      </c>
      <c r="L636" s="463"/>
      <c r="M636" s="463"/>
      <c r="N636" s="463"/>
      <c r="O636" s="475" t="str">
        <f ca="1">'27'!BD167</f>
        <v xml:space="preserve"> </v>
      </c>
      <c r="P636" s="476"/>
      <c r="Q636" s="476"/>
      <c r="R636" s="477"/>
      <c r="S636" s="463" t="str">
        <f ca="1">'27'!BO167</f>
        <v xml:space="preserve"> </v>
      </c>
      <c r="T636" s="463"/>
      <c r="U636" s="463"/>
      <c r="V636" s="463"/>
      <c r="W636" s="463"/>
      <c r="X636" s="463"/>
      <c r="Y636" s="478" t="str">
        <f ca="1">'27'!BP167</f>
        <v xml:space="preserve"> </v>
      </c>
      <c r="Z636" s="478"/>
      <c r="AA636" s="478"/>
      <c r="AB636" s="478"/>
      <c r="AC636" s="478" t="str">
        <f ca="1">'27'!BQ167</f>
        <v xml:space="preserve"> </v>
      </c>
      <c r="AD636" s="478"/>
      <c r="AE636" s="478"/>
      <c r="AF636" s="478"/>
      <c r="AG636" s="478">
        <f ca="1">'27'!BR167</f>
        <v>0</v>
      </c>
      <c r="AH636" s="478"/>
      <c r="AI636" s="478"/>
      <c r="AJ636" s="478"/>
      <c r="AK636" s="463" t="str">
        <f ca="1">'27'!BS167</f>
        <v xml:space="preserve"> </v>
      </c>
      <c r="AL636" s="463"/>
      <c r="AM636" s="463"/>
      <c r="AN636" s="463"/>
      <c r="AO636" s="463" t="str">
        <f ca="1">'27'!BT167</f>
        <v xml:space="preserve"> </v>
      </c>
      <c r="AP636" s="463"/>
      <c r="AQ636" s="463"/>
      <c r="AR636" s="463"/>
      <c r="AS636" s="463"/>
    </row>
    <row r="637" spans="1:45" ht="15" customHeight="1" x14ac:dyDescent="0.25">
      <c r="A637" s="463">
        <v>163</v>
      </c>
      <c r="B637" s="463"/>
      <c r="C637" s="463" t="str">
        <f ca="1">'27'!BB168</f>
        <v xml:space="preserve"> </v>
      </c>
      <c r="D637" s="463"/>
      <c r="E637" s="463"/>
      <c r="F637" s="463"/>
      <c r="G637" s="463"/>
      <c r="H637" s="463"/>
      <c r="I637" s="463"/>
      <c r="J637" s="463"/>
      <c r="K637" s="463" t="str">
        <f ca="1">'27'!BC168</f>
        <v xml:space="preserve"> </v>
      </c>
      <c r="L637" s="463"/>
      <c r="M637" s="463"/>
      <c r="N637" s="463"/>
      <c r="O637" s="475" t="str">
        <f ca="1">'27'!BD168</f>
        <v xml:space="preserve"> </v>
      </c>
      <c r="P637" s="476"/>
      <c r="Q637" s="476"/>
      <c r="R637" s="477"/>
      <c r="S637" s="463" t="str">
        <f ca="1">'27'!BO168</f>
        <v xml:space="preserve"> </v>
      </c>
      <c r="T637" s="463"/>
      <c r="U637" s="463"/>
      <c r="V637" s="463"/>
      <c r="W637" s="463"/>
      <c r="X637" s="463"/>
      <c r="Y637" s="478" t="str">
        <f ca="1">'27'!BP168</f>
        <v xml:space="preserve"> </v>
      </c>
      <c r="Z637" s="478"/>
      <c r="AA637" s="478"/>
      <c r="AB637" s="478"/>
      <c r="AC637" s="478" t="str">
        <f ca="1">'27'!BQ168</f>
        <v xml:space="preserve"> </v>
      </c>
      <c r="AD637" s="478"/>
      <c r="AE637" s="478"/>
      <c r="AF637" s="478"/>
      <c r="AG637" s="478">
        <f ca="1">'27'!BR168</f>
        <v>0</v>
      </c>
      <c r="AH637" s="478"/>
      <c r="AI637" s="478"/>
      <c r="AJ637" s="478"/>
      <c r="AK637" s="463" t="str">
        <f ca="1">'27'!BS168</f>
        <v xml:space="preserve"> </v>
      </c>
      <c r="AL637" s="463"/>
      <c r="AM637" s="463"/>
      <c r="AN637" s="463"/>
      <c r="AO637" s="463" t="str">
        <f ca="1">'27'!BT168</f>
        <v xml:space="preserve"> </v>
      </c>
      <c r="AP637" s="463"/>
      <c r="AQ637" s="463"/>
      <c r="AR637" s="463"/>
      <c r="AS637" s="463"/>
    </row>
    <row r="638" spans="1:45" ht="15" customHeight="1" x14ac:dyDescent="0.25">
      <c r="A638" s="463">
        <v>164</v>
      </c>
      <c r="B638" s="463"/>
      <c r="C638" s="463" t="str">
        <f ca="1">'27'!BB169</f>
        <v xml:space="preserve"> </v>
      </c>
      <c r="D638" s="463"/>
      <c r="E638" s="463"/>
      <c r="F638" s="463"/>
      <c r="G638" s="463"/>
      <c r="H638" s="463"/>
      <c r="I638" s="463"/>
      <c r="J638" s="463"/>
      <c r="K638" s="463" t="str">
        <f ca="1">'27'!BC169</f>
        <v xml:space="preserve"> </v>
      </c>
      <c r="L638" s="463"/>
      <c r="M638" s="463"/>
      <c r="N638" s="463"/>
      <c r="O638" s="475" t="str">
        <f ca="1">'27'!BD169</f>
        <v xml:space="preserve"> </v>
      </c>
      <c r="P638" s="476"/>
      <c r="Q638" s="476"/>
      <c r="R638" s="477"/>
      <c r="S638" s="463" t="str">
        <f ca="1">'27'!BO169</f>
        <v xml:space="preserve"> </v>
      </c>
      <c r="T638" s="463"/>
      <c r="U638" s="463"/>
      <c r="V638" s="463"/>
      <c r="W638" s="463"/>
      <c r="X638" s="463"/>
      <c r="Y638" s="478" t="str">
        <f ca="1">'27'!BP169</f>
        <v xml:space="preserve"> </v>
      </c>
      <c r="Z638" s="478"/>
      <c r="AA638" s="478"/>
      <c r="AB638" s="478"/>
      <c r="AC638" s="478" t="str">
        <f ca="1">'27'!BQ169</f>
        <v xml:space="preserve"> </v>
      </c>
      <c r="AD638" s="478"/>
      <c r="AE638" s="478"/>
      <c r="AF638" s="478"/>
      <c r="AG638" s="478">
        <f ca="1">'27'!BR169</f>
        <v>0</v>
      </c>
      <c r="AH638" s="478"/>
      <c r="AI638" s="478"/>
      <c r="AJ638" s="478"/>
      <c r="AK638" s="463" t="str">
        <f ca="1">'27'!BS169</f>
        <v xml:space="preserve"> </v>
      </c>
      <c r="AL638" s="463"/>
      <c r="AM638" s="463"/>
      <c r="AN638" s="463"/>
      <c r="AO638" s="463" t="str">
        <f ca="1">'27'!BT169</f>
        <v xml:space="preserve"> </v>
      </c>
      <c r="AP638" s="463"/>
      <c r="AQ638" s="463"/>
      <c r="AR638" s="463"/>
      <c r="AS638" s="463"/>
    </row>
    <row r="639" spans="1:45" ht="15" customHeight="1" x14ac:dyDescent="0.25">
      <c r="A639" s="463">
        <v>165</v>
      </c>
      <c r="B639" s="463"/>
      <c r="C639" s="463" t="str">
        <f ca="1">'27'!BB170</f>
        <v xml:space="preserve"> </v>
      </c>
      <c r="D639" s="463"/>
      <c r="E639" s="463"/>
      <c r="F639" s="463"/>
      <c r="G639" s="463"/>
      <c r="H639" s="463"/>
      <c r="I639" s="463"/>
      <c r="J639" s="463"/>
      <c r="K639" s="463" t="str">
        <f ca="1">'27'!BC170</f>
        <v xml:space="preserve"> </v>
      </c>
      <c r="L639" s="463"/>
      <c r="M639" s="463"/>
      <c r="N639" s="463"/>
      <c r="O639" s="475" t="str">
        <f ca="1">'27'!BD170</f>
        <v xml:space="preserve"> </v>
      </c>
      <c r="P639" s="476"/>
      <c r="Q639" s="476"/>
      <c r="R639" s="477"/>
      <c r="S639" s="463" t="str">
        <f ca="1">'27'!BO170</f>
        <v xml:space="preserve"> </v>
      </c>
      <c r="T639" s="463"/>
      <c r="U639" s="463"/>
      <c r="V639" s="463"/>
      <c r="W639" s="463"/>
      <c r="X639" s="463"/>
      <c r="Y639" s="478" t="str">
        <f ca="1">'27'!BP170</f>
        <v xml:space="preserve"> </v>
      </c>
      <c r="Z639" s="478"/>
      <c r="AA639" s="478"/>
      <c r="AB639" s="478"/>
      <c r="AC639" s="478" t="str">
        <f ca="1">'27'!BQ170</f>
        <v xml:space="preserve"> </v>
      </c>
      <c r="AD639" s="478"/>
      <c r="AE639" s="478"/>
      <c r="AF639" s="478"/>
      <c r="AG639" s="478">
        <f ca="1">'27'!BR170</f>
        <v>0</v>
      </c>
      <c r="AH639" s="478"/>
      <c r="AI639" s="478"/>
      <c r="AJ639" s="478"/>
      <c r="AK639" s="463" t="str">
        <f ca="1">'27'!BS170</f>
        <v xml:space="preserve"> </v>
      </c>
      <c r="AL639" s="463"/>
      <c r="AM639" s="463"/>
      <c r="AN639" s="463"/>
      <c r="AO639" s="463" t="str">
        <f ca="1">'27'!BT170</f>
        <v xml:space="preserve"> </v>
      </c>
      <c r="AP639" s="463"/>
      <c r="AQ639" s="463"/>
      <c r="AR639" s="463"/>
      <c r="AS639" s="463"/>
    </row>
    <row r="640" spans="1:45" ht="15" customHeight="1" x14ac:dyDescent="0.25">
      <c r="A640" s="463">
        <v>166</v>
      </c>
      <c r="B640" s="463"/>
      <c r="C640" s="463" t="str">
        <f ca="1">'27'!BB171</f>
        <v xml:space="preserve"> </v>
      </c>
      <c r="D640" s="463"/>
      <c r="E640" s="463"/>
      <c r="F640" s="463"/>
      <c r="G640" s="463"/>
      <c r="H640" s="463"/>
      <c r="I640" s="463"/>
      <c r="J640" s="463"/>
      <c r="K640" s="463" t="str">
        <f ca="1">'27'!BC171</f>
        <v xml:space="preserve"> </v>
      </c>
      <c r="L640" s="463"/>
      <c r="M640" s="463"/>
      <c r="N640" s="463"/>
      <c r="O640" s="475" t="str">
        <f ca="1">'27'!BD171</f>
        <v xml:space="preserve"> </v>
      </c>
      <c r="P640" s="476"/>
      <c r="Q640" s="476"/>
      <c r="R640" s="477"/>
      <c r="S640" s="463" t="str">
        <f ca="1">'27'!BO171</f>
        <v xml:space="preserve"> </v>
      </c>
      <c r="T640" s="463"/>
      <c r="U640" s="463"/>
      <c r="V640" s="463"/>
      <c r="W640" s="463"/>
      <c r="X640" s="463"/>
      <c r="Y640" s="478" t="str">
        <f ca="1">'27'!BP171</f>
        <v xml:space="preserve"> </v>
      </c>
      <c r="Z640" s="478"/>
      <c r="AA640" s="478"/>
      <c r="AB640" s="478"/>
      <c r="AC640" s="478" t="str">
        <f ca="1">'27'!BQ171</f>
        <v xml:space="preserve"> </v>
      </c>
      <c r="AD640" s="478"/>
      <c r="AE640" s="478"/>
      <c r="AF640" s="478"/>
      <c r="AG640" s="478">
        <f ca="1">'27'!BR171</f>
        <v>0</v>
      </c>
      <c r="AH640" s="478"/>
      <c r="AI640" s="478"/>
      <c r="AJ640" s="478"/>
      <c r="AK640" s="463" t="str">
        <f ca="1">'27'!BS171</f>
        <v xml:space="preserve"> </v>
      </c>
      <c r="AL640" s="463"/>
      <c r="AM640" s="463"/>
      <c r="AN640" s="463"/>
      <c r="AO640" s="463" t="str">
        <f ca="1">'27'!BT171</f>
        <v xml:space="preserve"> </v>
      </c>
      <c r="AP640" s="463"/>
      <c r="AQ640" s="463"/>
      <c r="AR640" s="463"/>
      <c r="AS640" s="463"/>
    </row>
    <row r="641" spans="1:45" ht="15" customHeight="1" x14ac:dyDescent="0.25">
      <c r="A641" s="463">
        <v>167</v>
      </c>
      <c r="B641" s="463"/>
      <c r="C641" s="463" t="str">
        <f ca="1">'27'!BB172</f>
        <v xml:space="preserve"> </v>
      </c>
      <c r="D641" s="463"/>
      <c r="E641" s="463"/>
      <c r="F641" s="463"/>
      <c r="G641" s="463"/>
      <c r="H641" s="463"/>
      <c r="I641" s="463"/>
      <c r="J641" s="463"/>
      <c r="K641" s="463" t="str">
        <f ca="1">'27'!BC172</f>
        <v xml:space="preserve"> </v>
      </c>
      <c r="L641" s="463"/>
      <c r="M641" s="463"/>
      <c r="N641" s="463"/>
      <c r="O641" s="475" t="str">
        <f ca="1">'27'!BD172</f>
        <v xml:space="preserve"> </v>
      </c>
      <c r="P641" s="476"/>
      <c r="Q641" s="476"/>
      <c r="R641" s="477"/>
      <c r="S641" s="463" t="str">
        <f ca="1">'27'!BO172</f>
        <v xml:space="preserve"> </v>
      </c>
      <c r="T641" s="463"/>
      <c r="U641" s="463"/>
      <c r="V641" s="463"/>
      <c r="W641" s="463"/>
      <c r="X641" s="463"/>
      <c r="Y641" s="478" t="str">
        <f ca="1">'27'!BP172</f>
        <v xml:space="preserve"> </v>
      </c>
      <c r="Z641" s="478"/>
      <c r="AA641" s="478"/>
      <c r="AB641" s="478"/>
      <c r="AC641" s="478" t="str">
        <f ca="1">'27'!BQ172</f>
        <v xml:space="preserve"> </v>
      </c>
      <c r="AD641" s="478"/>
      <c r="AE641" s="478"/>
      <c r="AF641" s="478"/>
      <c r="AG641" s="478">
        <f ca="1">'27'!BR172</f>
        <v>0</v>
      </c>
      <c r="AH641" s="478"/>
      <c r="AI641" s="478"/>
      <c r="AJ641" s="478"/>
      <c r="AK641" s="463" t="str">
        <f ca="1">'27'!BS172</f>
        <v xml:space="preserve"> </v>
      </c>
      <c r="AL641" s="463"/>
      <c r="AM641" s="463"/>
      <c r="AN641" s="463"/>
      <c r="AO641" s="463" t="str">
        <f ca="1">'27'!BT172</f>
        <v xml:space="preserve"> </v>
      </c>
      <c r="AP641" s="463"/>
      <c r="AQ641" s="463"/>
      <c r="AR641" s="463"/>
      <c r="AS641" s="463"/>
    </row>
    <row r="642" spans="1:45" ht="15" customHeight="1" x14ac:dyDescent="0.25">
      <c r="A642" s="463">
        <v>168</v>
      </c>
      <c r="B642" s="463"/>
      <c r="C642" s="463" t="str">
        <f ca="1">'27'!BB173</f>
        <v xml:space="preserve"> </v>
      </c>
      <c r="D642" s="463"/>
      <c r="E642" s="463"/>
      <c r="F642" s="463"/>
      <c r="G642" s="463"/>
      <c r="H642" s="463"/>
      <c r="I642" s="463"/>
      <c r="J642" s="463"/>
      <c r="K642" s="463" t="str">
        <f ca="1">'27'!BC173</f>
        <v xml:space="preserve"> </v>
      </c>
      <c r="L642" s="463"/>
      <c r="M642" s="463"/>
      <c r="N642" s="463"/>
      <c r="O642" s="475" t="str">
        <f ca="1">'27'!BD173</f>
        <v xml:space="preserve"> </v>
      </c>
      <c r="P642" s="476"/>
      <c r="Q642" s="476"/>
      <c r="R642" s="477"/>
      <c r="S642" s="463" t="str">
        <f ca="1">'27'!BO173</f>
        <v xml:space="preserve"> </v>
      </c>
      <c r="T642" s="463"/>
      <c r="U642" s="463"/>
      <c r="V642" s="463"/>
      <c r="W642" s="463"/>
      <c r="X642" s="463"/>
      <c r="Y642" s="478" t="str">
        <f ca="1">'27'!BP173</f>
        <v xml:space="preserve"> </v>
      </c>
      <c r="Z642" s="478"/>
      <c r="AA642" s="478"/>
      <c r="AB642" s="478"/>
      <c r="AC642" s="478" t="str">
        <f ca="1">'27'!BQ173</f>
        <v xml:space="preserve"> </v>
      </c>
      <c r="AD642" s="478"/>
      <c r="AE642" s="478"/>
      <c r="AF642" s="478"/>
      <c r="AG642" s="478">
        <f ca="1">'27'!BR173</f>
        <v>0</v>
      </c>
      <c r="AH642" s="478"/>
      <c r="AI642" s="478"/>
      <c r="AJ642" s="478"/>
      <c r="AK642" s="463" t="str">
        <f ca="1">'27'!BS173</f>
        <v xml:space="preserve"> </v>
      </c>
      <c r="AL642" s="463"/>
      <c r="AM642" s="463"/>
      <c r="AN642" s="463"/>
      <c r="AO642" s="463" t="str">
        <f ca="1">'27'!BT173</f>
        <v xml:space="preserve"> </v>
      </c>
      <c r="AP642" s="463"/>
      <c r="AQ642" s="463"/>
      <c r="AR642" s="463"/>
      <c r="AS642" s="463"/>
    </row>
    <row r="643" spans="1:45" ht="15" customHeight="1" x14ac:dyDescent="0.25">
      <c r="A643" s="463">
        <v>169</v>
      </c>
      <c r="B643" s="463"/>
      <c r="C643" s="463" t="str">
        <f ca="1">'27'!BB174</f>
        <v xml:space="preserve"> </v>
      </c>
      <c r="D643" s="463"/>
      <c r="E643" s="463"/>
      <c r="F643" s="463"/>
      <c r="G643" s="463"/>
      <c r="H643" s="463"/>
      <c r="I643" s="463"/>
      <c r="J643" s="463"/>
      <c r="K643" s="463" t="str">
        <f ca="1">'27'!BC174</f>
        <v xml:space="preserve"> </v>
      </c>
      <c r="L643" s="463"/>
      <c r="M643" s="463"/>
      <c r="N643" s="463"/>
      <c r="O643" s="475" t="str">
        <f ca="1">'27'!BD174</f>
        <v xml:space="preserve"> </v>
      </c>
      <c r="P643" s="476"/>
      <c r="Q643" s="476"/>
      <c r="R643" s="477"/>
      <c r="S643" s="463" t="str">
        <f ca="1">'27'!BO174</f>
        <v xml:space="preserve"> </v>
      </c>
      <c r="T643" s="463"/>
      <c r="U643" s="463"/>
      <c r="V643" s="463"/>
      <c r="W643" s="463"/>
      <c r="X643" s="463"/>
      <c r="Y643" s="478" t="str">
        <f ca="1">'27'!BP174</f>
        <v xml:space="preserve"> </v>
      </c>
      <c r="Z643" s="478"/>
      <c r="AA643" s="478"/>
      <c r="AB643" s="478"/>
      <c r="AC643" s="478" t="str">
        <f ca="1">'27'!BQ174</f>
        <v xml:space="preserve"> </v>
      </c>
      <c r="AD643" s="478"/>
      <c r="AE643" s="478"/>
      <c r="AF643" s="478"/>
      <c r="AG643" s="478">
        <f ca="1">'27'!BR174</f>
        <v>0</v>
      </c>
      <c r="AH643" s="478"/>
      <c r="AI643" s="478"/>
      <c r="AJ643" s="478"/>
      <c r="AK643" s="463" t="str">
        <f ca="1">'27'!BS174</f>
        <v xml:space="preserve"> </v>
      </c>
      <c r="AL643" s="463"/>
      <c r="AM643" s="463"/>
      <c r="AN643" s="463"/>
      <c r="AO643" s="463" t="str">
        <f ca="1">'27'!BT174</f>
        <v xml:space="preserve"> </v>
      </c>
      <c r="AP643" s="463"/>
      <c r="AQ643" s="463"/>
      <c r="AR643" s="463"/>
      <c r="AS643" s="463"/>
    </row>
    <row r="644" spans="1:45" ht="15" customHeight="1" x14ac:dyDescent="0.25">
      <c r="A644" s="463">
        <v>170</v>
      </c>
      <c r="B644" s="463"/>
      <c r="C644" s="463" t="str">
        <f ca="1">'27'!BB175</f>
        <v xml:space="preserve"> </v>
      </c>
      <c r="D644" s="463"/>
      <c r="E644" s="463"/>
      <c r="F644" s="463"/>
      <c r="G644" s="463"/>
      <c r="H644" s="463"/>
      <c r="I644" s="463"/>
      <c r="J644" s="463"/>
      <c r="K644" s="463" t="str">
        <f ca="1">'27'!BC175</f>
        <v xml:space="preserve"> </v>
      </c>
      <c r="L644" s="463"/>
      <c r="M644" s="463"/>
      <c r="N644" s="463"/>
      <c r="O644" s="475" t="str">
        <f ca="1">'27'!BD175</f>
        <v xml:space="preserve"> </v>
      </c>
      <c r="P644" s="476"/>
      <c r="Q644" s="476"/>
      <c r="R644" s="477"/>
      <c r="S644" s="463" t="str">
        <f ca="1">'27'!BO175</f>
        <v xml:space="preserve"> </v>
      </c>
      <c r="T644" s="463"/>
      <c r="U644" s="463"/>
      <c r="V644" s="463"/>
      <c r="W644" s="463"/>
      <c r="X644" s="463"/>
      <c r="Y644" s="478" t="str">
        <f ca="1">'27'!BP175</f>
        <v xml:space="preserve"> </v>
      </c>
      <c r="Z644" s="478"/>
      <c r="AA644" s="478"/>
      <c r="AB644" s="478"/>
      <c r="AC644" s="478" t="str">
        <f ca="1">'27'!BQ175</f>
        <v xml:space="preserve"> </v>
      </c>
      <c r="AD644" s="478"/>
      <c r="AE644" s="478"/>
      <c r="AF644" s="478"/>
      <c r="AG644" s="478">
        <f ca="1">'27'!BR175</f>
        <v>0</v>
      </c>
      <c r="AH644" s="478"/>
      <c r="AI644" s="478"/>
      <c r="AJ644" s="478"/>
      <c r="AK644" s="463" t="str">
        <f ca="1">'27'!BS175</f>
        <v xml:space="preserve"> </v>
      </c>
      <c r="AL644" s="463"/>
      <c r="AM644" s="463"/>
      <c r="AN644" s="463"/>
      <c r="AO644" s="463" t="str">
        <f ca="1">'27'!BT175</f>
        <v xml:space="preserve"> </v>
      </c>
      <c r="AP644" s="463"/>
      <c r="AQ644" s="463"/>
      <c r="AR644" s="463"/>
      <c r="AS644" s="463"/>
    </row>
    <row r="645" spans="1:45" ht="15" customHeight="1" x14ac:dyDescent="0.25">
      <c r="A645" s="463">
        <v>171</v>
      </c>
      <c r="B645" s="463"/>
      <c r="C645" s="463" t="str">
        <f ca="1">'27'!BB176</f>
        <v xml:space="preserve"> </v>
      </c>
      <c r="D645" s="463"/>
      <c r="E645" s="463"/>
      <c r="F645" s="463"/>
      <c r="G645" s="463"/>
      <c r="H645" s="463"/>
      <c r="I645" s="463"/>
      <c r="J645" s="463"/>
      <c r="K645" s="463" t="str">
        <f ca="1">'27'!BC176</f>
        <v xml:space="preserve"> </v>
      </c>
      <c r="L645" s="463"/>
      <c r="M645" s="463"/>
      <c r="N645" s="463"/>
      <c r="O645" s="475" t="str">
        <f ca="1">'27'!BD176</f>
        <v xml:space="preserve"> </v>
      </c>
      <c r="P645" s="476"/>
      <c r="Q645" s="476"/>
      <c r="R645" s="477"/>
      <c r="S645" s="463" t="str">
        <f ca="1">'27'!BO176</f>
        <v xml:space="preserve"> </v>
      </c>
      <c r="T645" s="463"/>
      <c r="U645" s="463"/>
      <c r="V645" s="463"/>
      <c r="W645" s="463"/>
      <c r="X645" s="463"/>
      <c r="Y645" s="478" t="str">
        <f ca="1">'27'!BP176</f>
        <v xml:space="preserve"> </v>
      </c>
      <c r="Z645" s="478"/>
      <c r="AA645" s="478"/>
      <c r="AB645" s="478"/>
      <c r="AC645" s="478" t="str">
        <f ca="1">'27'!BQ176</f>
        <v xml:space="preserve"> </v>
      </c>
      <c r="AD645" s="478"/>
      <c r="AE645" s="478"/>
      <c r="AF645" s="478"/>
      <c r="AG645" s="478">
        <f ca="1">'27'!BR176</f>
        <v>0</v>
      </c>
      <c r="AH645" s="478"/>
      <c r="AI645" s="478"/>
      <c r="AJ645" s="478"/>
      <c r="AK645" s="463" t="str">
        <f ca="1">'27'!BS176</f>
        <v xml:space="preserve"> </v>
      </c>
      <c r="AL645" s="463"/>
      <c r="AM645" s="463"/>
      <c r="AN645" s="463"/>
      <c r="AO645" s="463" t="str">
        <f ca="1">'27'!BT176</f>
        <v xml:space="preserve"> </v>
      </c>
      <c r="AP645" s="463"/>
      <c r="AQ645" s="463"/>
      <c r="AR645" s="463"/>
      <c r="AS645" s="463"/>
    </row>
    <row r="646" spans="1:45" ht="15" customHeight="1" x14ac:dyDescent="0.25">
      <c r="A646" s="463">
        <v>172</v>
      </c>
      <c r="B646" s="463"/>
      <c r="C646" s="463" t="str">
        <f ca="1">'27'!BB177</f>
        <v xml:space="preserve"> </v>
      </c>
      <c r="D646" s="463"/>
      <c r="E646" s="463"/>
      <c r="F646" s="463"/>
      <c r="G646" s="463"/>
      <c r="H646" s="463"/>
      <c r="I646" s="463"/>
      <c r="J646" s="463"/>
      <c r="K646" s="463" t="str">
        <f ca="1">'27'!BC177</f>
        <v xml:space="preserve"> </v>
      </c>
      <c r="L646" s="463"/>
      <c r="M646" s="463"/>
      <c r="N646" s="463"/>
      <c r="O646" s="475" t="str">
        <f ca="1">'27'!BD177</f>
        <v xml:space="preserve"> </v>
      </c>
      <c r="P646" s="476"/>
      <c r="Q646" s="476"/>
      <c r="R646" s="477"/>
      <c r="S646" s="463" t="str">
        <f ca="1">'27'!BO177</f>
        <v xml:space="preserve"> </v>
      </c>
      <c r="T646" s="463"/>
      <c r="U646" s="463"/>
      <c r="V646" s="463"/>
      <c r="W646" s="463"/>
      <c r="X646" s="463"/>
      <c r="Y646" s="478" t="str">
        <f ca="1">'27'!BP177</f>
        <v xml:space="preserve"> </v>
      </c>
      <c r="Z646" s="478"/>
      <c r="AA646" s="478"/>
      <c r="AB646" s="478"/>
      <c r="AC646" s="478" t="str">
        <f ca="1">'27'!BQ177</f>
        <v xml:space="preserve"> </v>
      </c>
      <c r="AD646" s="478"/>
      <c r="AE646" s="478"/>
      <c r="AF646" s="478"/>
      <c r="AG646" s="478">
        <f ca="1">'27'!BR177</f>
        <v>0</v>
      </c>
      <c r="AH646" s="478"/>
      <c r="AI646" s="478"/>
      <c r="AJ646" s="478"/>
      <c r="AK646" s="463" t="str">
        <f ca="1">'27'!BS177</f>
        <v xml:space="preserve"> </v>
      </c>
      <c r="AL646" s="463"/>
      <c r="AM646" s="463"/>
      <c r="AN646" s="463"/>
      <c r="AO646" s="463" t="str">
        <f ca="1">'27'!BT177</f>
        <v xml:space="preserve"> </v>
      </c>
      <c r="AP646" s="463"/>
      <c r="AQ646" s="463"/>
      <c r="AR646" s="463"/>
      <c r="AS646" s="463"/>
    </row>
    <row r="647" spans="1:45" ht="15" customHeight="1" x14ac:dyDescent="0.25">
      <c r="A647" s="463">
        <v>173</v>
      </c>
      <c r="B647" s="463"/>
      <c r="C647" s="463" t="str">
        <f ca="1">'27'!BB178</f>
        <v xml:space="preserve"> </v>
      </c>
      <c r="D647" s="463"/>
      <c r="E647" s="463"/>
      <c r="F647" s="463"/>
      <c r="G647" s="463"/>
      <c r="H647" s="463"/>
      <c r="I647" s="463"/>
      <c r="J647" s="463"/>
      <c r="K647" s="463" t="str">
        <f ca="1">'27'!BC178</f>
        <v xml:space="preserve"> </v>
      </c>
      <c r="L647" s="463"/>
      <c r="M647" s="463"/>
      <c r="N647" s="463"/>
      <c r="O647" s="475" t="str">
        <f ca="1">'27'!BD178</f>
        <v xml:space="preserve"> </v>
      </c>
      <c r="P647" s="476"/>
      <c r="Q647" s="476"/>
      <c r="R647" s="477"/>
      <c r="S647" s="463" t="str">
        <f ca="1">'27'!BO178</f>
        <v xml:space="preserve"> </v>
      </c>
      <c r="T647" s="463"/>
      <c r="U647" s="463"/>
      <c r="V647" s="463"/>
      <c r="W647" s="463"/>
      <c r="X647" s="463"/>
      <c r="Y647" s="478" t="str">
        <f ca="1">'27'!BP178</f>
        <v xml:space="preserve"> </v>
      </c>
      <c r="Z647" s="478"/>
      <c r="AA647" s="478"/>
      <c r="AB647" s="478"/>
      <c r="AC647" s="478" t="str">
        <f ca="1">'27'!BQ178</f>
        <v xml:space="preserve"> </v>
      </c>
      <c r="AD647" s="478"/>
      <c r="AE647" s="478"/>
      <c r="AF647" s="478"/>
      <c r="AG647" s="478">
        <f ca="1">'27'!BR178</f>
        <v>0</v>
      </c>
      <c r="AH647" s="478"/>
      <c r="AI647" s="478"/>
      <c r="AJ647" s="478"/>
      <c r="AK647" s="463" t="str">
        <f ca="1">'27'!BS178</f>
        <v xml:space="preserve"> </v>
      </c>
      <c r="AL647" s="463"/>
      <c r="AM647" s="463"/>
      <c r="AN647" s="463"/>
      <c r="AO647" s="463" t="str">
        <f ca="1">'27'!BT178</f>
        <v xml:space="preserve"> </v>
      </c>
      <c r="AP647" s="463"/>
      <c r="AQ647" s="463"/>
      <c r="AR647" s="463"/>
      <c r="AS647" s="463"/>
    </row>
    <row r="648" spans="1:45" ht="15" customHeight="1" x14ac:dyDescent="0.25">
      <c r="A648" s="463">
        <v>174</v>
      </c>
      <c r="B648" s="463"/>
      <c r="C648" s="463" t="str">
        <f ca="1">'27'!BB179</f>
        <v xml:space="preserve"> </v>
      </c>
      <c r="D648" s="463"/>
      <c r="E648" s="463"/>
      <c r="F648" s="463"/>
      <c r="G648" s="463"/>
      <c r="H648" s="463"/>
      <c r="I648" s="463"/>
      <c r="J648" s="463"/>
      <c r="K648" s="463" t="str">
        <f ca="1">'27'!BC179</f>
        <v xml:space="preserve"> </v>
      </c>
      <c r="L648" s="463"/>
      <c r="M648" s="463"/>
      <c r="N648" s="463"/>
      <c r="O648" s="475" t="str">
        <f ca="1">'27'!BD179</f>
        <v xml:space="preserve"> </v>
      </c>
      <c r="P648" s="476"/>
      <c r="Q648" s="476"/>
      <c r="R648" s="477"/>
      <c r="S648" s="463" t="str">
        <f ca="1">'27'!BO179</f>
        <v xml:space="preserve"> </v>
      </c>
      <c r="T648" s="463"/>
      <c r="U648" s="463"/>
      <c r="V648" s="463"/>
      <c r="W648" s="463"/>
      <c r="X648" s="463"/>
      <c r="Y648" s="478" t="str">
        <f ca="1">'27'!BP179</f>
        <v xml:space="preserve"> </v>
      </c>
      <c r="Z648" s="478"/>
      <c r="AA648" s="478"/>
      <c r="AB648" s="478"/>
      <c r="AC648" s="478" t="str">
        <f ca="1">'27'!BQ179</f>
        <v xml:space="preserve"> </v>
      </c>
      <c r="AD648" s="478"/>
      <c r="AE648" s="478"/>
      <c r="AF648" s="478"/>
      <c r="AG648" s="478">
        <f ca="1">'27'!BR179</f>
        <v>0</v>
      </c>
      <c r="AH648" s="478"/>
      <c r="AI648" s="478"/>
      <c r="AJ648" s="478"/>
      <c r="AK648" s="463" t="str">
        <f ca="1">'27'!BS179</f>
        <v xml:space="preserve"> </v>
      </c>
      <c r="AL648" s="463"/>
      <c r="AM648" s="463"/>
      <c r="AN648" s="463"/>
      <c r="AO648" s="463" t="str">
        <f ca="1">'27'!BT179</f>
        <v xml:space="preserve"> </v>
      </c>
      <c r="AP648" s="463"/>
      <c r="AQ648" s="463"/>
      <c r="AR648" s="463"/>
      <c r="AS648" s="463"/>
    </row>
    <row r="649" spans="1:45" ht="15" customHeight="1" x14ac:dyDescent="0.25">
      <c r="A649" s="463">
        <v>175</v>
      </c>
      <c r="B649" s="463"/>
      <c r="C649" s="463" t="str">
        <f ca="1">'27'!BB180</f>
        <v xml:space="preserve"> </v>
      </c>
      <c r="D649" s="463"/>
      <c r="E649" s="463"/>
      <c r="F649" s="463"/>
      <c r="G649" s="463"/>
      <c r="H649" s="463"/>
      <c r="I649" s="463"/>
      <c r="J649" s="463"/>
      <c r="K649" s="463" t="str">
        <f ca="1">'27'!BC180</f>
        <v xml:space="preserve"> </v>
      </c>
      <c r="L649" s="463"/>
      <c r="M649" s="463"/>
      <c r="N649" s="463"/>
      <c r="O649" s="475" t="str">
        <f ca="1">'27'!BD180</f>
        <v xml:space="preserve"> </v>
      </c>
      <c r="P649" s="476"/>
      <c r="Q649" s="476"/>
      <c r="R649" s="477"/>
      <c r="S649" s="463" t="str">
        <f ca="1">'27'!BO180</f>
        <v xml:space="preserve"> </v>
      </c>
      <c r="T649" s="463"/>
      <c r="U649" s="463"/>
      <c r="V649" s="463"/>
      <c r="W649" s="463"/>
      <c r="X649" s="463"/>
      <c r="Y649" s="478" t="str">
        <f ca="1">'27'!BP180</f>
        <v xml:space="preserve"> </v>
      </c>
      <c r="Z649" s="478"/>
      <c r="AA649" s="478"/>
      <c r="AB649" s="478"/>
      <c r="AC649" s="478" t="str">
        <f ca="1">'27'!BQ180</f>
        <v xml:space="preserve"> </v>
      </c>
      <c r="AD649" s="478"/>
      <c r="AE649" s="478"/>
      <c r="AF649" s="478"/>
      <c r="AG649" s="478">
        <f ca="1">'27'!BR180</f>
        <v>0</v>
      </c>
      <c r="AH649" s="478"/>
      <c r="AI649" s="478"/>
      <c r="AJ649" s="478"/>
      <c r="AK649" s="463" t="str">
        <f ca="1">'27'!BS180</f>
        <v xml:space="preserve"> </v>
      </c>
      <c r="AL649" s="463"/>
      <c r="AM649" s="463"/>
      <c r="AN649" s="463"/>
      <c r="AO649" s="463" t="str">
        <f ca="1">'27'!BT180</f>
        <v xml:space="preserve"> </v>
      </c>
      <c r="AP649" s="463"/>
      <c r="AQ649" s="463"/>
      <c r="AR649" s="463"/>
      <c r="AS649" s="463"/>
    </row>
    <row r="650" spans="1:45" ht="15" customHeight="1" x14ac:dyDescent="0.25">
      <c r="A650" s="463">
        <v>176</v>
      </c>
      <c r="B650" s="463"/>
      <c r="C650" s="463" t="str">
        <f ca="1">'27'!BB181</f>
        <v xml:space="preserve"> </v>
      </c>
      <c r="D650" s="463"/>
      <c r="E650" s="463"/>
      <c r="F650" s="463"/>
      <c r="G650" s="463"/>
      <c r="H650" s="463"/>
      <c r="I650" s="463"/>
      <c r="J650" s="463"/>
      <c r="K650" s="463" t="str">
        <f ca="1">'27'!BC181</f>
        <v xml:space="preserve"> </v>
      </c>
      <c r="L650" s="463"/>
      <c r="M650" s="463"/>
      <c r="N650" s="463"/>
      <c r="O650" s="475" t="str">
        <f ca="1">'27'!BD181</f>
        <v xml:space="preserve"> </v>
      </c>
      <c r="P650" s="476"/>
      <c r="Q650" s="476"/>
      <c r="R650" s="477"/>
      <c r="S650" s="463" t="str">
        <f ca="1">'27'!BO181</f>
        <v xml:space="preserve"> </v>
      </c>
      <c r="T650" s="463"/>
      <c r="U650" s="463"/>
      <c r="V650" s="463"/>
      <c r="W650" s="463"/>
      <c r="X650" s="463"/>
      <c r="Y650" s="478" t="str">
        <f ca="1">'27'!BP181</f>
        <v xml:space="preserve"> </v>
      </c>
      <c r="Z650" s="478"/>
      <c r="AA650" s="478"/>
      <c r="AB650" s="478"/>
      <c r="AC650" s="478" t="str">
        <f ca="1">'27'!BQ181</f>
        <v xml:space="preserve"> </v>
      </c>
      <c r="AD650" s="478"/>
      <c r="AE650" s="478"/>
      <c r="AF650" s="478"/>
      <c r="AG650" s="478">
        <f ca="1">'27'!BR181</f>
        <v>0</v>
      </c>
      <c r="AH650" s="478"/>
      <c r="AI650" s="478"/>
      <c r="AJ650" s="478"/>
      <c r="AK650" s="463" t="str">
        <f ca="1">'27'!BS181</f>
        <v xml:space="preserve"> </v>
      </c>
      <c r="AL650" s="463"/>
      <c r="AM650" s="463"/>
      <c r="AN650" s="463"/>
      <c r="AO650" s="463" t="str">
        <f ca="1">'27'!BT181</f>
        <v xml:space="preserve"> </v>
      </c>
      <c r="AP650" s="463"/>
      <c r="AQ650" s="463"/>
      <c r="AR650" s="463"/>
      <c r="AS650" s="463"/>
    </row>
    <row r="651" spans="1:45" ht="15" customHeight="1" x14ac:dyDescent="0.25">
      <c r="A651" s="463">
        <v>177</v>
      </c>
      <c r="B651" s="463"/>
      <c r="C651" s="463" t="str">
        <f ca="1">'27'!BB182</f>
        <v xml:space="preserve"> </v>
      </c>
      <c r="D651" s="463"/>
      <c r="E651" s="463"/>
      <c r="F651" s="463"/>
      <c r="G651" s="463"/>
      <c r="H651" s="463"/>
      <c r="I651" s="463"/>
      <c r="J651" s="463"/>
      <c r="K651" s="463" t="str">
        <f ca="1">'27'!BC182</f>
        <v xml:space="preserve"> </v>
      </c>
      <c r="L651" s="463"/>
      <c r="M651" s="463"/>
      <c r="N651" s="463"/>
      <c r="O651" s="475" t="str">
        <f ca="1">'27'!BD182</f>
        <v xml:space="preserve"> </v>
      </c>
      <c r="P651" s="476"/>
      <c r="Q651" s="476"/>
      <c r="R651" s="477"/>
      <c r="S651" s="463" t="str">
        <f ca="1">'27'!BO182</f>
        <v xml:space="preserve"> </v>
      </c>
      <c r="T651" s="463"/>
      <c r="U651" s="463"/>
      <c r="V651" s="463"/>
      <c r="W651" s="463"/>
      <c r="X651" s="463"/>
      <c r="Y651" s="478" t="str">
        <f ca="1">'27'!BP182</f>
        <v xml:space="preserve"> </v>
      </c>
      <c r="Z651" s="478"/>
      <c r="AA651" s="478"/>
      <c r="AB651" s="478"/>
      <c r="AC651" s="478" t="str">
        <f ca="1">'27'!BQ182</f>
        <v xml:space="preserve"> </v>
      </c>
      <c r="AD651" s="478"/>
      <c r="AE651" s="478"/>
      <c r="AF651" s="478"/>
      <c r="AG651" s="478">
        <f ca="1">'27'!BR182</f>
        <v>0</v>
      </c>
      <c r="AH651" s="478"/>
      <c r="AI651" s="478"/>
      <c r="AJ651" s="478"/>
      <c r="AK651" s="463" t="str">
        <f ca="1">'27'!BS182</f>
        <v xml:space="preserve"> </v>
      </c>
      <c r="AL651" s="463"/>
      <c r="AM651" s="463"/>
      <c r="AN651" s="463"/>
      <c r="AO651" s="463" t="str">
        <f ca="1">'27'!BT182</f>
        <v xml:space="preserve"> </v>
      </c>
      <c r="AP651" s="463"/>
      <c r="AQ651" s="463"/>
      <c r="AR651" s="463"/>
      <c r="AS651" s="463"/>
    </row>
    <row r="652" spans="1:45" ht="15" customHeight="1" x14ac:dyDescent="0.25">
      <c r="A652" s="463">
        <v>178</v>
      </c>
      <c r="B652" s="463"/>
      <c r="C652" s="463" t="str">
        <f ca="1">'27'!BB183</f>
        <v xml:space="preserve"> </v>
      </c>
      <c r="D652" s="463"/>
      <c r="E652" s="463"/>
      <c r="F652" s="463"/>
      <c r="G652" s="463"/>
      <c r="H652" s="463"/>
      <c r="I652" s="463"/>
      <c r="J652" s="463"/>
      <c r="K652" s="463" t="str">
        <f ca="1">'27'!BC183</f>
        <v xml:space="preserve"> </v>
      </c>
      <c r="L652" s="463"/>
      <c r="M652" s="463"/>
      <c r="N652" s="463"/>
      <c r="O652" s="475" t="str">
        <f ca="1">'27'!BD183</f>
        <v xml:space="preserve"> </v>
      </c>
      <c r="P652" s="476"/>
      <c r="Q652" s="476"/>
      <c r="R652" s="477"/>
      <c r="S652" s="463" t="str">
        <f ca="1">'27'!BO183</f>
        <v xml:space="preserve"> </v>
      </c>
      <c r="T652" s="463"/>
      <c r="U652" s="463"/>
      <c r="V652" s="463"/>
      <c r="W652" s="463"/>
      <c r="X652" s="463"/>
      <c r="Y652" s="478" t="str">
        <f ca="1">'27'!BP183</f>
        <v xml:space="preserve"> </v>
      </c>
      <c r="Z652" s="478"/>
      <c r="AA652" s="478"/>
      <c r="AB652" s="478"/>
      <c r="AC652" s="478" t="str">
        <f ca="1">'27'!BQ183</f>
        <v xml:space="preserve"> </v>
      </c>
      <c r="AD652" s="478"/>
      <c r="AE652" s="478"/>
      <c r="AF652" s="478"/>
      <c r="AG652" s="478">
        <f ca="1">'27'!BR183</f>
        <v>0</v>
      </c>
      <c r="AH652" s="478"/>
      <c r="AI652" s="478"/>
      <c r="AJ652" s="478"/>
      <c r="AK652" s="463" t="str">
        <f ca="1">'27'!BS183</f>
        <v xml:space="preserve"> </v>
      </c>
      <c r="AL652" s="463"/>
      <c r="AM652" s="463"/>
      <c r="AN652" s="463"/>
      <c r="AO652" s="463" t="str">
        <f ca="1">'27'!BT183</f>
        <v xml:space="preserve"> </v>
      </c>
      <c r="AP652" s="463"/>
      <c r="AQ652" s="463"/>
      <c r="AR652" s="463"/>
      <c r="AS652" s="463"/>
    </row>
    <row r="653" spans="1:45" ht="15" customHeight="1" x14ac:dyDescent="0.25">
      <c r="A653" s="463">
        <v>179</v>
      </c>
      <c r="B653" s="463"/>
      <c r="C653" s="463" t="str">
        <f ca="1">'27'!BB184</f>
        <v xml:space="preserve"> </v>
      </c>
      <c r="D653" s="463"/>
      <c r="E653" s="463"/>
      <c r="F653" s="463"/>
      <c r="G653" s="463"/>
      <c r="H653" s="463"/>
      <c r="I653" s="463"/>
      <c r="J653" s="463"/>
      <c r="K653" s="463" t="str">
        <f ca="1">'27'!BC184</f>
        <v xml:space="preserve"> </v>
      </c>
      <c r="L653" s="463"/>
      <c r="M653" s="463"/>
      <c r="N653" s="463"/>
      <c r="O653" s="475" t="str">
        <f ca="1">'27'!BD184</f>
        <v xml:space="preserve"> </v>
      </c>
      <c r="P653" s="476"/>
      <c r="Q653" s="476"/>
      <c r="R653" s="477"/>
      <c r="S653" s="463" t="str">
        <f ca="1">'27'!BO184</f>
        <v xml:space="preserve"> </v>
      </c>
      <c r="T653" s="463"/>
      <c r="U653" s="463"/>
      <c r="V653" s="463"/>
      <c r="W653" s="463"/>
      <c r="X653" s="463"/>
      <c r="Y653" s="478" t="str">
        <f ca="1">'27'!BP184</f>
        <v xml:space="preserve"> </v>
      </c>
      <c r="Z653" s="478"/>
      <c r="AA653" s="478"/>
      <c r="AB653" s="478"/>
      <c r="AC653" s="478" t="str">
        <f ca="1">'27'!BQ184</f>
        <v xml:space="preserve"> </v>
      </c>
      <c r="AD653" s="478"/>
      <c r="AE653" s="478"/>
      <c r="AF653" s="478"/>
      <c r="AG653" s="478">
        <f ca="1">'27'!BR184</f>
        <v>0</v>
      </c>
      <c r="AH653" s="478"/>
      <c r="AI653" s="478"/>
      <c r="AJ653" s="478"/>
      <c r="AK653" s="463" t="str">
        <f ca="1">'27'!BS184</f>
        <v xml:space="preserve"> </v>
      </c>
      <c r="AL653" s="463"/>
      <c r="AM653" s="463"/>
      <c r="AN653" s="463"/>
      <c r="AO653" s="463" t="str">
        <f ca="1">'27'!BT184</f>
        <v xml:space="preserve"> </v>
      </c>
      <c r="AP653" s="463"/>
      <c r="AQ653" s="463"/>
      <c r="AR653" s="463"/>
      <c r="AS653" s="463"/>
    </row>
    <row r="654" spans="1:45" ht="15" customHeight="1" x14ac:dyDescent="0.25">
      <c r="A654" s="463">
        <v>180</v>
      </c>
      <c r="B654" s="463"/>
      <c r="C654" s="463" t="str">
        <f ca="1">'27'!BB185</f>
        <v xml:space="preserve"> </v>
      </c>
      <c r="D654" s="463"/>
      <c r="E654" s="463"/>
      <c r="F654" s="463"/>
      <c r="G654" s="463"/>
      <c r="H654" s="463"/>
      <c r="I654" s="463"/>
      <c r="J654" s="463"/>
      <c r="K654" s="463" t="str">
        <f ca="1">'27'!BC185</f>
        <v xml:space="preserve"> </v>
      </c>
      <c r="L654" s="463"/>
      <c r="M654" s="463"/>
      <c r="N654" s="463"/>
      <c r="O654" s="475" t="str">
        <f ca="1">'27'!BD185</f>
        <v xml:space="preserve"> </v>
      </c>
      <c r="P654" s="476"/>
      <c r="Q654" s="476"/>
      <c r="R654" s="477"/>
      <c r="S654" s="463" t="str">
        <f ca="1">'27'!BO185</f>
        <v xml:space="preserve"> </v>
      </c>
      <c r="T654" s="463"/>
      <c r="U654" s="463"/>
      <c r="V654" s="463"/>
      <c r="W654" s="463"/>
      <c r="X654" s="463"/>
      <c r="Y654" s="478" t="str">
        <f ca="1">'27'!BP185</f>
        <v xml:space="preserve"> </v>
      </c>
      <c r="Z654" s="478"/>
      <c r="AA654" s="478"/>
      <c r="AB654" s="478"/>
      <c r="AC654" s="478" t="str">
        <f ca="1">'27'!BQ185</f>
        <v xml:space="preserve"> </v>
      </c>
      <c r="AD654" s="478"/>
      <c r="AE654" s="478"/>
      <c r="AF654" s="478"/>
      <c r="AG654" s="478">
        <f ca="1">'27'!BR185</f>
        <v>0</v>
      </c>
      <c r="AH654" s="478"/>
      <c r="AI654" s="478"/>
      <c r="AJ654" s="478"/>
      <c r="AK654" s="463" t="str">
        <f ca="1">'27'!BS185</f>
        <v xml:space="preserve"> </v>
      </c>
      <c r="AL654" s="463"/>
      <c r="AM654" s="463"/>
      <c r="AN654" s="463"/>
      <c r="AO654" s="463" t="str">
        <f ca="1">'27'!BT185</f>
        <v xml:space="preserve"> </v>
      </c>
      <c r="AP654" s="463"/>
      <c r="AQ654" s="463"/>
      <c r="AR654" s="463"/>
      <c r="AS654" s="463"/>
    </row>
    <row r="655" spans="1:45" ht="15" customHeight="1" x14ac:dyDescent="0.25">
      <c r="A655" s="463">
        <v>181</v>
      </c>
      <c r="B655" s="463"/>
      <c r="C655" s="463" t="str">
        <f ca="1">'27'!BB186</f>
        <v xml:space="preserve"> </v>
      </c>
      <c r="D655" s="463"/>
      <c r="E655" s="463"/>
      <c r="F655" s="463"/>
      <c r="G655" s="463"/>
      <c r="H655" s="463"/>
      <c r="I655" s="463"/>
      <c r="J655" s="463"/>
      <c r="K655" s="463" t="str">
        <f ca="1">'27'!BC186</f>
        <v xml:space="preserve"> </v>
      </c>
      <c r="L655" s="463"/>
      <c r="M655" s="463"/>
      <c r="N655" s="463"/>
      <c r="O655" s="475" t="str">
        <f ca="1">'27'!BD186</f>
        <v xml:space="preserve"> </v>
      </c>
      <c r="P655" s="476"/>
      <c r="Q655" s="476"/>
      <c r="R655" s="477"/>
      <c r="S655" s="463" t="str">
        <f ca="1">'27'!BO186</f>
        <v xml:space="preserve"> </v>
      </c>
      <c r="T655" s="463"/>
      <c r="U655" s="463"/>
      <c r="V655" s="463"/>
      <c r="W655" s="463"/>
      <c r="X655" s="463"/>
      <c r="Y655" s="478" t="str">
        <f ca="1">'27'!BP186</f>
        <v xml:space="preserve"> </v>
      </c>
      <c r="Z655" s="478"/>
      <c r="AA655" s="478"/>
      <c r="AB655" s="478"/>
      <c r="AC655" s="478" t="str">
        <f ca="1">'27'!BQ186</f>
        <v xml:space="preserve"> </v>
      </c>
      <c r="AD655" s="478"/>
      <c r="AE655" s="478"/>
      <c r="AF655" s="478"/>
      <c r="AG655" s="478">
        <f ca="1">'27'!BR186</f>
        <v>0</v>
      </c>
      <c r="AH655" s="478"/>
      <c r="AI655" s="478"/>
      <c r="AJ655" s="478"/>
      <c r="AK655" s="463" t="str">
        <f ca="1">'27'!BS186</f>
        <v xml:space="preserve"> </v>
      </c>
      <c r="AL655" s="463"/>
      <c r="AM655" s="463"/>
      <c r="AN655" s="463"/>
      <c r="AO655" s="463" t="str">
        <f ca="1">'27'!BT186</f>
        <v xml:space="preserve"> </v>
      </c>
      <c r="AP655" s="463"/>
      <c r="AQ655" s="463"/>
      <c r="AR655" s="463"/>
      <c r="AS655" s="463"/>
    </row>
    <row r="656" spans="1:45" ht="15" customHeight="1" x14ac:dyDescent="0.25">
      <c r="A656" s="463">
        <v>182</v>
      </c>
      <c r="B656" s="463"/>
      <c r="C656" s="463" t="str">
        <f ca="1">'27'!BB187</f>
        <v xml:space="preserve"> </v>
      </c>
      <c r="D656" s="463"/>
      <c r="E656" s="463"/>
      <c r="F656" s="463"/>
      <c r="G656" s="463"/>
      <c r="H656" s="463"/>
      <c r="I656" s="463"/>
      <c r="J656" s="463"/>
      <c r="K656" s="463" t="str">
        <f ca="1">'27'!BC187</f>
        <v xml:space="preserve"> </v>
      </c>
      <c r="L656" s="463"/>
      <c r="M656" s="463"/>
      <c r="N656" s="463"/>
      <c r="O656" s="475" t="str">
        <f ca="1">'27'!BD187</f>
        <v xml:space="preserve"> </v>
      </c>
      <c r="P656" s="476"/>
      <c r="Q656" s="476"/>
      <c r="R656" s="477"/>
      <c r="S656" s="463" t="str">
        <f ca="1">'27'!BO187</f>
        <v xml:space="preserve"> </v>
      </c>
      <c r="T656" s="463"/>
      <c r="U656" s="463"/>
      <c r="V656" s="463"/>
      <c r="W656" s="463"/>
      <c r="X656" s="463"/>
      <c r="Y656" s="478" t="str">
        <f ca="1">'27'!BP187</f>
        <v xml:space="preserve"> </v>
      </c>
      <c r="Z656" s="478"/>
      <c r="AA656" s="478"/>
      <c r="AB656" s="478"/>
      <c r="AC656" s="478" t="str">
        <f ca="1">'27'!BQ187</f>
        <v xml:space="preserve"> </v>
      </c>
      <c r="AD656" s="478"/>
      <c r="AE656" s="478"/>
      <c r="AF656" s="478"/>
      <c r="AG656" s="478">
        <f ca="1">'27'!BR187</f>
        <v>0</v>
      </c>
      <c r="AH656" s="478"/>
      <c r="AI656" s="478"/>
      <c r="AJ656" s="478"/>
      <c r="AK656" s="463" t="str">
        <f ca="1">'27'!BS187</f>
        <v xml:space="preserve"> </v>
      </c>
      <c r="AL656" s="463"/>
      <c r="AM656" s="463"/>
      <c r="AN656" s="463"/>
      <c r="AO656" s="463" t="str">
        <f ca="1">'27'!BT187</f>
        <v xml:space="preserve"> </v>
      </c>
      <c r="AP656" s="463"/>
      <c r="AQ656" s="463"/>
      <c r="AR656" s="463"/>
      <c r="AS656" s="463"/>
    </row>
    <row r="657" spans="1:45" ht="15" customHeight="1" x14ac:dyDescent="0.25">
      <c r="A657" s="463">
        <v>183</v>
      </c>
      <c r="B657" s="463"/>
      <c r="C657" s="463" t="str">
        <f ca="1">'27'!BB188</f>
        <v xml:space="preserve"> </v>
      </c>
      <c r="D657" s="463"/>
      <c r="E657" s="463"/>
      <c r="F657" s="463"/>
      <c r="G657" s="463"/>
      <c r="H657" s="463"/>
      <c r="I657" s="463"/>
      <c r="J657" s="463"/>
      <c r="K657" s="463" t="str">
        <f ca="1">'27'!BC188</f>
        <v xml:space="preserve"> </v>
      </c>
      <c r="L657" s="463"/>
      <c r="M657" s="463"/>
      <c r="N657" s="463"/>
      <c r="O657" s="475" t="str">
        <f ca="1">'27'!BD188</f>
        <v xml:space="preserve"> </v>
      </c>
      <c r="P657" s="476"/>
      <c r="Q657" s="476"/>
      <c r="R657" s="477"/>
      <c r="S657" s="463" t="str">
        <f ca="1">'27'!BO188</f>
        <v xml:space="preserve"> </v>
      </c>
      <c r="T657" s="463"/>
      <c r="U657" s="463"/>
      <c r="V657" s="463"/>
      <c r="W657" s="463"/>
      <c r="X657" s="463"/>
      <c r="Y657" s="478" t="str">
        <f ca="1">'27'!BP188</f>
        <v xml:space="preserve"> </v>
      </c>
      <c r="Z657" s="478"/>
      <c r="AA657" s="478"/>
      <c r="AB657" s="478"/>
      <c r="AC657" s="478" t="str">
        <f ca="1">'27'!BQ188</f>
        <v xml:space="preserve"> </v>
      </c>
      <c r="AD657" s="478"/>
      <c r="AE657" s="478"/>
      <c r="AF657" s="478"/>
      <c r="AG657" s="478">
        <f ca="1">'27'!BR188</f>
        <v>0</v>
      </c>
      <c r="AH657" s="478"/>
      <c r="AI657" s="478"/>
      <c r="AJ657" s="478"/>
      <c r="AK657" s="463" t="str">
        <f ca="1">'27'!BS188</f>
        <v xml:space="preserve"> </v>
      </c>
      <c r="AL657" s="463"/>
      <c r="AM657" s="463"/>
      <c r="AN657" s="463"/>
      <c r="AO657" s="463" t="str">
        <f ca="1">'27'!BT188</f>
        <v xml:space="preserve"> </v>
      </c>
      <c r="AP657" s="463"/>
      <c r="AQ657" s="463"/>
      <c r="AR657" s="463"/>
      <c r="AS657" s="463"/>
    </row>
    <row r="658" spans="1:45" ht="15" customHeight="1" x14ac:dyDescent="0.25">
      <c r="A658" s="463">
        <v>184</v>
      </c>
      <c r="B658" s="463"/>
      <c r="C658" s="463" t="str">
        <f ca="1">'27'!BB189</f>
        <v xml:space="preserve"> </v>
      </c>
      <c r="D658" s="463"/>
      <c r="E658" s="463"/>
      <c r="F658" s="463"/>
      <c r="G658" s="463"/>
      <c r="H658" s="463"/>
      <c r="I658" s="463"/>
      <c r="J658" s="463"/>
      <c r="K658" s="463" t="str">
        <f ca="1">'27'!BC189</f>
        <v xml:space="preserve"> </v>
      </c>
      <c r="L658" s="463"/>
      <c r="M658" s="463"/>
      <c r="N658" s="463"/>
      <c r="O658" s="475" t="str">
        <f ca="1">'27'!BD189</f>
        <v xml:space="preserve"> </v>
      </c>
      <c r="P658" s="476"/>
      <c r="Q658" s="476"/>
      <c r="R658" s="477"/>
      <c r="S658" s="463" t="str">
        <f ca="1">'27'!BO189</f>
        <v xml:space="preserve"> </v>
      </c>
      <c r="T658" s="463"/>
      <c r="U658" s="463"/>
      <c r="V658" s="463"/>
      <c r="W658" s="463"/>
      <c r="X658" s="463"/>
      <c r="Y658" s="478" t="str">
        <f ca="1">'27'!BP189</f>
        <v xml:space="preserve"> </v>
      </c>
      <c r="Z658" s="478"/>
      <c r="AA658" s="478"/>
      <c r="AB658" s="478"/>
      <c r="AC658" s="478" t="str">
        <f ca="1">'27'!BQ189</f>
        <v xml:space="preserve"> </v>
      </c>
      <c r="AD658" s="478"/>
      <c r="AE658" s="478"/>
      <c r="AF658" s="478"/>
      <c r="AG658" s="478">
        <f ca="1">'27'!BR189</f>
        <v>0</v>
      </c>
      <c r="AH658" s="478"/>
      <c r="AI658" s="478"/>
      <c r="AJ658" s="478"/>
      <c r="AK658" s="463" t="str">
        <f ca="1">'27'!BS189</f>
        <v xml:space="preserve"> </v>
      </c>
      <c r="AL658" s="463"/>
      <c r="AM658" s="463"/>
      <c r="AN658" s="463"/>
      <c r="AO658" s="463" t="str">
        <f ca="1">'27'!BT189</f>
        <v xml:space="preserve"> </v>
      </c>
      <c r="AP658" s="463"/>
      <c r="AQ658" s="463"/>
      <c r="AR658" s="463"/>
      <c r="AS658" s="463"/>
    </row>
    <row r="659" spans="1:45" ht="15" customHeight="1" x14ac:dyDescent="0.25">
      <c r="A659" s="463">
        <v>185</v>
      </c>
      <c r="B659" s="463"/>
      <c r="C659" s="463" t="str">
        <f ca="1">'27'!BB190</f>
        <v xml:space="preserve"> </v>
      </c>
      <c r="D659" s="463"/>
      <c r="E659" s="463"/>
      <c r="F659" s="463"/>
      <c r="G659" s="463"/>
      <c r="H659" s="463"/>
      <c r="I659" s="463"/>
      <c r="J659" s="463"/>
      <c r="K659" s="463" t="str">
        <f ca="1">'27'!BC190</f>
        <v xml:space="preserve"> </v>
      </c>
      <c r="L659" s="463"/>
      <c r="M659" s="463"/>
      <c r="N659" s="463"/>
      <c r="O659" s="475" t="str">
        <f ca="1">'27'!BD190</f>
        <v xml:space="preserve"> </v>
      </c>
      <c r="P659" s="476"/>
      <c r="Q659" s="476"/>
      <c r="R659" s="477"/>
      <c r="S659" s="463" t="str">
        <f ca="1">'27'!BO190</f>
        <v xml:space="preserve"> </v>
      </c>
      <c r="T659" s="463"/>
      <c r="U659" s="463"/>
      <c r="V659" s="463"/>
      <c r="W659" s="463"/>
      <c r="X659" s="463"/>
      <c r="Y659" s="478" t="str">
        <f ca="1">'27'!BP190</f>
        <v xml:space="preserve"> </v>
      </c>
      <c r="Z659" s="478"/>
      <c r="AA659" s="478"/>
      <c r="AB659" s="478"/>
      <c r="AC659" s="478" t="str">
        <f ca="1">'27'!BQ190</f>
        <v xml:space="preserve"> </v>
      </c>
      <c r="AD659" s="478"/>
      <c r="AE659" s="478"/>
      <c r="AF659" s="478"/>
      <c r="AG659" s="478">
        <f ca="1">'27'!BR190</f>
        <v>0</v>
      </c>
      <c r="AH659" s="478"/>
      <c r="AI659" s="478"/>
      <c r="AJ659" s="478"/>
      <c r="AK659" s="463" t="str">
        <f ca="1">'27'!BS190</f>
        <v xml:space="preserve"> </v>
      </c>
      <c r="AL659" s="463"/>
      <c r="AM659" s="463"/>
      <c r="AN659" s="463"/>
      <c r="AO659" s="463" t="str">
        <f ca="1">'27'!BT190</f>
        <v xml:space="preserve"> </v>
      </c>
      <c r="AP659" s="463"/>
      <c r="AQ659" s="463"/>
      <c r="AR659" s="463"/>
      <c r="AS659" s="463"/>
    </row>
    <row r="660" spans="1:45" ht="15" customHeight="1" x14ac:dyDescent="0.25">
      <c r="A660" s="463">
        <v>186</v>
      </c>
      <c r="B660" s="463"/>
      <c r="C660" s="463" t="str">
        <f ca="1">'27'!BB191</f>
        <v xml:space="preserve"> </v>
      </c>
      <c r="D660" s="463"/>
      <c r="E660" s="463"/>
      <c r="F660" s="463"/>
      <c r="G660" s="463"/>
      <c r="H660" s="463"/>
      <c r="I660" s="463"/>
      <c r="J660" s="463"/>
      <c r="K660" s="463" t="str">
        <f ca="1">'27'!BC191</f>
        <v xml:space="preserve"> </v>
      </c>
      <c r="L660" s="463"/>
      <c r="M660" s="463"/>
      <c r="N660" s="463"/>
      <c r="O660" s="475" t="str">
        <f ca="1">'27'!BD191</f>
        <v xml:space="preserve"> </v>
      </c>
      <c r="P660" s="476"/>
      <c r="Q660" s="476"/>
      <c r="R660" s="477"/>
      <c r="S660" s="463" t="str">
        <f ca="1">'27'!BO191</f>
        <v xml:space="preserve"> </v>
      </c>
      <c r="T660" s="463"/>
      <c r="U660" s="463"/>
      <c r="V660" s="463"/>
      <c r="W660" s="463"/>
      <c r="X660" s="463"/>
      <c r="Y660" s="478" t="str">
        <f ca="1">'27'!BP191</f>
        <v xml:space="preserve"> </v>
      </c>
      <c r="Z660" s="478"/>
      <c r="AA660" s="478"/>
      <c r="AB660" s="478"/>
      <c r="AC660" s="478" t="str">
        <f ca="1">'27'!BQ191</f>
        <v xml:space="preserve"> </v>
      </c>
      <c r="AD660" s="478"/>
      <c r="AE660" s="478"/>
      <c r="AF660" s="478"/>
      <c r="AG660" s="478">
        <f ca="1">'27'!BR191</f>
        <v>0</v>
      </c>
      <c r="AH660" s="478"/>
      <c r="AI660" s="478"/>
      <c r="AJ660" s="478"/>
      <c r="AK660" s="463" t="str">
        <f ca="1">'27'!BS191</f>
        <v xml:space="preserve"> </v>
      </c>
      <c r="AL660" s="463"/>
      <c r="AM660" s="463"/>
      <c r="AN660" s="463"/>
      <c r="AO660" s="463" t="str">
        <f ca="1">'27'!BT191</f>
        <v xml:space="preserve"> </v>
      </c>
      <c r="AP660" s="463"/>
      <c r="AQ660" s="463"/>
      <c r="AR660" s="463"/>
      <c r="AS660" s="463"/>
    </row>
    <row r="661" spans="1:45" ht="15" customHeight="1" x14ac:dyDescent="0.25">
      <c r="A661" s="463">
        <v>187</v>
      </c>
      <c r="B661" s="463"/>
      <c r="C661" s="463" t="str">
        <f ca="1">'27'!BB192</f>
        <v xml:space="preserve"> </v>
      </c>
      <c r="D661" s="463"/>
      <c r="E661" s="463"/>
      <c r="F661" s="463"/>
      <c r="G661" s="463"/>
      <c r="H661" s="463"/>
      <c r="I661" s="463"/>
      <c r="J661" s="463"/>
      <c r="K661" s="463" t="str">
        <f ca="1">'27'!BC192</f>
        <v xml:space="preserve"> </v>
      </c>
      <c r="L661" s="463"/>
      <c r="M661" s="463"/>
      <c r="N661" s="463"/>
      <c r="O661" s="475" t="str">
        <f ca="1">'27'!BD192</f>
        <v xml:space="preserve"> </v>
      </c>
      <c r="P661" s="476"/>
      <c r="Q661" s="476"/>
      <c r="R661" s="477"/>
      <c r="S661" s="463" t="str">
        <f ca="1">'27'!BO192</f>
        <v xml:space="preserve"> </v>
      </c>
      <c r="T661" s="463"/>
      <c r="U661" s="463"/>
      <c r="V661" s="463"/>
      <c r="W661" s="463"/>
      <c r="X661" s="463"/>
      <c r="Y661" s="478" t="str">
        <f ca="1">'27'!BP192</f>
        <v xml:space="preserve"> </v>
      </c>
      <c r="Z661" s="478"/>
      <c r="AA661" s="478"/>
      <c r="AB661" s="478"/>
      <c r="AC661" s="478" t="str">
        <f ca="1">'27'!BQ192</f>
        <v xml:space="preserve"> </v>
      </c>
      <c r="AD661" s="478"/>
      <c r="AE661" s="478"/>
      <c r="AF661" s="478"/>
      <c r="AG661" s="478">
        <f ca="1">'27'!BR192</f>
        <v>0</v>
      </c>
      <c r="AH661" s="478"/>
      <c r="AI661" s="478"/>
      <c r="AJ661" s="478"/>
      <c r="AK661" s="463" t="str">
        <f ca="1">'27'!BS192</f>
        <v xml:space="preserve"> </v>
      </c>
      <c r="AL661" s="463"/>
      <c r="AM661" s="463"/>
      <c r="AN661" s="463"/>
      <c r="AO661" s="463" t="str">
        <f ca="1">'27'!BT192</f>
        <v xml:space="preserve"> </v>
      </c>
      <c r="AP661" s="463"/>
      <c r="AQ661" s="463"/>
      <c r="AR661" s="463"/>
      <c r="AS661" s="463"/>
    </row>
    <row r="662" spans="1:45" ht="15" customHeight="1" x14ac:dyDescent="0.25">
      <c r="A662" s="463">
        <v>188</v>
      </c>
      <c r="B662" s="463"/>
      <c r="C662" s="463" t="str">
        <f ca="1">'27'!BB193</f>
        <v xml:space="preserve"> </v>
      </c>
      <c r="D662" s="463"/>
      <c r="E662" s="463"/>
      <c r="F662" s="463"/>
      <c r="G662" s="463"/>
      <c r="H662" s="463"/>
      <c r="I662" s="463"/>
      <c r="J662" s="463"/>
      <c r="K662" s="463" t="str">
        <f ca="1">'27'!BC193</f>
        <v xml:space="preserve"> </v>
      </c>
      <c r="L662" s="463"/>
      <c r="M662" s="463"/>
      <c r="N662" s="463"/>
      <c r="O662" s="475" t="str">
        <f ca="1">'27'!BD193</f>
        <v xml:space="preserve"> </v>
      </c>
      <c r="P662" s="476"/>
      <c r="Q662" s="476"/>
      <c r="R662" s="477"/>
      <c r="S662" s="463" t="str">
        <f ca="1">'27'!BO193</f>
        <v xml:space="preserve"> </v>
      </c>
      <c r="T662" s="463"/>
      <c r="U662" s="463"/>
      <c r="V662" s="463"/>
      <c r="W662" s="463"/>
      <c r="X662" s="463"/>
      <c r="Y662" s="478" t="str">
        <f ca="1">'27'!BP193</f>
        <v xml:space="preserve"> </v>
      </c>
      <c r="Z662" s="478"/>
      <c r="AA662" s="478"/>
      <c r="AB662" s="478"/>
      <c r="AC662" s="478" t="str">
        <f ca="1">'27'!BQ193</f>
        <v xml:space="preserve"> </v>
      </c>
      <c r="AD662" s="478"/>
      <c r="AE662" s="478"/>
      <c r="AF662" s="478"/>
      <c r="AG662" s="478">
        <f ca="1">'27'!BR193</f>
        <v>0</v>
      </c>
      <c r="AH662" s="478"/>
      <c r="AI662" s="478"/>
      <c r="AJ662" s="478"/>
      <c r="AK662" s="463" t="str">
        <f ca="1">'27'!BS193</f>
        <v xml:space="preserve"> </v>
      </c>
      <c r="AL662" s="463"/>
      <c r="AM662" s="463"/>
      <c r="AN662" s="463"/>
      <c r="AO662" s="463" t="str">
        <f ca="1">'27'!BT193</f>
        <v xml:space="preserve"> </v>
      </c>
      <c r="AP662" s="463"/>
      <c r="AQ662" s="463"/>
      <c r="AR662" s="463"/>
      <c r="AS662" s="463"/>
    </row>
    <row r="663" spans="1:45" ht="15" customHeight="1" x14ac:dyDescent="0.25">
      <c r="A663" s="463">
        <v>189</v>
      </c>
      <c r="B663" s="463"/>
      <c r="C663" s="463" t="str">
        <f ca="1">'27'!BB194</f>
        <v xml:space="preserve"> </v>
      </c>
      <c r="D663" s="463"/>
      <c r="E663" s="463"/>
      <c r="F663" s="463"/>
      <c r="G663" s="463"/>
      <c r="H663" s="463"/>
      <c r="I663" s="463"/>
      <c r="J663" s="463"/>
      <c r="K663" s="463" t="str">
        <f ca="1">'27'!BC194</f>
        <v xml:space="preserve"> </v>
      </c>
      <c r="L663" s="463"/>
      <c r="M663" s="463"/>
      <c r="N663" s="463"/>
      <c r="O663" s="475" t="str">
        <f ca="1">'27'!BD194</f>
        <v xml:space="preserve"> </v>
      </c>
      <c r="P663" s="476"/>
      <c r="Q663" s="476"/>
      <c r="R663" s="477"/>
      <c r="S663" s="463" t="str">
        <f ca="1">'27'!BO194</f>
        <v xml:space="preserve"> </v>
      </c>
      <c r="T663" s="463"/>
      <c r="U663" s="463"/>
      <c r="V663" s="463"/>
      <c r="W663" s="463"/>
      <c r="X663" s="463"/>
      <c r="Y663" s="478" t="str">
        <f ca="1">'27'!BP194</f>
        <v xml:space="preserve"> </v>
      </c>
      <c r="Z663" s="478"/>
      <c r="AA663" s="478"/>
      <c r="AB663" s="478"/>
      <c r="AC663" s="478" t="str">
        <f ca="1">'27'!BQ194</f>
        <v xml:space="preserve"> </v>
      </c>
      <c r="AD663" s="478"/>
      <c r="AE663" s="478"/>
      <c r="AF663" s="478"/>
      <c r="AG663" s="478">
        <f ca="1">'27'!BR194</f>
        <v>0</v>
      </c>
      <c r="AH663" s="478"/>
      <c r="AI663" s="478"/>
      <c r="AJ663" s="478"/>
      <c r="AK663" s="463" t="str">
        <f ca="1">'27'!BS194</f>
        <v xml:space="preserve"> </v>
      </c>
      <c r="AL663" s="463"/>
      <c r="AM663" s="463"/>
      <c r="AN663" s="463"/>
      <c r="AO663" s="463" t="str">
        <f ca="1">'27'!BT194</f>
        <v xml:space="preserve"> </v>
      </c>
      <c r="AP663" s="463"/>
      <c r="AQ663" s="463"/>
      <c r="AR663" s="463"/>
      <c r="AS663" s="463"/>
    </row>
    <row r="664" spans="1:45" ht="15" customHeight="1" x14ac:dyDescent="0.25">
      <c r="A664" s="463">
        <v>190</v>
      </c>
      <c r="B664" s="463"/>
      <c r="C664" s="463" t="str">
        <f ca="1">'27'!BB195</f>
        <v xml:space="preserve"> </v>
      </c>
      <c r="D664" s="463"/>
      <c r="E664" s="463"/>
      <c r="F664" s="463"/>
      <c r="G664" s="463"/>
      <c r="H664" s="463"/>
      <c r="I664" s="463"/>
      <c r="J664" s="463"/>
      <c r="K664" s="463" t="str">
        <f ca="1">'27'!BC195</f>
        <v xml:space="preserve"> </v>
      </c>
      <c r="L664" s="463"/>
      <c r="M664" s="463"/>
      <c r="N664" s="463"/>
      <c r="O664" s="475" t="str">
        <f ca="1">'27'!BD195</f>
        <v xml:space="preserve"> </v>
      </c>
      <c r="P664" s="476"/>
      <c r="Q664" s="476"/>
      <c r="R664" s="477"/>
      <c r="S664" s="463" t="str">
        <f ca="1">'27'!BO195</f>
        <v xml:space="preserve"> </v>
      </c>
      <c r="T664" s="463"/>
      <c r="U664" s="463"/>
      <c r="V664" s="463"/>
      <c r="W664" s="463"/>
      <c r="X664" s="463"/>
      <c r="Y664" s="478" t="str">
        <f ca="1">'27'!BP195</f>
        <v xml:space="preserve"> </v>
      </c>
      <c r="Z664" s="478"/>
      <c r="AA664" s="478"/>
      <c r="AB664" s="478"/>
      <c r="AC664" s="478" t="str">
        <f ca="1">'27'!BQ195</f>
        <v xml:space="preserve"> </v>
      </c>
      <c r="AD664" s="478"/>
      <c r="AE664" s="478"/>
      <c r="AF664" s="478"/>
      <c r="AG664" s="478">
        <f ca="1">'27'!BR195</f>
        <v>0</v>
      </c>
      <c r="AH664" s="478"/>
      <c r="AI664" s="478"/>
      <c r="AJ664" s="478"/>
      <c r="AK664" s="463" t="str">
        <f ca="1">'27'!BS195</f>
        <v xml:space="preserve"> </v>
      </c>
      <c r="AL664" s="463"/>
      <c r="AM664" s="463"/>
      <c r="AN664" s="463"/>
      <c r="AO664" s="463" t="str">
        <f ca="1">'27'!BT195</f>
        <v xml:space="preserve"> </v>
      </c>
      <c r="AP664" s="463"/>
      <c r="AQ664" s="463"/>
      <c r="AR664" s="463"/>
      <c r="AS664" s="463"/>
    </row>
    <row r="665" spans="1:45" ht="15" customHeight="1" x14ac:dyDescent="0.25">
      <c r="A665" s="463">
        <v>191</v>
      </c>
      <c r="B665" s="463"/>
      <c r="C665" s="463" t="str">
        <f ca="1">'27'!BB196</f>
        <v xml:space="preserve"> </v>
      </c>
      <c r="D665" s="463"/>
      <c r="E665" s="463"/>
      <c r="F665" s="463"/>
      <c r="G665" s="463"/>
      <c r="H665" s="463"/>
      <c r="I665" s="463"/>
      <c r="J665" s="463"/>
      <c r="K665" s="463" t="str">
        <f ca="1">'27'!BC196</f>
        <v xml:space="preserve"> </v>
      </c>
      <c r="L665" s="463"/>
      <c r="M665" s="463"/>
      <c r="N665" s="463"/>
      <c r="O665" s="475" t="str">
        <f ca="1">'27'!BD196</f>
        <v xml:space="preserve"> </v>
      </c>
      <c r="P665" s="476"/>
      <c r="Q665" s="476"/>
      <c r="R665" s="477"/>
      <c r="S665" s="463" t="str">
        <f ca="1">'27'!BO196</f>
        <v xml:space="preserve"> </v>
      </c>
      <c r="T665" s="463"/>
      <c r="U665" s="463"/>
      <c r="V665" s="463"/>
      <c r="W665" s="463"/>
      <c r="X665" s="463"/>
      <c r="Y665" s="478" t="str">
        <f ca="1">'27'!BP196</f>
        <v xml:space="preserve"> </v>
      </c>
      <c r="Z665" s="478"/>
      <c r="AA665" s="478"/>
      <c r="AB665" s="478"/>
      <c r="AC665" s="478" t="str">
        <f ca="1">'27'!BQ196</f>
        <v xml:space="preserve"> </v>
      </c>
      <c r="AD665" s="478"/>
      <c r="AE665" s="478"/>
      <c r="AF665" s="478"/>
      <c r="AG665" s="478">
        <f ca="1">'27'!BR196</f>
        <v>0</v>
      </c>
      <c r="AH665" s="478"/>
      <c r="AI665" s="478"/>
      <c r="AJ665" s="478"/>
      <c r="AK665" s="463" t="str">
        <f ca="1">'27'!BS196</f>
        <v xml:space="preserve"> </v>
      </c>
      <c r="AL665" s="463"/>
      <c r="AM665" s="463"/>
      <c r="AN665" s="463"/>
      <c r="AO665" s="463" t="str">
        <f ca="1">'27'!BT196</f>
        <v xml:space="preserve"> </v>
      </c>
      <c r="AP665" s="463"/>
      <c r="AQ665" s="463"/>
      <c r="AR665" s="463"/>
      <c r="AS665" s="463"/>
    </row>
    <row r="666" spans="1:45" ht="15" customHeight="1" x14ac:dyDescent="0.25">
      <c r="A666" s="463">
        <v>192</v>
      </c>
      <c r="B666" s="463"/>
      <c r="C666" s="463" t="str">
        <f ca="1">'27'!BB197</f>
        <v xml:space="preserve"> </v>
      </c>
      <c r="D666" s="463"/>
      <c r="E666" s="463"/>
      <c r="F666" s="463"/>
      <c r="G666" s="463"/>
      <c r="H666" s="463"/>
      <c r="I666" s="463"/>
      <c r="J666" s="463"/>
      <c r="K666" s="463" t="str">
        <f ca="1">'27'!BC197</f>
        <v xml:space="preserve"> </v>
      </c>
      <c r="L666" s="463"/>
      <c r="M666" s="463"/>
      <c r="N666" s="463"/>
      <c r="O666" s="475" t="str">
        <f ca="1">'27'!BD197</f>
        <v xml:space="preserve"> </v>
      </c>
      <c r="P666" s="476"/>
      <c r="Q666" s="476"/>
      <c r="R666" s="477"/>
      <c r="S666" s="463" t="str">
        <f ca="1">'27'!BO197</f>
        <v xml:space="preserve"> </v>
      </c>
      <c r="T666" s="463"/>
      <c r="U666" s="463"/>
      <c r="V666" s="463"/>
      <c r="W666" s="463"/>
      <c r="X666" s="463"/>
      <c r="Y666" s="478" t="str">
        <f ca="1">'27'!BP197</f>
        <v xml:space="preserve"> </v>
      </c>
      <c r="Z666" s="478"/>
      <c r="AA666" s="478"/>
      <c r="AB666" s="478"/>
      <c r="AC666" s="478" t="str">
        <f ca="1">'27'!BQ197</f>
        <v xml:space="preserve"> </v>
      </c>
      <c r="AD666" s="478"/>
      <c r="AE666" s="478"/>
      <c r="AF666" s="478"/>
      <c r="AG666" s="478">
        <f ca="1">'27'!BR197</f>
        <v>0</v>
      </c>
      <c r="AH666" s="478"/>
      <c r="AI666" s="478"/>
      <c r="AJ666" s="478"/>
      <c r="AK666" s="463" t="str">
        <f ca="1">'27'!BS197</f>
        <v xml:space="preserve"> </v>
      </c>
      <c r="AL666" s="463"/>
      <c r="AM666" s="463"/>
      <c r="AN666" s="463"/>
      <c r="AO666" s="463" t="str">
        <f ca="1">'27'!BT197</f>
        <v xml:space="preserve"> </v>
      </c>
      <c r="AP666" s="463"/>
      <c r="AQ666" s="463"/>
      <c r="AR666" s="463"/>
      <c r="AS666" s="463"/>
    </row>
    <row r="667" spans="1:45" ht="15" customHeight="1" x14ac:dyDescent="0.25">
      <c r="A667" s="463">
        <v>193</v>
      </c>
      <c r="B667" s="463"/>
      <c r="C667" s="463" t="str">
        <f ca="1">'27'!BB198</f>
        <v xml:space="preserve"> </v>
      </c>
      <c r="D667" s="463"/>
      <c r="E667" s="463"/>
      <c r="F667" s="463"/>
      <c r="G667" s="463"/>
      <c r="H667" s="463"/>
      <c r="I667" s="463"/>
      <c r="J667" s="463"/>
      <c r="K667" s="463" t="str">
        <f ca="1">'27'!BC198</f>
        <v xml:space="preserve"> </v>
      </c>
      <c r="L667" s="463"/>
      <c r="M667" s="463"/>
      <c r="N667" s="463"/>
      <c r="O667" s="475" t="str">
        <f ca="1">'27'!BD198</f>
        <v xml:space="preserve"> </v>
      </c>
      <c r="P667" s="476"/>
      <c r="Q667" s="476"/>
      <c r="R667" s="477"/>
      <c r="S667" s="463" t="str">
        <f ca="1">'27'!BO198</f>
        <v xml:space="preserve"> </v>
      </c>
      <c r="T667" s="463"/>
      <c r="U667" s="463"/>
      <c r="V667" s="463"/>
      <c r="W667" s="463"/>
      <c r="X667" s="463"/>
      <c r="Y667" s="478" t="str">
        <f ca="1">'27'!BP198</f>
        <v xml:space="preserve"> </v>
      </c>
      <c r="Z667" s="478"/>
      <c r="AA667" s="478"/>
      <c r="AB667" s="478"/>
      <c r="AC667" s="478" t="str">
        <f ca="1">'27'!BQ198</f>
        <v xml:space="preserve"> </v>
      </c>
      <c r="AD667" s="478"/>
      <c r="AE667" s="478"/>
      <c r="AF667" s="478"/>
      <c r="AG667" s="478">
        <f ca="1">'27'!BR198</f>
        <v>0</v>
      </c>
      <c r="AH667" s="478"/>
      <c r="AI667" s="478"/>
      <c r="AJ667" s="478"/>
      <c r="AK667" s="463" t="str">
        <f ca="1">'27'!BS198</f>
        <v xml:space="preserve"> </v>
      </c>
      <c r="AL667" s="463"/>
      <c r="AM667" s="463"/>
      <c r="AN667" s="463"/>
      <c r="AO667" s="463" t="str">
        <f ca="1">'27'!BT198</f>
        <v xml:space="preserve"> </v>
      </c>
      <c r="AP667" s="463"/>
      <c r="AQ667" s="463"/>
      <c r="AR667" s="463"/>
      <c r="AS667" s="463"/>
    </row>
    <row r="668" spans="1:45" ht="15" customHeight="1" x14ac:dyDescent="0.25">
      <c r="A668" s="463">
        <v>194</v>
      </c>
      <c r="B668" s="463"/>
      <c r="C668" s="463" t="str">
        <f ca="1">'27'!BB199</f>
        <v xml:space="preserve"> </v>
      </c>
      <c r="D668" s="463"/>
      <c r="E668" s="463"/>
      <c r="F668" s="463"/>
      <c r="G668" s="463"/>
      <c r="H668" s="463"/>
      <c r="I668" s="463"/>
      <c r="J668" s="463"/>
      <c r="K668" s="463" t="str">
        <f ca="1">'27'!BC199</f>
        <v xml:space="preserve"> </v>
      </c>
      <c r="L668" s="463"/>
      <c r="M668" s="463"/>
      <c r="N668" s="463"/>
      <c r="O668" s="475" t="str">
        <f ca="1">'27'!BD199</f>
        <v xml:space="preserve"> </v>
      </c>
      <c r="P668" s="476"/>
      <c r="Q668" s="476"/>
      <c r="R668" s="477"/>
      <c r="S668" s="463" t="str">
        <f ca="1">'27'!BO199</f>
        <v xml:space="preserve"> </v>
      </c>
      <c r="T668" s="463"/>
      <c r="U668" s="463"/>
      <c r="V668" s="463"/>
      <c r="W668" s="463"/>
      <c r="X668" s="463"/>
      <c r="Y668" s="478" t="str">
        <f ca="1">'27'!BP199</f>
        <v xml:space="preserve"> </v>
      </c>
      <c r="Z668" s="478"/>
      <c r="AA668" s="478"/>
      <c r="AB668" s="478"/>
      <c r="AC668" s="478" t="str">
        <f ca="1">'27'!BQ199</f>
        <v xml:space="preserve"> </v>
      </c>
      <c r="AD668" s="478"/>
      <c r="AE668" s="478"/>
      <c r="AF668" s="478"/>
      <c r="AG668" s="478">
        <f ca="1">'27'!BR199</f>
        <v>0</v>
      </c>
      <c r="AH668" s="478"/>
      <c r="AI668" s="478"/>
      <c r="AJ668" s="478"/>
      <c r="AK668" s="463" t="str">
        <f ca="1">'27'!BS199</f>
        <v xml:space="preserve"> </v>
      </c>
      <c r="AL668" s="463"/>
      <c r="AM668" s="463"/>
      <c r="AN668" s="463"/>
      <c r="AO668" s="463" t="str">
        <f ca="1">'27'!BT199</f>
        <v xml:space="preserve"> </v>
      </c>
      <c r="AP668" s="463"/>
      <c r="AQ668" s="463"/>
      <c r="AR668" s="463"/>
      <c r="AS668" s="463"/>
    </row>
    <row r="669" spans="1:45" ht="15" customHeight="1" x14ac:dyDescent="0.25">
      <c r="A669" s="463">
        <v>195</v>
      </c>
      <c r="B669" s="463"/>
      <c r="C669" s="463" t="str">
        <f ca="1">'27'!BB200</f>
        <v xml:space="preserve"> </v>
      </c>
      <c r="D669" s="463"/>
      <c r="E669" s="463"/>
      <c r="F669" s="463"/>
      <c r="G669" s="463"/>
      <c r="H669" s="463"/>
      <c r="I669" s="463"/>
      <c r="J669" s="463"/>
      <c r="K669" s="463" t="str">
        <f ca="1">'27'!BC200</f>
        <v xml:space="preserve"> </v>
      </c>
      <c r="L669" s="463"/>
      <c r="M669" s="463"/>
      <c r="N669" s="463"/>
      <c r="O669" s="475" t="str">
        <f ca="1">'27'!BD200</f>
        <v xml:space="preserve"> </v>
      </c>
      <c r="P669" s="476"/>
      <c r="Q669" s="476"/>
      <c r="R669" s="477"/>
      <c r="S669" s="463" t="str">
        <f ca="1">'27'!BO200</f>
        <v xml:space="preserve"> </v>
      </c>
      <c r="T669" s="463"/>
      <c r="U669" s="463"/>
      <c r="V669" s="463"/>
      <c r="W669" s="463"/>
      <c r="X669" s="463"/>
      <c r="Y669" s="478" t="str">
        <f ca="1">'27'!BP200</f>
        <v xml:space="preserve"> </v>
      </c>
      <c r="Z669" s="478"/>
      <c r="AA669" s="478"/>
      <c r="AB669" s="478"/>
      <c r="AC669" s="478" t="str">
        <f ca="1">'27'!BQ200</f>
        <v xml:space="preserve"> </v>
      </c>
      <c r="AD669" s="478"/>
      <c r="AE669" s="478"/>
      <c r="AF669" s="478"/>
      <c r="AG669" s="478">
        <f ca="1">'27'!BR200</f>
        <v>0</v>
      </c>
      <c r="AH669" s="478"/>
      <c r="AI669" s="478"/>
      <c r="AJ669" s="478"/>
      <c r="AK669" s="463" t="str">
        <f ca="1">'27'!BS200</f>
        <v xml:space="preserve"> </v>
      </c>
      <c r="AL669" s="463"/>
      <c r="AM669" s="463"/>
      <c r="AN669" s="463"/>
      <c r="AO669" s="463" t="str">
        <f ca="1">'27'!BT200</f>
        <v xml:space="preserve"> </v>
      </c>
      <c r="AP669" s="463"/>
      <c r="AQ669" s="463"/>
      <c r="AR669" s="463"/>
      <c r="AS669" s="463"/>
    </row>
    <row r="670" spans="1:45" ht="15" customHeight="1" x14ac:dyDescent="0.25">
      <c r="A670" s="463">
        <v>196</v>
      </c>
      <c r="B670" s="463"/>
      <c r="C670" s="463" t="str">
        <f ca="1">'27'!BB201</f>
        <v xml:space="preserve"> </v>
      </c>
      <c r="D670" s="463"/>
      <c r="E670" s="463"/>
      <c r="F670" s="463"/>
      <c r="G670" s="463"/>
      <c r="H670" s="463"/>
      <c r="I670" s="463"/>
      <c r="J670" s="463"/>
      <c r="K670" s="463" t="str">
        <f ca="1">'27'!BC201</f>
        <v xml:space="preserve"> </v>
      </c>
      <c r="L670" s="463"/>
      <c r="M670" s="463"/>
      <c r="N670" s="463"/>
      <c r="O670" s="475" t="str">
        <f ca="1">'27'!BD201</f>
        <v xml:space="preserve"> </v>
      </c>
      <c r="P670" s="476"/>
      <c r="Q670" s="476"/>
      <c r="R670" s="477"/>
      <c r="S670" s="463" t="str">
        <f ca="1">'27'!BO201</f>
        <v xml:space="preserve"> </v>
      </c>
      <c r="T670" s="463"/>
      <c r="U670" s="463"/>
      <c r="V670" s="463"/>
      <c r="W670" s="463"/>
      <c r="X670" s="463"/>
      <c r="Y670" s="478" t="str">
        <f ca="1">'27'!BP201</f>
        <v xml:space="preserve"> </v>
      </c>
      <c r="Z670" s="478"/>
      <c r="AA670" s="478"/>
      <c r="AB670" s="478"/>
      <c r="AC670" s="478" t="str">
        <f ca="1">'27'!BQ201</f>
        <v xml:space="preserve"> </v>
      </c>
      <c r="AD670" s="478"/>
      <c r="AE670" s="478"/>
      <c r="AF670" s="478"/>
      <c r="AG670" s="478">
        <f ca="1">'27'!BR201</f>
        <v>0</v>
      </c>
      <c r="AH670" s="478"/>
      <c r="AI670" s="478"/>
      <c r="AJ670" s="478"/>
      <c r="AK670" s="463" t="str">
        <f ca="1">'27'!BS201</f>
        <v xml:space="preserve"> </v>
      </c>
      <c r="AL670" s="463"/>
      <c r="AM670" s="463"/>
      <c r="AN670" s="463"/>
      <c r="AO670" s="463" t="str">
        <f ca="1">'27'!BT201</f>
        <v xml:space="preserve"> </v>
      </c>
      <c r="AP670" s="463"/>
      <c r="AQ670" s="463"/>
      <c r="AR670" s="463"/>
      <c r="AS670" s="463"/>
    </row>
    <row r="671" spans="1:45" ht="15" customHeight="1" x14ac:dyDescent="0.25">
      <c r="A671" s="463">
        <v>197</v>
      </c>
      <c r="B671" s="463"/>
      <c r="C671" s="463" t="str">
        <f ca="1">'27'!BB202</f>
        <v xml:space="preserve"> </v>
      </c>
      <c r="D671" s="463"/>
      <c r="E671" s="463"/>
      <c r="F671" s="463"/>
      <c r="G671" s="463"/>
      <c r="H671" s="463"/>
      <c r="I671" s="463"/>
      <c r="J671" s="463"/>
      <c r="K671" s="463" t="str">
        <f ca="1">'27'!BC202</f>
        <v xml:space="preserve"> </v>
      </c>
      <c r="L671" s="463"/>
      <c r="M671" s="463"/>
      <c r="N671" s="463"/>
      <c r="O671" s="475" t="str">
        <f ca="1">'27'!BD202</f>
        <v xml:space="preserve"> </v>
      </c>
      <c r="P671" s="476"/>
      <c r="Q671" s="476"/>
      <c r="R671" s="477"/>
      <c r="S671" s="463" t="str">
        <f ca="1">'27'!BO202</f>
        <v xml:space="preserve"> </v>
      </c>
      <c r="T671" s="463"/>
      <c r="U671" s="463"/>
      <c r="V671" s="463"/>
      <c r="W671" s="463"/>
      <c r="X671" s="463"/>
      <c r="Y671" s="478" t="str">
        <f ca="1">'27'!BP202</f>
        <v xml:space="preserve"> </v>
      </c>
      <c r="Z671" s="478"/>
      <c r="AA671" s="478"/>
      <c r="AB671" s="478"/>
      <c r="AC671" s="478" t="str">
        <f ca="1">'27'!BQ202</f>
        <v xml:space="preserve"> </v>
      </c>
      <c r="AD671" s="478"/>
      <c r="AE671" s="478"/>
      <c r="AF671" s="478"/>
      <c r="AG671" s="478">
        <f ca="1">'27'!BR202</f>
        <v>0</v>
      </c>
      <c r="AH671" s="478"/>
      <c r="AI671" s="478"/>
      <c r="AJ671" s="478"/>
      <c r="AK671" s="463" t="str">
        <f ca="1">'27'!BS202</f>
        <v xml:space="preserve"> </v>
      </c>
      <c r="AL671" s="463"/>
      <c r="AM671" s="463"/>
      <c r="AN671" s="463"/>
      <c r="AO671" s="463" t="str">
        <f ca="1">'27'!BT202</f>
        <v xml:space="preserve"> </v>
      </c>
      <c r="AP671" s="463"/>
      <c r="AQ671" s="463"/>
      <c r="AR671" s="463"/>
      <c r="AS671" s="463"/>
    </row>
    <row r="672" spans="1:45" ht="15" customHeight="1" x14ac:dyDescent="0.25">
      <c r="A672" s="463">
        <v>198</v>
      </c>
      <c r="B672" s="463"/>
      <c r="C672" s="463" t="str">
        <f ca="1">'27'!BB203</f>
        <v xml:space="preserve"> </v>
      </c>
      <c r="D672" s="463"/>
      <c r="E672" s="463"/>
      <c r="F672" s="463"/>
      <c r="G672" s="463"/>
      <c r="H672" s="463"/>
      <c r="I672" s="463"/>
      <c r="J672" s="463"/>
      <c r="K672" s="463" t="str">
        <f ca="1">'27'!BC203</f>
        <v xml:space="preserve"> </v>
      </c>
      <c r="L672" s="463"/>
      <c r="M672" s="463"/>
      <c r="N672" s="463"/>
      <c r="O672" s="475" t="str">
        <f ca="1">'27'!BD203</f>
        <v xml:space="preserve"> </v>
      </c>
      <c r="P672" s="476"/>
      <c r="Q672" s="476"/>
      <c r="R672" s="477"/>
      <c r="S672" s="463" t="str">
        <f ca="1">'27'!BO203</f>
        <v xml:space="preserve"> </v>
      </c>
      <c r="T672" s="463"/>
      <c r="U672" s="463"/>
      <c r="V672" s="463"/>
      <c r="W672" s="463"/>
      <c r="X672" s="463"/>
      <c r="Y672" s="478" t="str">
        <f ca="1">'27'!BP203</f>
        <v xml:space="preserve"> </v>
      </c>
      <c r="Z672" s="478"/>
      <c r="AA672" s="478"/>
      <c r="AB672" s="478"/>
      <c r="AC672" s="478" t="str">
        <f ca="1">'27'!BQ203</f>
        <v xml:space="preserve"> </v>
      </c>
      <c r="AD672" s="478"/>
      <c r="AE672" s="478"/>
      <c r="AF672" s="478"/>
      <c r="AG672" s="478">
        <f ca="1">'27'!BR203</f>
        <v>0</v>
      </c>
      <c r="AH672" s="478"/>
      <c r="AI672" s="478"/>
      <c r="AJ672" s="478"/>
      <c r="AK672" s="463" t="str">
        <f ca="1">'27'!BS203</f>
        <v xml:space="preserve"> </v>
      </c>
      <c r="AL672" s="463"/>
      <c r="AM672" s="463"/>
      <c r="AN672" s="463"/>
      <c r="AO672" s="463" t="str">
        <f ca="1">'27'!BT203</f>
        <v xml:space="preserve"> </v>
      </c>
      <c r="AP672" s="463"/>
      <c r="AQ672" s="463"/>
      <c r="AR672" s="463"/>
      <c r="AS672" s="463"/>
    </row>
    <row r="673" spans="1:45" ht="15" customHeight="1" x14ac:dyDescent="0.25">
      <c r="A673" s="463">
        <v>199</v>
      </c>
      <c r="B673" s="463"/>
      <c r="C673" s="463" t="str">
        <f ca="1">'27'!BB204</f>
        <v xml:space="preserve"> </v>
      </c>
      <c r="D673" s="463"/>
      <c r="E673" s="463"/>
      <c r="F673" s="463"/>
      <c r="G673" s="463"/>
      <c r="H673" s="463"/>
      <c r="I673" s="463"/>
      <c r="J673" s="463"/>
      <c r="K673" s="463" t="str">
        <f ca="1">'27'!BC204</f>
        <v xml:space="preserve"> </v>
      </c>
      <c r="L673" s="463"/>
      <c r="M673" s="463"/>
      <c r="N673" s="463"/>
      <c r="O673" s="475" t="str">
        <f ca="1">'27'!BD204</f>
        <v xml:space="preserve"> </v>
      </c>
      <c r="P673" s="476"/>
      <c r="Q673" s="476"/>
      <c r="R673" s="477"/>
      <c r="S673" s="463" t="str">
        <f ca="1">'27'!BO204</f>
        <v xml:space="preserve"> </v>
      </c>
      <c r="T673" s="463"/>
      <c r="U673" s="463"/>
      <c r="V673" s="463"/>
      <c r="W673" s="463"/>
      <c r="X673" s="463"/>
      <c r="Y673" s="478" t="str">
        <f ca="1">'27'!BP204</f>
        <v xml:space="preserve"> </v>
      </c>
      <c r="Z673" s="478"/>
      <c r="AA673" s="478"/>
      <c r="AB673" s="478"/>
      <c r="AC673" s="478" t="str">
        <f ca="1">'27'!BQ204</f>
        <v xml:space="preserve"> </v>
      </c>
      <c r="AD673" s="478"/>
      <c r="AE673" s="478"/>
      <c r="AF673" s="478"/>
      <c r="AG673" s="478">
        <f ca="1">'27'!BR204</f>
        <v>0</v>
      </c>
      <c r="AH673" s="478"/>
      <c r="AI673" s="478"/>
      <c r="AJ673" s="478"/>
      <c r="AK673" s="463" t="str">
        <f ca="1">'27'!BS204</f>
        <v xml:space="preserve"> </v>
      </c>
      <c r="AL673" s="463"/>
      <c r="AM673" s="463"/>
      <c r="AN673" s="463"/>
      <c r="AO673" s="463" t="str">
        <f ca="1">'27'!BT204</f>
        <v xml:space="preserve"> </v>
      </c>
      <c r="AP673" s="463"/>
      <c r="AQ673" s="463"/>
      <c r="AR673" s="463"/>
      <c r="AS673" s="463"/>
    </row>
    <row r="674" spans="1:45" ht="15" customHeight="1" x14ac:dyDescent="0.25">
      <c r="A674" s="463">
        <v>200</v>
      </c>
      <c r="B674" s="463"/>
      <c r="C674" s="463" t="str">
        <f ca="1">'27'!BB205</f>
        <v xml:space="preserve"> </v>
      </c>
      <c r="D674" s="463"/>
      <c r="E674" s="463"/>
      <c r="F674" s="463"/>
      <c r="G674" s="463"/>
      <c r="H674" s="463"/>
      <c r="I674" s="463"/>
      <c r="J674" s="463"/>
      <c r="K674" s="463" t="str">
        <f ca="1">'27'!BC205</f>
        <v xml:space="preserve"> </v>
      </c>
      <c r="L674" s="463"/>
      <c r="M674" s="463"/>
      <c r="N674" s="463"/>
      <c r="O674" s="475" t="str">
        <f ca="1">'27'!BD205</f>
        <v xml:space="preserve"> </v>
      </c>
      <c r="P674" s="476"/>
      <c r="Q674" s="476"/>
      <c r="R674" s="477"/>
      <c r="S674" s="463" t="str">
        <f ca="1">'27'!BO205</f>
        <v xml:space="preserve"> </v>
      </c>
      <c r="T674" s="463"/>
      <c r="U674" s="463"/>
      <c r="V674" s="463"/>
      <c r="W674" s="463"/>
      <c r="X674" s="463"/>
      <c r="Y674" s="478" t="str">
        <f ca="1">'27'!BP205</f>
        <v xml:space="preserve"> </v>
      </c>
      <c r="Z674" s="478"/>
      <c r="AA674" s="478"/>
      <c r="AB674" s="478"/>
      <c r="AC674" s="478" t="str">
        <f ca="1">'27'!BQ205</f>
        <v xml:space="preserve"> </v>
      </c>
      <c r="AD674" s="478"/>
      <c r="AE674" s="478"/>
      <c r="AF674" s="478"/>
      <c r="AG674" s="478">
        <f ca="1">'27'!BR205</f>
        <v>0</v>
      </c>
      <c r="AH674" s="478"/>
      <c r="AI674" s="478"/>
      <c r="AJ674" s="478"/>
      <c r="AK674" s="463" t="str">
        <f ca="1">'27'!BS205</f>
        <v xml:space="preserve"> </v>
      </c>
      <c r="AL674" s="463"/>
      <c r="AM674" s="463"/>
      <c r="AN674" s="463"/>
      <c r="AO674" s="463" t="str">
        <f ca="1">'27'!BT205</f>
        <v xml:space="preserve"> </v>
      </c>
      <c r="AP674" s="463"/>
      <c r="AQ674" s="463"/>
      <c r="AR674" s="463"/>
      <c r="AS674" s="463"/>
    </row>
    <row r="675" spans="1:45" ht="15" customHeight="1" x14ac:dyDescent="0.25">
      <c r="A675" s="463">
        <v>201</v>
      </c>
      <c r="B675" s="463"/>
      <c r="C675" s="463" t="str">
        <f ca="1">'27'!BB206</f>
        <v xml:space="preserve"> </v>
      </c>
      <c r="D675" s="463"/>
      <c r="E675" s="463"/>
      <c r="F675" s="463"/>
      <c r="G675" s="463"/>
      <c r="H675" s="463"/>
      <c r="I675" s="463"/>
      <c r="J675" s="463"/>
      <c r="K675" s="463" t="str">
        <f ca="1">'27'!BC206</f>
        <v xml:space="preserve"> </v>
      </c>
      <c r="L675" s="463"/>
      <c r="M675" s="463"/>
      <c r="N675" s="463"/>
      <c r="O675" s="475" t="str">
        <f ca="1">'27'!BD206</f>
        <v xml:space="preserve"> </v>
      </c>
      <c r="P675" s="476"/>
      <c r="Q675" s="476"/>
      <c r="R675" s="477"/>
      <c r="S675" s="463" t="str">
        <f ca="1">'27'!BO206</f>
        <v xml:space="preserve"> </v>
      </c>
      <c r="T675" s="463"/>
      <c r="U675" s="463"/>
      <c r="V675" s="463"/>
      <c r="W675" s="463"/>
      <c r="X675" s="463"/>
      <c r="Y675" s="478" t="str">
        <f ca="1">'27'!BP206</f>
        <v xml:space="preserve"> </v>
      </c>
      <c r="Z675" s="478"/>
      <c r="AA675" s="478"/>
      <c r="AB675" s="478"/>
      <c r="AC675" s="478" t="str">
        <f ca="1">'27'!BQ206</f>
        <v xml:space="preserve"> </v>
      </c>
      <c r="AD675" s="478"/>
      <c r="AE675" s="478"/>
      <c r="AF675" s="478"/>
      <c r="AG675" s="478">
        <f ca="1">'27'!BR206</f>
        <v>0</v>
      </c>
      <c r="AH675" s="478"/>
      <c r="AI675" s="478"/>
      <c r="AJ675" s="478"/>
      <c r="AK675" s="463" t="str">
        <f ca="1">'27'!BS206</f>
        <v xml:space="preserve"> </v>
      </c>
      <c r="AL675" s="463"/>
      <c r="AM675" s="463"/>
      <c r="AN675" s="463"/>
      <c r="AO675" s="463" t="str">
        <f ca="1">'27'!BT206</f>
        <v xml:space="preserve"> </v>
      </c>
      <c r="AP675" s="463"/>
      <c r="AQ675" s="463"/>
      <c r="AR675" s="463"/>
      <c r="AS675" s="463"/>
    </row>
    <row r="676" spans="1:45" ht="15" customHeight="1" x14ac:dyDescent="0.25">
      <c r="A676" s="463">
        <v>202</v>
      </c>
      <c r="B676" s="463"/>
      <c r="C676" s="463" t="str">
        <f ca="1">'27'!BB207</f>
        <v xml:space="preserve"> </v>
      </c>
      <c r="D676" s="463"/>
      <c r="E676" s="463"/>
      <c r="F676" s="463"/>
      <c r="G676" s="463"/>
      <c r="H676" s="463"/>
      <c r="I676" s="463"/>
      <c r="J676" s="463"/>
      <c r="K676" s="463" t="str">
        <f ca="1">'27'!BC207</f>
        <v xml:space="preserve"> </v>
      </c>
      <c r="L676" s="463"/>
      <c r="M676" s="463"/>
      <c r="N676" s="463"/>
      <c r="O676" s="475" t="str">
        <f ca="1">'27'!BD207</f>
        <v xml:space="preserve"> </v>
      </c>
      <c r="P676" s="476"/>
      <c r="Q676" s="476"/>
      <c r="R676" s="477"/>
      <c r="S676" s="463" t="str">
        <f ca="1">'27'!BO207</f>
        <v xml:space="preserve"> </v>
      </c>
      <c r="T676" s="463"/>
      <c r="U676" s="463"/>
      <c r="V676" s="463"/>
      <c r="W676" s="463"/>
      <c r="X676" s="463"/>
      <c r="Y676" s="478" t="str">
        <f ca="1">'27'!BP207</f>
        <v xml:space="preserve"> </v>
      </c>
      <c r="Z676" s="478"/>
      <c r="AA676" s="478"/>
      <c r="AB676" s="478"/>
      <c r="AC676" s="478" t="str">
        <f ca="1">'27'!BQ207</f>
        <v xml:space="preserve"> </v>
      </c>
      <c r="AD676" s="478"/>
      <c r="AE676" s="478"/>
      <c r="AF676" s="478"/>
      <c r="AG676" s="478">
        <f ca="1">'27'!BR207</f>
        <v>0</v>
      </c>
      <c r="AH676" s="478"/>
      <c r="AI676" s="478"/>
      <c r="AJ676" s="478"/>
      <c r="AK676" s="463" t="str">
        <f ca="1">'27'!BS207</f>
        <v xml:space="preserve"> </v>
      </c>
      <c r="AL676" s="463"/>
      <c r="AM676" s="463"/>
      <c r="AN676" s="463"/>
      <c r="AO676" s="463" t="str">
        <f ca="1">'27'!BT207</f>
        <v xml:space="preserve"> </v>
      </c>
      <c r="AP676" s="463"/>
      <c r="AQ676" s="463"/>
      <c r="AR676" s="463"/>
      <c r="AS676" s="463"/>
    </row>
    <row r="677" spans="1:45" ht="15" customHeight="1" x14ac:dyDescent="0.25">
      <c r="A677" s="463">
        <v>203</v>
      </c>
      <c r="B677" s="463"/>
      <c r="C677" s="463" t="str">
        <f ca="1">'27'!BB208</f>
        <v xml:space="preserve"> </v>
      </c>
      <c r="D677" s="463"/>
      <c r="E677" s="463"/>
      <c r="F677" s="463"/>
      <c r="G677" s="463"/>
      <c r="H677" s="463"/>
      <c r="I677" s="463"/>
      <c r="J677" s="463"/>
      <c r="K677" s="463" t="str">
        <f ca="1">'27'!BC208</f>
        <v xml:space="preserve"> </v>
      </c>
      <c r="L677" s="463"/>
      <c r="M677" s="463"/>
      <c r="N677" s="463"/>
      <c r="O677" s="475" t="str">
        <f ca="1">'27'!BD208</f>
        <v xml:space="preserve"> </v>
      </c>
      <c r="P677" s="476"/>
      <c r="Q677" s="476"/>
      <c r="R677" s="477"/>
      <c r="S677" s="463" t="str">
        <f ca="1">'27'!BO208</f>
        <v xml:space="preserve"> </v>
      </c>
      <c r="T677" s="463"/>
      <c r="U677" s="463"/>
      <c r="V677" s="463"/>
      <c r="W677" s="463"/>
      <c r="X677" s="463"/>
      <c r="Y677" s="478" t="str">
        <f ca="1">'27'!BP208</f>
        <v xml:space="preserve"> </v>
      </c>
      <c r="Z677" s="478"/>
      <c r="AA677" s="478"/>
      <c r="AB677" s="478"/>
      <c r="AC677" s="478" t="str">
        <f ca="1">'27'!BQ208</f>
        <v xml:space="preserve"> </v>
      </c>
      <c r="AD677" s="478"/>
      <c r="AE677" s="478"/>
      <c r="AF677" s="478"/>
      <c r="AG677" s="478">
        <f ca="1">'27'!BR208</f>
        <v>0</v>
      </c>
      <c r="AH677" s="478"/>
      <c r="AI677" s="478"/>
      <c r="AJ677" s="478"/>
      <c r="AK677" s="463" t="str">
        <f ca="1">'27'!BS208</f>
        <v xml:space="preserve"> </v>
      </c>
      <c r="AL677" s="463"/>
      <c r="AM677" s="463"/>
      <c r="AN677" s="463"/>
      <c r="AO677" s="463" t="str">
        <f ca="1">'27'!BT208</f>
        <v xml:space="preserve"> </v>
      </c>
      <c r="AP677" s="463"/>
      <c r="AQ677" s="463"/>
      <c r="AR677" s="463"/>
      <c r="AS677" s="463"/>
    </row>
    <row r="678" spans="1:45" ht="15" customHeight="1" x14ac:dyDescent="0.25">
      <c r="A678" s="463">
        <v>204</v>
      </c>
      <c r="B678" s="463"/>
      <c r="C678" s="463" t="str">
        <f ca="1">'27'!BB209</f>
        <v xml:space="preserve"> </v>
      </c>
      <c r="D678" s="463"/>
      <c r="E678" s="463"/>
      <c r="F678" s="463"/>
      <c r="G678" s="463"/>
      <c r="H678" s="463"/>
      <c r="I678" s="463"/>
      <c r="J678" s="463"/>
      <c r="K678" s="463" t="str">
        <f ca="1">'27'!BC209</f>
        <v xml:space="preserve"> </v>
      </c>
      <c r="L678" s="463"/>
      <c r="M678" s="463"/>
      <c r="N678" s="463"/>
      <c r="O678" s="475" t="str">
        <f ca="1">'27'!BD209</f>
        <v xml:space="preserve"> </v>
      </c>
      <c r="P678" s="476"/>
      <c r="Q678" s="476"/>
      <c r="R678" s="477"/>
      <c r="S678" s="463" t="str">
        <f ca="1">'27'!BO209</f>
        <v xml:space="preserve"> </v>
      </c>
      <c r="T678" s="463"/>
      <c r="U678" s="463"/>
      <c r="V678" s="463"/>
      <c r="W678" s="463"/>
      <c r="X678" s="463"/>
      <c r="Y678" s="478" t="str">
        <f ca="1">'27'!BP209</f>
        <v xml:space="preserve"> </v>
      </c>
      <c r="Z678" s="478"/>
      <c r="AA678" s="478"/>
      <c r="AB678" s="478"/>
      <c r="AC678" s="478" t="str">
        <f ca="1">'27'!BQ209</f>
        <v xml:space="preserve"> </v>
      </c>
      <c r="AD678" s="478"/>
      <c r="AE678" s="478"/>
      <c r="AF678" s="478"/>
      <c r="AG678" s="478">
        <f ca="1">'27'!BR209</f>
        <v>0</v>
      </c>
      <c r="AH678" s="478"/>
      <c r="AI678" s="478"/>
      <c r="AJ678" s="478"/>
      <c r="AK678" s="463" t="str">
        <f ca="1">'27'!BS209</f>
        <v xml:space="preserve"> </v>
      </c>
      <c r="AL678" s="463"/>
      <c r="AM678" s="463"/>
      <c r="AN678" s="463"/>
      <c r="AO678" s="463" t="str">
        <f ca="1">'27'!BT209</f>
        <v xml:space="preserve"> </v>
      </c>
      <c r="AP678" s="463"/>
      <c r="AQ678" s="463"/>
      <c r="AR678" s="463"/>
      <c r="AS678" s="463"/>
    </row>
    <row r="679" spans="1:45" ht="15" customHeight="1" x14ac:dyDescent="0.25">
      <c r="A679" s="463">
        <v>205</v>
      </c>
      <c r="B679" s="463"/>
      <c r="C679" s="463" t="str">
        <f ca="1">'27'!BB210</f>
        <v xml:space="preserve"> </v>
      </c>
      <c r="D679" s="463"/>
      <c r="E679" s="463"/>
      <c r="F679" s="463"/>
      <c r="G679" s="463"/>
      <c r="H679" s="463"/>
      <c r="I679" s="463"/>
      <c r="J679" s="463"/>
      <c r="K679" s="463" t="str">
        <f ca="1">'27'!BC210</f>
        <v xml:space="preserve"> </v>
      </c>
      <c r="L679" s="463"/>
      <c r="M679" s="463"/>
      <c r="N679" s="463"/>
      <c r="O679" s="475" t="str">
        <f ca="1">'27'!BD210</f>
        <v xml:space="preserve"> </v>
      </c>
      <c r="P679" s="476"/>
      <c r="Q679" s="476"/>
      <c r="R679" s="477"/>
      <c r="S679" s="463" t="str">
        <f ca="1">'27'!BO210</f>
        <v xml:space="preserve"> </v>
      </c>
      <c r="T679" s="463"/>
      <c r="U679" s="463"/>
      <c r="V679" s="463"/>
      <c r="W679" s="463"/>
      <c r="X679" s="463"/>
      <c r="Y679" s="478" t="str">
        <f ca="1">'27'!BP210</f>
        <v xml:space="preserve"> </v>
      </c>
      <c r="Z679" s="478"/>
      <c r="AA679" s="478"/>
      <c r="AB679" s="478"/>
      <c r="AC679" s="478" t="str">
        <f ca="1">'27'!BQ210</f>
        <v xml:space="preserve"> </v>
      </c>
      <c r="AD679" s="478"/>
      <c r="AE679" s="478"/>
      <c r="AF679" s="478"/>
      <c r="AG679" s="478">
        <f ca="1">'27'!BR210</f>
        <v>0</v>
      </c>
      <c r="AH679" s="478"/>
      <c r="AI679" s="478"/>
      <c r="AJ679" s="478"/>
      <c r="AK679" s="463" t="str">
        <f ca="1">'27'!BS210</f>
        <v xml:space="preserve"> </v>
      </c>
      <c r="AL679" s="463"/>
      <c r="AM679" s="463"/>
      <c r="AN679" s="463"/>
      <c r="AO679" s="463" t="str">
        <f ca="1">'27'!BT210</f>
        <v xml:space="preserve"> </v>
      </c>
      <c r="AP679" s="463"/>
      <c r="AQ679" s="463"/>
      <c r="AR679" s="463"/>
      <c r="AS679" s="463"/>
    </row>
    <row r="680" spans="1:45" ht="15" customHeight="1" x14ac:dyDescent="0.25">
      <c r="A680" s="463">
        <v>206</v>
      </c>
      <c r="B680" s="463"/>
      <c r="C680" s="463" t="str">
        <f ca="1">'27'!BB211</f>
        <v xml:space="preserve"> </v>
      </c>
      <c r="D680" s="463"/>
      <c r="E680" s="463"/>
      <c r="F680" s="463"/>
      <c r="G680" s="463"/>
      <c r="H680" s="463"/>
      <c r="I680" s="463"/>
      <c r="J680" s="463"/>
      <c r="K680" s="463" t="str">
        <f ca="1">'27'!BC211</f>
        <v xml:space="preserve"> </v>
      </c>
      <c r="L680" s="463"/>
      <c r="M680" s="463"/>
      <c r="N680" s="463"/>
      <c r="O680" s="475" t="str">
        <f ca="1">'27'!BD211</f>
        <v xml:space="preserve"> </v>
      </c>
      <c r="P680" s="476"/>
      <c r="Q680" s="476"/>
      <c r="R680" s="477"/>
      <c r="S680" s="463" t="str">
        <f ca="1">'27'!BO211</f>
        <v xml:space="preserve"> </v>
      </c>
      <c r="T680" s="463"/>
      <c r="U680" s="463"/>
      <c r="V680" s="463"/>
      <c r="W680" s="463"/>
      <c r="X680" s="463"/>
      <c r="Y680" s="478" t="str">
        <f ca="1">'27'!BP211</f>
        <v xml:space="preserve"> </v>
      </c>
      <c r="Z680" s="478"/>
      <c r="AA680" s="478"/>
      <c r="AB680" s="478"/>
      <c r="AC680" s="478" t="str">
        <f ca="1">'27'!BQ211</f>
        <v xml:space="preserve"> </v>
      </c>
      <c r="AD680" s="478"/>
      <c r="AE680" s="478"/>
      <c r="AF680" s="478"/>
      <c r="AG680" s="478">
        <f ca="1">'27'!BR211</f>
        <v>0</v>
      </c>
      <c r="AH680" s="478"/>
      <c r="AI680" s="478"/>
      <c r="AJ680" s="478"/>
      <c r="AK680" s="463" t="str">
        <f ca="1">'27'!BS211</f>
        <v xml:space="preserve"> </v>
      </c>
      <c r="AL680" s="463"/>
      <c r="AM680" s="463"/>
      <c r="AN680" s="463"/>
      <c r="AO680" s="463" t="str">
        <f ca="1">'27'!BT211</f>
        <v xml:space="preserve"> </v>
      </c>
      <c r="AP680" s="463"/>
      <c r="AQ680" s="463"/>
      <c r="AR680" s="463"/>
      <c r="AS680" s="463"/>
    </row>
    <row r="681" spans="1:45" ht="15" customHeight="1" x14ac:dyDescent="0.25">
      <c r="A681" s="463">
        <v>207</v>
      </c>
      <c r="B681" s="463"/>
      <c r="C681" s="463" t="str">
        <f ca="1">'27'!BB212</f>
        <v xml:space="preserve"> </v>
      </c>
      <c r="D681" s="463"/>
      <c r="E681" s="463"/>
      <c r="F681" s="463"/>
      <c r="G681" s="463"/>
      <c r="H681" s="463"/>
      <c r="I681" s="463"/>
      <c r="J681" s="463"/>
      <c r="K681" s="463" t="str">
        <f ca="1">'27'!BC212</f>
        <v xml:space="preserve"> </v>
      </c>
      <c r="L681" s="463"/>
      <c r="M681" s="463"/>
      <c r="N681" s="463"/>
      <c r="O681" s="475" t="str">
        <f ca="1">'27'!BD212</f>
        <v xml:space="preserve"> </v>
      </c>
      <c r="P681" s="476"/>
      <c r="Q681" s="476"/>
      <c r="R681" s="477"/>
      <c r="S681" s="463" t="str">
        <f ca="1">'27'!BO212</f>
        <v xml:space="preserve"> </v>
      </c>
      <c r="T681" s="463"/>
      <c r="U681" s="463"/>
      <c r="V681" s="463"/>
      <c r="W681" s="463"/>
      <c r="X681" s="463"/>
      <c r="Y681" s="478" t="str">
        <f ca="1">'27'!BP212</f>
        <v xml:space="preserve"> </v>
      </c>
      <c r="Z681" s="478"/>
      <c r="AA681" s="478"/>
      <c r="AB681" s="478"/>
      <c r="AC681" s="478" t="str">
        <f ca="1">'27'!BQ212</f>
        <v xml:space="preserve"> </v>
      </c>
      <c r="AD681" s="478"/>
      <c r="AE681" s="478"/>
      <c r="AF681" s="478"/>
      <c r="AG681" s="478">
        <f ca="1">'27'!BR212</f>
        <v>0</v>
      </c>
      <c r="AH681" s="478"/>
      <c r="AI681" s="478"/>
      <c r="AJ681" s="478"/>
      <c r="AK681" s="463" t="str">
        <f ca="1">'27'!BS212</f>
        <v xml:space="preserve"> </v>
      </c>
      <c r="AL681" s="463"/>
      <c r="AM681" s="463"/>
      <c r="AN681" s="463"/>
      <c r="AO681" s="463" t="str">
        <f ca="1">'27'!BT212</f>
        <v xml:space="preserve"> </v>
      </c>
      <c r="AP681" s="463"/>
      <c r="AQ681" s="463"/>
      <c r="AR681" s="463"/>
      <c r="AS681" s="463"/>
    </row>
    <row r="682" spans="1:45" ht="15" customHeight="1" x14ac:dyDescent="0.25">
      <c r="A682" s="463">
        <v>208</v>
      </c>
      <c r="B682" s="463"/>
      <c r="C682" s="463" t="str">
        <f ca="1">'27'!BB213</f>
        <v xml:space="preserve"> </v>
      </c>
      <c r="D682" s="463"/>
      <c r="E682" s="463"/>
      <c r="F682" s="463"/>
      <c r="G682" s="463"/>
      <c r="H682" s="463"/>
      <c r="I682" s="463"/>
      <c r="J682" s="463"/>
      <c r="K682" s="463" t="str">
        <f ca="1">'27'!BC213</f>
        <v xml:space="preserve"> </v>
      </c>
      <c r="L682" s="463"/>
      <c r="M682" s="463"/>
      <c r="N682" s="463"/>
      <c r="O682" s="475" t="str">
        <f ca="1">'27'!BD213</f>
        <v xml:space="preserve"> </v>
      </c>
      <c r="P682" s="476"/>
      <c r="Q682" s="476"/>
      <c r="R682" s="477"/>
      <c r="S682" s="463" t="str">
        <f ca="1">'27'!BO213</f>
        <v xml:space="preserve"> </v>
      </c>
      <c r="T682" s="463"/>
      <c r="U682" s="463"/>
      <c r="V682" s="463"/>
      <c r="W682" s="463"/>
      <c r="X682" s="463"/>
      <c r="Y682" s="478" t="str">
        <f ca="1">'27'!BP213</f>
        <v xml:space="preserve"> </v>
      </c>
      <c r="Z682" s="478"/>
      <c r="AA682" s="478"/>
      <c r="AB682" s="478"/>
      <c r="AC682" s="478" t="str">
        <f ca="1">'27'!BQ213</f>
        <v xml:space="preserve"> </v>
      </c>
      <c r="AD682" s="478"/>
      <c r="AE682" s="478"/>
      <c r="AF682" s="478"/>
      <c r="AG682" s="478">
        <f ca="1">'27'!BR213</f>
        <v>0</v>
      </c>
      <c r="AH682" s="478"/>
      <c r="AI682" s="478"/>
      <c r="AJ682" s="478"/>
      <c r="AK682" s="463" t="str">
        <f ca="1">'27'!BS213</f>
        <v xml:space="preserve"> </v>
      </c>
      <c r="AL682" s="463"/>
      <c r="AM682" s="463"/>
      <c r="AN682" s="463"/>
      <c r="AO682" s="463" t="str">
        <f ca="1">'27'!BT213</f>
        <v xml:space="preserve"> </v>
      </c>
      <c r="AP682" s="463"/>
      <c r="AQ682" s="463"/>
      <c r="AR682" s="463"/>
      <c r="AS682" s="463"/>
    </row>
    <row r="683" spans="1:45" ht="15" customHeight="1" x14ac:dyDescent="0.25">
      <c r="A683" s="463">
        <v>209</v>
      </c>
      <c r="B683" s="463"/>
      <c r="C683" s="463" t="str">
        <f ca="1">'27'!BB214</f>
        <v xml:space="preserve"> </v>
      </c>
      <c r="D683" s="463"/>
      <c r="E683" s="463"/>
      <c r="F683" s="463"/>
      <c r="G683" s="463"/>
      <c r="H683" s="463"/>
      <c r="I683" s="463"/>
      <c r="J683" s="463"/>
      <c r="K683" s="463" t="str">
        <f ca="1">'27'!BC214</f>
        <v xml:space="preserve"> </v>
      </c>
      <c r="L683" s="463"/>
      <c r="M683" s="463"/>
      <c r="N683" s="463"/>
      <c r="O683" s="475" t="str">
        <f ca="1">'27'!BD214</f>
        <v xml:space="preserve"> </v>
      </c>
      <c r="P683" s="476"/>
      <c r="Q683" s="476"/>
      <c r="R683" s="477"/>
      <c r="S683" s="463" t="str">
        <f ca="1">'27'!BO214</f>
        <v xml:space="preserve"> </v>
      </c>
      <c r="T683" s="463"/>
      <c r="U683" s="463"/>
      <c r="V683" s="463"/>
      <c r="W683" s="463"/>
      <c r="X683" s="463"/>
      <c r="Y683" s="478" t="str">
        <f ca="1">'27'!BP214</f>
        <v xml:space="preserve"> </v>
      </c>
      <c r="Z683" s="478"/>
      <c r="AA683" s="478"/>
      <c r="AB683" s="478"/>
      <c r="AC683" s="478" t="str">
        <f ca="1">'27'!BQ214</f>
        <v xml:space="preserve"> </v>
      </c>
      <c r="AD683" s="478"/>
      <c r="AE683" s="478"/>
      <c r="AF683" s="478"/>
      <c r="AG683" s="478">
        <f ca="1">'27'!BR214</f>
        <v>0</v>
      </c>
      <c r="AH683" s="478"/>
      <c r="AI683" s="478"/>
      <c r="AJ683" s="478"/>
      <c r="AK683" s="463" t="str">
        <f ca="1">'27'!BS214</f>
        <v xml:space="preserve"> </v>
      </c>
      <c r="AL683" s="463"/>
      <c r="AM683" s="463"/>
      <c r="AN683" s="463"/>
      <c r="AO683" s="463" t="str">
        <f ca="1">'27'!BT214</f>
        <v xml:space="preserve"> </v>
      </c>
      <c r="AP683" s="463"/>
      <c r="AQ683" s="463"/>
      <c r="AR683" s="463"/>
      <c r="AS683" s="463"/>
    </row>
    <row r="684" spans="1:45" ht="15" customHeight="1" x14ac:dyDescent="0.25">
      <c r="A684" s="463">
        <v>210</v>
      </c>
      <c r="B684" s="463"/>
      <c r="C684" s="463" t="str">
        <f ca="1">'27'!BB215</f>
        <v xml:space="preserve"> </v>
      </c>
      <c r="D684" s="463"/>
      <c r="E684" s="463"/>
      <c r="F684" s="463"/>
      <c r="G684" s="463"/>
      <c r="H684" s="463"/>
      <c r="I684" s="463"/>
      <c r="J684" s="463"/>
      <c r="K684" s="463" t="str">
        <f ca="1">'27'!BC215</f>
        <v xml:space="preserve"> </v>
      </c>
      <c r="L684" s="463"/>
      <c r="M684" s="463"/>
      <c r="N684" s="463"/>
      <c r="O684" s="475" t="str">
        <f ca="1">'27'!BD215</f>
        <v xml:space="preserve"> </v>
      </c>
      <c r="P684" s="476"/>
      <c r="Q684" s="476"/>
      <c r="R684" s="477"/>
      <c r="S684" s="463" t="str">
        <f ca="1">'27'!BO215</f>
        <v xml:space="preserve"> </v>
      </c>
      <c r="T684" s="463"/>
      <c r="U684" s="463"/>
      <c r="V684" s="463"/>
      <c r="W684" s="463"/>
      <c r="X684" s="463"/>
      <c r="Y684" s="478" t="str">
        <f ca="1">'27'!BP215</f>
        <v xml:space="preserve"> </v>
      </c>
      <c r="Z684" s="478"/>
      <c r="AA684" s="478"/>
      <c r="AB684" s="478"/>
      <c r="AC684" s="478" t="str">
        <f ca="1">'27'!BQ215</f>
        <v xml:space="preserve"> </v>
      </c>
      <c r="AD684" s="478"/>
      <c r="AE684" s="478"/>
      <c r="AF684" s="478"/>
      <c r="AG684" s="478">
        <f ca="1">'27'!BR215</f>
        <v>0</v>
      </c>
      <c r="AH684" s="478"/>
      <c r="AI684" s="478"/>
      <c r="AJ684" s="478"/>
      <c r="AK684" s="463" t="str">
        <f ca="1">'27'!BS215</f>
        <v xml:space="preserve"> </v>
      </c>
      <c r="AL684" s="463"/>
      <c r="AM684" s="463"/>
      <c r="AN684" s="463"/>
      <c r="AO684" s="463" t="str">
        <f ca="1">'27'!BT215</f>
        <v xml:space="preserve"> </v>
      </c>
      <c r="AP684" s="463"/>
      <c r="AQ684" s="463"/>
      <c r="AR684" s="463"/>
      <c r="AS684" s="463"/>
    </row>
    <row r="685" spans="1:45" ht="15" customHeight="1" x14ac:dyDescent="0.25">
      <c r="A685" s="463">
        <v>211</v>
      </c>
      <c r="B685" s="463"/>
      <c r="C685" s="463" t="str">
        <f ca="1">'27'!BB216</f>
        <v xml:space="preserve"> </v>
      </c>
      <c r="D685" s="463"/>
      <c r="E685" s="463"/>
      <c r="F685" s="463"/>
      <c r="G685" s="463"/>
      <c r="H685" s="463"/>
      <c r="I685" s="463"/>
      <c r="J685" s="463"/>
      <c r="K685" s="463" t="str">
        <f ca="1">'27'!BC216</f>
        <v xml:space="preserve"> </v>
      </c>
      <c r="L685" s="463"/>
      <c r="M685" s="463"/>
      <c r="N685" s="463"/>
      <c r="O685" s="475" t="str">
        <f ca="1">'27'!BD216</f>
        <v xml:space="preserve"> </v>
      </c>
      <c r="P685" s="476"/>
      <c r="Q685" s="476"/>
      <c r="R685" s="477"/>
      <c r="S685" s="463" t="str">
        <f ca="1">'27'!BO216</f>
        <v xml:space="preserve"> </v>
      </c>
      <c r="T685" s="463"/>
      <c r="U685" s="463"/>
      <c r="V685" s="463"/>
      <c r="W685" s="463"/>
      <c r="X685" s="463"/>
      <c r="Y685" s="478" t="str">
        <f ca="1">'27'!BP216</f>
        <v xml:space="preserve"> </v>
      </c>
      <c r="Z685" s="478"/>
      <c r="AA685" s="478"/>
      <c r="AB685" s="478"/>
      <c r="AC685" s="478" t="str">
        <f ca="1">'27'!BQ216</f>
        <v xml:space="preserve"> </v>
      </c>
      <c r="AD685" s="478"/>
      <c r="AE685" s="478"/>
      <c r="AF685" s="478"/>
      <c r="AG685" s="478">
        <f ca="1">'27'!BR216</f>
        <v>0</v>
      </c>
      <c r="AH685" s="478"/>
      <c r="AI685" s="478"/>
      <c r="AJ685" s="478"/>
      <c r="AK685" s="463" t="str">
        <f ca="1">'27'!BS216</f>
        <v xml:space="preserve"> </v>
      </c>
      <c r="AL685" s="463"/>
      <c r="AM685" s="463"/>
      <c r="AN685" s="463"/>
      <c r="AO685" s="463" t="str">
        <f ca="1">'27'!BT216</f>
        <v xml:space="preserve"> </v>
      </c>
      <c r="AP685" s="463"/>
      <c r="AQ685" s="463"/>
      <c r="AR685" s="463"/>
      <c r="AS685" s="463"/>
    </row>
    <row r="686" spans="1:45" ht="15" customHeight="1" x14ac:dyDescent="0.25">
      <c r="A686" s="463">
        <v>212</v>
      </c>
      <c r="B686" s="463"/>
      <c r="C686" s="463" t="str">
        <f ca="1">'27'!BB217</f>
        <v xml:space="preserve"> </v>
      </c>
      <c r="D686" s="463"/>
      <c r="E686" s="463"/>
      <c r="F686" s="463"/>
      <c r="G686" s="463"/>
      <c r="H686" s="463"/>
      <c r="I686" s="463"/>
      <c r="J686" s="463"/>
      <c r="K686" s="463" t="str">
        <f ca="1">'27'!BC217</f>
        <v xml:space="preserve"> </v>
      </c>
      <c r="L686" s="463"/>
      <c r="M686" s="463"/>
      <c r="N686" s="463"/>
      <c r="O686" s="475" t="str">
        <f ca="1">'27'!BD217</f>
        <v xml:space="preserve"> </v>
      </c>
      <c r="P686" s="476"/>
      <c r="Q686" s="476"/>
      <c r="R686" s="477"/>
      <c r="S686" s="463" t="str">
        <f ca="1">'27'!BO217</f>
        <v xml:space="preserve"> </v>
      </c>
      <c r="T686" s="463"/>
      <c r="U686" s="463"/>
      <c r="V686" s="463"/>
      <c r="W686" s="463"/>
      <c r="X686" s="463"/>
      <c r="Y686" s="478" t="str">
        <f ca="1">'27'!BP217</f>
        <v xml:space="preserve"> </v>
      </c>
      <c r="Z686" s="478"/>
      <c r="AA686" s="478"/>
      <c r="AB686" s="478"/>
      <c r="AC686" s="478" t="str">
        <f ca="1">'27'!BQ217</f>
        <v xml:space="preserve"> </v>
      </c>
      <c r="AD686" s="478"/>
      <c r="AE686" s="478"/>
      <c r="AF686" s="478"/>
      <c r="AG686" s="478">
        <f ca="1">'27'!BR217</f>
        <v>0</v>
      </c>
      <c r="AH686" s="478"/>
      <c r="AI686" s="478"/>
      <c r="AJ686" s="478"/>
      <c r="AK686" s="463" t="str">
        <f ca="1">'27'!BS217</f>
        <v xml:space="preserve"> </v>
      </c>
      <c r="AL686" s="463"/>
      <c r="AM686" s="463"/>
      <c r="AN686" s="463"/>
      <c r="AO686" s="463" t="str">
        <f ca="1">'27'!BT217</f>
        <v xml:space="preserve"> </v>
      </c>
      <c r="AP686" s="463"/>
      <c r="AQ686" s="463"/>
      <c r="AR686" s="463"/>
      <c r="AS686" s="463"/>
    </row>
    <row r="687" spans="1:45" ht="15" customHeight="1" x14ac:dyDescent="0.25">
      <c r="A687" s="463">
        <v>213</v>
      </c>
      <c r="B687" s="463"/>
      <c r="C687" s="463" t="str">
        <f ca="1">'27'!BB218</f>
        <v xml:space="preserve"> </v>
      </c>
      <c r="D687" s="463"/>
      <c r="E687" s="463"/>
      <c r="F687" s="463"/>
      <c r="G687" s="463"/>
      <c r="H687" s="463"/>
      <c r="I687" s="463"/>
      <c r="J687" s="463"/>
      <c r="K687" s="463" t="str">
        <f ca="1">'27'!BC218</f>
        <v xml:space="preserve"> </v>
      </c>
      <c r="L687" s="463"/>
      <c r="M687" s="463"/>
      <c r="N687" s="463"/>
      <c r="O687" s="475" t="str">
        <f ca="1">'27'!BD218</f>
        <v xml:space="preserve"> </v>
      </c>
      <c r="P687" s="476"/>
      <c r="Q687" s="476"/>
      <c r="R687" s="477"/>
      <c r="S687" s="463" t="str">
        <f ca="1">'27'!BO218</f>
        <v xml:space="preserve"> </v>
      </c>
      <c r="T687" s="463"/>
      <c r="U687" s="463"/>
      <c r="V687" s="463"/>
      <c r="W687" s="463"/>
      <c r="X687" s="463"/>
      <c r="Y687" s="478" t="str">
        <f ca="1">'27'!BP218</f>
        <v xml:space="preserve"> </v>
      </c>
      <c r="Z687" s="478"/>
      <c r="AA687" s="478"/>
      <c r="AB687" s="478"/>
      <c r="AC687" s="478" t="str">
        <f ca="1">'27'!BQ218</f>
        <v xml:space="preserve"> </v>
      </c>
      <c r="AD687" s="478"/>
      <c r="AE687" s="478"/>
      <c r="AF687" s="478"/>
      <c r="AG687" s="478">
        <f ca="1">'27'!BR218</f>
        <v>0</v>
      </c>
      <c r="AH687" s="478"/>
      <c r="AI687" s="478"/>
      <c r="AJ687" s="478"/>
      <c r="AK687" s="463" t="str">
        <f ca="1">'27'!BS218</f>
        <v xml:space="preserve"> </v>
      </c>
      <c r="AL687" s="463"/>
      <c r="AM687" s="463"/>
      <c r="AN687" s="463"/>
      <c r="AO687" s="463" t="str">
        <f ca="1">'27'!BT218</f>
        <v xml:space="preserve"> </v>
      </c>
      <c r="AP687" s="463"/>
      <c r="AQ687" s="463"/>
      <c r="AR687" s="463"/>
      <c r="AS687" s="463"/>
    </row>
    <row r="688" spans="1:45" ht="15" customHeight="1" x14ac:dyDescent="0.25">
      <c r="A688" s="463">
        <v>214</v>
      </c>
      <c r="B688" s="463"/>
      <c r="C688" s="463" t="str">
        <f ca="1">'27'!BB219</f>
        <v xml:space="preserve"> </v>
      </c>
      <c r="D688" s="463"/>
      <c r="E688" s="463"/>
      <c r="F688" s="463"/>
      <c r="G688" s="463"/>
      <c r="H688" s="463"/>
      <c r="I688" s="463"/>
      <c r="J688" s="463"/>
      <c r="K688" s="463" t="str">
        <f ca="1">'27'!BC219</f>
        <v xml:space="preserve"> </v>
      </c>
      <c r="L688" s="463"/>
      <c r="M688" s="463"/>
      <c r="N688" s="463"/>
      <c r="O688" s="475" t="str">
        <f ca="1">'27'!BD219</f>
        <v xml:space="preserve"> </v>
      </c>
      <c r="P688" s="476"/>
      <c r="Q688" s="476"/>
      <c r="R688" s="477"/>
      <c r="S688" s="463" t="str">
        <f ca="1">'27'!BO219</f>
        <v xml:space="preserve"> </v>
      </c>
      <c r="T688" s="463"/>
      <c r="U688" s="463"/>
      <c r="V688" s="463"/>
      <c r="W688" s="463"/>
      <c r="X688" s="463"/>
      <c r="Y688" s="478" t="str">
        <f ca="1">'27'!BP219</f>
        <v xml:space="preserve"> </v>
      </c>
      <c r="Z688" s="478"/>
      <c r="AA688" s="478"/>
      <c r="AB688" s="478"/>
      <c r="AC688" s="478" t="str">
        <f ca="1">'27'!BQ219</f>
        <v xml:space="preserve"> </v>
      </c>
      <c r="AD688" s="478"/>
      <c r="AE688" s="478"/>
      <c r="AF688" s="478"/>
      <c r="AG688" s="478">
        <f ca="1">'27'!BR219</f>
        <v>0</v>
      </c>
      <c r="AH688" s="478"/>
      <c r="AI688" s="478"/>
      <c r="AJ688" s="478"/>
      <c r="AK688" s="463" t="str">
        <f ca="1">'27'!BS219</f>
        <v xml:space="preserve"> </v>
      </c>
      <c r="AL688" s="463"/>
      <c r="AM688" s="463"/>
      <c r="AN688" s="463"/>
      <c r="AO688" s="463" t="str">
        <f ca="1">'27'!BT219</f>
        <v xml:space="preserve"> </v>
      </c>
      <c r="AP688" s="463"/>
      <c r="AQ688" s="463"/>
      <c r="AR688" s="463"/>
      <c r="AS688" s="463"/>
    </row>
    <row r="689" spans="1:45" ht="15" customHeight="1" x14ac:dyDescent="0.25">
      <c r="A689" s="463">
        <v>215</v>
      </c>
      <c r="B689" s="463"/>
      <c r="C689" s="463" t="str">
        <f ca="1">'27'!BB220</f>
        <v xml:space="preserve"> </v>
      </c>
      <c r="D689" s="463"/>
      <c r="E689" s="463"/>
      <c r="F689" s="463"/>
      <c r="G689" s="463"/>
      <c r="H689" s="463"/>
      <c r="I689" s="463"/>
      <c r="J689" s="463"/>
      <c r="K689" s="463" t="str">
        <f ca="1">'27'!BC220</f>
        <v xml:space="preserve"> </v>
      </c>
      <c r="L689" s="463"/>
      <c r="M689" s="463"/>
      <c r="N689" s="463"/>
      <c r="O689" s="475" t="str">
        <f ca="1">'27'!BD220</f>
        <v xml:space="preserve"> </v>
      </c>
      <c r="P689" s="476"/>
      <c r="Q689" s="476"/>
      <c r="R689" s="477"/>
      <c r="S689" s="463" t="str">
        <f ca="1">'27'!BO220</f>
        <v xml:space="preserve"> </v>
      </c>
      <c r="T689" s="463"/>
      <c r="U689" s="463"/>
      <c r="V689" s="463"/>
      <c r="W689" s="463"/>
      <c r="X689" s="463"/>
      <c r="Y689" s="478" t="str">
        <f ca="1">'27'!BP220</f>
        <v xml:space="preserve"> </v>
      </c>
      <c r="Z689" s="478"/>
      <c r="AA689" s="478"/>
      <c r="AB689" s="478"/>
      <c r="AC689" s="478" t="str">
        <f ca="1">'27'!BQ220</f>
        <v xml:space="preserve"> </v>
      </c>
      <c r="AD689" s="478"/>
      <c r="AE689" s="478"/>
      <c r="AF689" s="478"/>
      <c r="AG689" s="478">
        <f ca="1">'27'!BR220</f>
        <v>0</v>
      </c>
      <c r="AH689" s="478"/>
      <c r="AI689" s="478"/>
      <c r="AJ689" s="478"/>
      <c r="AK689" s="463" t="str">
        <f ca="1">'27'!BS220</f>
        <v xml:space="preserve"> </v>
      </c>
      <c r="AL689" s="463"/>
      <c r="AM689" s="463"/>
      <c r="AN689" s="463"/>
      <c r="AO689" s="463" t="str">
        <f ca="1">'27'!BT220</f>
        <v xml:space="preserve"> </v>
      </c>
      <c r="AP689" s="463"/>
      <c r="AQ689" s="463"/>
      <c r="AR689" s="463"/>
      <c r="AS689" s="463"/>
    </row>
    <row r="690" spans="1:45" ht="15" customHeight="1" x14ac:dyDescent="0.25">
      <c r="A690" s="463">
        <v>216</v>
      </c>
      <c r="B690" s="463"/>
      <c r="C690" s="463" t="str">
        <f ca="1">'27'!BB221</f>
        <v xml:space="preserve"> </v>
      </c>
      <c r="D690" s="463"/>
      <c r="E690" s="463"/>
      <c r="F690" s="463"/>
      <c r="G690" s="463"/>
      <c r="H690" s="463"/>
      <c r="I690" s="463"/>
      <c r="J690" s="463"/>
      <c r="K690" s="463" t="str">
        <f ca="1">'27'!BC221</f>
        <v xml:space="preserve"> </v>
      </c>
      <c r="L690" s="463"/>
      <c r="M690" s="463"/>
      <c r="N690" s="463"/>
      <c r="O690" s="475" t="str">
        <f ca="1">'27'!BD221</f>
        <v xml:space="preserve"> </v>
      </c>
      <c r="P690" s="476"/>
      <c r="Q690" s="476"/>
      <c r="R690" s="477"/>
      <c r="S690" s="463" t="str">
        <f ca="1">'27'!BO221</f>
        <v xml:space="preserve"> </v>
      </c>
      <c r="T690" s="463"/>
      <c r="U690" s="463"/>
      <c r="V690" s="463"/>
      <c r="W690" s="463"/>
      <c r="X690" s="463"/>
      <c r="Y690" s="478" t="str">
        <f ca="1">'27'!BP221</f>
        <v xml:space="preserve"> </v>
      </c>
      <c r="Z690" s="478"/>
      <c r="AA690" s="478"/>
      <c r="AB690" s="478"/>
      <c r="AC690" s="478" t="str">
        <f ca="1">'27'!BQ221</f>
        <v xml:space="preserve"> </v>
      </c>
      <c r="AD690" s="478"/>
      <c r="AE690" s="478"/>
      <c r="AF690" s="478"/>
      <c r="AG690" s="478">
        <f ca="1">'27'!BR221</f>
        <v>0</v>
      </c>
      <c r="AH690" s="478"/>
      <c r="AI690" s="478"/>
      <c r="AJ690" s="478"/>
      <c r="AK690" s="463" t="str">
        <f ca="1">'27'!BS221</f>
        <v xml:space="preserve"> </v>
      </c>
      <c r="AL690" s="463"/>
      <c r="AM690" s="463"/>
      <c r="AN690" s="463"/>
      <c r="AO690" s="463" t="str">
        <f ca="1">'27'!BT221</f>
        <v xml:space="preserve"> </v>
      </c>
      <c r="AP690" s="463"/>
      <c r="AQ690" s="463"/>
      <c r="AR690" s="463"/>
      <c r="AS690" s="463"/>
    </row>
    <row r="691" spans="1:45" ht="15" customHeight="1" x14ac:dyDescent="0.25">
      <c r="A691" s="463">
        <v>217</v>
      </c>
      <c r="B691" s="463"/>
      <c r="C691" s="463" t="str">
        <f ca="1">'27'!BB222</f>
        <v xml:space="preserve"> </v>
      </c>
      <c r="D691" s="463"/>
      <c r="E691" s="463"/>
      <c r="F691" s="463"/>
      <c r="G691" s="463"/>
      <c r="H691" s="463"/>
      <c r="I691" s="463"/>
      <c r="J691" s="463"/>
      <c r="K691" s="463" t="str">
        <f ca="1">'27'!BC222</f>
        <v xml:space="preserve"> </v>
      </c>
      <c r="L691" s="463"/>
      <c r="M691" s="463"/>
      <c r="N691" s="463"/>
      <c r="O691" s="475" t="str">
        <f ca="1">'27'!BD222</f>
        <v xml:space="preserve"> </v>
      </c>
      <c r="P691" s="476"/>
      <c r="Q691" s="476"/>
      <c r="R691" s="477"/>
      <c r="S691" s="463" t="str">
        <f ca="1">'27'!BO222</f>
        <v xml:space="preserve"> </v>
      </c>
      <c r="T691" s="463"/>
      <c r="U691" s="463"/>
      <c r="V691" s="463"/>
      <c r="W691" s="463"/>
      <c r="X691" s="463"/>
      <c r="Y691" s="478" t="str">
        <f ca="1">'27'!BP222</f>
        <v xml:space="preserve"> </v>
      </c>
      <c r="Z691" s="478"/>
      <c r="AA691" s="478"/>
      <c r="AB691" s="478"/>
      <c r="AC691" s="478" t="str">
        <f ca="1">'27'!BQ222</f>
        <v xml:space="preserve"> </v>
      </c>
      <c r="AD691" s="478"/>
      <c r="AE691" s="478"/>
      <c r="AF691" s="478"/>
      <c r="AG691" s="478">
        <f ca="1">'27'!BR222</f>
        <v>0</v>
      </c>
      <c r="AH691" s="478"/>
      <c r="AI691" s="478"/>
      <c r="AJ691" s="478"/>
      <c r="AK691" s="463" t="str">
        <f ca="1">'27'!BS222</f>
        <v xml:space="preserve"> </v>
      </c>
      <c r="AL691" s="463"/>
      <c r="AM691" s="463"/>
      <c r="AN691" s="463"/>
      <c r="AO691" s="463" t="str">
        <f ca="1">'27'!BT222</f>
        <v xml:space="preserve"> </v>
      </c>
      <c r="AP691" s="463"/>
      <c r="AQ691" s="463"/>
      <c r="AR691" s="463"/>
      <c r="AS691" s="463"/>
    </row>
    <row r="692" spans="1:45" ht="15" customHeight="1" x14ac:dyDescent="0.25">
      <c r="A692" s="463">
        <v>218</v>
      </c>
      <c r="B692" s="463"/>
      <c r="C692" s="463" t="str">
        <f ca="1">'27'!BB223</f>
        <v xml:space="preserve"> </v>
      </c>
      <c r="D692" s="463"/>
      <c r="E692" s="463"/>
      <c r="F692" s="463"/>
      <c r="G692" s="463"/>
      <c r="H692" s="463"/>
      <c r="I692" s="463"/>
      <c r="J692" s="463"/>
      <c r="K692" s="463" t="str">
        <f ca="1">'27'!BC223</f>
        <v xml:space="preserve"> </v>
      </c>
      <c r="L692" s="463"/>
      <c r="M692" s="463"/>
      <c r="N692" s="463"/>
      <c r="O692" s="475" t="str">
        <f ca="1">'27'!BD223</f>
        <v xml:space="preserve"> </v>
      </c>
      <c r="P692" s="476"/>
      <c r="Q692" s="476"/>
      <c r="R692" s="477"/>
      <c r="S692" s="463" t="str">
        <f ca="1">'27'!BO223</f>
        <v xml:space="preserve"> </v>
      </c>
      <c r="T692" s="463"/>
      <c r="U692" s="463"/>
      <c r="V692" s="463"/>
      <c r="W692" s="463"/>
      <c r="X692" s="463"/>
      <c r="Y692" s="478" t="str">
        <f ca="1">'27'!BP223</f>
        <v xml:space="preserve"> </v>
      </c>
      <c r="Z692" s="478"/>
      <c r="AA692" s="478"/>
      <c r="AB692" s="478"/>
      <c r="AC692" s="478" t="str">
        <f ca="1">'27'!BQ223</f>
        <v xml:space="preserve"> </v>
      </c>
      <c r="AD692" s="478"/>
      <c r="AE692" s="478"/>
      <c r="AF692" s="478"/>
      <c r="AG692" s="478">
        <f ca="1">'27'!BR223</f>
        <v>0</v>
      </c>
      <c r="AH692" s="478"/>
      <c r="AI692" s="478"/>
      <c r="AJ692" s="478"/>
      <c r="AK692" s="463" t="str">
        <f ca="1">'27'!BS223</f>
        <v xml:space="preserve"> </v>
      </c>
      <c r="AL692" s="463"/>
      <c r="AM692" s="463"/>
      <c r="AN692" s="463"/>
      <c r="AO692" s="463" t="str">
        <f ca="1">'27'!BT223</f>
        <v xml:space="preserve"> </v>
      </c>
      <c r="AP692" s="463"/>
      <c r="AQ692" s="463"/>
      <c r="AR692" s="463"/>
      <c r="AS692" s="463"/>
    </row>
    <row r="693" spans="1:45" ht="15" customHeight="1" x14ac:dyDescent="0.25">
      <c r="A693" s="463">
        <v>219</v>
      </c>
      <c r="B693" s="463"/>
      <c r="C693" s="463" t="str">
        <f ca="1">'27'!BB224</f>
        <v xml:space="preserve"> </v>
      </c>
      <c r="D693" s="463"/>
      <c r="E693" s="463"/>
      <c r="F693" s="463"/>
      <c r="G693" s="463"/>
      <c r="H693" s="463"/>
      <c r="I693" s="463"/>
      <c r="J693" s="463"/>
      <c r="K693" s="463" t="str">
        <f ca="1">'27'!BC224</f>
        <v xml:space="preserve"> </v>
      </c>
      <c r="L693" s="463"/>
      <c r="M693" s="463"/>
      <c r="N693" s="463"/>
      <c r="O693" s="475" t="str">
        <f ca="1">'27'!BD224</f>
        <v xml:space="preserve"> </v>
      </c>
      <c r="P693" s="476"/>
      <c r="Q693" s="476"/>
      <c r="R693" s="477"/>
      <c r="S693" s="463" t="str">
        <f ca="1">'27'!BO224</f>
        <v xml:space="preserve"> </v>
      </c>
      <c r="T693" s="463"/>
      <c r="U693" s="463"/>
      <c r="V693" s="463"/>
      <c r="W693" s="463"/>
      <c r="X693" s="463"/>
      <c r="Y693" s="478" t="str">
        <f ca="1">'27'!BP224</f>
        <v xml:space="preserve"> </v>
      </c>
      <c r="Z693" s="478"/>
      <c r="AA693" s="478"/>
      <c r="AB693" s="478"/>
      <c r="AC693" s="478" t="str">
        <f ca="1">'27'!BQ224</f>
        <v xml:space="preserve"> </v>
      </c>
      <c r="AD693" s="478"/>
      <c r="AE693" s="478"/>
      <c r="AF693" s="478"/>
      <c r="AG693" s="478">
        <f ca="1">'27'!BR224</f>
        <v>0</v>
      </c>
      <c r="AH693" s="478"/>
      <c r="AI693" s="478"/>
      <c r="AJ693" s="478"/>
      <c r="AK693" s="463" t="str">
        <f ca="1">'27'!BS224</f>
        <v xml:space="preserve"> </v>
      </c>
      <c r="AL693" s="463"/>
      <c r="AM693" s="463"/>
      <c r="AN693" s="463"/>
      <c r="AO693" s="463" t="str">
        <f ca="1">'27'!BT224</f>
        <v xml:space="preserve"> </v>
      </c>
      <c r="AP693" s="463"/>
      <c r="AQ693" s="463"/>
      <c r="AR693" s="463"/>
      <c r="AS693" s="463"/>
    </row>
    <row r="694" spans="1:45" ht="15" customHeight="1" x14ac:dyDescent="0.25">
      <c r="A694" s="463">
        <v>220</v>
      </c>
      <c r="B694" s="463"/>
      <c r="C694" s="463" t="str">
        <f ca="1">'27'!BB225</f>
        <v xml:space="preserve"> </v>
      </c>
      <c r="D694" s="463"/>
      <c r="E694" s="463"/>
      <c r="F694" s="463"/>
      <c r="G694" s="463"/>
      <c r="H694" s="463"/>
      <c r="I694" s="463"/>
      <c r="J694" s="463"/>
      <c r="K694" s="463" t="str">
        <f ca="1">'27'!BC225</f>
        <v xml:space="preserve"> </v>
      </c>
      <c r="L694" s="463"/>
      <c r="M694" s="463"/>
      <c r="N694" s="463"/>
      <c r="O694" s="475" t="str">
        <f ca="1">'27'!BD225</f>
        <v xml:space="preserve"> </v>
      </c>
      <c r="P694" s="476"/>
      <c r="Q694" s="476"/>
      <c r="R694" s="477"/>
      <c r="S694" s="463" t="str">
        <f ca="1">'27'!BO225</f>
        <v xml:space="preserve"> </v>
      </c>
      <c r="T694" s="463"/>
      <c r="U694" s="463"/>
      <c r="V694" s="463"/>
      <c r="W694" s="463"/>
      <c r="X694" s="463"/>
      <c r="Y694" s="478" t="str">
        <f ca="1">'27'!BP225</f>
        <v xml:space="preserve"> </v>
      </c>
      <c r="Z694" s="478"/>
      <c r="AA694" s="478"/>
      <c r="AB694" s="478"/>
      <c r="AC694" s="478" t="str">
        <f ca="1">'27'!BQ225</f>
        <v xml:space="preserve"> </v>
      </c>
      <c r="AD694" s="478"/>
      <c r="AE694" s="478"/>
      <c r="AF694" s="478"/>
      <c r="AG694" s="478">
        <f ca="1">'27'!BR225</f>
        <v>0</v>
      </c>
      <c r="AH694" s="478"/>
      <c r="AI694" s="478"/>
      <c r="AJ694" s="478"/>
      <c r="AK694" s="463" t="str">
        <f ca="1">'27'!BS225</f>
        <v xml:space="preserve"> </v>
      </c>
      <c r="AL694" s="463"/>
      <c r="AM694" s="463"/>
      <c r="AN694" s="463"/>
      <c r="AO694" s="463" t="str">
        <f ca="1">'27'!BT225</f>
        <v xml:space="preserve"> </v>
      </c>
      <c r="AP694" s="463"/>
      <c r="AQ694" s="463"/>
      <c r="AR694" s="463"/>
      <c r="AS694" s="463"/>
    </row>
    <row r="695" spans="1:45" ht="15" customHeight="1" x14ac:dyDescent="0.25">
      <c r="A695" s="463">
        <v>221</v>
      </c>
      <c r="B695" s="463"/>
      <c r="C695" s="463" t="str">
        <f ca="1">'27'!BB226</f>
        <v xml:space="preserve"> </v>
      </c>
      <c r="D695" s="463"/>
      <c r="E695" s="463"/>
      <c r="F695" s="463"/>
      <c r="G695" s="463"/>
      <c r="H695" s="463"/>
      <c r="I695" s="463"/>
      <c r="J695" s="463"/>
      <c r="K695" s="463" t="str">
        <f ca="1">'27'!BC226</f>
        <v xml:space="preserve"> </v>
      </c>
      <c r="L695" s="463"/>
      <c r="M695" s="463"/>
      <c r="N695" s="463"/>
      <c r="O695" s="475" t="str">
        <f ca="1">'27'!BD226</f>
        <v xml:space="preserve"> </v>
      </c>
      <c r="P695" s="476"/>
      <c r="Q695" s="476"/>
      <c r="R695" s="477"/>
      <c r="S695" s="463" t="str">
        <f ca="1">'27'!BO226</f>
        <v xml:space="preserve"> </v>
      </c>
      <c r="T695" s="463"/>
      <c r="U695" s="463"/>
      <c r="V695" s="463"/>
      <c r="W695" s="463"/>
      <c r="X695" s="463"/>
      <c r="Y695" s="478" t="str">
        <f ca="1">'27'!BP226</f>
        <v xml:space="preserve"> </v>
      </c>
      <c r="Z695" s="478"/>
      <c r="AA695" s="478"/>
      <c r="AB695" s="478"/>
      <c r="AC695" s="478" t="str">
        <f ca="1">'27'!BQ226</f>
        <v xml:space="preserve"> </v>
      </c>
      <c r="AD695" s="478"/>
      <c r="AE695" s="478"/>
      <c r="AF695" s="478"/>
      <c r="AG695" s="478">
        <f ca="1">'27'!BR226</f>
        <v>0</v>
      </c>
      <c r="AH695" s="478"/>
      <c r="AI695" s="478"/>
      <c r="AJ695" s="478"/>
      <c r="AK695" s="463" t="str">
        <f ca="1">'27'!BS226</f>
        <v xml:space="preserve"> </v>
      </c>
      <c r="AL695" s="463"/>
      <c r="AM695" s="463"/>
      <c r="AN695" s="463"/>
      <c r="AO695" s="463" t="str">
        <f ca="1">'27'!BT226</f>
        <v xml:space="preserve"> </v>
      </c>
      <c r="AP695" s="463"/>
      <c r="AQ695" s="463"/>
      <c r="AR695" s="463"/>
      <c r="AS695" s="463"/>
    </row>
    <row r="696" spans="1:45" ht="15" customHeight="1" x14ac:dyDescent="0.25">
      <c r="A696" s="463">
        <v>222</v>
      </c>
      <c r="B696" s="463"/>
      <c r="C696" s="463" t="str">
        <f ca="1">'27'!BB227</f>
        <v xml:space="preserve"> </v>
      </c>
      <c r="D696" s="463"/>
      <c r="E696" s="463"/>
      <c r="F696" s="463"/>
      <c r="G696" s="463"/>
      <c r="H696" s="463"/>
      <c r="I696" s="463"/>
      <c r="J696" s="463"/>
      <c r="K696" s="463" t="str">
        <f ca="1">'27'!BC227</f>
        <v xml:space="preserve"> </v>
      </c>
      <c r="L696" s="463"/>
      <c r="M696" s="463"/>
      <c r="N696" s="463"/>
      <c r="O696" s="475" t="str">
        <f ca="1">'27'!BD227</f>
        <v xml:space="preserve"> </v>
      </c>
      <c r="P696" s="476"/>
      <c r="Q696" s="476"/>
      <c r="R696" s="477"/>
      <c r="S696" s="463" t="str">
        <f ca="1">'27'!BO227</f>
        <v xml:space="preserve"> </v>
      </c>
      <c r="T696" s="463"/>
      <c r="U696" s="463"/>
      <c r="V696" s="463"/>
      <c r="W696" s="463"/>
      <c r="X696" s="463"/>
      <c r="Y696" s="478" t="str">
        <f ca="1">'27'!BP227</f>
        <v xml:space="preserve"> </v>
      </c>
      <c r="Z696" s="478"/>
      <c r="AA696" s="478"/>
      <c r="AB696" s="478"/>
      <c r="AC696" s="478" t="str">
        <f ca="1">'27'!BQ227</f>
        <v xml:space="preserve"> </v>
      </c>
      <c r="AD696" s="478"/>
      <c r="AE696" s="478"/>
      <c r="AF696" s="478"/>
      <c r="AG696" s="478">
        <f ca="1">'27'!BR227</f>
        <v>0</v>
      </c>
      <c r="AH696" s="478"/>
      <c r="AI696" s="478"/>
      <c r="AJ696" s="478"/>
      <c r="AK696" s="463" t="str">
        <f ca="1">'27'!BS227</f>
        <v xml:space="preserve"> </v>
      </c>
      <c r="AL696" s="463"/>
      <c r="AM696" s="463"/>
      <c r="AN696" s="463"/>
      <c r="AO696" s="463" t="str">
        <f ca="1">'27'!BT227</f>
        <v xml:space="preserve"> </v>
      </c>
      <c r="AP696" s="463"/>
      <c r="AQ696" s="463"/>
      <c r="AR696" s="463"/>
      <c r="AS696" s="463"/>
    </row>
    <row r="697" spans="1:45" ht="15" customHeight="1" x14ac:dyDescent="0.25">
      <c r="A697" s="463">
        <v>223</v>
      </c>
      <c r="B697" s="463"/>
      <c r="C697" s="463" t="str">
        <f ca="1">'27'!BB228</f>
        <v xml:space="preserve"> </v>
      </c>
      <c r="D697" s="463"/>
      <c r="E697" s="463"/>
      <c r="F697" s="463"/>
      <c r="G697" s="463"/>
      <c r="H697" s="463"/>
      <c r="I697" s="463"/>
      <c r="J697" s="463"/>
      <c r="K697" s="463" t="str">
        <f ca="1">'27'!BC228</f>
        <v xml:space="preserve"> </v>
      </c>
      <c r="L697" s="463"/>
      <c r="M697" s="463"/>
      <c r="N697" s="463"/>
      <c r="O697" s="475" t="str">
        <f ca="1">'27'!BD228</f>
        <v xml:space="preserve"> </v>
      </c>
      <c r="P697" s="476"/>
      <c r="Q697" s="476"/>
      <c r="R697" s="477"/>
      <c r="S697" s="463" t="str">
        <f ca="1">'27'!BO228</f>
        <v xml:space="preserve"> </v>
      </c>
      <c r="T697" s="463"/>
      <c r="U697" s="463"/>
      <c r="V697" s="463"/>
      <c r="W697" s="463"/>
      <c r="X697" s="463"/>
      <c r="Y697" s="478" t="str">
        <f ca="1">'27'!BP228</f>
        <v xml:space="preserve"> </v>
      </c>
      <c r="Z697" s="478"/>
      <c r="AA697" s="478"/>
      <c r="AB697" s="478"/>
      <c r="AC697" s="478" t="str">
        <f ca="1">'27'!BQ228</f>
        <v xml:space="preserve"> </v>
      </c>
      <c r="AD697" s="478"/>
      <c r="AE697" s="478"/>
      <c r="AF697" s="478"/>
      <c r="AG697" s="478">
        <f ca="1">'27'!BR228</f>
        <v>0</v>
      </c>
      <c r="AH697" s="478"/>
      <c r="AI697" s="478"/>
      <c r="AJ697" s="478"/>
      <c r="AK697" s="463" t="str">
        <f ca="1">'27'!BS228</f>
        <v xml:space="preserve"> </v>
      </c>
      <c r="AL697" s="463"/>
      <c r="AM697" s="463"/>
      <c r="AN697" s="463"/>
      <c r="AO697" s="463" t="str">
        <f ca="1">'27'!BT228</f>
        <v xml:space="preserve"> </v>
      </c>
      <c r="AP697" s="463"/>
      <c r="AQ697" s="463"/>
      <c r="AR697" s="463"/>
      <c r="AS697" s="463"/>
    </row>
    <row r="698" spans="1:45" ht="15" customHeight="1" x14ac:dyDescent="0.25">
      <c r="A698" s="463">
        <v>224</v>
      </c>
      <c r="B698" s="463"/>
      <c r="C698" s="463" t="str">
        <f ca="1">'27'!BB229</f>
        <v xml:space="preserve"> </v>
      </c>
      <c r="D698" s="463"/>
      <c r="E698" s="463"/>
      <c r="F698" s="463"/>
      <c r="G698" s="463"/>
      <c r="H698" s="463"/>
      <c r="I698" s="463"/>
      <c r="J698" s="463"/>
      <c r="K698" s="463" t="str">
        <f ca="1">'27'!BC229</f>
        <v xml:space="preserve"> </v>
      </c>
      <c r="L698" s="463"/>
      <c r="M698" s="463"/>
      <c r="N698" s="463"/>
      <c r="O698" s="475" t="str">
        <f ca="1">'27'!BD229</f>
        <v xml:space="preserve"> </v>
      </c>
      <c r="P698" s="476"/>
      <c r="Q698" s="476"/>
      <c r="R698" s="477"/>
      <c r="S698" s="463" t="str">
        <f ca="1">'27'!BO229</f>
        <v xml:space="preserve"> </v>
      </c>
      <c r="T698" s="463"/>
      <c r="U698" s="463"/>
      <c r="V698" s="463"/>
      <c r="W698" s="463"/>
      <c r="X698" s="463"/>
      <c r="Y698" s="478" t="str">
        <f ca="1">'27'!BP229</f>
        <v xml:space="preserve"> </v>
      </c>
      <c r="Z698" s="478"/>
      <c r="AA698" s="478"/>
      <c r="AB698" s="478"/>
      <c r="AC698" s="478" t="str">
        <f ca="1">'27'!BQ229</f>
        <v xml:space="preserve"> </v>
      </c>
      <c r="AD698" s="478"/>
      <c r="AE698" s="478"/>
      <c r="AF698" s="478"/>
      <c r="AG698" s="478">
        <f ca="1">'27'!BR229</f>
        <v>0</v>
      </c>
      <c r="AH698" s="478"/>
      <c r="AI698" s="478"/>
      <c r="AJ698" s="478"/>
      <c r="AK698" s="463" t="str">
        <f ca="1">'27'!BS229</f>
        <v xml:space="preserve"> </v>
      </c>
      <c r="AL698" s="463"/>
      <c r="AM698" s="463"/>
      <c r="AN698" s="463"/>
      <c r="AO698" s="463" t="str">
        <f ca="1">'27'!BT229</f>
        <v xml:space="preserve"> </v>
      </c>
      <c r="AP698" s="463"/>
      <c r="AQ698" s="463"/>
      <c r="AR698" s="463"/>
      <c r="AS698" s="463"/>
    </row>
    <row r="699" spans="1:45" ht="15" customHeight="1" x14ac:dyDescent="0.25">
      <c r="A699" s="463">
        <v>225</v>
      </c>
      <c r="B699" s="463"/>
      <c r="C699" s="463" t="str">
        <f ca="1">'27'!BB230</f>
        <v xml:space="preserve"> </v>
      </c>
      <c r="D699" s="463"/>
      <c r="E699" s="463"/>
      <c r="F699" s="463"/>
      <c r="G699" s="463"/>
      <c r="H699" s="463"/>
      <c r="I699" s="463"/>
      <c r="J699" s="463"/>
      <c r="K699" s="463" t="str">
        <f ca="1">'27'!BC230</f>
        <v xml:space="preserve"> </v>
      </c>
      <c r="L699" s="463"/>
      <c r="M699" s="463"/>
      <c r="N699" s="463"/>
      <c r="O699" s="475" t="str">
        <f ca="1">'27'!BD230</f>
        <v xml:space="preserve"> </v>
      </c>
      <c r="P699" s="476"/>
      <c r="Q699" s="476"/>
      <c r="R699" s="477"/>
      <c r="S699" s="463" t="str">
        <f ca="1">'27'!BO230</f>
        <v xml:space="preserve"> </v>
      </c>
      <c r="T699" s="463"/>
      <c r="U699" s="463"/>
      <c r="V699" s="463"/>
      <c r="W699" s="463"/>
      <c r="X699" s="463"/>
      <c r="Y699" s="478" t="str">
        <f ca="1">'27'!BP230</f>
        <v xml:space="preserve"> </v>
      </c>
      <c r="Z699" s="478"/>
      <c r="AA699" s="478"/>
      <c r="AB699" s="478"/>
      <c r="AC699" s="478" t="str">
        <f ca="1">'27'!BQ230</f>
        <v xml:space="preserve"> </v>
      </c>
      <c r="AD699" s="478"/>
      <c r="AE699" s="478"/>
      <c r="AF699" s="478"/>
      <c r="AG699" s="478">
        <f ca="1">'27'!BR230</f>
        <v>0</v>
      </c>
      <c r="AH699" s="478"/>
      <c r="AI699" s="478"/>
      <c r="AJ699" s="478"/>
      <c r="AK699" s="463" t="str">
        <f ca="1">'27'!BS230</f>
        <v xml:space="preserve"> </v>
      </c>
      <c r="AL699" s="463"/>
      <c r="AM699" s="463"/>
      <c r="AN699" s="463"/>
      <c r="AO699" s="463" t="str">
        <f ca="1">'27'!BT230</f>
        <v xml:space="preserve"> </v>
      </c>
      <c r="AP699" s="463"/>
      <c r="AQ699" s="463"/>
      <c r="AR699" s="463"/>
      <c r="AS699" s="463"/>
    </row>
    <row r="700" spans="1:45" ht="15" customHeight="1" x14ac:dyDescent="0.25">
      <c r="A700" s="463">
        <v>226</v>
      </c>
      <c r="B700" s="463"/>
      <c r="C700" s="463" t="str">
        <f ca="1">'27'!BB231</f>
        <v xml:space="preserve"> </v>
      </c>
      <c r="D700" s="463"/>
      <c r="E700" s="463"/>
      <c r="F700" s="463"/>
      <c r="G700" s="463"/>
      <c r="H700" s="463"/>
      <c r="I700" s="463"/>
      <c r="J700" s="463"/>
      <c r="K700" s="463" t="str">
        <f ca="1">'27'!BC231</f>
        <v xml:space="preserve"> </v>
      </c>
      <c r="L700" s="463"/>
      <c r="M700" s="463"/>
      <c r="N700" s="463"/>
      <c r="O700" s="475" t="str">
        <f ca="1">'27'!BD231</f>
        <v xml:space="preserve"> </v>
      </c>
      <c r="P700" s="476"/>
      <c r="Q700" s="476"/>
      <c r="R700" s="477"/>
      <c r="S700" s="463" t="str">
        <f ca="1">'27'!BO231</f>
        <v xml:space="preserve"> </v>
      </c>
      <c r="T700" s="463"/>
      <c r="U700" s="463"/>
      <c r="V700" s="463"/>
      <c r="W700" s="463"/>
      <c r="X700" s="463"/>
      <c r="Y700" s="478" t="str">
        <f ca="1">'27'!BP231</f>
        <v xml:space="preserve"> </v>
      </c>
      <c r="Z700" s="478"/>
      <c r="AA700" s="478"/>
      <c r="AB700" s="478"/>
      <c r="AC700" s="478" t="str">
        <f ca="1">'27'!BQ231</f>
        <v xml:space="preserve"> </v>
      </c>
      <c r="AD700" s="478"/>
      <c r="AE700" s="478"/>
      <c r="AF700" s="478"/>
      <c r="AG700" s="478">
        <f ca="1">'27'!BR231</f>
        <v>0</v>
      </c>
      <c r="AH700" s="478"/>
      <c r="AI700" s="478"/>
      <c r="AJ700" s="478"/>
      <c r="AK700" s="463" t="str">
        <f ca="1">'27'!BS231</f>
        <v xml:space="preserve"> </v>
      </c>
      <c r="AL700" s="463"/>
      <c r="AM700" s="463"/>
      <c r="AN700" s="463"/>
      <c r="AO700" s="463" t="str">
        <f ca="1">'27'!BT231</f>
        <v xml:space="preserve"> </v>
      </c>
      <c r="AP700" s="463"/>
      <c r="AQ700" s="463"/>
      <c r="AR700" s="463"/>
      <c r="AS700" s="463"/>
    </row>
    <row r="701" spans="1:45" ht="15" customHeight="1" x14ac:dyDescent="0.25">
      <c r="A701" s="463">
        <v>227</v>
      </c>
      <c r="B701" s="463"/>
      <c r="C701" s="463" t="str">
        <f ca="1">'27'!BB232</f>
        <v xml:space="preserve"> </v>
      </c>
      <c r="D701" s="463"/>
      <c r="E701" s="463"/>
      <c r="F701" s="463"/>
      <c r="G701" s="463"/>
      <c r="H701" s="463"/>
      <c r="I701" s="463"/>
      <c r="J701" s="463"/>
      <c r="K701" s="463" t="str">
        <f ca="1">'27'!BC232</f>
        <v xml:space="preserve"> </v>
      </c>
      <c r="L701" s="463"/>
      <c r="M701" s="463"/>
      <c r="N701" s="463"/>
      <c r="O701" s="475" t="str">
        <f ca="1">'27'!BD232</f>
        <v xml:space="preserve"> </v>
      </c>
      <c r="P701" s="476"/>
      <c r="Q701" s="476"/>
      <c r="R701" s="477"/>
      <c r="S701" s="463" t="str">
        <f ca="1">'27'!BO232</f>
        <v xml:space="preserve"> </v>
      </c>
      <c r="T701" s="463"/>
      <c r="U701" s="463"/>
      <c r="V701" s="463"/>
      <c r="W701" s="463"/>
      <c r="X701" s="463"/>
      <c r="Y701" s="478" t="str">
        <f ca="1">'27'!BP232</f>
        <v xml:space="preserve"> </v>
      </c>
      <c r="Z701" s="478"/>
      <c r="AA701" s="478"/>
      <c r="AB701" s="478"/>
      <c r="AC701" s="478" t="str">
        <f ca="1">'27'!BQ232</f>
        <v xml:space="preserve"> </v>
      </c>
      <c r="AD701" s="478"/>
      <c r="AE701" s="478"/>
      <c r="AF701" s="478"/>
      <c r="AG701" s="478">
        <f ca="1">'27'!BR232</f>
        <v>0</v>
      </c>
      <c r="AH701" s="478"/>
      <c r="AI701" s="478"/>
      <c r="AJ701" s="478"/>
      <c r="AK701" s="463" t="str">
        <f ca="1">'27'!BS232</f>
        <v xml:space="preserve"> </v>
      </c>
      <c r="AL701" s="463"/>
      <c r="AM701" s="463"/>
      <c r="AN701" s="463"/>
      <c r="AO701" s="463" t="str">
        <f ca="1">'27'!BT232</f>
        <v xml:space="preserve"> </v>
      </c>
      <c r="AP701" s="463"/>
      <c r="AQ701" s="463"/>
      <c r="AR701" s="463"/>
      <c r="AS701" s="463"/>
    </row>
    <row r="702" spans="1:45" ht="15" customHeight="1" x14ac:dyDescent="0.25">
      <c r="A702" s="463">
        <v>228</v>
      </c>
      <c r="B702" s="463"/>
      <c r="C702" s="463" t="str">
        <f ca="1">'27'!BB233</f>
        <v xml:space="preserve"> </v>
      </c>
      <c r="D702" s="463"/>
      <c r="E702" s="463"/>
      <c r="F702" s="463"/>
      <c r="G702" s="463"/>
      <c r="H702" s="463"/>
      <c r="I702" s="463"/>
      <c r="J702" s="463"/>
      <c r="K702" s="463" t="str">
        <f ca="1">'27'!BC233</f>
        <v xml:space="preserve"> </v>
      </c>
      <c r="L702" s="463"/>
      <c r="M702" s="463"/>
      <c r="N702" s="463"/>
      <c r="O702" s="475" t="str">
        <f ca="1">'27'!BD233</f>
        <v xml:space="preserve"> </v>
      </c>
      <c r="P702" s="476"/>
      <c r="Q702" s="476"/>
      <c r="R702" s="477"/>
      <c r="S702" s="463" t="str">
        <f ca="1">'27'!BO233</f>
        <v xml:space="preserve"> </v>
      </c>
      <c r="T702" s="463"/>
      <c r="U702" s="463"/>
      <c r="V702" s="463"/>
      <c r="W702" s="463"/>
      <c r="X702" s="463"/>
      <c r="Y702" s="478" t="str">
        <f ca="1">'27'!BP233</f>
        <v xml:space="preserve"> </v>
      </c>
      <c r="Z702" s="478"/>
      <c r="AA702" s="478"/>
      <c r="AB702" s="478"/>
      <c r="AC702" s="478" t="str">
        <f ca="1">'27'!BQ233</f>
        <v xml:space="preserve"> </v>
      </c>
      <c r="AD702" s="478"/>
      <c r="AE702" s="478"/>
      <c r="AF702" s="478"/>
      <c r="AG702" s="478">
        <f ca="1">'27'!BR233</f>
        <v>0</v>
      </c>
      <c r="AH702" s="478"/>
      <c r="AI702" s="478"/>
      <c r="AJ702" s="478"/>
      <c r="AK702" s="463" t="str">
        <f ca="1">'27'!BS233</f>
        <v xml:space="preserve"> </v>
      </c>
      <c r="AL702" s="463"/>
      <c r="AM702" s="463"/>
      <c r="AN702" s="463"/>
      <c r="AO702" s="463" t="str">
        <f ca="1">'27'!BT233</f>
        <v xml:space="preserve"> </v>
      </c>
      <c r="AP702" s="463"/>
      <c r="AQ702" s="463"/>
      <c r="AR702" s="463"/>
      <c r="AS702" s="463"/>
    </row>
    <row r="703" spans="1:45" ht="15" customHeight="1" x14ac:dyDescent="0.25">
      <c r="A703" s="463">
        <v>229</v>
      </c>
      <c r="B703" s="463"/>
      <c r="C703" s="463" t="str">
        <f ca="1">'27'!BB234</f>
        <v xml:space="preserve"> </v>
      </c>
      <c r="D703" s="463"/>
      <c r="E703" s="463"/>
      <c r="F703" s="463"/>
      <c r="G703" s="463"/>
      <c r="H703" s="463"/>
      <c r="I703" s="463"/>
      <c r="J703" s="463"/>
      <c r="K703" s="463" t="str">
        <f ca="1">'27'!BC234</f>
        <v xml:space="preserve"> </v>
      </c>
      <c r="L703" s="463"/>
      <c r="M703" s="463"/>
      <c r="N703" s="463"/>
      <c r="O703" s="475" t="str">
        <f ca="1">'27'!BD234</f>
        <v xml:space="preserve"> </v>
      </c>
      <c r="P703" s="476"/>
      <c r="Q703" s="476"/>
      <c r="R703" s="477"/>
      <c r="S703" s="463" t="str">
        <f ca="1">'27'!BO234</f>
        <v xml:space="preserve"> </v>
      </c>
      <c r="T703" s="463"/>
      <c r="U703" s="463"/>
      <c r="V703" s="463"/>
      <c r="W703" s="463"/>
      <c r="X703" s="463"/>
      <c r="Y703" s="478" t="str">
        <f ca="1">'27'!BP234</f>
        <v xml:space="preserve"> </v>
      </c>
      <c r="Z703" s="478"/>
      <c r="AA703" s="478"/>
      <c r="AB703" s="478"/>
      <c r="AC703" s="478" t="str">
        <f ca="1">'27'!BQ234</f>
        <v xml:space="preserve"> </v>
      </c>
      <c r="AD703" s="478"/>
      <c r="AE703" s="478"/>
      <c r="AF703" s="478"/>
      <c r="AG703" s="478">
        <f ca="1">'27'!BR234</f>
        <v>0</v>
      </c>
      <c r="AH703" s="478"/>
      <c r="AI703" s="478"/>
      <c r="AJ703" s="478"/>
      <c r="AK703" s="463" t="str">
        <f ca="1">'27'!BS234</f>
        <v xml:space="preserve"> </v>
      </c>
      <c r="AL703" s="463"/>
      <c r="AM703" s="463"/>
      <c r="AN703" s="463"/>
      <c r="AO703" s="463" t="str">
        <f ca="1">'27'!BT234</f>
        <v xml:space="preserve"> </v>
      </c>
      <c r="AP703" s="463"/>
      <c r="AQ703" s="463"/>
      <c r="AR703" s="463"/>
      <c r="AS703" s="463"/>
    </row>
    <row r="704" spans="1:45" ht="15" customHeight="1" x14ac:dyDescent="0.25">
      <c r="A704" s="463">
        <v>230</v>
      </c>
      <c r="B704" s="463"/>
      <c r="C704" s="463" t="str">
        <f ca="1">'27'!BB235</f>
        <v xml:space="preserve"> </v>
      </c>
      <c r="D704" s="463"/>
      <c r="E704" s="463"/>
      <c r="F704" s="463"/>
      <c r="G704" s="463"/>
      <c r="H704" s="463"/>
      <c r="I704" s="463"/>
      <c r="J704" s="463"/>
      <c r="K704" s="463" t="str">
        <f ca="1">'27'!BC235</f>
        <v xml:space="preserve"> </v>
      </c>
      <c r="L704" s="463"/>
      <c r="M704" s="463"/>
      <c r="N704" s="463"/>
      <c r="O704" s="475" t="str">
        <f ca="1">'27'!BD235</f>
        <v xml:space="preserve"> </v>
      </c>
      <c r="P704" s="476"/>
      <c r="Q704" s="476"/>
      <c r="R704" s="477"/>
      <c r="S704" s="463" t="str">
        <f ca="1">'27'!BO235</f>
        <v xml:space="preserve"> </v>
      </c>
      <c r="T704" s="463"/>
      <c r="U704" s="463"/>
      <c r="V704" s="463"/>
      <c r="W704" s="463"/>
      <c r="X704" s="463"/>
      <c r="Y704" s="478" t="str">
        <f ca="1">'27'!BP235</f>
        <v xml:space="preserve"> </v>
      </c>
      <c r="Z704" s="478"/>
      <c r="AA704" s="478"/>
      <c r="AB704" s="478"/>
      <c r="AC704" s="478" t="str">
        <f ca="1">'27'!BQ235</f>
        <v xml:space="preserve"> </v>
      </c>
      <c r="AD704" s="478"/>
      <c r="AE704" s="478"/>
      <c r="AF704" s="478"/>
      <c r="AG704" s="478">
        <f ca="1">'27'!BR235</f>
        <v>0</v>
      </c>
      <c r="AH704" s="478"/>
      <c r="AI704" s="478"/>
      <c r="AJ704" s="478"/>
      <c r="AK704" s="463" t="str">
        <f ca="1">'27'!BS235</f>
        <v xml:space="preserve"> </v>
      </c>
      <c r="AL704" s="463"/>
      <c r="AM704" s="463"/>
      <c r="AN704" s="463"/>
      <c r="AO704" s="463" t="str">
        <f ca="1">'27'!BT235</f>
        <v xml:space="preserve"> </v>
      </c>
      <c r="AP704" s="463"/>
      <c r="AQ704" s="463"/>
      <c r="AR704" s="463"/>
      <c r="AS704" s="463"/>
    </row>
    <row r="705" spans="1:45" ht="15" customHeight="1" x14ac:dyDescent="0.25">
      <c r="A705" s="463">
        <v>231</v>
      </c>
      <c r="B705" s="463"/>
      <c r="C705" s="463" t="str">
        <f ca="1">'27'!BB236</f>
        <v xml:space="preserve"> </v>
      </c>
      <c r="D705" s="463"/>
      <c r="E705" s="463"/>
      <c r="F705" s="463"/>
      <c r="G705" s="463"/>
      <c r="H705" s="463"/>
      <c r="I705" s="463"/>
      <c r="J705" s="463"/>
      <c r="K705" s="463" t="str">
        <f ca="1">'27'!BC236</f>
        <v xml:space="preserve"> </v>
      </c>
      <c r="L705" s="463"/>
      <c r="M705" s="463"/>
      <c r="N705" s="463"/>
      <c r="O705" s="475" t="str">
        <f ca="1">'27'!BD236</f>
        <v xml:space="preserve"> </v>
      </c>
      <c r="P705" s="476"/>
      <c r="Q705" s="476"/>
      <c r="R705" s="477"/>
      <c r="S705" s="463" t="str">
        <f ca="1">'27'!BO236</f>
        <v xml:space="preserve"> </v>
      </c>
      <c r="T705" s="463"/>
      <c r="U705" s="463"/>
      <c r="V705" s="463"/>
      <c r="W705" s="463"/>
      <c r="X705" s="463"/>
      <c r="Y705" s="478" t="str">
        <f ca="1">'27'!BP236</f>
        <v xml:space="preserve"> </v>
      </c>
      <c r="Z705" s="478"/>
      <c r="AA705" s="478"/>
      <c r="AB705" s="478"/>
      <c r="AC705" s="478" t="str">
        <f ca="1">'27'!BQ236</f>
        <v xml:space="preserve"> </v>
      </c>
      <c r="AD705" s="478"/>
      <c r="AE705" s="478"/>
      <c r="AF705" s="478"/>
      <c r="AG705" s="478">
        <f ca="1">'27'!BR236</f>
        <v>0</v>
      </c>
      <c r="AH705" s="478"/>
      <c r="AI705" s="478"/>
      <c r="AJ705" s="478"/>
      <c r="AK705" s="463" t="str">
        <f ca="1">'27'!BS236</f>
        <v xml:space="preserve"> </v>
      </c>
      <c r="AL705" s="463"/>
      <c r="AM705" s="463"/>
      <c r="AN705" s="463"/>
      <c r="AO705" s="463" t="str">
        <f ca="1">'27'!BT236</f>
        <v xml:space="preserve"> </v>
      </c>
      <c r="AP705" s="463"/>
      <c r="AQ705" s="463"/>
      <c r="AR705" s="463"/>
      <c r="AS705" s="463"/>
    </row>
    <row r="706" spans="1:45" ht="15" customHeight="1" x14ac:dyDescent="0.25">
      <c r="A706" s="463">
        <v>232</v>
      </c>
      <c r="B706" s="463"/>
      <c r="C706" s="463" t="str">
        <f ca="1">'27'!BB237</f>
        <v xml:space="preserve"> </v>
      </c>
      <c r="D706" s="463"/>
      <c r="E706" s="463"/>
      <c r="F706" s="463"/>
      <c r="G706" s="463"/>
      <c r="H706" s="463"/>
      <c r="I706" s="463"/>
      <c r="J706" s="463"/>
      <c r="K706" s="463" t="str">
        <f ca="1">'27'!BC237</f>
        <v xml:space="preserve"> </v>
      </c>
      <c r="L706" s="463"/>
      <c r="M706" s="463"/>
      <c r="N706" s="463"/>
      <c r="O706" s="475" t="str">
        <f ca="1">'27'!BD237</f>
        <v xml:space="preserve"> </v>
      </c>
      <c r="P706" s="476"/>
      <c r="Q706" s="476"/>
      <c r="R706" s="477"/>
      <c r="S706" s="463" t="str">
        <f ca="1">'27'!BO237</f>
        <v xml:space="preserve"> </v>
      </c>
      <c r="T706" s="463"/>
      <c r="U706" s="463"/>
      <c r="V706" s="463"/>
      <c r="W706" s="463"/>
      <c r="X706" s="463"/>
      <c r="Y706" s="478" t="str">
        <f ca="1">'27'!BP237</f>
        <v xml:space="preserve"> </v>
      </c>
      <c r="Z706" s="478"/>
      <c r="AA706" s="478"/>
      <c r="AB706" s="478"/>
      <c r="AC706" s="478" t="str">
        <f ca="1">'27'!BQ237</f>
        <v xml:space="preserve"> </v>
      </c>
      <c r="AD706" s="478"/>
      <c r="AE706" s="478"/>
      <c r="AF706" s="478"/>
      <c r="AG706" s="478">
        <f ca="1">'27'!BR237</f>
        <v>0</v>
      </c>
      <c r="AH706" s="478"/>
      <c r="AI706" s="478"/>
      <c r="AJ706" s="478"/>
      <c r="AK706" s="463" t="str">
        <f ca="1">'27'!BS237</f>
        <v xml:space="preserve"> </v>
      </c>
      <c r="AL706" s="463"/>
      <c r="AM706" s="463"/>
      <c r="AN706" s="463"/>
      <c r="AO706" s="463" t="str">
        <f ca="1">'27'!BT237</f>
        <v xml:space="preserve"> </v>
      </c>
      <c r="AP706" s="463"/>
      <c r="AQ706" s="463"/>
      <c r="AR706" s="463"/>
      <c r="AS706" s="463"/>
    </row>
    <row r="707" spans="1:45" ht="15" customHeight="1" x14ac:dyDescent="0.25">
      <c r="A707" s="463">
        <v>233</v>
      </c>
      <c r="B707" s="463"/>
      <c r="C707" s="463" t="str">
        <f ca="1">'27'!BB238</f>
        <v xml:space="preserve"> </v>
      </c>
      <c r="D707" s="463"/>
      <c r="E707" s="463"/>
      <c r="F707" s="463"/>
      <c r="G707" s="463"/>
      <c r="H707" s="463"/>
      <c r="I707" s="463"/>
      <c r="J707" s="463"/>
      <c r="K707" s="463" t="str">
        <f ca="1">'27'!BC238</f>
        <v xml:space="preserve"> </v>
      </c>
      <c r="L707" s="463"/>
      <c r="M707" s="463"/>
      <c r="N707" s="463"/>
      <c r="O707" s="475" t="str">
        <f ca="1">'27'!BD238</f>
        <v xml:space="preserve"> </v>
      </c>
      <c r="P707" s="476"/>
      <c r="Q707" s="476"/>
      <c r="R707" s="477"/>
      <c r="S707" s="463" t="str">
        <f ca="1">'27'!BO238</f>
        <v xml:space="preserve"> </v>
      </c>
      <c r="T707" s="463"/>
      <c r="U707" s="463"/>
      <c r="V707" s="463"/>
      <c r="W707" s="463"/>
      <c r="X707" s="463"/>
      <c r="Y707" s="478" t="str">
        <f ca="1">'27'!BP238</f>
        <v xml:space="preserve"> </v>
      </c>
      <c r="Z707" s="478"/>
      <c r="AA707" s="478"/>
      <c r="AB707" s="478"/>
      <c r="AC707" s="478" t="str">
        <f ca="1">'27'!BQ238</f>
        <v xml:space="preserve"> </v>
      </c>
      <c r="AD707" s="478"/>
      <c r="AE707" s="478"/>
      <c r="AF707" s="478"/>
      <c r="AG707" s="478">
        <f ca="1">'27'!BR238</f>
        <v>0</v>
      </c>
      <c r="AH707" s="478"/>
      <c r="AI707" s="478"/>
      <c r="AJ707" s="478"/>
      <c r="AK707" s="463" t="str">
        <f ca="1">'27'!BS238</f>
        <v xml:space="preserve"> </v>
      </c>
      <c r="AL707" s="463"/>
      <c r="AM707" s="463"/>
      <c r="AN707" s="463"/>
      <c r="AO707" s="463" t="str">
        <f ca="1">'27'!BT238</f>
        <v xml:space="preserve"> </v>
      </c>
      <c r="AP707" s="463"/>
      <c r="AQ707" s="463"/>
      <c r="AR707" s="463"/>
      <c r="AS707" s="463"/>
    </row>
    <row r="708" spans="1:45" ht="15" customHeight="1" x14ac:dyDescent="0.25">
      <c r="A708" s="463">
        <v>234</v>
      </c>
      <c r="B708" s="463"/>
      <c r="C708" s="463" t="str">
        <f ca="1">'27'!BB239</f>
        <v xml:space="preserve"> </v>
      </c>
      <c r="D708" s="463"/>
      <c r="E708" s="463"/>
      <c r="F708" s="463"/>
      <c r="G708" s="463"/>
      <c r="H708" s="463"/>
      <c r="I708" s="463"/>
      <c r="J708" s="463"/>
      <c r="K708" s="463" t="str">
        <f ca="1">'27'!BC239</f>
        <v xml:space="preserve"> </v>
      </c>
      <c r="L708" s="463"/>
      <c r="M708" s="463"/>
      <c r="N708" s="463"/>
      <c r="O708" s="475" t="str">
        <f ca="1">'27'!BD239</f>
        <v xml:space="preserve"> </v>
      </c>
      <c r="P708" s="476"/>
      <c r="Q708" s="476"/>
      <c r="R708" s="477"/>
      <c r="S708" s="463" t="str">
        <f ca="1">'27'!BO239</f>
        <v xml:space="preserve"> </v>
      </c>
      <c r="T708" s="463"/>
      <c r="U708" s="463"/>
      <c r="V708" s="463"/>
      <c r="W708" s="463"/>
      <c r="X708" s="463"/>
      <c r="Y708" s="478" t="str">
        <f ca="1">'27'!BP239</f>
        <v xml:space="preserve"> </v>
      </c>
      <c r="Z708" s="478"/>
      <c r="AA708" s="478"/>
      <c r="AB708" s="478"/>
      <c r="AC708" s="478" t="str">
        <f ca="1">'27'!BQ239</f>
        <v xml:space="preserve"> </v>
      </c>
      <c r="AD708" s="478"/>
      <c r="AE708" s="478"/>
      <c r="AF708" s="478"/>
      <c r="AG708" s="478">
        <f ca="1">'27'!BR239</f>
        <v>0</v>
      </c>
      <c r="AH708" s="478"/>
      <c r="AI708" s="478"/>
      <c r="AJ708" s="478"/>
      <c r="AK708" s="463" t="str">
        <f ca="1">'27'!BS239</f>
        <v xml:space="preserve"> </v>
      </c>
      <c r="AL708" s="463"/>
      <c r="AM708" s="463"/>
      <c r="AN708" s="463"/>
      <c r="AO708" s="463" t="str">
        <f ca="1">'27'!BT239</f>
        <v xml:space="preserve"> </v>
      </c>
      <c r="AP708" s="463"/>
      <c r="AQ708" s="463"/>
      <c r="AR708" s="463"/>
      <c r="AS708" s="463"/>
    </row>
    <row r="709" spans="1:45" ht="15" customHeight="1" x14ac:dyDescent="0.25">
      <c r="A709" s="463">
        <v>235</v>
      </c>
      <c r="B709" s="463"/>
      <c r="C709" s="463" t="str">
        <f ca="1">'27'!BB240</f>
        <v xml:space="preserve"> </v>
      </c>
      <c r="D709" s="463"/>
      <c r="E709" s="463"/>
      <c r="F709" s="463"/>
      <c r="G709" s="463"/>
      <c r="H709" s="463"/>
      <c r="I709" s="463"/>
      <c r="J709" s="463"/>
      <c r="K709" s="463" t="str">
        <f ca="1">'27'!BC240</f>
        <v xml:space="preserve"> </v>
      </c>
      <c r="L709" s="463"/>
      <c r="M709" s="463"/>
      <c r="N709" s="463"/>
      <c r="O709" s="475" t="str">
        <f ca="1">'27'!BD240</f>
        <v xml:space="preserve"> </v>
      </c>
      <c r="P709" s="476"/>
      <c r="Q709" s="476"/>
      <c r="R709" s="477"/>
      <c r="S709" s="463" t="str">
        <f ca="1">'27'!BO240</f>
        <v xml:space="preserve"> </v>
      </c>
      <c r="T709" s="463"/>
      <c r="U709" s="463"/>
      <c r="V709" s="463"/>
      <c r="W709" s="463"/>
      <c r="X709" s="463"/>
      <c r="Y709" s="478" t="str">
        <f ca="1">'27'!BP240</f>
        <v xml:space="preserve"> </v>
      </c>
      <c r="Z709" s="478"/>
      <c r="AA709" s="478"/>
      <c r="AB709" s="478"/>
      <c r="AC709" s="478" t="str">
        <f ca="1">'27'!BQ240</f>
        <v xml:space="preserve"> </v>
      </c>
      <c r="AD709" s="478"/>
      <c r="AE709" s="478"/>
      <c r="AF709" s="478"/>
      <c r="AG709" s="478">
        <f ca="1">'27'!BR240</f>
        <v>0</v>
      </c>
      <c r="AH709" s="478"/>
      <c r="AI709" s="478"/>
      <c r="AJ709" s="478"/>
      <c r="AK709" s="463" t="str">
        <f ca="1">'27'!BS240</f>
        <v xml:space="preserve"> </v>
      </c>
      <c r="AL709" s="463"/>
      <c r="AM709" s="463"/>
      <c r="AN709" s="463"/>
      <c r="AO709" s="463" t="str">
        <f ca="1">'27'!BT240</f>
        <v xml:space="preserve"> </v>
      </c>
      <c r="AP709" s="463"/>
      <c r="AQ709" s="463"/>
      <c r="AR709" s="463"/>
      <c r="AS709" s="463"/>
    </row>
    <row r="710" spans="1:45" ht="15" customHeight="1" x14ac:dyDescent="0.25">
      <c r="A710" s="463">
        <v>236</v>
      </c>
      <c r="B710" s="463"/>
      <c r="C710" s="463" t="str">
        <f ca="1">'27'!BB241</f>
        <v xml:space="preserve"> </v>
      </c>
      <c r="D710" s="463"/>
      <c r="E710" s="463"/>
      <c r="F710" s="463"/>
      <c r="G710" s="463"/>
      <c r="H710" s="463"/>
      <c r="I710" s="463"/>
      <c r="J710" s="463"/>
      <c r="K710" s="463" t="str">
        <f ca="1">'27'!BC241</f>
        <v xml:space="preserve"> </v>
      </c>
      <c r="L710" s="463"/>
      <c r="M710" s="463"/>
      <c r="N710" s="463"/>
      <c r="O710" s="475" t="str">
        <f ca="1">'27'!BD241</f>
        <v xml:space="preserve"> </v>
      </c>
      <c r="P710" s="476"/>
      <c r="Q710" s="476"/>
      <c r="R710" s="477"/>
      <c r="S710" s="463" t="str">
        <f ca="1">'27'!BO241</f>
        <v xml:space="preserve"> </v>
      </c>
      <c r="T710" s="463"/>
      <c r="U710" s="463"/>
      <c r="V710" s="463"/>
      <c r="W710" s="463"/>
      <c r="X710" s="463"/>
      <c r="Y710" s="478" t="str">
        <f ca="1">'27'!BP241</f>
        <v xml:space="preserve"> </v>
      </c>
      <c r="Z710" s="478"/>
      <c r="AA710" s="478"/>
      <c r="AB710" s="478"/>
      <c r="AC710" s="478" t="str">
        <f ca="1">'27'!BQ241</f>
        <v xml:space="preserve"> </v>
      </c>
      <c r="AD710" s="478"/>
      <c r="AE710" s="478"/>
      <c r="AF710" s="478"/>
      <c r="AG710" s="478">
        <f ca="1">'27'!BR241</f>
        <v>0</v>
      </c>
      <c r="AH710" s="478"/>
      <c r="AI710" s="478"/>
      <c r="AJ710" s="478"/>
      <c r="AK710" s="463" t="str">
        <f ca="1">'27'!BS241</f>
        <v xml:space="preserve"> </v>
      </c>
      <c r="AL710" s="463"/>
      <c r="AM710" s="463"/>
      <c r="AN710" s="463"/>
      <c r="AO710" s="463" t="str">
        <f ca="1">'27'!BT241</f>
        <v xml:space="preserve"> </v>
      </c>
      <c r="AP710" s="463"/>
      <c r="AQ710" s="463"/>
      <c r="AR710" s="463"/>
      <c r="AS710" s="463"/>
    </row>
    <row r="711" spans="1:45" ht="15" customHeight="1" x14ac:dyDescent="0.25">
      <c r="A711" s="463">
        <v>237</v>
      </c>
      <c r="B711" s="463"/>
      <c r="C711" s="463" t="str">
        <f ca="1">'27'!BB242</f>
        <v xml:space="preserve"> </v>
      </c>
      <c r="D711" s="463"/>
      <c r="E711" s="463"/>
      <c r="F711" s="463"/>
      <c r="G711" s="463"/>
      <c r="H711" s="463"/>
      <c r="I711" s="463"/>
      <c r="J711" s="463"/>
      <c r="K711" s="463" t="str">
        <f ca="1">'27'!BC242</f>
        <v xml:space="preserve"> </v>
      </c>
      <c r="L711" s="463"/>
      <c r="M711" s="463"/>
      <c r="N711" s="463"/>
      <c r="O711" s="475" t="str">
        <f ca="1">'27'!BD242</f>
        <v xml:space="preserve"> </v>
      </c>
      <c r="P711" s="476"/>
      <c r="Q711" s="476"/>
      <c r="R711" s="477"/>
      <c r="S711" s="463" t="str">
        <f ca="1">'27'!BO242</f>
        <v xml:space="preserve"> </v>
      </c>
      <c r="T711" s="463"/>
      <c r="U711" s="463"/>
      <c r="V711" s="463"/>
      <c r="W711" s="463"/>
      <c r="X711" s="463"/>
      <c r="Y711" s="478" t="str">
        <f ca="1">'27'!BP242</f>
        <v xml:space="preserve"> </v>
      </c>
      <c r="Z711" s="478"/>
      <c r="AA711" s="478"/>
      <c r="AB711" s="478"/>
      <c r="AC711" s="478" t="str">
        <f ca="1">'27'!BQ242</f>
        <v xml:space="preserve"> </v>
      </c>
      <c r="AD711" s="478"/>
      <c r="AE711" s="478"/>
      <c r="AF711" s="478"/>
      <c r="AG711" s="478">
        <f ca="1">'27'!BR242</f>
        <v>0</v>
      </c>
      <c r="AH711" s="478"/>
      <c r="AI711" s="478"/>
      <c r="AJ711" s="478"/>
      <c r="AK711" s="463" t="str">
        <f ca="1">'27'!BS242</f>
        <v xml:space="preserve"> </v>
      </c>
      <c r="AL711" s="463"/>
      <c r="AM711" s="463"/>
      <c r="AN711" s="463"/>
      <c r="AO711" s="463" t="str">
        <f ca="1">'27'!BT242</f>
        <v xml:space="preserve"> </v>
      </c>
      <c r="AP711" s="463"/>
      <c r="AQ711" s="463"/>
      <c r="AR711" s="463"/>
      <c r="AS711" s="463"/>
    </row>
    <row r="712" spans="1:45" ht="15" customHeight="1" x14ac:dyDescent="0.25">
      <c r="A712" s="463">
        <v>238</v>
      </c>
      <c r="B712" s="463"/>
      <c r="C712" s="463" t="str">
        <f ca="1">'27'!BB243</f>
        <v xml:space="preserve"> </v>
      </c>
      <c r="D712" s="463"/>
      <c r="E712" s="463"/>
      <c r="F712" s="463"/>
      <c r="G712" s="463"/>
      <c r="H712" s="463"/>
      <c r="I712" s="463"/>
      <c r="J712" s="463"/>
      <c r="K712" s="463" t="str">
        <f ca="1">'27'!BC243</f>
        <v xml:space="preserve"> </v>
      </c>
      <c r="L712" s="463"/>
      <c r="M712" s="463"/>
      <c r="N712" s="463"/>
      <c r="O712" s="475" t="str">
        <f ca="1">'27'!BD243</f>
        <v xml:space="preserve"> </v>
      </c>
      <c r="P712" s="476"/>
      <c r="Q712" s="476"/>
      <c r="R712" s="477"/>
      <c r="S712" s="463" t="str">
        <f ca="1">'27'!BO243</f>
        <v xml:space="preserve"> </v>
      </c>
      <c r="T712" s="463"/>
      <c r="U712" s="463"/>
      <c r="V712" s="463"/>
      <c r="W712" s="463"/>
      <c r="X712" s="463"/>
      <c r="Y712" s="478" t="str">
        <f ca="1">'27'!BP243</f>
        <v xml:space="preserve"> </v>
      </c>
      <c r="Z712" s="478"/>
      <c r="AA712" s="478"/>
      <c r="AB712" s="478"/>
      <c r="AC712" s="478" t="str">
        <f ca="1">'27'!BQ243</f>
        <v xml:space="preserve"> </v>
      </c>
      <c r="AD712" s="478"/>
      <c r="AE712" s="478"/>
      <c r="AF712" s="478"/>
      <c r="AG712" s="478">
        <f ca="1">'27'!BR243</f>
        <v>0</v>
      </c>
      <c r="AH712" s="478"/>
      <c r="AI712" s="478"/>
      <c r="AJ712" s="478"/>
      <c r="AK712" s="463" t="str">
        <f ca="1">'27'!BS243</f>
        <v xml:space="preserve"> </v>
      </c>
      <c r="AL712" s="463"/>
      <c r="AM712" s="463"/>
      <c r="AN712" s="463"/>
      <c r="AO712" s="463" t="str">
        <f ca="1">'27'!BT243</f>
        <v xml:space="preserve"> </v>
      </c>
      <c r="AP712" s="463"/>
      <c r="AQ712" s="463"/>
      <c r="AR712" s="463"/>
      <c r="AS712" s="463"/>
    </row>
    <row r="713" spans="1:45" ht="15" customHeight="1" x14ac:dyDescent="0.25">
      <c r="A713" s="463">
        <v>239</v>
      </c>
      <c r="B713" s="463"/>
      <c r="C713" s="463" t="str">
        <f ca="1">'27'!BB244</f>
        <v xml:space="preserve"> </v>
      </c>
      <c r="D713" s="463"/>
      <c r="E713" s="463"/>
      <c r="F713" s="463"/>
      <c r="G713" s="463"/>
      <c r="H713" s="463"/>
      <c r="I713" s="463"/>
      <c r="J713" s="463"/>
      <c r="K713" s="463" t="str">
        <f ca="1">'27'!BC244</f>
        <v xml:space="preserve"> </v>
      </c>
      <c r="L713" s="463"/>
      <c r="M713" s="463"/>
      <c r="N713" s="463"/>
      <c r="O713" s="475" t="str">
        <f ca="1">'27'!BD244</f>
        <v xml:space="preserve"> </v>
      </c>
      <c r="P713" s="476"/>
      <c r="Q713" s="476"/>
      <c r="R713" s="477"/>
      <c r="S713" s="463" t="str">
        <f ca="1">'27'!BO244</f>
        <v xml:space="preserve"> </v>
      </c>
      <c r="T713" s="463"/>
      <c r="U713" s="463"/>
      <c r="V713" s="463"/>
      <c r="W713" s="463"/>
      <c r="X713" s="463"/>
      <c r="Y713" s="478" t="str">
        <f ca="1">'27'!BP244</f>
        <v xml:space="preserve"> </v>
      </c>
      <c r="Z713" s="478"/>
      <c r="AA713" s="478"/>
      <c r="AB713" s="478"/>
      <c r="AC713" s="478" t="str">
        <f ca="1">'27'!BQ244</f>
        <v xml:space="preserve"> </v>
      </c>
      <c r="AD713" s="478"/>
      <c r="AE713" s="478"/>
      <c r="AF713" s="478"/>
      <c r="AG713" s="478">
        <f ca="1">'27'!BR244</f>
        <v>0</v>
      </c>
      <c r="AH713" s="478"/>
      <c r="AI713" s="478"/>
      <c r="AJ713" s="478"/>
      <c r="AK713" s="463" t="str">
        <f ca="1">'27'!BS244</f>
        <v xml:space="preserve"> </v>
      </c>
      <c r="AL713" s="463"/>
      <c r="AM713" s="463"/>
      <c r="AN713" s="463"/>
      <c r="AO713" s="463" t="str">
        <f ca="1">'27'!BT244</f>
        <v xml:space="preserve"> </v>
      </c>
      <c r="AP713" s="463"/>
      <c r="AQ713" s="463"/>
      <c r="AR713" s="463"/>
      <c r="AS713" s="463"/>
    </row>
    <row r="714" spans="1:45" ht="15" customHeight="1" x14ac:dyDescent="0.25">
      <c r="A714" s="463">
        <v>240</v>
      </c>
      <c r="B714" s="463"/>
      <c r="C714" s="463" t="str">
        <f ca="1">'27'!BB245</f>
        <v xml:space="preserve"> </v>
      </c>
      <c r="D714" s="463"/>
      <c r="E714" s="463"/>
      <c r="F714" s="463"/>
      <c r="G714" s="463"/>
      <c r="H714" s="463"/>
      <c r="I714" s="463"/>
      <c r="J714" s="463"/>
      <c r="K714" s="463" t="str">
        <f ca="1">'27'!BC245</f>
        <v xml:space="preserve"> </v>
      </c>
      <c r="L714" s="463"/>
      <c r="M714" s="463"/>
      <c r="N714" s="463"/>
      <c r="O714" s="475" t="str">
        <f ca="1">'27'!BD245</f>
        <v xml:space="preserve"> </v>
      </c>
      <c r="P714" s="476"/>
      <c r="Q714" s="476"/>
      <c r="R714" s="477"/>
      <c r="S714" s="463" t="str">
        <f ca="1">'27'!BO245</f>
        <v xml:space="preserve"> </v>
      </c>
      <c r="T714" s="463"/>
      <c r="U714" s="463"/>
      <c r="V714" s="463"/>
      <c r="W714" s="463"/>
      <c r="X714" s="463"/>
      <c r="Y714" s="478" t="str">
        <f ca="1">'27'!BP245</f>
        <v xml:space="preserve"> </v>
      </c>
      <c r="Z714" s="478"/>
      <c r="AA714" s="478"/>
      <c r="AB714" s="478"/>
      <c r="AC714" s="478" t="str">
        <f ca="1">'27'!BQ245</f>
        <v xml:space="preserve"> </v>
      </c>
      <c r="AD714" s="478"/>
      <c r="AE714" s="478"/>
      <c r="AF714" s="478"/>
      <c r="AG714" s="478">
        <f ca="1">'27'!BR245</f>
        <v>0</v>
      </c>
      <c r="AH714" s="478"/>
      <c r="AI714" s="478"/>
      <c r="AJ714" s="478"/>
      <c r="AK714" s="463" t="str">
        <f ca="1">'27'!BS245</f>
        <v xml:space="preserve"> </v>
      </c>
      <c r="AL714" s="463"/>
      <c r="AM714" s="463"/>
      <c r="AN714" s="463"/>
      <c r="AO714" s="463" t="str">
        <f ca="1">'27'!BT245</f>
        <v xml:space="preserve"> </v>
      </c>
      <c r="AP714" s="463"/>
      <c r="AQ714" s="463"/>
      <c r="AR714" s="463"/>
      <c r="AS714" s="463"/>
    </row>
    <row r="715" spans="1:45" ht="15" customHeight="1" x14ac:dyDescent="0.25">
      <c r="A715" s="463">
        <v>241</v>
      </c>
      <c r="B715" s="463"/>
      <c r="C715" s="463" t="str">
        <f ca="1">'27'!BB246</f>
        <v xml:space="preserve"> </v>
      </c>
      <c r="D715" s="463"/>
      <c r="E715" s="463"/>
      <c r="F715" s="463"/>
      <c r="G715" s="463"/>
      <c r="H715" s="463"/>
      <c r="I715" s="463"/>
      <c r="J715" s="463"/>
      <c r="K715" s="463" t="str">
        <f ca="1">'27'!BC246</f>
        <v xml:space="preserve"> </v>
      </c>
      <c r="L715" s="463"/>
      <c r="M715" s="463"/>
      <c r="N715" s="463"/>
      <c r="O715" s="475" t="str">
        <f ca="1">'27'!BD246</f>
        <v xml:space="preserve"> </v>
      </c>
      <c r="P715" s="476"/>
      <c r="Q715" s="476"/>
      <c r="R715" s="477"/>
      <c r="S715" s="463" t="str">
        <f ca="1">'27'!BO246</f>
        <v xml:space="preserve"> </v>
      </c>
      <c r="T715" s="463"/>
      <c r="U715" s="463"/>
      <c r="V715" s="463"/>
      <c r="W715" s="463"/>
      <c r="X715" s="463"/>
      <c r="Y715" s="478" t="str">
        <f ca="1">'27'!BP246</f>
        <v xml:space="preserve"> </v>
      </c>
      <c r="Z715" s="478"/>
      <c r="AA715" s="478"/>
      <c r="AB715" s="478"/>
      <c r="AC715" s="478" t="str">
        <f ca="1">'27'!BQ246</f>
        <v xml:space="preserve"> </v>
      </c>
      <c r="AD715" s="478"/>
      <c r="AE715" s="478"/>
      <c r="AF715" s="478"/>
      <c r="AG715" s="478">
        <f ca="1">'27'!BR246</f>
        <v>0</v>
      </c>
      <c r="AH715" s="478"/>
      <c r="AI715" s="478"/>
      <c r="AJ715" s="478"/>
      <c r="AK715" s="463" t="str">
        <f ca="1">'27'!BS246</f>
        <v xml:space="preserve"> </v>
      </c>
      <c r="AL715" s="463"/>
      <c r="AM715" s="463"/>
      <c r="AN715" s="463"/>
      <c r="AO715" s="463" t="str">
        <f ca="1">'27'!BT246</f>
        <v xml:space="preserve"> </v>
      </c>
      <c r="AP715" s="463"/>
      <c r="AQ715" s="463"/>
      <c r="AR715" s="463"/>
      <c r="AS715" s="463"/>
    </row>
    <row r="716" spans="1:45" ht="15" customHeight="1" x14ac:dyDescent="0.25">
      <c r="A716" s="463">
        <v>242</v>
      </c>
      <c r="B716" s="463"/>
      <c r="C716" s="463" t="str">
        <f ca="1">'27'!BB247</f>
        <v xml:space="preserve"> </v>
      </c>
      <c r="D716" s="463"/>
      <c r="E716" s="463"/>
      <c r="F716" s="463"/>
      <c r="G716" s="463"/>
      <c r="H716" s="463"/>
      <c r="I716" s="463"/>
      <c r="J716" s="463"/>
      <c r="K716" s="463" t="str">
        <f ca="1">'27'!BC247</f>
        <v xml:space="preserve"> </v>
      </c>
      <c r="L716" s="463"/>
      <c r="M716" s="463"/>
      <c r="N716" s="463"/>
      <c r="O716" s="475" t="str">
        <f ca="1">'27'!BD247</f>
        <v xml:space="preserve"> </v>
      </c>
      <c r="P716" s="476"/>
      <c r="Q716" s="476"/>
      <c r="R716" s="477"/>
      <c r="S716" s="463" t="str">
        <f ca="1">'27'!BO247</f>
        <v xml:space="preserve"> </v>
      </c>
      <c r="T716" s="463"/>
      <c r="U716" s="463"/>
      <c r="V716" s="463"/>
      <c r="W716" s="463"/>
      <c r="X716" s="463"/>
      <c r="Y716" s="478" t="str">
        <f ca="1">'27'!BP247</f>
        <v xml:space="preserve"> </v>
      </c>
      <c r="Z716" s="478"/>
      <c r="AA716" s="478"/>
      <c r="AB716" s="478"/>
      <c r="AC716" s="478" t="str">
        <f ca="1">'27'!BQ247</f>
        <v xml:space="preserve"> </v>
      </c>
      <c r="AD716" s="478"/>
      <c r="AE716" s="478"/>
      <c r="AF716" s="478"/>
      <c r="AG716" s="478">
        <f ca="1">'27'!BR247</f>
        <v>0</v>
      </c>
      <c r="AH716" s="478"/>
      <c r="AI716" s="478"/>
      <c r="AJ716" s="478"/>
      <c r="AK716" s="463" t="str">
        <f ca="1">'27'!BS247</f>
        <v xml:space="preserve"> </v>
      </c>
      <c r="AL716" s="463"/>
      <c r="AM716" s="463"/>
      <c r="AN716" s="463"/>
      <c r="AO716" s="463" t="str">
        <f ca="1">'27'!BT247</f>
        <v xml:space="preserve"> </v>
      </c>
      <c r="AP716" s="463"/>
      <c r="AQ716" s="463"/>
      <c r="AR716" s="463"/>
      <c r="AS716" s="463"/>
    </row>
    <row r="717" spans="1:45" ht="15" customHeight="1" x14ac:dyDescent="0.25">
      <c r="A717" s="463">
        <v>243</v>
      </c>
      <c r="B717" s="463"/>
      <c r="C717" s="463" t="str">
        <f ca="1">'27'!BB248</f>
        <v xml:space="preserve"> </v>
      </c>
      <c r="D717" s="463"/>
      <c r="E717" s="463"/>
      <c r="F717" s="463"/>
      <c r="G717" s="463"/>
      <c r="H717" s="463"/>
      <c r="I717" s="463"/>
      <c r="J717" s="463"/>
      <c r="K717" s="463" t="str">
        <f ca="1">'27'!BC248</f>
        <v xml:space="preserve"> </v>
      </c>
      <c r="L717" s="463"/>
      <c r="M717" s="463"/>
      <c r="N717" s="463"/>
      <c r="O717" s="475" t="str">
        <f ca="1">'27'!BD248</f>
        <v xml:space="preserve"> </v>
      </c>
      <c r="P717" s="476"/>
      <c r="Q717" s="476"/>
      <c r="R717" s="477"/>
      <c r="S717" s="463" t="str">
        <f ca="1">'27'!BO248</f>
        <v xml:space="preserve"> </v>
      </c>
      <c r="T717" s="463"/>
      <c r="U717" s="463"/>
      <c r="V717" s="463"/>
      <c r="W717" s="463"/>
      <c r="X717" s="463"/>
      <c r="Y717" s="478" t="str">
        <f ca="1">'27'!BP248</f>
        <v xml:space="preserve"> </v>
      </c>
      <c r="Z717" s="478"/>
      <c r="AA717" s="478"/>
      <c r="AB717" s="478"/>
      <c r="AC717" s="478" t="str">
        <f ca="1">'27'!BQ248</f>
        <v xml:space="preserve"> </v>
      </c>
      <c r="AD717" s="478"/>
      <c r="AE717" s="478"/>
      <c r="AF717" s="478"/>
      <c r="AG717" s="478">
        <f ca="1">'27'!BR248</f>
        <v>0</v>
      </c>
      <c r="AH717" s="478"/>
      <c r="AI717" s="478"/>
      <c r="AJ717" s="478"/>
      <c r="AK717" s="463" t="str">
        <f ca="1">'27'!BS248</f>
        <v xml:space="preserve"> </v>
      </c>
      <c r="AL717" s="463"/>
      <c r="AM717" s="463"/>
      <c r="AN717" s="463"/>
      <c r="AO717" s="463" t="str">
        <f ca="1">'27'!BT248</f>
        <v xml:space="preserve"> </v>
      </c>
      <c r="AP717" s="463"/>
      <c r="AQ717" s="463"/>
      <c r="AR717" s="463"/>
      <c r="AS717" s="463"/>
    </row>
    <row r="718" spans="1:45" ht="15" customHeight="1" x14ac:dyDescent="0.25">
      <c r="A718" s="463">
        <v>244</v>
      </c>
      <c r="B718" s="463"/>
      <c r="C718" s="463" t="str">
        <f ca="1">'27'!BB249</f>
        <v xml:space="preserve"> </v>
      </c>
      <c r="D718" s="463"/>
      <c r="E718" s="463"/>
      <c r="F718" s="463"/>
      <c r="G718" s="463"/>
      <c r="H718" s="463"/>
      <c r="I718" s="463"/>
      <c r="J718" s="463"/>
      <c r="K718" s="463" t="str">
        <f ca="1">'27'!BC249</f>
        <v xml:space="preserve"> </v>
      </c>
      <c r="L718" s="463"/>
      <c r="M718" s="463"/>
      <c r="N718" s="463"/>
      <c r="O718" s="475" t="str">
        <f ca="1">'27'!BD249</f>
        <v xml:space="preserve"> </v>
      </c>
      <c r="P718" s="476"/>
      <c r="Q718" s="476"/>
      <c r="R718" s="477"/>
      <c r="S718" s="463" t="str">
        <f ca="1">'27'!BO249</f>
        <v xml:space="preserve"> </v>
      </c>
      <c r="T718" s="463"/>
      <c r="U718" s="463"/>
      <c r="V718" s="463"/>
      <c r="W718" s="463"/>
      <c r="X718" s="463"/>
      <c r="Y718" s="478" t="str">
        <f ca="1">'27'!BP249</f>
        <v xml:space="preserve"> </v>
      </c>
      <c r="Z718" s="478"/>
      <c r="AA718" s="478"/>
      <c r="AB718" s="478"/>
      <c r="AC718" s="478" t="str">
        <f ca="1">'27'!BQ249</f>
        <v xml:space="preserve"> </v>
      </c>
      <c r="AD718" s="478"/>
      <c r="AE718" s="478"/>
      <c r="AF718" s="478"/>
      <c r="AG718" s="478">
        <f ca="1">'27'!BR249</f>
        <v>0</v>
      </c>
      <c r="AH718" s="478"/>
      <c r="AI718" s="478"/>
      <c r="AJ718" s="478"/>
      <c r="AK718" s="463" t="str">
        <f ca="1">'27'!BS249</f>
        <v xml:space="preserve"> </v>
      </c>
      <c r="AL718" s="463"/>
      <c r="AM718" s="463"/>
      <c r="AN718" s="463"/>
      <c r="AO718" s="463" t="str">
        <f ca="1">'27'!BT249</f>
        <v xml:space="preserve"> </v>
      </c>
      <c r="AP718" s="463"/>
      <c r="AQ718" s="463"/>
      <c r="AR718" s="463"/>
      <c r="AS718" s="463"/>
    </row>
    <row r="719" spans="1:45" ht="15" customHeight="1" x14ac:dyDescent="0.25">
      <c r="A719" s="463">
        <v>245</v>
      </c>
      <c r="B719" s="463"/>
      <c r="C719" s="463" t="str">
        <f ca="1">'27'!BB250</f>
        <v xml:space="preserve"> </v>
      </c>
      <c r="D719" s="463"/>
      <c r="E719" s="463"/>
      <c r="F719" s="463"/>
      <c r="G719" s="463"/>
      <c r="H719" s="463"/>
      <c r="I719" s="463"/>
      <c r="J719" s="463"/>
      <c r="K719" s="463" t="str">
        <f ca="1">'27'!BC250</f>
        <v xml:space="preserve"> </v>
      </c>
      <c r="L719" s="463"/>
      <c r="M719" s="463"/>
      <c r="N719" s="463"/>
      <c r="O719" s="475" t="str">
        <f ca="1">'27'!BD250</f>
        <v xml:space="preserve"> </v>
      </c>
      <c r="P719" s="476"/>
      <c r="Q719" s="476"/>
      <c r="R719" s="477"/>
      <c r="S719" s="463" t="str">
        <f ca="1">'27'!BO250</f>
        <v xml:space="preserve"> </v>
      </c>
      <c r="T719" s="463"/>
      <c r="U719" s="463"/>
      <c r="V719" s="463"/>
      <c r="W719" s="463"/>
      <c r="X719" s="463"/>
      <c r="Y719" s="478" t="str">
        <f ca="1">'27'!BP250</f>
        <v xml:space="preserve"> </v>
      </c>
      <c r="Z719" s="478"/>
      <c r="AA719" s="478"/>
      <c r="AB719" s="478"/>
      <c r="AC719" s="478" t="str">
        <f ca="1">'27'!BQ250</f>
        <v xml:space="preserve"> </v>
      </c>
      <c r="AD719" s="478"/>
      <c r="AE719" s="478"/>
      <c r="AF719" s="478"/>
      <c r="AG719" s="478">
        <f ca="1">'27'!BR250</f>
        <v>0</v>
      </c>
      <c r="AH719" s="478"/>
      <c r="AI719" s="478"/>
      <c r="AJ719" s="478"/>
      <c r="AK719" s="463" t="str">
        <f ca="1">'27'!BS250</f>
        <v xml:space="preserve"> </v>
      </c>
      <c r="AL719" s="463"/>
      <c r="AM719" s="463"/>
      <c r="AN719" s="463"/>
      <c r="AO719" s="463" t="str">
        <f ca="1">'27'!BT250</f>
        <v xml:space="preserve"> </v>
      </c>
      <c r="AP719" s="463"/>
      <c r="AQ719" s="463"/>
      <c r="AR719" s="463"/>
      <c r="AS719" s="463"/>
    </row>
    <row r="720" spans="1:45" ht="15" customHeight="1" x14ac:dyDescent="0.25">
      <c r="A720" s="463">
        <v>246</v>
      </c>
      <c r="B720" s="463"/>
      <c r="C720" s="463" t="str">
        <f ca="1">'27'!BB251</f>
        <v xml:space="preserve"> </v>
      </c>
      <c r="D720" s="463"/>
      <c r="E720" s="463"/>
      <c r="F720" s="463"/>
      <c r="G720" s="463"/>
      <c r="H720" s="463"/>
      <c r="I720" s="463"/>
      <c r="J720" s="463"/>
      <c r="K720" s="463" t="str">
        <f ca="1">'27'!BC251</f>
        <v xml:space="preserve"> </v>
      </c>
      <c r="L720" s="463"/>
      <c r="M720" s="463"/>
      <c r="N720" s="463"/>
      <c r="O720" s="475" t="str">
        <f ca="1">'27'!BD251</f>
        <v xml:space="preserve"> </v>
      </c>
      <c r="P720" s="476"/>
      <c r="Q720" s="476"/>
      <c r="R720" s="477"/>
      <c r="S720" s="463" t="str">
        <f ca="1">'27'!BO251</f>
        <v xml:space="preserve"> </v>
      </c>
      <c r="T720" s="463"/>
      <c r="U720" s="463"/>
      <c r="V720" s="463"/>
      <c r="W720" s="463"/>
      <c r="X720" s="463"/>
      <c r="Y720" s="478" t="str">
        <f ca="1">'27'!BP251</f>
        <v xml:space="preserve"> </v>
      </c>
      <c r="Z720" s="478"/>
      <c r="AA720" s="478"/>
      <c r="AB720" s="478"/>
      <c r="AC720" s="478" t="str">
        <f ca="1">'27'!BQ251</f>
        <v xml:space="preserve"> </v>
      </c>
      <c r="AD720" s="478"/>
      <c r="AE720" s="478"/>
      <c r="AF720" s="478"/>
      <c r="AG720" s="478">
        <f ca="1">'27'!BR251</f>
        <v>0</v>
      </c>
      <c r="AH720" s="478"/>
      <c r="AI720" s="478"/>
      <c r="AJ720" s="478"/>
      <c r="AK720" s="463" t="str">
        <f ca="1">'27'!BS251</f>
        <v xml:space="preserve"> </v>
      </c>
      <c r="AL720" s="463"/>
      <c r="AM720" s="463"/>
      <c r="AN720" s="463"/>
      <c r="AO720" s="463" t="str">
        <f ca="1">'27'!BT251</f>
        <v xml:space="preserve"> </v>
      </c>
      <c r="AP720" s="463"/>
      <c r="AQ720" s="463"/>
      <c r="AR720" s="463"/>
      <c r="AS720" s="463"/>
    </row>
    <row r="721" spans="1:45" ht="15" customHeight="1" x14ac:dyDescent="0.25">
      <c r="A721" s="463">
        <v>247</v>
      </c>
      <c r="B721" s="463"/>
      <c r="C721" s="463" t="str">
        <f ca="1">'27'!BB252</f>
        <v xml:space="preserve"> </v>
      </c>
      <c r="D721" s="463"/>
      <c r="E721" s="463"/>
      <c r="F721" s="463"/>
      <c r="G721" s="463"/>
      <c r="H721" s="463"/>
      <c r="I721" s="463"/>
      <c r="J721" s="463"/>
      <c r="K721" s="463" t="str">
        <f ca="1">'27'!BC252</f>
        <v xml:space="preserve"> </v>
      </c>
      <c r="L721" s="463"/>
      <c r="M721" s="463"/>
      <c r="N721" s="463"/>
      <c r="O721" s="475" t="str">
        <f ca="1">'27'!BD252</f>
        <v xml:space="preserve"> </v>
      </c>
      <c r="P721" s="476"/>
      <c r="Q721" s="476"/>
      <c r="R721" s="477"/>
      <c r="S721" s="463" t="str">
        <f ca="1">'27'!BO252</f>
        <v xml:space="preserve"> </v>
      </c>
      <c r="T721" s="463"/>
      <c r="U721" s="463"/>
      <c r="V721" s="463"/>
      <c r="W721" s="463"/>
      <c r="X721" s="463"/>
      <c r="Y721" s="478" t="str">
        <f ca="1">'27'!BP252</f>
        <v xml:space="preserve"> </v>
      </c>
      <c r="Z721" s="478"/>
      <c r="AA721" s="478"/>
      <c r="AB721" s="478"/>
      <c r="AC721" s="478" t="str">
        <f ca="1">'27'!BQ252</f>
        <v xml:space="preserve"> </v>
      </c>
      <c r="AD721" s="478"/>
      <c r="AE721" s="478"/>
      <c r="AF721" s="478"/>
      <c r="AG721" s="478">
        <f ca="1">'27'!BR252</f>
        <v>0</v>
      </c>
      <c r="AH721" s="478"/>
      <c r="AI721" s="478"/>
      <c r="AJ721" s="478"/>
      <c r="AK721" s="463" t="str">
        <f ca="1">'27'!BS252</f>
        <v xml:space="preserve"> </v>
      </c>
      <c r="AL721" s="463"/>
      <c r="AM721" s="463"/>
      <c r="AN721" s="463"/>
      <c r="AO721" s="463" t="str">
        <f ca="1">'27'!BT252</f>
        <v xml:space="preserve"> </v>
      </c>
      <c r="AP721" s="463"/>
      <c r="AQ721" s="463"/>
      <c r="AR721" s="463"/>
      <c r="AS721" s="463"/>
    </row>
    <row r="722" spans="1:45" ht="15" customHeight="1" x14ac:dyDescent="0.25">
      <c r="A722" s="463">
        <v>248</v>
      </c>
      <c r="B722" s="463"/>
      <c r="C722" s="463" t="str">
        <f ca="1">'27'!BB253</f>
        <v xml:space="preserve"> </v>
      </c>
      <c r="D722" s="463"/>
      <c r="E722" s="463"/>
      <c r="F722" s="463"/>
      <c r="G722" s="463"/>
      <c r="H722" s="463"/>
      <c r="I722" s="463"/>
      <c r="J722" s="463"/>
      <c r="K722" s="463" t="str">
        <f ca="1">'27'!BC253</f>
        <v xml:space="preserve"> </v>
      </c>
      <c r="L722" s="463"/>
      <c r="M722" s="463"/>
      <c r="N722" s="463"/>
      <c r="O722" s="475" t="str">
        <f ca="1">'27'!BD253</f>
        <v xml:space="preserve"> </v>
      </c>
      <c r="P722" s="476"/>
      <c r="Q722" s="476"/>
      <c r="R722" s="477"/>
      <c r="S722" s="463" t="str">
        <f ca="1">'27'!BO253</f>
        <v xml:space="preserve"> </v>
      </c>
      <c r="T722" s="463"/>
      <c r="U722" s="463"/>
      <c r="V722" s="463"/>
      <c r="W722" s="463"/>
      <c r="X722" s="463"/>
      <c r="Y722" s="478" t="str">
        <f ca="1">'27'!BP253</f>
        <v xml:space="preserve"> </v>
      </c>
      <c r="Z722" s="478"/>
      <c r="AA722" s="478"/>
      <c r="AB722" s="478"/>
      <c r="AC722" s="478" t="str">
        <f ca="1">'27'!BQ253</f>
        <v xml:space="preserve"> </v>
      </c>
      <c r="AD722" s="478"/>
      <c r="AE722" s="478"/>
      <c r="AF722" s="478"/>
      <c r="AG722" s="478">
        <f ca="1">'27'!BR253</f>
        <v>0</v>
      </c>
      <c r="AH722" s="478"/>
      <c r="AI722" s="478"/>
      <c r="AJ722" s="478"/>
      <c r="AK722" s="463" t="str">
        <f ca="1">'27'!BS253</f>
        <v xml:space="preserve"> </v>
      </c>
      <c r="AL722" s="463"/>
      <c r="AM722" s="463"/>
      <c r="AN722" s="463"/>
      <c r="AO722" s="463" t="str">
        <f ca="1">'27'!BT253</f>
        <v xml:space="preserve"> </v>
      </c>
      <c r="AP722" s="463"/>
      <c r="AQ722" s="463"/>
      <c r="AR722" s="463"/>
      <c r="AS722" s="463"/>
    </row>
    <row r="723" spans="1:45" ht="15" customHeight="1" x14ac:dyDescent="0.25">
      <c r="A723" s="463">
        <v>249</v>
      </c>
      <c r="B723" s="463"/>
      <c r="C723" s="463" t="str">
        <f ca="1">'27'!BB254</f>
        <v xml:space="preserve"> </v>
      </c>
      <c r="D723" s="463"/>
      <c r="E723" s="463"/>
      <c r="F723" s="463"/>
      <c r="G723" s="463"/>
      <c r="H723" s="463"/>
      <c r="I723" s="463"/>
      <c r="J723" s="463"/>
      <c r="K723" s="463" t="str">
        <f ca="1">'27'!BC254</f>
        <v xml:space="preserve"> </v>
      </c>
      <c r="L723" s="463"/>
      <c r="M723" s="463"/>
      <c r="N723" s="463"/>
      <c r="O723" s="475" t="str">
        <f ca="1">'27'!BD254</f>
        <v xml:space="preserve"> </v>
      </c>
      <c r="P723" s="476"/>
      <c r="Q723" s="476"/>
      <c r="R723" s="477"/>
      <c r="S723" s="463" t="str">
        <f ca="1">'27'!BO254</f>
        <v xml:space="preserve"> </v>
      </c>
      <c r="T723" s="463"/>
      <c r="U723" s="463"/>
      <c r="V723" s="463"/>
      <c r="W723" s="463"/>
      <c r="X723" s="463"/>
      <c r="Y723" s="478" t="str">
        <f ca="1">'27'!BP254</f>
        <v xml:space="preserve"> </v>
      </c>
      <c r="Z723" s="478"/>
      <c r="AA723" s="478"/>
      <c r="AB723" s="478"/>
      <c r="AC723" s="478" t="str">
        <f ca="1">'27'!BQ254</f>
        <v xml:space="preserve"> </v>
      </c>
      <c r="AD723" s="478"/>
      <c r="AE723" s="478"/>
      <c r="AF723" s="478"/>
      <c r="AG723" s="478">
        <f ca="1">'27'!BR254</f>
        <v>0</v>
      </c>
      <c r="AH723" s="478"/>
      <c r="AI723" s="478"/>
      <c r="AJ723" s="478"/>
      <c r="AK723" s="463" t="str">
        <f ca="1">'27'!BS254</f>
        <v xml:space="preserve"> </v>
      </c>
      <c r="AL723" s="463"/>
      <c r="AM723" s="463"/>
      <c r="AN723" s="463"/>
      <c r="AO723" s="463" t="str">
        <f ca="1">'27'!BT254</f>
        <v xml:space="preserve"> </v>
      </c>
      <c r="AP723" s="463"/>
      <c r="AQ723" s="463"/>
      <c r="AR723" s="463"/>
      <c r="AS723" s="463"/>
    </row>
    <row r="724" spans="1:45" ht="15" customHeight="1" x14ac:dyDescent="0.25">
      <c r="A724" s="463">
        <v>250</v>
      </c>
      <c r="B724" s="463"/>
      <c r="C724" s="463" t="str">
        <f ca="1">'27'!BB255</f>
        <v xml:space="preserve"> </v>
      </c>
      <c r="D724" s="463"/>
      <c r="E724" s="463"/>
      <c r="F724" s="463"/>
      <c r="G724" s="463"/>
      <c r="H724" s="463"/>
      <c r="I724" s="463"/>
      <c r="J724" s="463"/>
      <c r="K724" s="463" t="str">
        <f ca="1">'27'!BC255</f>
        <v xml:space="preserve"> </v>
      </c>
      <c r="L724" s="463"/>
      <c r="M724" s="463"/>
      <c r="N724" s="463"/>
      <c r="O724" s="475" t="str">
        <f ca="1">'27'!BD255</f>
        <v xml:space="preserve"> </v>
      </c>
      <c r="P724" s="476"/>
      <c r="Q724" s="476"/>
      <c r="R724" s="477"/>
      <c r="S724" s="463" t="str">
        <f ca="1">'27'!BO255</f>
        <v xml:space="preserve"> </v>
      </c>
      <c r="T724" s="463"/>
      <c r="U724" s="463"/>
      <c r="V724" s="463"/>
      <c r="W724" s="463"/>
      <c r="X724" s="463"/>
      <c r="Y724" s="478" t="str">
        <f ca="1">'27'!BP255</f>
        <v xml:space="preserve"> </v>
      </c>
      <c r="Z724" s="478"/>
      <c r="AA724" s="478"/>
      <c r="AB724" s="478"/>
      <c r="AC724" s="478" t="str">
        <f ca="1">'27'!BQ255</f>
        <v xml:space="preserve"> </v>
      </c>
      <c r="AD724" s="478"/>
      <c r="AE724" s="478"/>
      <c r="AF724" s="478"/>
      <c r="AG724" s="478">
        <f ca="1">'27'!BR255</f>
        <v>0</v>
      </c>
      <c r="AH724" s="478"/>
      <c r="AI724" s="478"/>
      <c r="AJ724" s="478"/>
      <c r="AK724" s="463" t="str">
        <f ca="1">'27'!BS255</f>
        <v xml:space="preserve"> </v>
      </c>
      <c r="AL724" s="463"/>
      <c r="AM724" s="463"/>
      <c r="AN724" s="463"/>
      <c r="AO724" s="463" t="str">
        <f ca="1">'27'!BT255</f>
        <v xml:space="preserve"> </v>
      </c>
      <c r="AP724" s="463"/>
      <c r="AQ724" s="463"/>
      <c r="AR724" s="463"/>
      <c r="AS724" s="463"/>
    </row>
    <row r="725" spans="1:45" ht="15" customHeight="1" x14ac:dyDescent="0.25">
      <c r="A725" s="463">
        <v>251</v>
      </c>
      <c r="B725" s="463"/>
      <c r="C725" s="463" t="str">
        <f ca="1">'27'!BB256</f>
        <v xml:space="preserve"> </v>
      </c>
      <c r="D725" s="463"/>
      <c r="E725" s="463"/>
      <c r="F725" s="463"/>
      <c r="G725" s="463"/>
      <c r="H725" s="463"/>
      <c r="I725" s="463"/>
      <c r="J725" s="463"/>
      <c r="K725" s="463" t="str">
        <f ca="1">'27'!BC256</f>
        <v xml:space="preserve"> </v>
      </c>
      <c r="L725" s="463"/>
      <c r="M725" s="463"/>
      <c r="N725" s="463"/>
      <c r="O725" s="475" t="str">
        <f ca="1">'27'!BD256</f>
        <v xml:space="preserve"> </v>
      </c>
      <c r="P725" s="476"/>
      <c r="Q725" s="476"/>
      <c r="R725" s="477"/>
      <c r="S725" s="463" t="str">
        <f ca="1">'27'!BO256</f>
        <v xml:space="preserve"> </v>
      </c>
      <c r="T725" s="463"/>
      <c r="U725" s="463"/>
      <c r="V725" s="463"/>
      <c r="W725" s="463"/>
      <c r="X725" s="463"/>
      <c r="Y725" s="478" t="str">
        <f ca="1">'27'!BP256</f>
        <v xml:space="preserve"> </v>
      </c>
      <c r="Z725" s="478"/>
      <c r="AA725" s="478"/>
      <c r="AB725" s="478"/>
      <c r="AC725" s="478" t="str">
        <f ca="1">'27'!BQ256</f>
        <v xml:space="preserve"> </v>
      </c>
      <c r="AD725" s="478"/>
      <c r="AE725" s="478"/>
      <c r="AF725" s="478"/>
      <c r="AG725" s="478">
        <f ca="1">'27'!BR256</f>
        <v>0</v>
      </c>
      <c r="AH725" s="478"/>
      <c r="AI725" s="478"/>
      <c r="AJ725" s="478"/>
      <c r="AK725" s="463" t="str">
        <f ca="1">'27'!BS256</f>
        <v xml:space="preserve"> </v>
      </c>
      <c r="AL725" s="463"/>
      <c r="AM725" s="463"/>
      <c r="AN725" s="463"/>
      <c r="AO725" s="463" t="str">
        <f ca="1">'27'!BT256</f>
        <v xml:space="preserve"> </v>
      </c>
      <c r="AP725" s="463"/>
      <c r="AQ725" s="463"/>
      <c r="AR725" s="463"/>
      <c r="AS725" s="463"/>
    </row>
    <row r="726" spans="1:45" ht="15" customHeight="1" x14ac:dyDescent="0.25">
      <c r="A726" s="463">
        <v>252</v>
      </c>
      <c r="B726" s="463"/>
      <c r="C726" s="463" t="str">
        <f ca="1">'27'!BB257</f>
        <v xml:space="preserve"> </v>
      </c>
      <c r="D726" s="463"/>
      <c r="E726" s="463"/>
      <c r="F726" s="463"/>
      <c r="G726" s="463"/>
      <c r="H726" s="463"/>
      <c r="I726" s="463"/>
      <c r="J726" s="463"/>
      <c r="K726" s="463" t="str">
        <f ca="1">'27'!BC257</f>
        <v xml:space="preserve"> </v>
      </c>
      <c r="L726" s="463"/>
      <c r="M726" s="463"/>
      <c r="N726" s="463"/>
      <c r="O726" s="475" t="str">
        <f ca="1">'27'!BD257</f>
        <v xml:space="preserve"> </v>
      </c>
      <c r="P726" s="476"/>
      <c r="Q726" s="476"/>
      <c r="R726" s="477"/>
      <c r="S726" s="463" t="str">
        <f ca="1">'27'!BO257</f>
        <v xml:space="preserve"> </v>
      </c>
      <c r="T726" s="463"/>
      <c r="U726" s="463"/>
      <c r="V726" s="463"/>
      <c r="W726" s="463"/>
      <c r="X726" s="463"/>
      <c r="Y726" s="478" t="str">
        <f ca="1">'27'!BP257</f>
        <v xml:space="preserve"> </v>
      </c>
      <c r="Z726" s="478"/>
      <c r="AA726" s="478"/>
      <c r="AB726" s="478"/>
      <c r="AC726" s="478" t="str">
        <f ca="1">'27'!BQ257</f>
        <v xml:space="preserve"> </v>
      </c>
      <c r="AD726" s="478"/>
      <c r="AE726" s="478"/>
      <c r="AF726" s="478"/>
      <c r="AG726" s="478">
        <f ca="1">'27'!BR257</f>
        <v>0</v>
      </c>
      <c r="AH726" s="478"/>
      <c r="AI726" s="478"/>
      <c r="AJ726" s="478"/>
      <c r="AK726" s="463" t="str">
        <f ca="1">'27'!BS257</f>
        <v xml:space="preserve"> </v>
      </c>
      <c r="AL726" s="463"/>
      <c r="AM726" s="463"/>
      <c r="AN726" s="463"/>
      <c r="AO726" s="463" t="str">
        <f ca="1">'27'!BT257</f>
        <v xml:space="preserve"> </v>
      </c>
      <c r="AP726" s="463"/>
      <c r="AQ726" s="463"/>
      <c r="AR726" s="463"/>
      <c r="AS726" s="463"/>
    </row>
    <row r="727" spans="1:45" ht="15" customHeight="1" x14ac:dyDescent="0.25">
      <c r="A727" s="463">
        <v>253</v>
      </c>
      <c r="B727" s="463"/>
      <c r="C727" s="463" t="str">
        <f ca="1">'27'!BB258</f>
        <v xml:space="preserve"> </v>
      </c>
      <c r="D727" s="463"/>
      <c r="E727" s="463"/>
      <c r="F727" s="463"/>
      <c r="G727" s="463"/>
      <c r="H727" s="463"/>
      <c r="I727" s="463"/>
      <c r="J727" s="463"/>
      <c r="K727" s="463" t="str">
        <f ca="1">'27'!BC258</f>
        <v xml:space="preserve"> </v>
      </c>
      <c r="L727" s="463"/>
      <c r="M727" s="463"/>
      <c r="N727" s="463"/>
      <c r="O727" s="475" t="str">
        <f ca="1">'27'!BD258</f>
        <v xml:space="preserve"> </v>
      </c>
      <c r="P727" s="476"/>
      <c r="Q727" s="476"/>
      <c r="R727" s="477"/>
      <c r="S727" s="463" t="str">
        <f ca="1">'27'!BO258</f>
        <v xml:space="preserve"> </v>
      </c>
      <c r="T727" s="463"/>
      <c r="U727" s="463"/>
      <c r="V727" s="463"/>
      <c r="W727" s="463"/>
      <c r="X727" s="463"/>
      <c r="Y727" s="478" t="str">
        <f ca="1">'27'!BP258</f>
        <v xml:space="preserve"> </v>
      </c>
      <c r="Z727" s="478"/>
      <c r="AA727" s="478"/>
      <c r="AB727" s="478"/>
      <c r="AC727" s="478" t="str">
        <f ca="1">'27'!BQ258</f>
        <v xml:space="preserve"> </v>
      </c>
      <c r="AD727" s="478"/>
      <c r="AE727" s="478"/>
      <c r="AF727" s="478"/>
      <c r="AG727" s="478">
        <f ca="1">'27'!BR258</f>
        <v>0</v>
      </c>
      <c r="AH727" s="478"/>
      <c r="AI727" s="478"/>
      <c r="AJ727" s="478"/>
      <c r="AK727" s="463" t="str">
        <f ca="1">'27'!BS258</f>
        <v xml:space="preserve"> </v>
      </c>
      <c r="AL727" s="463"/>
      <c r="AM727" s="463"/>
      <c r="AN727" s="463"/>
      <c r="AO727" s="463" t="str">
        <f ca="1">'27'!BT258</f>
        <v xml:space="preserve"> </v>
      </c>
      <c r="AP727" s="463"/>
      <c r="AQ727" s="463"/>
      <c r="AR727" s="463"/>
      <c r="AS727" s="463"/>
    </row>
    <row r="728" spans="1:45" ht="15" customHeight="1" x14ac:dyDescent="0.25">
      <c r="A728" s="463">
        <v>254</v>
      </c>
      <c r="B728" s="463"/>
      <c r="C728" s="463" t="str">
        <f ca="1">'27'!BB259</f>
        <v xml:space="preserve"> </v>
      </c>
      <c r="D728" s="463"/>
      <c r="E728" s="463"/>
      <c r="F728" s="463"/>
      <c r="G728" s="463"/>
      <c r="H728" s="463"/>
      <c r="I728" s="463"/>
      <c r="J728" s="463"/>
      <c r="K728" s="463" t="str">
        <f ca="1">'27'!BC259</f>
        <v xml:space="preserve"> </v>
      </c>
      <c r="L728" s="463"/>
      <c r="M728" s="463"/>
      <c r="N728" s="463"/>
      <c r="O728" s="475" t="str">
        <f ca="1">'27'!BD259</f>
        <v xml:space="preserve"> </v>
      </c>
      <c r="P728" s="476"/>
      <c r="Q728" s="476"/>
      <c r="R728" s="477"/>
      <c r="S728" s="463" t="str">
        <f ca="1">'27'!BO259</f>
        <v xml:space="preserve"> </v>
      </c>
      <c r="T728" s="463"/>
      <c r="U728" s="463"/>
      <c r="V728" s="463"/>
      <c r="W728" s="463"/>
      <c r="X728" s="463"/>
      <c r="Y728" s="478" t="str">
        <f ca="1">'27'!BP259</f>
        <v xml:space="preserve"> </v>
      </c>
      <c r="Z728" s="478"/>
      <c r="AA728" s="478"/>
      <c r="AB728" s="478"/>
      <c r="AC728" s="478" t="str">
        <f ca="1">'27'!BQ259</f>
        <v xml:space="preserve"> </v>
      </c>
      <c r="AD728" s="478"/>
      <c r="AE728" s="478"/>
      <c r="AF728" s="478"/>
      <c r="AG728" s="478">
        <f ca="1">'27'!BR259</f>
        <v>0</v>
      </c>
      <c r="AH728" s="478"/>
      <c r="AI728" s="478"/>
      <c r="AJ728" s="478"/>
      <c r="AK728" s="463" t="str">
        <f ca="1">'27'!BS259</f>
        <v xml:space="preserve"> </v>
      </c>
      <c r="AL728" s="463"/>
      <c r="AM728" s="463"/>
      <c r="AN728" s="463"/>
      <c r="AO728" s="463" t="str">
        <f ca="1">'27'!BT259</f>
        <v xml:space="preserve"> </v>
      </c>
      <c r="AP728" s="463"/>
      <c r="AQ728" s="463"/>
      <c r="AR728" s="463"/>
      <c r="AS728" s="463"/>
    </row>
    <row r="729" spans="1:45" ht="15" customHeight="1" x14ac:dyDescent="0.25">
      <c r="A729" s="463">
        <v>255</v>
      </c>
      <c r="B729" s="463"/>
      <c r="C729" s="463" t="str">
        <f ca="1">'27'!BB260</f>
        <v xml:space="preserve"> </v>
      </c>
      <c r="D729" s="463"/>
      <c r="E729" s="463"/>
      <c r="F729" s="463"/>
      <c r="G729" s="463"/>
      <c r="H729" s="463"/>
      <c r="I729" s="463"/>
      <c r="J729" s="463"/>
      <c r="K729" s="463" t="str">
        <f ca="1">'27'!BC260</f>
        <v xml:space="preserve"> </v>
      </c>
      <c r="L729" s="463"/>
      <c r="M729" s="463"/>
      <c r="N729" s="463"/>
      <c r="O729" s="475" t="str">
        <f ca="1">'27'!BD260</f>
        <v xml:space="preserve"> </v>
      </c>
      <c r="P729" s="476"/>
      <c r="Q729" s="476"/>
      <c r="R729" s="477"/>
      <c r="S729" s="463" t="str">
        <f ca="1">'27'!BO260</f>
        <v xml:space="preserve"> </v>
      </c>
      <c r="T729" s="463"/>
      <c r="U729" s="463"/>
      <c r="V729" s="463"/>
      <c r="W729" s="463"/>
      <c r="X729" s="463"/>
      <c r="Y729" s="478" t="str">
        <f ca="1">'27'!BP260</f>
        <v xml:space="preserve"> </v>
      </c>
      <c r="Z729" s="478"/>
      <c r="AA729" s="478"/>
      <c r="AB729" s="478"/>
      <c r="AC729" s="478" t="str">
        <f ca="1">'27'!BQ260</f>
        <v xml:space="preserve"> </v>
      </c>
      <c r="AD729" s="478"/>
      <c r="AE729" s="478"/>
      <c r="AF729" s="478"/>
      <c r="AG729" s="478">
        <f ca="1">'27'!BR260</f>
        <v>0</v>
      </c>
      <c r="AH729" s="478"/>
      <c r="AI729" s="478"/>
      <c r="AJ729" s="478"/>
      <c r="AK729" s="463" t="str">
        <f ca="1">'27'!BS260</f>
        <v xml:space="preserve"> </v>
      </c>
      <c r="AL729" s="463"/>
      <c r="AM729" s="463"/>
      <c r="AN729" s="463"/>
      <c r="AO729" s="463" t="str">
        <f ca="1">'27'!BT260</f>
        <v xml:space="preserve"> </v>
      </c>
      <c r="AP729" s="463"/>
      <c r="AQ729" s="463"/>
      <c r="AR729" s="463"/>
      <c r="AS729" s="463"/>
    </row>
    <row r="730" spans="1:45" ht="15" customHeight="1" x14ac:dyDescent="0.25">
      <c r="A730" s="463">
        <v>256</v>
      </c>
      <c r="B730" s="463"/>
      <c r="C730" s="463" t="str">
        <f ca="1">'27'!BB261</f>
        <v xml:space="preserve"> </v>
      </c>
      <c r="D730" s="463"/>
      <c r="E730" s="463"/>
      <c r="F730" s="463"/>
      <c r="G730" s="463"/>
      <c r="H730" s="463"/>
      <c r="I730" s="463"/>
      <c r="J730" s="463"/>
      <c r="K730" s="463" t="str">
        <f ca="1">'27'!BC261</f>
        <v xml:space="preserve"> </v>
      </c>
      <c r="L730" s="463"/>
      <c r="M730" s="463"/>
      <c r="N730" s="463"/>
      <c r="O730" s="475" t="str">
        <f ca="1">'27'!BD261</f>
        <v xml:space="preserve"> </v>
      </c>
      <c r="P730" s="476"/>
      <c r="Q730" s="476"/>
      <c r="R730" s="477"/>
      <c r="S730" s="463" t="str">
        <f ca="1">'27'!BO261</f>
        <v xml:space="preserve"> </v>
      </c>
      <c r="T730" s="463"/>
      <c r="U730" s="463"/>
      <c r="V730" s="463"/>
      <c r="W730" s="463"/>
      <c r="X730" s="463"/>
      <c r="Y730" s="478" t="str">
        <f ca="1">'27'!BP261</f>
        <v xml:space="preserve"> </v>
      </c>
      <c r="Z730" s="478"/>
      <c r="AA730" s="478"/>
      <c r="AB730" s="478"/>
      <c r="AC730" s="478" t="str">
        <f ca="1">'27'!BQ261</f>
        <v xml:space="preserve"> </v>
      </c>
      <c r="AD730" s="478"/>
      <c r="AE730" s="478"/>
      <c r="AF730" s="478"/>
      <c r="AG730" s="478">
        <f ca="1">'27'!BR261</f>
        <v>0</v>
      </c>
      <c r="AH730" s="478"/>
      <c r="AI730" s="478"/>
      <c r="AJ730" s="478"/>
      <c r="AK730" s="463" t="str">
        <f ca="1">'27'!BS261</f>
        <v xml:space="preserve"> </v>
      </c>
      <c r="AL730" s="463"/>
      <c r="AM730" s="463"/>
      <c r="AN730" s="463"/>
      <c r="AO730" s="463" t="str">
        <f ca="1">'27'!BT261</f>
        <v xml:space="preserve"> </v>
      </c>
      <c r="AP730" s="463"/>
      <c r="AQ730" s="463"/>
      <c r="AR730" s="463"/>
      <c r="AS730" s="463"/>
    </row>
    <row r="731" spans="1:45" ht="15" customHeight="1" x14ac:dyDescent="0.25">
      <c r="A731" s="463">
        <v>257</v>
      </c>
      <c r="B731" s="463"/>
      <c r="C731" s="463" t="str">
        <f ca="1">'27'!BB262</f>
        <v xml:space="preserve"> </v>
      </c>
      <c r="D731" s="463"/>
      <c r="E731" s="463"/>
      <c r="F731" s="463"/>
      <c r="G731" s="463"/>
      <c r="H731" s="463"/>
      <c r="I731" s="463"/>
      <c r="J731" s="463"/>
      <c r="K731" s="463" t="str">
        <f ca="1">'27'!BC262</f>
        <v xml:space="preserve"> </v>
      </c>
      <c r="L731" s="463"/>
      <c r="M731" s="463"/>
      <c r="N731" s="463"/>
      <c r="O731" s="475" t="str">
        <f ca="1">'27'!BD262</f>
        <v xml:space="preserve"> </v>
      </c>
      <c r="P731" s="476"/>
      <c r="Q731" s="476"/>
      <c r="R731" s="477"/>
      <c r="S731" s="463" t="str">
        <f ca="1">'27'!BO262</f>
        <v xml:space="preserve"> </v>
      </c>
      <c r="T731" s="463"/>
      <c r="U731" s="463"/>
      <c r="V731" s="463"/>
      <c r="W731" s="463"/>
      <c r="X731" s="463"/>
      <c r="Y731" s="478" t="str">
        <f ca="1">'27'!BP262</f>
        <v xml:space="preserve"> </v>
      </c>
      <c r="Z731" s="478"/>
      <c r="AA731" s="478"/>
      <c r="AB731" s="478"/>
      <c r="AC731" s="478" t="str">
        <f ca="1">'27'!BQ262</f>
        <v xml:space="preserve"> </v>
      </c>
      <c r="AD731" s="478"/>
      <c r="AE731" s="478"/>
      <c r="AF731" s="478"/>
      <c r="AG731" s="478">
        <f ca="1">'27'!BR262</f>
        <v>0</v>
      </c>
      <c r="AH731" s="478"/>
      <c r="AI731" s="478"/>
      <c r="AJ731" s="478"/>
      <c r="AK731" s="463" t="str">
        <f ca="1">'27'!BS262</f>
        <v xml:space="preserve"> </v>
      </c>
      <c r="AL731" s="463"/>
      <c r="AM731" s="463"/>
      <c r="AN731" s="463"/>
      <c r="AO731" s="463" t="str">
        <f ca="1">'27'!BT262</f>
        <v xml:space="preserve"> </v>
      </c>
      <c r="AP731" s="463"/>
      <c r="AQ731" s="463"/>
      <c r="AR731" s="463"/>
      <c r="AS731" s="463"/>
    </row>
    <row r="732" spans="1:45" ht="15" customHeight="1" x14ac:dyDescent="0.25">
      <c r="A732" s="463">
        <v>258</v>
      </c>
      <c r="B732" s="463"/>
      <c r="C732" s="463" t="str">
        <f ca="1">'27'!BB263</f>
        <v xml:space="preserve"> </v>
      </c>
      <c r="D732" s="463"/>
      <c r="E732" s="463"/>
      <c r="F732" s="463"/>
      <c r="G732" s="463"/>
      <c r="H732" s="463"/>
      <c r="I732" s="463"/>
      <c r="J732" s="463"/>
      <c r="K732" s="463" t="str">
        <f ca="1">'27'!BC263</f>
        <v xml:space="preserve"> </v>
      </c>
      <c r="L732" s="463"/>
      <c r="M732" s="463"/>
      <c r="N732" s="463"/>
      <c r="O732" s="475" t="str">
        <f ca="1">'27'!BD263</f>
        <v xml:space="preserve"> </v>
      </c>
      <c r="P732" s="476"/>
      <c r="Q732" s="476"/>
      <c r="R732" s="477"/>
      <c r="S732" s="463" t="str">
        <f ca="1">'27'!BO263</f>
        <v xml:space="preserve"> </v>
      </c>
      <c r="T732" s="463"/>
      <c r="U732" s="463"/>
      <c r="V732" s="463"/>
      <c r="W732" s="463"/>
      <c r="X732" s="463"/>
      <c r="Y732" s="478" t="str">
        <f ca="1">'27'!BP263</f>
        <v xml:space="preserve"> </v>
      </c>
      <c r="Z732" s="478"/>
      <c r="AA732" s="478"/>
      <c r="AB732" s="478"/>
      <c r="AC732" s="478" t="str">
        <f ca="1">'27'!BQ263</f>
        <v xml:space="preserve"> </v>
      </c>
      <c r="AD732" s="478"/>
      <c r="AE732" s="478"/>
      <c r="AF732" s="478"/>
      <c r="AG732" s="478">
        <f ca="1">'27'!BR263</f>
        <v>0</v>
      </c>
      <c r="AH732" s="478"/>
      <c r="AI732" s="478"/>
      <c r="AJ732" s="478"/>
      <c r="AK732" s="463" t="str">
        <f ca="1">'27'!BS263</f>
        <v xml:space="preserve"> </v>
      </c>
      <c r="AL732" s="463"/>
      <c r="AM732" s="463"/>
      <c r="AN732" s="463"/>
      <c r="AO732" s="463" t="str">
        <f ca="1">'27'!BT263</f>
        <v xml:space="preserve"> </v>
      </c>
      <c r="AP732" s="463"/>
      <c r="AQ732" s="463"/>
      <c r="AR732" s="463"/>
      <c r="AS732" s="463"/>
    </row>
    <row r="733" spans="1:45" ht="15" customHeight="1" x14ac:dyDescent="0.25">
      <c r="A733" s="463">
        <v>259</v>
      </c>
      <c r="B733" s="463"/>
      <c r="C733" s="463" t="str">
        <f ca="1">'27'!BB264</f>
        <v xml:space="preserve"> </v>
      </c>
      <c r="D733" s="463"/>
      <c r="E733" s="463"/>
      <c r="F733" s="463"/>
      <c r="G733" s="463"/>
      <c r="H733" s="463"/>
      <c r="I733" s="463"/>
      <c r="J733" s="463"/>
      <c r="K733" s="463" t="str">
        <f ca="1">'27'!BC264</f>
        <v xml:space="preserve"> </v>
      </c>
      <c r="L733" s="463"/>
      <c r="M733" s="463"/>
      <c r="N733" s="463"/>
      <c r="O733" s="475" t="str">
        <f ca="1">'27'!BD264</f>
        <v xml:space="preserve"> </v>
      </c>
      <c r="P733" s="476"/>
      <c r="Q733" s="476"/>
      <c r="R733" s="477"/>
      <c r="S733" s="463" t="str">
        <f ca="1">'27'!BO264</f>
        <v xml:space="preserve"> </v>
      </c>
      <c r="T733" s="463"/>
      <c r="U733" s="463"/>
      <c r="V733" s="463"/>
      <c r="W733" s="463"/>
      <c r="X733" s="463"/>
      <c r="Y733" s="478" t="str">
        <f ca="1">'27'!BP264</f>
        <v xml:space="preserve"> </v>
      </c>
      <c r="Z733" s="478"/>
      <c r="AA733" s="478"/>
      <c r="AB733" s="478"/>
      <c r="AC733" s="478" t="str">
        <f ca="1">'27'!BQ264</f>
        <v xml:space="preserve"> </v>
      </c>
      <c r="AD733" s="478"/>
      <c r="AE733" s="478"/>
      <c r="AF733" s="478"/>
      <c r="AG733" s="478">
        <f ca="1">'27'!BR264</f>
        <v>0</v>
      </c>
      <c r="AH733" s="478"/>
      <c r="AI733" s="478"/>
      <c r="AJ733" s="478"/>
      <c r="AK733" s="463" t="str">
        <f ca="1">'27'!BS264</f>
        <v xml:space="preserve"> </v>
      </c>
      <c r="AL733" s="463"/>
      <c r="AM733" s="463"/>
      <c r="AN733" s="463"/>
      <c r="AO733" s="463" t="str">
        <f ca="1">'27'!BT264</f>
        <v xml:space="preserve"> </v>
      </c>
      <c r="AP733" s="463"/>
      <c r="AQ733" s="463"/>
      <c r="AR733" s="463"/>
      <c r="AS733" s="463"/>
    </row>
    <row r="734" spans="1:45" ht="15" customHeight="1" x14ac:dyDescent="0.25">
      <c r="A734" s="463">
        <v>260</v>
      </c>
      <c r="B734" s="463"/>
      <c r="C734" s="463" t="str">
        <f ca="1">'27'!BB265</f>
        <v xml:space="preserve"> </v>
      </c>
      <c r="D734" s="463"/>
      <c r="E734" s="463"/>
      <c r="F734" s="463"/>
      <c r="G734" s="463"/>
      <c r="H734" s="463"/>
      <c r="I734" s="463"/>
      <c r="J734" s="463"/>
      <c r="K734" s="463" t="str">
        <f ca="1">'27'!BC265</f>
        <v xml:space="preserve"> </v>
      </c>
      <c r="L734" s="463"/>
      <c r="M734" s="463"/>
      <c r="N734" s="463"/>
      <c r="O734" s="475" t="str">
        <f ca="1">'27'!BD265</f>
        <v xml:space="preserve"> </v>
      </c>
      <c r="P734" s="476"/>
      <c r="Q734" s="476"/>
      <c r="R734" s="477"/>
      <c r="S734" s="463" t="str">
        <f ca="1">'27'!BO265</f>
        <v xml:space="preserve"> </v>
      </c>
      <c r="T734" s="463"/>
      <c r="U734" s="463"/>
      <c r="V734" s="463"/>
      <c r="W734" s="463"/>
      <c r="X734" s="463"/>
      <c r="Y734" s="478" t="str">
        <f ca="1">'27'!BP265</f>
        <v xml:space="preserve"> </v>
      </c>
      <c r="Z734" s="478"/>
      <c r="AA734" s="478"/>
      <c r="AB734" s="478"/>
      <c r="AC734" s="478" t="str">
        <f ca="1">'27'!BQ265</f>
        <v xml:space="preserve"> </v>
      </c>
      <c r="AD734" s="478"/>
      <c r="AE734" s="478"/>
      <c r="AF734" s="478"/>
      <c r="AG734" s="478">
        <f ca="1">'27'!BR265</f>
        <v>0</v>
      </c>
      <c r="AH734" s="478"/>
      <c r="AI734" s="478"/>
      <c r="AJ734" s="478"/>
      <c r="AK734" s="463" t="str">
        <f ca="1">'27'!BS265</f>
        <v xml:space="preserve"> </v>
      </c>
      <c r="AL734" s="463"/>
      <c r="AM734" s="463"/>
      <c r="AN734" s="463"/>
      <c r="AO734" s="463" t="str">
        <f ca="1">'27'!BT265</f>
        <v xml:space="preserve"> </v>
      </c>
      <c r="AP734" s="463"/>
      <c r="AQ734" s="463"/>
      <c r="AR734" s="463"/>
      <c r="AS734" s="463"/>
    </row>
    <row r="735" spans="1:45" ht="15" customHeight="1" x14ac:dyDescent="0.25">
      <c r="A735" s="463">
        <v>261</v>
      </c>
      <c r="B735" s="463"/>
      <c r="C735" s="463" t="str">
        <f ca="1">'27'!BB266</f>
        <v xml:space="preserve"> </v>
      </c>
      <c r="D735" s="463"/>
      <c r="E735" s="463"/>
      <c r="F735" s="463"/>
      <c r="G735" s="463"/>
      <c r="H735" s="463"/>
      <c r="I735" s="463"/>
      <c r="J735" s="463"/>
      <c r="K735" s="463" t="str">
        <f ca="1">'27'!BC266</f>
        <v xml:space="preserve"> </v>
      </c>
      <c r="L735" s="463"/>
      <c r="M735" s="463"/>
      <c r="N735" s="463"/>
      <c r="O735" s="475" t="str">
        <f ca="1">'27'!BD266</f>
        <v xml:space="preserve"> </v>
      </c>
      <c r="P735" s="476"/>
      <c r="Q735" s="476"/>
      <c r="R735" s="477"/>
      <c r="S735" s="463" t="str">
        <f ca="1">'27'!BO266</f>
        <v xml:space="preserve"> </v>
      </c>
      <c r="T735" s="463"/>
      <c r="U735" s="463"/>
      <c r="V735" s="463"/>
      <c r="W735" s="463"/>
      <c r="X735" s="463"/>
      <c r="Y735" s="478" t="str">
        <f ca="1">'27'!BP266</f>
        <v xml:space="preserve"> </v>
      </c>
      <c r="Z735" s="478"/>
      <c r="AA735" s="478"/>
      <c r="AB735" s="478"/>
      <c r="AC735" s="478" t="str">
        <f ca="1">'27'!BQ266</f>
        <v xml:space="preserve"> </v>
      </c>
      <c r="AD735" s="478"/>
      <c r="AE735" s="478"/>
      <c r="AF735" s="478"/>
      <c r="AG735" s="478">
        <f ca="1">'27'!BR266</f>
        <v>0</v>
      </c>
      <c r="AH735" s="478"/>
      <c r="AI735" s="478"/>
      <c r="AJ735" s="478"/>
      <c r="AK735" s="463" t="str">
        <f ca="1">'27'!BS266</f>
        <v xml:space="preserve"> </v>
      </c>
      <c r="AL735" s="463"/>
      <c r="AM735" s="463"/>
      <c r="AN735" s="463"/>
      <c r="AO735" s="463" t="str">
        <f ca="1">'27'!BT266</f>
        <v xml:space="preserve"> </v>
      </c>
      <c r="AP735" s="463"/>
      <c r="AQ735" s="463"/>
      <c r="AR735" s="463"/>
      <c r="AS735" s="463"/>
    </row>
    <row r="736" spans="1:45" ht="15" customHeight="1" x14ac:dyDescent="0.25">
      <c r="A736" s="463">
        <v>262</v>
      </c>
      <c r="B736" s="463"/>
      <c r="C736" s="463" t="str">
        <f ca="1">'27'!BB267</f>
        <v xml:space="preserve"> </v>
      </c>
      <c r="D736" s="463"/>
      <c r="E736" s="463"/>
      <c r="F736" s="463"/>
      <c r="G736" s="463"/>
      <c r="H736" s="463"/>
      <c r="I736" s="463"/>
      <c r="J736" s="463"/>
      <c r="K736" s="463" t="str">
        <f ca="1">'27'!BC267</f>
        <v xml:space="preserve"> </v>
      </c>
      <c r="L736" s="463"/>
      <c r="M736" s="463"/>
      <c r="N736" s="463"/>
      <c r="O736" s="475" t="str">
        <f ca="1">'27'!BD267</f>
        <v xml:space="preserve"> </v>
      </c>
      <c r="P736" s="476"/>
      <c r="Q736" s="476"/>
      <c r="R736" s="477"/>
      <c r="S736" s="463" t="str">
        <f ca="1">'27'!BO267</f>
        <v xml:space="preserve"> </v>
      </c>
      <c r="T736" s="463"/>
      <c r="U736" s="463"/>
      <c r="V736" s="463"/>
      <c r="W736" s="463"/>
      <c r="X736" s="463"/>
      <c r="Y736" s="478" t="str">
        <f ca="1">'27'!BP267</f>
        <v xml:space="preserve"> </v>
      </c>
      <c r="Z736" s="478"/>
      <c r="AA736" s="478"/>
      <c r="AB736" s="478"/>
      <c r="AC736" s="478" t="str">
        <f ca="1">'27'!BQ267</f>
        <v xml:space="preserve"> </v>
      </c>
      <c r="AD736" s="478"/>
      <c r="AE736" s="478"/>
      <c r="AF736" s="478"/>
      <c r="AG736" s="478">
        <f ca="1">'27'!BR267</f>
        <v>0</v>
      </c>
      <c r="AH736" s="478"/>
      <c r="AI736" s="478"/>
      <c r="AJ736" s="478"/>
      <c r="AK736" s="463" t="str">
        <f ca="1">'27'!BS267</f>
        <v xml:space="preserve"> </v>
      </c>
      <c r="AL736" s="463"/>
      <c r="AM736" s="463"/>
      <c r="AN736" s="463"/>
      <c r="AO736" s="463" t="str">
        <f ca="1">'27'!BT267</f>
        <v xml:space="preserve"> </v>
      </c>
      <c r="AP736" s="463"/>
      <c r="AQ736" s="463"/>
      <c r="AR736" s="463"/>
      <c r="AS736" s="463"/>
    </row>
    <row r="737" spans="1:45" ht="15" customHeight="1" x14ac:dyDescent="0.25">
      <c r="A737" s="463">
        <v>263</v>
      </c>
      <c r="B737" s="463"/>
      <c r="C737" s="463" t="str">
        <f ca="1">'27'!BB268</f>
        <v xml:space="preserve"> </v>
      </c>
      <c r="D737" s="463"/>
      <c r="E737" s="463"/>
      <c r="F737" s="463"/>
      <c r="G737" s="463"/>
      <c r="H737" s="463"/>
      <c r="I737" s="463"/>
      <c r="J737" s="463"/>
      <c r="K737" s="463" t="str">
        <f ca="1">'27'!BC268</f>
        <v xml:space="preserve"> </v>
      </c>
      <c r="L737" s="463"/>
      <c r="M737" s="463"/>
      <c r="N737" s="463"/>
      <c r="O737" s="475" t="str">
        <f ca="1">'27'!BD268</f>
        <v xml:space="preserve"> </v>
      </c>
      <c r="P737" s="476"/>
      <c r="Q737" s="476"/>
      <c r="R737" s="477"/>
      <c r="S737" s="463" t="str">
        <f ca="1">'27'!BO268</f>
        <v xml:space="preserve"> </v>
      </c>
      <c r="T737" s="463"/>
      <c r="U737" s="463"/>
      <c r="V737" s="463"/>
      <c r="W737" s="463"/>
      <c r="X737" s="463"/>
      <c r="Y737" s="478" t="str">
        <f ca="1">'27'!BP268</f>
        <v xml:space="preserve"> </v>
      </c>
      <c r="Z737" s="478"/>
      <c r="AA737" s="478"/>
      <c r="AB737" s="478"/>
      <c r="AC737" s="478" t="str">
        <f ca="1">'27'!BQ268</f>
        <v xml:space="preserve"> </v>
      </c>
      <c r="AD737" s="478"/>
      <c r="AE737" s="478"/>
      <c r="AF737" s="478"/>
      <c r="AG737" s="478">
        <f ca="1">'27'!BR268</f>
        <v>0</v>
      </c>
      <c r="AH737" s="478"/>
      <c r="AI737" s="478"/>
      <c r="AJ737" s="478"/>
      <c r="AK737" s="463" t="str">
        <f ca="1">'27'!BS268</f>
        <v xml:space="preserve"> </v>
      </c>
      <c r="AL737" s="463"/>
      <c r="AM737" s="463"/>
      <c r="AN737" s="463"/>
      <c r="AO737" s="463" t="str">
        <f ca="1">'27'!BT268</f>
        <v xml:space="preserve"> </v>
      </c>
      <c r="AP737" s="463"/>
      <c r="AQ737" s="463"/>
      <c r="AR737" s="463"/>
      <c r="AS737" s="463"/>
    </row>
    <row r="738" spans="1:45" ht="15" customHeight="1" x14ac:dyDescent="0.25">
      <c r="A738" s="463">
        <v>264</v>
      </c>
      <c r="B738" s="463"/>
      <c r="C738" s="463" t="str">
        <f ca="1">'27'!BB269</f>
        <v xml:space="preserve"> </v>
      </c>
      <c r="D738" s="463"/>
      <c r="E738" s="463"/>
      <c r="F738" s="463"/>
      <c r="G738" s="463"/>
      <c r="H738" s="463"/>
      <c r="I738" s="463"/>
      <c r="J738" s="463"/>
      <c r="K738" s="463" t="str">
        <f ca="1">'27'!BC269</f>
        <v xml:space="preserve"> </v>
      </c>
      <c r="L738" s="463"/>
      <c r="M738" s="463"/>
      <c r="N738" s="463"/>
      <c r="O738" s="475" t="str">
        <f ca="1">'27'!BD269</f>
        <v xml:space="preserve"> </v>
      </c>
      <c r="P738" s="476"/>
      <c r="Q738" s="476"/>
      <c r="R738" s="477"/>
      <c r="S738" s="463" t="str">
        <f ca="1">'27'!BO269</f>
        <v xml:space="preserve"> </v>
      </c>
      <c r="T738" s="463"/>
      <c r="U738" s="463"/>
      <c r="V738" s="463"/>
      <c r="W738" s="463"/>
      <c r="X738" s="463"/>
      <c r="Y738" s="478" t="str">
        <f ca="1">'27'!BP269</f>
        <v xml:space="preserve"> </v>
      </c>
      <c r="Z738" s="478"/>
      <c r="AA738" s="478"/>
      <c r="AB738" s="478"/>
      <c r="AC738" s="478" t="str">
        <f ca="1">'27'!BQ269</f>
        <v xml:space="preserve"> </v>
      </c>
      <c r="AD738" s="478"/>
      <c r="AE738" s="478"/>
      <c r="AF738" s="478"/>
      <c r="AG738" s="478">
        <f ca="1">'27'!BR269</f>
        <v>0</v>
      </c>
      <c r="AH738" s="478"/>
      <c r="AI738" s="478"/>
      <c r="AJ738" s="478"/>
      <c r="AK738" s="463" t="str">
        <f ca="1">'27'!BS269</f>
        <v xml:space="preserve"> </v>
      </c>
      <c r="AL738" s="463"/>
      <c r="AM738" s="463"/>
      <c r="AN738" s="463"/>
      <c r="AO738" s="463" t="str">
        <f ca="1">'27'!BT269</f>
        <v xml:space="preserve"> </v>
      </c>
      <c r="AP738" s="463"/>
      <c r="AQ738" s="463"/>
      <c r="AR738" s="463"/>
      <c r="AS738" s="463"/>
    </row>
    <row r="739" spans="1:45" ht="15" customHeight="1" x14ac:dyDescent="0.25">
      <c r="A739" s="463">
        <v>265</v>
      </c>
      <c r="B739" s="463"/>
      <c r="C739" s="463" t="str">
        <f ca="1">'27'!BB270</f>
        <v xml:space="preserve"> </v>
      </c>
      <c r="D739" s="463"/>
      <c r="E739" s="463"/>
      <c r="F739" s="463"/>
      <c r="G739" s="463"/>
      <c r="H739" s="463"/>
      <c r="I739" s="463"/>
      <c r="J739" s="463"/>
      <c r="K739" s="463" t="str">
        <f ca="1">'27'!BC270</f>
        <v xml:space="preserve"> </v>
      </c>
      <c r="L739" s="463"/>
      <c r="M739" s="463"/>
      <c r="N739" s="463"/>
      <c r="O739" s="475" t="str">
        <f ca="1">'27'!BD270</f>
        <v xml:space="preserve"> </v>
      </c>
      <c r="P739" s="476"/>
      <c r="Q739" s="476"/>
      <c r="R739" s="477"/>
      <c r="S739" s="463" t="str">
        <f ca="1">'27'!BO270</f>
        <v xml:space="preserve"> </v>
      </c>
      <c r="T739" s="463"/>
      <c r="U739" s="463"/>
      <c r="V739" s="463"/>
      <c r="W739" s="463"/>
      <c r="X739" s="463"/>
      <c r="Y739" s="478" t="str">
        <f ca="1">'27'!BP270</f>
        <v xml:space="preserve"> </v>
      </c>
      <c r="Z739" s="478"/>
      <c r="AA739" s="478"/>
      <c r="AB739" s="478"/>
      <c r="AC739" s="478" t="str">
        <f ca="1">'27'!BQ270</f>
        <v xml:space="preserve"> </v>
      </c>
      <c r="AD739" s="478"/>
      <c r="AE739" s="478"/>
      <c r="AF739" s="478"/>
      <c r="AG739" s="478">
        <f ca="1">'27'!BR270</f>
        <v>0</v>
      </c>
      <c r="AH739" s="478"/>
      <c r="AI739" s="478"/>
      <c r="AJ739" s="478"/>
      <c r="AK739" s="463" t="str">
        <f ca="1">'27'!BS270</f>
        <v xml:space="preserve"> </v>
      </c>
      <c r="AL739" s="463"/>
      <c r="AM739" s="463"/>
      <c r="AN739" s="463"/>
      <c r="AO739" s="463" t="str">
        <f ca="1">'27'!BT270</f>
        <v xml:space="preserve"> </v>
      </c>
      <c r="AP739" s="463"/>
      <c r="AQ739" s="463"/>
      <c r="AR739" s="463"/>
      <c r="AS739" s="463"/>
    </row>
    <row r="740" spans="1:45" ht="15" customHeight="1" x14ac:dyDescent="0.25">
      <c r="A740" s="463">
        <v>266</v>
      </c>
      <c r="B740" s="463"/>
      <c r="C740" s="463" t="str">
        <f ca="1">'27'!BB271</f>
        <v xml:space="preserve"> </v>
      </c>
      <c r="D740" s="463"/>
      <c r="E740" s="463"/>
      <c r="F740" s="463"/>
      <c r="G740" s="463"/>
      <c r="H740" s="463"/>
      <c r="I740" s="463"/>
      <c r="J740" s="463"/>
      <c r="K740" s="463" t="str">
        <f ca="1">'27'!BC271</f>
        <v xml:space="preserve"> </v>
      </c>
      <c r="L740" s="463"/>
      <c r="M740" s="463"/>
      <c r="N740" s="463"/>
      <c r="O740" s="475" t="str">
        <f ca="1">'27'!BD271</f>
        <v xml:space="preserve"> </v>
      </c>
      <c r="P740" s="476"/>
      <c r="Q740" s="476"/>
      <c r="R740" s="477"/>
      <c r="S740" s="463" t="str">
        <f ca="1">'27'!BO271</f>
        <v xml:space="preserve"> </v>
      </c>
      <c r="T740" s="463"/>
      <c r="U740" s="463"/>
      <c r="V740" s="463"/>
      <c r="W740" s="463"/>
      <c r="X740" s="463"/>
      <c r="Y740" s="478" t="str">
        <f ca="1">'27'!BP271</f>
        <v xml:space="preserve"> </v>
      </c>
      <c r="Z740" s="478"/>
      <c r="AA740" s="478"/>
      <c r="AB740" s="478"/>
      <c r="AC740" s="478" t="str">
        <f ca="1">'27'!BQ271</f>
        <v xml:space="preserve"> </v>
      </c>
      <c r="AD740" s="478"/>
      <c r="AE740" s="478"/>
      <c r="AF740" s="478"/>
      <c r="AG740" s="478">
        <f ca="1">'27'!BR271</f>
        <v>0</v>
      </c>
      <c r="AH740" s="478"/>
      <c r="AI740" s="478"/>
      <c r="AJ740" s="478"/>
      <c r="AK740" s="463" t="str">
        <f ca="1">'27'!BS271</f>
        <v xml:space="preserve"> </v>
      </c>
      <c r="AL740" s="463"/>
      <c r="AM740" s="463"/>
      <c r="AN740" s="463"/>
      <c r="AO740" s="463" t="str">
        <f ca="1">'27'!BT271</f>
        <v xml:space="preserve"> </v>
      </c>
      <c r="AP740" s="463"/>
      <c r="AQ740" s="463"/>
      <c r="AR740" s="463"/>
      <c r="AS740" s="463"/>
    </row>
    <row r="741" spans="1:45" ht="15" customHeight="1" x14ac:dyDescent="0.25">
      <c r="A741" s="463">
        <v>267</v>
      </c>
      <c r="B741" s="463"/>
      <c r="C741" s="463" t="str">
        <f ca="1">'27'!BB272</f>
        <v xml:space="preserve"> </v>
      </c>
      <c r="D741" s="463"/>
      <c r="E741" s="463"/>
      <c r="F741" s="463"/>
      <c r="G741" s="463"/>
      <c r="H741" s="463"/>
      <c r="I741" s="463"/>
      <c r="J741" s="463"/>
      <c r="K741" s="463" t="str">
        <f ca="1">'27'!BC272</f>
        <v xml:space="preserve"> </v>
      </c>
      <c r="L741" s="463"/>
      <c r="M741" s="463"/>
      <c r="N741" s="463"/>
      <c r="O741" s="475" t="str">
        <f ca="1">'27'!BD272</f>
        <v xml:space="preserve"> </v>
      </c>
      <c r="P741" s="476"/>
      <c r="Q741" s="476"/>
      <c r="R741" s="477"/>
      <c r="S741" s="463" t="str">
        <f ca="1">'27'!BO272</f>
        <v xml:space="preserve"> </v>
      </c>
      <c r="T741" s="463"/>
      <c r="U741" s="463"/>
      <c r="V741" s="463"/>
      <c r="W741" s="463"/>
      <c r="X741" s="463"/>
      <c r="Y741" s="478" t="str">
        <f ca="1">'27'!BP272</f>
        <v xml:space="preserve"> </v>
      </c>
      <c r="Z741" s="478"/>
      <c r="AA741" s="478"/>
      <c r="AB741" s="478"/>
      <c r="AC741" s="478" t="str">
        <f ca="1">'27'!BQ272</f>
        <v xml:space="preserve"> </v>
      </c>
      <c r="AD741" s="478"/>
      <c r="AE741" s="478"/>
      <c r="AF741" s="478"/>
      <c r="AG741" s="478">
        <f ca="1">'27'!BR272</f>
        <v>0</v>
      </c>
      <c r="AH741" s="478"/>
      <c r="AI741" s="478"/>
      <c r="AJ741" s="478"/>
      <c r="AK741" s="463" t="str">
        <f ca="1">'27'!BS272</f>
        <v xml:space="preserve"> </v>
      </c>
      <c r="AL741" s="463"/>
      <c r="AM741" s="463"/>
      <c r="AN741" s="463"/>
      <c r="AO741" s="463" t="str">
        <f ca="1">'27'!BT272</f>
        <v xml:space="preserve"> </v>
      </c>
      <c r="AP741" s="463"/>
      <c r="AQ741" s="463"/>
      <c r="AR741" s="463"/>
      <c r="AS741" s="463"/>
    </row>
    <row r="742" spans="1:45" ht="15" customHeight="1" x14ac:dyDescent="0.25">
      <c r="A742" s="463">
        <v>268</v>
      </c>
      <c r="B742" s="463"/>
      <c r="C742" s="463" t="str">
        <f ca="1">'27'!BB273</f>
        <v xml:space="preserve"> </v>
      </c>
      <c r="D742" s="463"/>
      <c r="E742" s="463"/>
      <c r="F742" s="463"/>
      <c r="G742" s="463"/>
      <c r="H742" s="463"/>
      <c r="I742" s="463"/>
      <c r="J742" s="463"/>
      <c r="K742" s="463" t="str">
        <f ca="1">'27'!BC273</f>
        <v xml:space="preserve"> </v>
      </c>
      <c r="L742" s="463"/>
      <c r="M742" s="463"/>
      <c r="N742" s="463"/>
      <c r="O742" s="475" t="str">
        <f ca="1">'27'!BD273</f>
        <v xml:space="preserve"> </v>
      </c>
      <c r="P742" s="476"/>
      <c r="Q742" s="476"/>
      <c r="R742" s="477"/>
      <c r="S742" s="463" t="str">
        <f ca="1">'27'!BO273</f>
        <v xml:space="preserve"> </v>
      </c>
      <c r="T742" s="463"/>
      <c r="U742" s="463"/>
      <c r="V742" s="463"/>
      <c r="W742" s="463"/>
      <c r="X742" s="463"/>
      <c r="Y742" s="478" t="str">
        <f ca="1">'27'!BP273</f>
        <v xml:space="preserve"> </v>
      </c>
      <c r="Z742" s="478"/>
      <c r="AA742" s="478"/>
      <c r="AB742" s="478"/>
      <c r="AC742" s="478" t="str">
        <f ca="1">'27'!BQ273</f>
        <v xml:space="preserve"> </v>
      </c>
      <c r="AD742" s="478"/>
      <c r="AE742" s="478"/>
      <c r="AF742" s="478"/>
      <c r="AG742" s="478">
        <f ca="1">'27'!BR273</f>
        <v>0</v>
      </c>
      <c r="AH742" s="478"/>
      <c r="AI742" s="478"/>
      <c r="AJ742" s="478"/>
      <c r="AK742" s="463" t="str">
        <f ca="1">'27'!BS273</f>
        <v xml:space="preserve"> </v>
      </c>
      <c r="AL742" s="463"/>
      <c r="AM742" s="463"/>
      <c r="AN742" s="463"/>
      <c r="AO742" s="463" t="str">
        <f ca="1">'27'!BT273</f>
        <v xml:space="preserve"> </v>
      </c>
      <c r="AP742" s="463"/>
      <c r="AQ742" s="463"/>
      <c r="AR742" s="463"/>
      <c r="AS742" s="463"/>
    </row>
    <row r="743" spans="1:45" ht="15" customHeight="1" x14ac:dyDescent="0.25">
      <c r="A743" s="463">
        <v>269</v>
      </c>
      <c r="B743" s="463"/>
      <c r="C743" s="463" t="str">
        <f ca="1">'27'!BB274</f>
        <v xml:space="preserve"> </v>
      </c>
      <c r="D743" s="463"/>
      <c r="E743" s="463"/>
      <c r="F743" s="463"/>
      <c r="G743" s="463"/>
      <c r="H743" s="463"/>
      <c r="I743" s="463"/>
      <c r="J743" s="463"/>
      <c r="K743" s="463" t="str">
        <f ca="1">'27'!BC274</f>
        <v xml:space="preserve"> </v>
      </c>
      <c r="L743" s="463"/>
      <c r="M743" s="463"/>
      <c r="N743" s="463"/>
      <c r="O743" s="475" t="str">
        <f ca="1">'27'!BD274</f>
        <v xml:space="preserve"> </v>
      </c>
      <c r="P743" s="476"/>
      <c r="Q743" s="476"/>
      <c r="R743" s="477"/>
      <c r="S743" s="463" t="str">
        <f ca="1">'27'!BO274</f>
        <v xml:space="preserve"> </v>
      </c>
      <c r="T743" s="463"/>
      <c r="U743" s="463"/>
      <c r="V743" s="463"/>
      <c r="W743" s="463"/>
      <c r="X743" s="463"/>
      <c r="Y743" s="478" t="str">
        <f ca="1">'27'!BP274</f>
        <v xml:space="preserve"> </v>
      </c>
      <c r="Z743" s="478"/>
      <c r="AA743" s="478"/>
      <c r="AB743" s="478"/>
      <c r="AC743" s="478" t="str">
        <f ca="1">'27'!BQ274</f>
        <v xml:space="preserve"> </v>
      </c>
      <c r="AD743" s="478"/>
      <c r="AE743" s="478"/>
      <c r="AF743" s="478"/>
      <c r="AG743" s="478">
        <f ca="1">'27'!BR274</f>
        <v>0</v>
      </c>
      <c r="AH743" s="478"/>
      <c r="AI743" s="478"/>
      <c r="AJ743" s="478"/>
      <c r="AK743" s="463" t="str">
        <f ca="1">'27'!BS274</f>
        <v xml:space="preserve"> </v>
      </c>
      <c r="AL743" s="463"/>
      <c r="AM743" s="463"/>
      <c r="AN743" s="463"/>
      <c r="AO743" s="463" t="str">
        <f ca="1">'27'!BT274</f>
        <v xml:space="preserve"> </v>
      </c>
      <c r="AP743" s="463"/>
      <c r="AQ743" s="463"/>
      <c r="AR743" s="463"/>
      <c r="AS743" s="463"/>
    </row>
    <row r="744" spans="1:45" ht="15" customHeight="1" x14ac:dyDescent="0.25">
      <c r="A744" s="463">
        <v>270</v>
      </c>
      <c r="B744" s="463"/>
      <c r="C744" s="463" t="str">
        <f ca="1">'27'!BB275</f>
        <v xml:space="preserve"> </v>
      </c>
      <c r="D744" s="463"/>
      <c r="E744" s="463"/>
      <c r="F744" s="463"/>
      <c r="G744" s="463"/>
      <c r="H744" s="463"/>
      <c r="I744" s="463"/>
      <c r="J744" s="463"/>
      <c r="K744" s="463" t="str">
        <f ca="1">'27'!BC275</f>
        <v xml:space="preserve"> </v>
      </c>
      <c r="L744" s="463"/>
      <c r="M744" s="463"/>
      <c r="N744" s="463"/>
      <c r="O744" s="475" t="str">
        <f ca="1">'27'!BD275</f>
        <v xml:space="preserve"> </v>
      </c>
      <c r="P744" s="476"/>
      <c r="Q744" s="476"/>
      <c r="R744" s="477"/>
      <c r="S744" s="463" t="str">
        <f ca="1">'27'!BO275</f>
        <v xml:space="preserve"> </v>
      </c>
      <c r="T744" s="463"/>
      <c r="U744" s="463"/>
      <c r="V744" s="463"/>
      <c r="W744" s="463"/>
      <c r="X744" s="463"/>
      <c r="Y744" s="478" t="str">
        <f ca="1">'27'!BP275</f>
        <v xml:space="preserve"> </v>
      </c>
      <c r="Z744" s="478"/>
      <c r="AA744" s="478"/>
      <c r="AB744" s="478"/>
      <c r="AC744" s="478" t="str">
        <f ca="1">'27'!BQ275</f>
        <v xml:space="preserve"> </v>
      </c>
      <c r="AD744" s="478"/>
      <c r="AE744" s="478"/>
      <c r="AF744" s="478"/>
      <c r="AG744" s="478">
        <f ca="1">'27'!BR275</f>
        <v>0</v>
      </c>
      <c r="AH744" s="478"/>
      <c r="AI744" s="478"/>
      <c r="AJ744" s="478"/>
      <c r="AK744" s="463" t="str">
        <f ca="1">'27'!BS275</f>
        <v xml:space="preserve"> </v>
      </c>
      <c r="AL744" s="463"/>
      <c r="AM744" s="463"/>
      <c r="AN744" s="463"/>
      <c r="AO744" s="463" t="str">
        <f ca="1">'27'!BT275</f>
        <v xml:space="preserve"> </v>
      </c>
      <c r="AP744" s="463"/>
      <c r="AQ744" s="463"/>
      <c r="AR744" s="463"/>
      <c r="AS744" s="463"/>
    </row>
    <row r="745" spans="1:45" ht="15" customHeight="1" x14ac:dyDescent="0.25">
      <c r="A745" s="463">
        <v>271</v>
      </c>
      <c r="B745" s="463"/>
      <c r="C745" s="463" t="str">
        <f ca="1">'27'!BB276</f>
        <v xml:space="preserve"> </v>
      </c>
      <c r="D745" s="463"/>
      <c r="E745" s="463"/>
      <c r="F745" s="463"/>
      <c r="G745" s="463"/>
      <c r="H745" s="463"/>
      <c r="I745" s="463"/>
      <c r="J745" s="463"/>
      <c r="K745" s="463" t="str">
        <f ca="1">'27'!BC276</f>
        <v xml:space="preserve"> </v>
      </c>
      <c r="L745" s="463"/>
      <c r="M745" s="463"/>
      <c r="N745" s="463"/>
      <c r="O745" s="475" t="str">
        <f ca="1">'27'!BD276</f>
        <v xml:space="preserve"> </v>
      </c>
      <c r="P745" s="476"/>
      <c r="Q745" s="476"/>
      <c r="R745" s="477"/>
      <c r="S745" s="463" t="str">
        <f ca="1">'27'!BO276</f>
        <v xml:space="preserve"> </v>
      </c>
      <c r="T745" s="463"/>
      <c r="U745" s="463"/>
      <c r="V745" s="463"/>
      <c r="W745" s="463"/>
      <c r="X745" s="463"/>
      <c r="Y745" s="478" t="str">
        <f ca="1">'27'!BP276</f>
        <v xml:space="preserve"> </v>
      </c>
      <c r="Z745" s="478"/>
      <c r="AA745" s="478"/>
      <c r="AB745" s="478"/>
      <c r="AC745" s="478" t="str">
        <f ca="1">'27'!BQ276</f>
        <v xml:space="preserve"> </v>
      </c>
      <c r="AD745" s="478"/>
      <c r="AE745" s="478"/>
      <c r="AF745" s="478"/>
      <c r="AG745" s="478">
        <f ca="1">'27'!BR276</f>
        <v>0</v>
      </c>
      <c r="AH745" s="478"/>
      <c r="AI745" s="478"/>
      <c r="AJ745" s="478"/>
      <c r="AK745" s="463" t="str">
        <f ca="1">'27'!BS276</f>
        <v xml:space="preserve"> </v>
      </c>
      <c r="AL745" s="463"/>
      <c r="AM745" s="463"/>
      <c r="AN745" s="463"/>
      <c r="AO745" s="463" t="str">
        <f ca="1">'27'!BT276</f>
        <v xml:space="preserve"> </v>
      </c>
      <c r="AP745" s="463"/>
      <c r="AQ745" s="463"/>
      <c r="AR745" s="463"/>
      <c r="AS745" s="463"/>
    </row>
    <row r="746" spans="1:45" ht="15" customHeight="1" x14ac:dyDescent="0.25">
      <c r="A746" s="463">
        <v>272</v>
      </c>
      <c r="B746" s="463"/>
      <c r="C746" s="463" t="str">
        <f ca="1">'27'!BB277</f>
        <v xml:space="preserve"> </v>
      </c>
      <c r="D746" s="463"/>
      <c r="E746" s="463"/>
      <c r="F746" s="463"/>
      <c r="G746" s="463"/>
      <c r="H746" s="463"/>
      <c r="I746" s="463"/>
      <c r="J746" s="463"/>
      <c r="K746" s="463" t="str">
        <f ca="1">'27'!BC277</f>
        <v xml:space="preserve"> </v>
      </c>
      <c r="L746" s="463"/>
      <c r="M746" s="463"/>
      <c r="N746" s="463"/>
      <c r="O746" s="475" t="str">
        <f ca="1">'27'!BD277</f>
        <v xml:space="preserve"> </v>
      </c>
      <c r="P746" s="476"/>
      <c r="Q746" s="476"/>
      <c r="R746" s="477"/>
      <c r="S746" s="463" t="str">
        <f ca="1">'27'!BO277</f>
        <v xml:space="preserve"> </v>
      </c>
      <c r="T746" s="463"/>
      <c r="U746" s="463"/>
      <c r="V746" s="463"/>
      <c r="W746" s="463"/>
      <c r="X746" s="463"/>
      <c r="Y746" s="478" t="str">
        <f ca="1">'27'!BP277</f>
        <v xml:space="preserve"> </v>
      </c>
      <c r="Z746" s="478"/>
      <c r="AA746" s="478"/>
      <c r="AB746" s="478"/>
      <c r="AC746" s="478" t="str">
        <f ca="1">'27'!BQ277</f>
        <v xml:space="preserve"> </v>
      </c>
      <c r="AD746" s="478"/>
      <c r="AE746" s="478"/>
      <c r="AF746" s="478"/>
      <c r="AG746" s="478">
        <f ca="1">'27'!BR277</f>
        <v>0</v>
      </c>
      <c r="AH746" s="478"/>
      <c r="AI746" s="478"/>
      <c r="AJ746" s="478"/>
      <c r="AK746" s="463" t="str">
        <f ca="1">'27'!BS277</f>
        <v xml:space="preserve"> </v>
      </c>
      <c r="AL746" s="463"/>
      <c r="AM746" s="463"/>
      <c r="AN746" s="463"/>
      <c r="AO746" s="463" t="str">
        <f ca="1">'27'!BT277</f>
        <v xml:space="preserve"> </v>
      </c>
      <c r="AP746" s="463"/>
      <c r="AQ746" s="463"/>
      <c r="AR746" s="463"/>
      <c r="AS746" s="463"/>
    </row>
    <row r="747" spans="1:45" ht="15" customHeight="1" x14ac:dyDescent="0.25">
      <c r="A747" s="463">
        <v>273</v>
      </c>
      <c r="B747" s="463"/>
      <c r="C747" s="463" t="str">
        <f ca="1">'27'!BB278</f>
        <v xml:space="preserve"> </v>
      </c>
      <c r="D747" s="463"/>
      <c r="E747" s="463"/>
      <c r="F747" s="463"/>
      <c r="G747" s="463"/>
      <c r="H747" s="463"/>
      <c r="I747" s="463"/>
      <c r="J747" s="463"/>
      <c r="K747" s="463" t="str">
        <f ca="1">'27'!BC278</f>
        <v xml:space="preserve"> </v>
      </c>
      <c r="L747" s="463"/>
      <c r="M747" s="463"/>
      <c r="N747" s="463"/>
      <c r="O747" s="475" t="str">
        <f ca="1">'27'!BD278</f>
        <v xml:space="preserve"> </v>
      </c>
      <c r="P747" s="476"/>
      <c r="Q747" s="476"/>
      <c r="R747" s="477"/>
      <c r="S747" s="463" t="str">
        <f ca="1">'27'!BO278</f>
        <v xml:space="preserve"> </v>
      </c>
      <c r="T747" s="463"/>
      <c r="U747" s="463"/>
      <c r="V747" s="463"/>
      <c r="W747" s="463"/>
      <c r="X747" s="463"/>
      <c r="Y747" s="478" t="str">
        <f ca="1">'27'!BP278</f>
        <v xml:space="preserve"> </v>
      </c>
      <c r="Z747" s="478"/>
      <c r="AA747" s="478"/>
      <c r="AB747" s="478"/>
      <c r="AC747" s="478" t="str">
        <f ca="1">'27'!BQ278</f>
        <v xml:space="preserve"> </v>
      </c>
      <c r="AD747" s="478"/>
      <c r="AE747" s="478"/>
      <c r="AF747" s="478"/>
      <c r="AG747" s="478">
        <f ca="1">'27'!BR278</f>
        <v>0</v>
      </c>
      <c r="AH747" s="478"/>
      <c r="AI747" s="478"/>
      <c r="AJ747" s="478"/>
      <c r="AK747" s="463" t="str">
        <f ca="1">'27'!BS278</f>
        <v xml:space="preserve"> </v>
      </c>
      <c r="AL747" s="463"/>
      <c r="AM747" s="463"/>
      <c r="AN747" s="463"/>
      <c r="AO747" s="463" t="str">
        <f ca="1">'27'!BT278</f>
        <v xml:space="preserve"> </v>
      </c>
      <c r="AP747" s="463"/>
      <c r="AQ747" s="463"/>
      <c r="AR747" s="463"/>
      <c r="AS747" s="463"/>
    </row>
    <row r="748" spans="1:45" ht="15" customHeight="1" x14ac:dyDescent="0.25">
      <c r="A748" s="463">
        <v>274</v>
      </c>
      <c r="B748" s="463"/>
      <c r="C748" s="463" t="str">
        <f ca="1">'27'!BB279</f>
        <v xml:space="preserve"> </v>
      </c>
      <c r="D748" s="463"/>
      <c r="E748" s="463"/>
      <c r="F748" s="463"/>
      <c r="G748" s="463"/>
      <c r="H748" s="463"/>
      <c r="I748" s="463"/>
      <c r="J748" s="463"/>
      <c r="K748" s="463" t="str">
        <f ca="1">'27'!BC279</f>
        <v xml:space="preserve"> </v>
      </c>
      <c r="L748" s="463"/>
      <c r="M748" s="463"/>
      <c r="N748" s="463"/>
      <c r="O748" s="475" t="str">
        <f ca="1">'27'!BD279</f>
        <v xml:space="preserve"> </v>
      </c>
      <c r="P748" s="476"/>
      <c r="Q748" s="476"/>
      <c r="R748" s="477"/>
      <c r="S748" s="463" t="str">
        <f ca="1">'27'!BO279</f>
        <v xml:space="preserve"> </v>
      </c>
      <c r="T748" s="463"/>
      <c r="U748" s="463"/>
      <c r="V748" s="463"/>
      <c r="W748" s="463"/>
      <c r="X748" s="463"/>
      <c r="Y748" s="478" t="str">
        <f ca="1">'27'!BP279</f>
        <v xml:space="preserve"> </v>
      </c>
      <c r="Z748" s="478"/>
      <c r="AA748" s="478"/>
      <c r="AB748" s="478"/>
      <c r="AC748" s="478" t="str">
        <f ca="1">'27'!BQ279</f>
        <v xml:space="preserve"> </v>
      </c>
      <c r="AD748" s="478"/>
      <c r="AE748" s="478"/>
      <c r="AF748" s="478"/>
      <c r="AG748" s="478">
        <f ca="1">'27'!BR279</f>
        <v>0</v>
      </c>
      <c r="AH748" s="478"/>
      <c r="AI748" s="478"/>
      <c r="AJ748" s="478"/>
      <c r="AK748" s="463" t="str">
        <f ca="1">'27'!BS279</f>
        <v xml:space="preserve"> </v>
      </c>
      <c r="AL748" s="463"/>
      <c r="AM748" s="463"/>
      <c r="AN748" s="463"/>
      <c r="AO748" s="463" t="str">
        <f ca="1">'27'!BT279</f>
        <v xml:space="preserve"> </v>
      </c>
      <c r="AP748" s="463"/>
      <c r="AQ748" s="463"/>
      <c r="AR748" s="463"/>
      <c r="AS748" s="463"/>
    </row>
    <row r="749" spans="1:45" ht="15" customHeight="1" x14ac:dyDescent="0.25">
      <c r="A749" s="463">
        <v>275</v>
      </c>
      <c r="B749" s="463"/>
      <c r="C749" s="463" t="str">
        <f ca="1">'27'!BB280</f>
        <v xml:space="preserve"> </v>
      </c>
      <c r="D749" s="463"/>
      <c r="E749" s="463"/>
      <c r="F749" s="463"/>
      <c r="G749" s="463"/>
      <c r="H749" s="463"/>
      <c r="I749" s="463"/>
      <c r="J749" s="463"/>
      <c r="K749" s="463" t="str">
        <f ca="1">'27'!BC280</f>
        <v xml:space="preserve"> </v>
      </c>
      <c r="L749" s="463"/>
      <c r="M749" s="463"/>
      <c r="N749" s="463"/>
      <c r="O749" s="475" t="str">
        <f ca="1">'27'!BD280</f>
        <v xml:space="preserve"> </v>
      </c>
      <c r="P749" s="476"/>
      <c r="Q749" s="476"/>
      <c r="R749" s="477"/>
      <c r="S749" s="463" t="str">
        <f ca="1">'27'!BO280</f>
        <v xml:space="preserve"> </v>
      </c>
      <c r="T749" s="463"/>
      <c r="U749" s="463"/>
      <c r="V749" s="463"/>
      <c r="W749" s="463"/>
      <c r="X749" s="463"/>
      <c r="Y749" s="478" t="str">
        <f ca="1">'27'!BP280</f>
        <v xml:space="preserve"> </v>
      </c>
      <c r="Z749" s="478"/>
      <c r="AA749" s="478"/>
      <c r="AB749" s="478"/>
      <c r="AC749" s="478" t="str">
        <f ca="1">'27'!BQ280</f>
        <v xml:space="preserve"> </v>
      </c>
      <c r="AD749" s="478"/>
      <c r="AE749" s="478"/>
      <c r="AF749" s="478"/>
      <c r="AG749" s="478">
        <f ca="1">'27'!BR280</f>
        <v>0</v>
      </c>
      <c r="AH749" s="478"/>
      <c r="AI749" s="478"/>
      <c r="AJ749" s="478"/>
      <c r="AK749" s="463" t="str">
        <f ca="1">'27'!BS280</f>
        <v xml:space="preserve"> </v>
      </c>
      <c r="AL749" s="463"/>
      <c r="AM749" s="463"/>
      <c r="AN749" s="463"/>
      <c r="AO749" s="463" t="str">
        <f ca="1">'27'!BT280</f>
        <v xml:space="preserve"> </v>
      </c>
      <c r="AP749" s="463"/>
      <c r="AQ749" s="463"/>
      <c r="AR749" s="463"/>
      <c r="AS749" s="463"/>
    </row>
    <row r="750" spans="1:45" ht="15" customHeight="1" x14ac:dyDescent="0.25">
      <c r="A750" s="463">
        <v>276</v>
      </c>
      <c r="B750" s="463"/>
      <c r="C750" s="463" t="str">
        <f ca="1">'27'!BB281</f>
        <v xml:space="preserve"> </v>
      </c>
      <c r="D750" s="463"/>
      <c r="E750" s="463"/>
      <c r="F750" s="463"/>
      <c r="G750" s="463"/>
      <c r="H750" s="463"/>
      <c r="I750" s="463"/>
      <c r="J750" s="463"/>
      <c r="K750" s="463" t="str">
        <f ca="1">'27'!BC281</f>
        <v xml:space="preserve"> </v>
      </c>
      <c r="L750" s="463"/>
      <c r="M750" s="463"/>
      <c r="N750" s="463"/>
      <c r="O750" s="475" t="str">
        <f ca="1">'27'!BD281</f>
        <v xml:space="preserve"> </v>
      </c>
      <c r="P750" s="476"/>
      <c r="Q750" s="476"/>
      <c r="R750" s="477"/>
      <c r="S750" s="463" t="str">
        <f ca="1">'27'!BO281</f>
        <v xml:space="preserve"> </v>
      </c>
      <c r="T750" s="463"/>
      <c r="U750" s="463"/>
      <c r="V750" s="463"/>
      <c r="W750" s="463"/>
      <c r="X750" s="463"/>
      <c r="Y750" s="478" t="str">
        <f ca="1">'27'!BP281</f>
        <v xml:space="preserve"> </v>
      </c>
      <c r="Z750" s="478"/>
      <c r="AA750" s="478"/>
      <c r="AB750" s="478"/>
      <c r="AC750" s="478" t="str">
        <f ca="1">'27'!BQ281</f>
        <v xml:space="preserve"> </v>
      </c>
      <c r="AD750" s="478"/>
      <c r="AE750" s="478"/>
      <c r="AF750" s="478"/>
      <c r="AG750" s="478">
        <f ca="1">'27'!BR281</f>
        <v>0</v>
      </c>
      <c r="AH750" s="478"/>
      <c r="AI750" s="478"/>
      <c r="AJ750" s="478"/>
      <c r="AK750" s="463" t="str">
        <f ca="1">'27'!BS281</f>
        <v xml:space="preserve"> </v>
      </c>
      <c r="AL750" s="463"/>
      <c r="AM750" s="463"/>
      <c r="AN750" s="463"/>
      <c r="AO750" s="463" t="str">
        <f ca="1">'27'!BT281</f>
        <v xml:space="preserve"> </v>
      </c>
      <c r="AP750" s="463"/>
      <c r="AQ750" s="463"/>
      <c r="AR750" s="463"/>
      <c r="AS750" s="463"/>
    </row>
    <row r="751" spans="1:45" ht="15" customHeight="1" x14ac:dyDescent="0.25">
      <c r="A751" s="463">
        <v>277</v>
      </c>
      <c r="B751" s="463"/>
      <c r="C751" s="463" t="str">
        <f ca="1">'27'!BB282</f>
        <v xml:space="preserve"> </v>
      </c>
      <c r="D751" s="463"/>
      <c r="E751" s="463"/>
      <c r="F751" s="463"/>
      <c r="G751" s="463"/>
      <c r="H751" s="463"/>
      <c r="I751" s="463"/>
      <c r="J751" s="463"/>
      <c r="K751" s="463" t="str">
        <f ca="1">'27'!BC282</f>
        <v xml:space="preserve"> </v>
      </c>
      <c r="L751" s="463"/>
      <c r="M751" s="463"/>
      <c r="N751" s="463"/>
      <c r="O751" s="475" t="str">
        <f ca="1">'27'!BD282</f>
        <v xml:space="preserve"> </v>
      </c>
      <c r="P751" s="476"/>
      <c r="Q751" s="476"/>
      <c r="R751" s="477"/>
      <c r="S751" s="463" t="str">
        <f ca="1">'27'!BO282</f>
        <v xml:space="preserve"> </v>
      </c>
      <c r="T751" s="463"/>
      <c r="U751" s="463"/>
      <c r="V751" s="463"/>
      <c r="W751" s="463"/>
      <c r="X751" s="463"/>
      <c r="Y751" s="478" t="str">
        <f ca="1">'27'!BP282</f>
        <v xml:space="preserve"> </v>
      </c>
      <c r="Z751" s="478"/>
      <c r="AA751" s="478"/>
      <c r="AB751" s="478"/>
      <c r="AC751" s="478" t="str">
        <f ca="1">'27'!BQ282</f>
        <v xml:space="preserve"> </v>
      </c>
      <c r="AD751" s="478"/>
      <c r="AE751" s="478"/>
      <c r="AF751" s="478"/>
      <c r="AG751" s="478">
        <f ca="1">'27'!BR282</f>
        <v>0</v>
      </c>
      <c r="AH751" s="478"/>
      <c r="AI751" s="478"/>
      <c r="AJ751" s="478"/>
      <c r="AK751" s="463" t="str">
        <f ca="1">'27'!BS282</f>
        <v xml:space="preserve"> </v>
      </c>
      <c r="AL751" s="463"/>
      <c r="AM751" s="463"/>
      <c r="AN751" s="463"/>
      <c r="AO751" s="463" t="str">
        <f ca="1">'27'!BT282</f>
        <v xml:space="preserve"> </v>
      </c>
      <c r="AP751" s="463"/>
      <c r="AQ751" s="463"/>
      <c r="AR751" s="463"/>
      <c r="AS751" s="463"/>
    </row>
    <row r="752" spans="1:45" ht="15" customHeight="1" x14ac:dyDescent="0.25">
      <c r="A752" s="463">
        <v>278</v>
      </c>
      <c r="B752" s="463"/>
      <c r="C752" s="463" t="str">
        <f ca="1">'27'!BB283</f>
        <v xml:space="preserve"> </v>
      </c>
      <c r="D752" s="463"/>
      <c r="E752" s="463"/>
      <c r="F752" s="463"/>
      <c r="G752" s="463"/>
      <c r="H752" s="463"/>
      <c r="I752" s="463"/>
      <c r="J752" s="463"/>
      <c r="K752" s="463" t="str">
        <f ca="1">'27'!BC283</f>
        <v xml:space="preserve"> </v>
      </c>
      <c r="L752" s="463"/>
      <c r="M752" s="463"/>
      <c r="N752" s="463"/>
      <c r="O752" s="475" t="str">
        <f ca="1">'27'!BD283</f>
        <v xml:space="preserve"> </v>
      </c>
      <c r="P752" s="476"/>
      <c r="Q752" s="476"/>
      <c r="R752" s="477"/>
      <c r="S752" s="463" t="str">
        <f ca="1">'27'!BO283</f>
        <v xml:space="preserve"> </v>
      </c>
      <c r="T752" s="463"/>
      <c r="U752" s="463"/>
      <c r="V752" s="463"/>
      <c r="W752" s="463"/>
      <c r="X752" s="463"/>
      <c r="Y752" s="478" t="str">
        <f ca="1">'27'!BP283</f>
        <v xml:space="preserve"> </v>
      </c>
      <c r="Z752" s="478"/>
      <c r="AA752" s="478"/>
      <c r="AB752" s="478"/>
      <c r="AC752" s="478" t="str">
        <f ca="1">'27'!BQ283</f>
        <v xml:space="preserve"> </v>
      </c>
      <c r="AD752" s="478"/>
      <c r="AE752" s="478"/>
      <c r="AF752" s="478"/>
      <c r="AG752" s="478">
        <f ca="1">'27'!BR283</f>
        <v>0</v>
      </c>
      <c r="AH752" s="478"/>
      <c r="AI752" s="478"/>
      <c r="AJ752" s="478"/>
      <c r="AK752" s="463" t="str">
        <f ca="1">'27'!BS283</f>
        <v xml:space="preserve"> </v>
      </c>
      <c r="AL752" s="463"/>
      <c r="AM752" s="463"/>
      <c r="AN752" s="463"/>
      <c r="AO752" s="463" t="str">
        <f ca="1">'27'!BT283</f>
        <v xml:space="preserve"> </v>
      </c>
      <c r="AP752" s="463"/>
      <c r="AQ752" s="463"/>
      <c r="AR752" s="463"/>
      <c r="AS752" s="463"/>
    </row>
    <row r="753" spans="1:45" ht="15" customHeight="1" x14ac:dyDescent="0.25">
      <c r="A753" s="463">
        <v>279</v>
      </c>
      <c r="B753" s="463"/>
      <c r="C753" s="463" t="str">
        <f ca="1">'27'!BB284</f>
        <v xml:space="preserve"> </v>
      </c>
      <c r="D753" s="463"/>
      <c r="E753" s="463"/>
      <c r="F753" s="463"/>
      <c r="G753" s="463"/>
      <c r="H753" s="463"/>
      <c r="I753" s="463"/>
      <c r="J753" s="463"/>
      <c r="K753" s="463" t="str">
        <f ca="1">'27'!BC284</f>
        <v xml:space="preserve"> </v>
      </c>
      <c r="L753" s="463"/>
      <c r="M753" s="463"/>
      <c r="N753" s="463"/>
      <c r="O753" s="475" t="str">
        <f ca="1">'27'!BD284</f>
        <v xml:space="preserve"> </v>
      </c>
      <c r="P753" s="476"/>
      <c r="Q753" s="476"/>
      <c r="R753" s="477"/>
      <c r="S753" s="463" t="str">
        <f ca="1">'27'!BO284</f>
        <v xml:space="preserve"> </v>
      </c>
      <c r="T753" s="463"/>
      <c r="U753" s="463"/>
      <c r="V753" s="463"/>
      <c r="W753" s="463"/>
      <c r="X753" s="463"/>
      <c r="Y753" s="478" t="str">
        <f ca="1">'27'!BP284</f>
        <v xml:space="preserve"> </v>
      </c>
      <c r="Z753" s="478"/>
      <c r="AA753" s="478"/>
      <c r="AB753" s="478"/>
      <c r="AC753" s="478" t="str">
        <f ca="1">'27'!BQ284</f>
        <v xml:space="preserve"> </v>
      </c>
      <c r="AD753" s="478"/>
      <c r="AE753" s="478"/>
      <c r="AF753" s="478"/>
      <c r="AG753" s="478">
        <f ca="1">'27'!BR284</f>
        <v>0</v>
      </c>
      <c r="AH753" s="478"/>
      <c r="AI753" s="478"/>
      <c r="AJ753" s="478"/>
      <c r="AK753" s="463" t="str">
        <f ca="1">'27'!BS284</f>
        <v xml:space="preserve"> </v>
      </c>
      <c r="AL753" s="463"/>
      <c r="AM753" s="463"/>
      <c r="AN753" s="463"/>
      <c r="AO753" s="463" t="str">
        <f ca="1">'27'!BT284</f>
        <v xml:space="preserve"> </v>
      </c>
      <c r="AP753" s="463"/>
      <c r="AQ753" s="463"/>
      <c r="AR753" s="463"/>
      <c r="AS753" s="463"/>
    </row>
    <row r="754" spans="1:45" ht="15" customHeight="1" x14ac:dyDescent="0.25">
      <c r="A754" s="463">
        <v>280</v>
      </c>
      <c r="B754" s="463"/>
      <c r="C754" s="463" t="str">
        <f ca="1">'27'!BB285</f>
        <v xml:space="preserve"> </v>
      </c>
      <c r="D754" s="463"/>
      <c r="E754" s="463"/>
      <c r="F754" s="463"/>
      <c r="G754" s="463"/>
      <c r="H754" s="463"/>
      <c r="I754" s="463"/>
      <c r="J754" s="463"/>
      <c r="K754" s="463" t="str">
        <f ca="1">'27'!BC285</f>
        <v xml:space="preserve"> </v>
      </c>
      <c r="L754" s="463"/>
      <c r="M754" s="463"/>
      <c r="N754" s="463"/>
      <c r="O754" s="475" t="str">
        <f ca="1">'27'!BD285</f>
        <v xml:space="preserve"> </v>
      </c>
      <c r="P754" s="476"/>
      <c r="Q754" s="476"/>
      <c r="R754" s="477"/>
      <c r="S754" s="463" t="str">
        <f ca="1">'27'!BO285</f>
        <v xml:space="preserve"> </v>
      </c>
      <c r="T754" s="463"/>
      <c r="U754" s="463"/>
      <c r="V754" s="463"/>
      <c r="W754" s="463"/>
      <c r="X754" s="463"/>
      <c r="Y754" s="478" t="str">
        <f ca="1">'27'!BP285</f>
        <v xml:space="preserve"> </v>
      </c>
      <c r="Z754" s="478"/>
      <c r="AA754" s="478"/>
      <c r="AB754" s="478"/>
      <c r="AC754" s="478" t="str">
        <f ca="1">'27'!BQ285</f>
        <v xml:space="preserve"> </v>
      </c>
      <c r="AD754" s="478"/>
      <c r="AE754" s="478"/>
      <c r="AF754" s="478"/>
      <c r="AG754" s="478">
        <f ca="1">'27'!BR285</f>
        <v>0</v>
      </c>
      <c r="AH754" s="478"/>
      <c r="AI754" s="478"/>
      <c r="AJ754" s="478"/>
      <c r="AK754" s="463" t="str">
        <f ca="1">'27'!BS285</f>
        <v xml:space="preserve"> </v>
      </c>
      <c r="AL754" s="463"/>
      <c r="AM754" s="463"/>
      <c r="AN754" s="463"/>
      <c r="AO754" s="463" t="str">
        <f ca="1">'27'!BT285</f>
        <v xml:space="preserve"> </v>
      </c>
      <c r="AP754" s="463"/>
      <c r="AQ754" s="463"/>
      <c r="AR754" s="463"/>
      <c r="AS754" s="463"/>
    </row>
    <row r="755" spans="1:45" ht="15" customHeight="1" x14ac:dyDescent="0.25">
      <c r="A755" s="463">
        <v>281</v>
      </c>
      <c r="B755" s="463"/>
      <c r="C755" s="463" t="str">
        <f ca="1">'27'!BB286</f>
        <v xml:space="preserve"> </v>
      </c>
      <c r="D755" s="463"/>
      <c r="E755" s="463"/>
      <c r="F755" s="463"/>
      <c r="G755" s="463"/>
      <c r="H755" s="463"/>
      <c r="I755" s="463"/>
      <c r="J755" s="463"/>
      <c r="K755" s="463" t="str">
        <f ca="1">'27'!BC286</f>
        <v xml:space="preserve"> </v>
      </c>
      <c r="L755" s="463"/>
      <c r="M755" s="463"/>
      <c r="N755" s="463"/>
      <c r="O755" s="475" t="str">
        <f ca="1">'27'!BD286</f>
        <v xml:space="preserve"> </v>
      </c>
      <c r="P755" s="476"/>
      <c r="Q755" s="476"/>
      <c r="R755" s="477"/>
      <c r="S755" s="463" t="str">
        <f ca="1">'27'!BO286</f>
        <v xml:space="preserve"> </v>
      </c>
      <c r="T755" s="463"/>
      <c r="U755" s="463"/>
      <c r="V755" s="463"/>
      <c r="W755" s="463"/>
      <c r="X755" s="463"/>
      <c r="Y755" s="478" t="str">
        <f ca="1">'27'!BP286</f>
        <v xml:space="preserve"> </v>
      </c>
      <c r="Z755" s="478"/>
      <c r="AA755" s="478"/>
      <c r="AB755" s="478"/>
      <c r="AC755" s="478" t="str">
        <f ca="1">'27'!BQ286</f>
        <v xml:space="preserve"> </v>
      </c>
      <c r="AD755" s="478"/>
      <c r="AE755" s="478"/>
      <c r="AF755" s="478"/>
      <c r="AG755" s="478">
        <f ca="1">'27'!BR286</f>
        <v>0</v>
      </c>
      <c r="AH755" s="478"/>
      <c r="AI755" s="478"/>
      <c r="AJ755" s="478"/>
      <c r="AK755" s="463" t="str">
        <f ca="1">'27'!BS286</f>
        <v xml:space="preserve"> </v>
      </c>
      <c r="AL755" s="463"/>
      <c r="AM755" s="463"/>
      <c r="AN755" s="463"/>
      <c r="AO755" s="463" t="str">
        <f ca="1">'27'!BT286</f>
        <v xml:space="preserve"> </v>
      </c>
      <c r="AP755" s="463"/>
      <c r="AQ755" s="463"/>
      <c r="AR755" s="463"/>
      <c r="AS755" s="463"/>
    </row>
    <row r="756" spans="1:45" ht="15" customHeight="1" x14ac:dyDescent="0.25">
      <c r="A756" s="463">
        <v>282</v>
      </c>
      <c r="B756" s="463"/>
      <c r="C756" s="463" t="str">
        <f ca="1">'27'!BB287</f>
        <v xml:space="preserve"> </v>
      </c>
      <c r="D756" s="463"/>
      <c r="E756" s="463"/>
      <c r="F756" s="463"/>
      <c r="G756" s="463"/>
      <c r="H756" s="463"/>
      <c r="I756" s="463"/>
      <c r="J756" s="463"/>
      <c r="K756" s="463" t="str">
        <f ca="1">'27'!BC287</f>
        <v xml:space="preserve"> </v>
      </c>
      <c r="L756" s="463"/>
      <c r="M756" s="463"/>
      <c r="N756" s="463"/>
      <c r="O756" s="475" t="str">
        <f ca="1">'27'!BD287</f>
        <v xml:space="preserve"> </v>
      </c>
      <c r="P756" s="476"/>
      <c r="Q756" s="476"/>
      <c r="R756" s="477"/>
      <c r="S756" s="463" t="str">
        <f ca="1">'27'!BO287</f>
        <v xml:space="preserve"> </v>
      </c>
      <c r="T756" s="463"/>
      <c r="U756" s="463"/>
      <c r="V756" s="463"/>
      <c r="W756" s="463"/>
      <c r="X756" s="463"/>
      <c r="Y756" s="478" t="str">
        <f ca="1">'27'!BP287</f>
        <v xml:space="preserve"> </v>
      </c>
      <c r="Z756" s="478"/>
      <c r="AA756" s="478"/>
      <c r="AB756" s="478"/>
      <c r="AC756" s="478" t="str">
        <f ca="1">'27'!BQ287</f>
        <v xml:space="preserve"> </v>
      </c>
      <c r="AD756" s="478"/>
      <c r="AE756" s="478"/>
      <c r="AF756" s="478"/>
      <c r="AG756" s="478">
        <f ca="1">'27'!BR287</f>
        <v>0</v>
      </c>
      <c r="AH756" s="478"/>
      <c r="AI756" s="478"/>
      <c r="AJ756" s="478"/>
      <c r="AK756" s="463" t="str">
        <f ca="1">'27'!BS287</f>
        <v xml:space="preserve"> </v>
      </c>
      <c r="AL756" s="463"/>
      <c r="AM756" s="463"/>
      <c r="AN756" s="463"/>
      <c r="AO756" s="463" t="str">
        <f ca="1">'27'!BT287</f>
        <v xml:space="preserve"> </v>
      </c>
      <c r="AP756" s="463"/>
      <c r="AQ756" s="463"/>
      <c r="AR756" s="463"/>
      <c r="AS756" s="463"/>
    </row>
    <row r="757" spans="1:45" ht="15" customHeight="1" x14ac:dyDescent="0.25">
      <c r="A757" s="463">
        <v>283</v>
      </c>
      <c r="B757" s="463"/>
      <c r="C757" s="463" t="str">
        <f ca="1">'27'!BB288</f>
        <v xml:space="preserve"> </v>
      </c>
      <c r="D757" s="463"/>
      <c r="E757" s="463"/>
      <c r="F757" s="463"/>
      <c r="G757" s="463"/>
      <c r="H757" s="463"/>
      <c r="I757" s="463"/>
      <c r="J757" s="463"/>
      <c r="K757" s="463" t="str">
        <f ca="1">'27'!BC288</f>
        <v xml:space="preserve"> </v>
      </c>
      <c r="L757" s="463"/>
      <c r="M757" s="463"/>
      <c r="N757" s="463"/>
      <c r="O757" s="475" t="str">
        <f ca="1">'27'!BD288</f>
        <v xml:space="preserve"> </v>
      </c>
      <c r="P757" s="476"/>
      <c r="Q757" s="476"/>
      <c r="R757" s="477"/>
      <c r="S757" s="463" t="str">
        <f ca="1">'27'!BO288</f>
        <v xml:space="preserve"> </v>
      </c>
      <c r="T757" s="463"/>
      <c r="U757" s="463"/>
      <c r="V757" s="463"/>
      <c r="W757" s="463"/>
      <c r="X757" s="463"/>
      <c r="Y757" s="478" t="str">
        <f ca="1">'27'!BP288</f>
        <v xml:space="preserve"> </v>
      </c>
      <c r="Z757" s="478"/>
      <c r="AA757" s="478"/>
      <c r="AB757" s="478"/>
      <c r="AC757" s="478" t="str">
        <f ca="1">'27'!BQ288</f>
        <v xml:space="preserve"> </v>
      </c>
      <c r="AD757" s="478"/>
      <c r="AE757" s="478"/>
      <c r="AF757" s="478"/>
      <c r="AG757" s="478">
        <f ca="1">'27'!BR288</f>
        <v>0</v>
      </c>
      <c r="AH757" s="478"/>
      <c r="AI757" s="478"/>
      <c r="AJ757" s="478"/>
      <c r="AK757" s="463" t="str">
        <f ca="1">'27'!BS288</f>
        <v xml:space="preserve"> </v>
      </c>
      <c r="AL757" s="463"/>
      <c r="AM757" s="463"/>
      <c r="AN757" s="463"/>
      <c r="AO757" s="463" t="str">
        <f ca="1">'27'!BT288</f>
        <v xml:space="preserve"> </v>
      </c>
      <c r="AP757" s="463"/>
      <c r="AQ757" s="463"/>
      <c r="AR757" s="463"/>
      <c r="AS757" s="463"/>
    </row>
    <row r="758" spans="1:45" ht="15" customHeight="1" x14ac:dyDescent="0.25">
      <c r="A758" s="463">
        <v>284</v>
      </c>
      <c r="B758" s="463"/>
      <c r="C758" s="463" t="str">
        <f ca="1">'27'!BB289</f>
        <v xml:space="preserve"> </v>
      </c>
      <c r="D758" s="463"/>
      <c r="E758" s="463"/>
      <c r="F758" s="463"/>
      <c r="G758" s="463"/>
      <c r="H758" s="463"/>
      <c r="I758" s="463"/>
      <c r="J758" s="463"/>
      <c r="K758" s="463" t="str">
        <f ca="1">'27'!BC289</f>
        <v xml:space="preserve"> </v>
      </c>
      <c r="L758" s="463"/>
      <c r="M758" s="463"/>
      <c r="N758" s="463"/>
      <c r="O758" s="475" t="str">
        <f ca="1">'27'!BD289</f>
        <v xml:space="preserve"> </v>
      </c>
      <c r="P758" s="476"/>
      <c r="Q758" s="476"/>
      <c r="R758" s="477"/>
      <c r="S758" s="463" t="str">
        <f ca="1">'27'!BO289</f>
        <v xml:space="preserve"> </v>
      </c>
      <c r="T758" s="463"/>
      <c r="U758" s="463"/>
      <c r="V758" s="463"/>
      <c r="W758" s="463"/>
      <c r="X758" s="463"/>
      <c r="Y758" s="478" t="str">
        <f ca="1">'27'!BP289</f>
        <v xml:space="preserve"> </v>
      </c>
      <c r="Z758" s="478"/>
      <c r="AA758" s="478"/>
      <c r="AB758" s="478"/>
      <c r="AC758" s="478" t="str">
        <f ca="1">'27'!BQ289</f>
        <v xml:space="preserve"> </v>
      </c>
      <c r="AD758" s="478"/>
      <c r="AE758" s="478"/>
      <c r="AF758" s="478"/>
      <c r="AG758" s="478">
        <f ca="1">'27'!BR289</f>
        <v>0</v>
      </c>
      <c r="AH758" s="478"/>
      <c r="AI758" s="478"/>
      <c r="AJ758" s="478"/>
      <c r="AK758" s="463" t="str">
        <f ca="1">'27'!BS289</f>
        <v xml:space="preserve"> </v>
      </c>
      <c r="AL758" s="463"/>
      <c r="AM758" s="463"/>
      <c r="AN758" s="463"/>
      <c r="AO758" s="463" t="str">
        <f ca="1">'27'!BT289</f>
        <v xml:space="preserve"> </v>
      </c>
      <c r="AP758" s="463"/>
      <c r="AQ758" s="463"/>
      <c r="AR758" s="463"/>
      <c r="AS758" s="463"/>
    </row>
    <row r="759" spans="1:45" ht="15" customHeight="1" x14ac:dyDescent="0.25">
      <c r="A759" s="463">
        <v>285</v>
      </c>
      <c r="B759" s="463"/>
      <c r="C759" s="463" t="str">
        <f ca="1">'27'!BB290</f>
        <v xml:space="preserve"> </v>
      </c>
      <c r="D759" s="463"/>
      <c r="E759" s="463"/>
      <c r="F759" s="463"/>
      <c r="G759" s="463"/>
      <c r="H759" s="463"/>
      <c r="I759" s="463"/>
      <c r="J759" s="463"/>
      <c r="K759" s="463" t="str">
        <f ca="1">'27'!BC290</f>
        <v xml:space="preserve"> </v>
      </c>
      <c r="L759" s="463"/>
      <c r="M759" s="463"/>
      <c r="N759" s="463"/>
      <c r="O759" s="475" t="str">
        <f ca="1">'27'!BD290</f>
        <v xml:space="preserve"> </v>
      </c>
      <c r="P759" s="476"/>
      <c r="Q759" s="476"/>
      <c r="R759" s="477"/>
      <c r="S759" s="463" t="str">
        <f ca="1">'27'!BO290</f>
        <v xml:space="preserve"> </v>
      </c>
      <c r="T759" s="463"/>
      <c r="U759" s="463"/>
      <c r="V759" s="463"/>
      <c r="W759" s="463"/>
      <c r="X759" s="463"/>
      <c r="Y759" s="478" t="str">
        <f ca="1">'27'!BP290</f>
        <v xml:space="preserve"> </v>
      </c>
      <c r="Z759" s="478"/>
      <c r="AA759" s="478"/>
      <c r="AB759" s="478"/>
      <c r="AC759" s="478" t="str">
        <f ca="1">'27'!BQ290</f>
        <v xml:space="preserve"> </v>
      </c>
      <c r="AD759" s="478"/>
      <c r="AE759" s="478"/>
      <c r="AF759" s="478"/>
      <c r="AG759" s="478">
        <f ca="1">'27'!BR290</f>
        <v>0</v>
      </c>
      <c r="AH759" s="478"/>
      <c r="AI759" s="478"/>
      <c r="AJ759" s="478"/>
      <c r="AK759" s="463" t="str">
        <f ca="1">'27'!BS290</f>
        <v xml:space="preserve"> </v>
      </c>
      <c r="AL759" s="463"/>
      <c r="AM759" s="463"/>
      <c r="AN759" s="463"/>
      <c r="AO759" s="463" t="str">
        <f ca="1">'27'!BT290</f>
        <v xml:space="preserve"> </v>
      </c>
      <c r="AP759" s="463"/>
      <c r="AQ759" s="463"/>
      <c r="AR759" s="463"/>
      <c r="AS759" s="463"/>
    </row>
    <row r="760" spans="1:45" ht="15" customHeight="1" x14ac:dyDescent="0.25">
      <c r="A760" s="463">
        <v>286</v>
      </c>
      <c r="B760" s="463"/>
      <c r="C760" s="463" t="str">
        <f ca="1">'27'!BB291</f>
        <v xml:space="preserve"> </v>
      </c>
      <c r="D760" s="463"/>
      <c r="E760" s="463"/>
      <c r="F760" s="463"/>
      <c r="G760" s="463"/>
      <c r="H760" s="463"/>
      <c r="I760" s="463"/>
      <c r="J760" s="463"/>
      <c r="K760" s="463" t="str">
        <f ca="1">'27'!BC291</f>
        <v xml:space="preserve"> </v>
      </c>
      <c r="L760" s="463"/>
      <c r="M760" s="463"/>
      <c r="N760" s="463"/>
      <c r="O760" s="475" t="str">
        <f ca="1">'27'!BD291</f>
        <v xml:space="preserve"> </v>
      </c>
      <c r="P760" s="476"/>
      <c r="Q760" s="476"/>
      <c r="R760" s="477"/>
      <c r="S760" s="463" t="str">
        <f ca="1">'27'!BO291</f>
        <v xml:space="preserve"> </v>
      </c>
      <c r="T760" s="463"/>
      <c r="U760" s="463"/>
      <c r="V760" s="463"/>
      <c r="W760" s="463"/>
      <c r="X760" s="463"/>
      <c r="Y760" s="478" t="str">
        <f ca="1">'27'!BP291</f>
        <v xml:space="preserve"> </v>
      </c>
      <c r="Z760" s="478"/>
      <c r="AA760" s="478"/>
      <c r="AB760" s="478"/>
      <c r="AC760" s="478" t="str">
        <f ca="1">'27'!BQ291</f>
        <v xml:space="preserve"> </v>
      </c>
      <c r="AD760" s="478"/>
      <c r="AE760" s="478"/>
      <c r="AF760" s="478"/>
      <c r="AG760" s="478">
        <f ca="1">'27'!BR291</f>
        <v>0</v>
      </c>
      <c r="AH760" s="478"/>
      <c r="AI760" s="478"/>
      <c r="AJ760" s="478"/>
      <c r="AK760" s="463" t="str">
        <f ca="1">'27'!BS291</f>
        <v xml:space="preserve"> </v>
      </c>
      <c r="AL760" s="463"/>
      <c r="AM760" s="463"/>
      <c r="AN760" s="463"/>
      <c r="AO760" s="463" t="str">
        <f ca="1">'27'!BT291</f>
        <v xml:space="preserve"> </v>
      </c>
      <c r="AP760" s="463"/>
      <c r="AQ760" s="463"/>
      <c r="AR760" s="463"/>
      <c r="AS760" s="463"/>
    </row>
    <row r="761" spans="1:45" ht="15" customHeight="1" x14ac:dyDescent="0.25">
      <c r="A761" s="463">
        <v>287</v>
      </c>
      <c r="B761" s="463"/>
      <c r="C761" s="463" t="str">
        <f ca="1">'27'!BB292</f>
        <v xml:space="preserve"> </v>
      </c>
      <c r="D761" s="463"/>
      <c r="E761" s="463"/>
      <c r="F761" s="463"/>
      <c r="G761" s="463"/>
      <c r="H761" s="463"/>
      <c r="I761" s="463"/>
      <c r="J761" s="463"/>
      <c r="K761" s="463" t="str">
        <f ca="1">'27'!BC292</f>
        <v xml:space="preserve"> </v>
      </c>
      <c r="L761" s="463"/>
      <c r="M761" s="463"/>
      <c r="N761" s="463"/>
      <c r="O761" s="475" t="str">
        <f ca="1">'27'!BD292</f>
        <v xml:space="preserve"> </v>
      </c>
      <c r="P761" s="476"/>
      <c r="Q761" s="476"/>
      <c r="R761" s="477"/>
      <c r="S761" s="463" t="str">
        <f ca="1">'27'!BO292</f>
        <v xml:space="preserve"> </v>
      </c>
      <c r="T761" s="463"/>
      <c r="U761" s="463"/>
      <c r="V761" s="463"/>
      <c r="W761" s="463"/>
      <c r="X761" s="463"/>
      <c r="Y761" s="478" t="str">
        <f ca="1">'27'!BP292</f>
        <v xml:space="preserve"> </v>
      </c>
      <c r="Z761" s="478"/>
      <c r="AA761" s="478"/>
      <c r="AB761" s="478"/>
      <c r="AC761" s="478" t="str">
        <f ca="1">'27'!BQ292</f>
        <v xml:space="preserve"> </v>
      </c>
      <c r="AD761" s="478"/>
      <c r="AE761" s="478"/>
      <c r="AF761" s="478"/>
      <c r="AG761" s="478">
        <f ca="1">'27'!BR292</f>
        <v>0</v>
      </c>
      <c r="AH761" s="478"/>
      <c r="AI761" s="478"/>
      <c r="AJ761" s="478"/>
      <c r="AK761" s="463" t="str">
        <f ca="1">'27'!BS292</f>
        <v xml:space="preserve"> </v>
      </c>
      <c r="AL761" s="463"/>
      <c r="AM761" s="463"/>
      <c r="AN761" s="463"/>
      <c r="AO761" s="463" t="str">
        <f ca="1">'27'!BT292</f>
        <v xml:space="preserve"> </v>
      </c>
      <c r="AP761" s="463"/>
      <c r="AQ761" s="463"/>
      <c r="AR761" s="463"/>
      <c r="AS761" s="463"/>
    </row>
    <row r="762" spans="1:45" ht="15" customHeight="1" x14ac:dyDescent="0.25">
      <c r="A762" s="463">
        <v>288</v>
      </c>
      <c r="B762" s="463"/>
      <c r="C762" s="463" t="str">
        <f ca="1">'27'!BB293</f>
        <v xml:space="preserve"> </v>
      </c>
      <c r="D762" s="463"/>
      <c r="E762" s="463"/>
      <c r="F762" s="463"/>
      <c r="G762" s="463"/>
      <c r="H762" s="463"/>
      <c r="I762" s="463"/>
      <c r="J762" s="463"/>
      <c r="K762" s="463" t="str">
        <f ca="1">'27'!BC293</f>
        <v xml:space="preserve"> </v>
      </c>
      <c r="L762" s="463"/>
      <c r="M762" s="463"/>
      <c r="N762" s="463"/>
      <c r="O762" s="475" t="str">
        <f ca="1">'27'!BD293</f>
        <v xml:space="preserve"> </v>
      </c>
      <c r="P762" s="476"/>
      <c r="Q762" s="476"/>
      <c r="R762" s="477"/>
      <c r="S762" s="463" t="str">
        <f ca="1">'27'!BO293</f>
        <v xml:space="preserve"> </v>
      </c>
      <c r="T762" s="463"/>
      <c r="U762" s="463"/>
      <c r="V762" s="463"/>
      <c r="W762" s="463"/>
      <c r="X762" s="463"/>
      <c r="Y762" s="478" t="str">
        <f ca="1">'27'!BP293</f>
        <v xml:space="preserve"> </v>
      </c>
      <c r="Z762" s="478"/>
      <c r="AA762" s="478"/>
      <c r="AB762" s="478"/>
      <c r="AC762" s="478" t="str">
        <f ca="1">'27'!BQ293</f>
        <v xml:space="preserve"> </v>
      </c>
      <c r="AD762" s="478"/>
      <c r="AE762" s="478"/>
      <c r="AF762" s="478"/>
      <c r="AG762" s="478">
        <f ca="1">'27'!BR293</f>
        <v>0</v>
      </c>
      <c r="AH762" s="478"/>
      <c r="AI762" s="478"/>
      <c r="AJ762" s="478"/>
      <c r="AK762" s="463" t="str">
        <f ca="1">'27'!BS293</f>
        <v xml:space="preserve"> </v>
      </c>
      <c r="AL762" s="463"/>
      <c r="AM762" s="463"/>
      <c r="AN762" s="463"/>
      <c r="AO762" s="463" t="str">
        <f ca="1">'27'!BT293</f>
        <v xml:space="preserve"> </v>
      </c>
      <c r="AP762" s="463"/>
      <c r="AQ762" s="463"/>
      <c r="AR762" s="463"/>
      <c r="AS762" s="463"/>
    </row>
    <row r="763" spans="1:45" ht="15" customHeight="1" x14ac:dyDescent="0.25">
      <c r="A763" s="463">
        <v>289</v>
      </c>
      <c r="B763" s="463"/>
      <c r="C763" s="463" t="str">
        <f ca="1">'27'!BB294</f>
        <v xml:space="preserve"> </v>
      </c>
      <c r="D763" s="463"/>
      <c r="E763" s="463"/>
      <c r="F763" s="463"/>
      <c r="G763" s="463"/>
      <c r="H763" s="463"/>
      <c r="I763" s="463"/>
      <c r="J763" s="463"/>
      <c r="K763" s="463" t="str">
        <f ca="1">'27'!BC294</f>
        <v xml:space="preserve"> </v>
      </c>
      <c r="L763" s="463"/>
      <c r="M763" s="463"/>
      <c r="N763" s="463"/>
      <c r="O763" s="475" t="str">
        <f ca="1">'27'!BD294</f>
        <v xml:space="preserve"> </v>
      </c>
      <c r="P763" s="476"/>
      <c r="Q763" s="476"/>
      <c r="R763" s="477"/>
      <c r="S763" s="463" t="str">
        <f ca="1">'27'!BO294</f>
        <v xml:space="preserve"> </v>
      </c>
      <c r="T763" s="463"/>
      <c r="U763" s="463"/>
      <c r="V763" s="463"/>
      <c r="W763" s="463"/>
      <c r="X763" s="463"/>
      <c r="Y763" s="478" t="str">
        <f ca="1">'27'!BP294</f>
        <v xml:space="preserve"> </v>
      </c>
      <c r="Z763" s="478"/>
      <c r="AA763" s="478"/>
      <c r="AB763" s="478"/>
      <c r="AC763" s="478" t="str">
        <f ca="1">'27'!BQ294</f>
        <v xml:space="preserve"> </v>
      </c>
      <c r="AD763" s="478"/>
      <c r="AE763" s="478"/>
      <c r="AF763" s="478"/>
      <c r="AG763" s="478">
        <f ca="1">'27'!BR294</f>
        <v>0</v>
      </c>
      <c r="AH763" s="478"/>
      <c r="AI763" s="478"/>
      <c r="AJ763" s="478"/>
      <c r="AK763" s="463" t="str">
        <f ca="1">'27'!BS294</f>
        <v xml:space="preserve"> </v>
      </c>
      <c r="AL763" s="463"/>
      <c r="AM763" s="463"/>
      <c r="AN763" s="463"/>
      <c r="AO763" s="463" t="str">
        <f ca="1">'27'!BT294</f>
        <v xml:space="preserve"> </v>
      </c>
      <c r="AP763" s="463"/>
      <c r="AQ763" s="463"/>
      <c r="AR763" s="463"/>
      <c r="AS763" s="463"/>
    </row>
    <row r="764" spans="1:45" ht="15" customHeight="1" x14ac:dyDescent="0.25">
      <c r="A764" s="463">
        <v>290</v>
      </c>
      <c r="B764" s="463"/>
      <c r="C764" s="463" t="str">
        <f ca="1">'27'!BB295</f>
        <v xml:space="preserve"> </v>
      </c>
      <c r="D764" s="463"/>
      <c r="E764" s="463"/>
      <c r="F764" s="463"/>
      <c r="G764" s="463"/>
      <c r="H764" s="463"/>
      <c r="I764" s="463"/>
      <c r="J764" s="463"/>
      <c r="K764" s="463" t="str">
        <f ca="1">'27'!BC295</f>
        <v xml:space="preserve"> </v>
      </c>
      <c r="L764" s="463"/>
      <c r="M764" s="463"/>
      <c r="N764" s="463"/>
      <c r="O764" s="475" t="str">
        <f ca="1">'27'!BD295</f>
        <v xml:space="preserve"> </v>
      </c>
      <c r="P764" s="476"/>
      <c r="Q764" s="476"/>
      <c r="R764" s="477"/>
      <c r="S764" s="463" t="str">
        <f ca="1">'27'!BO295</f>
        <v xml:space="preserve"> </v>
      </c>
      <c r="T764" s="463"/>
      <c r="U764" s="463"/>
      <c r="V764" s="463"/>
      <c r="W764" s="463"/>
      <c r="X764" s="463"/>
      <c r="Y764" s="478" t="str">
        <f ca="1">'27'!BP295</f>
        <v xml:space="preserve"> </v>
      </c>
      <c r="Z764" s="478"/>
      <c r="AA764" s="478"/>
      <c r="AB764" s="478"/>
      <c r="AC764" s="478" t="str">
        <f ca="1">'27'!BQ295</f>
        <v xml:space="preserve"> </v>
      </c>
      <c r="AD764" s="478"/>
      <c r="AE764" s="478"/>
      <c r="AF764" s="478"/>
      <c r="AG764" s="478">
        <f ca="1">'27'!BR295</f>
        <v>0</v>
      </c>
      <c r="AH764" s="478"/>
      <c r="AI764" s="478"/>
      <c r="AJ764" s="478"/>
      <c r="AK764" s="463" t="str">
        <f ca="1">'27'!BS295</f>
        <v xml:space="preserve"> </v>
      </c>
      <c r="AL764" s="463"/>
      <c r="AM764" s="463"/>
      <c r="AN764" s="463"/>
      <c r="AO764" s="463" t="str">
        <f ca="1">'27'!BT295</f>
        <v xml:space="preserve"> </v>
      </c>
      <c r="AP764" s="463"/>
      <c r="AQ764" s="463"/>
      <c r="AR764" s="463"/>
      <c r="AS764" s="463"/>
    </row>
    <row r="765" spans="1:45" ht="15" customHeight="1" x14ac:dyDescent="0.25">
      <c r="A765" s="463">
        <v>291</v>
      </c>
      <c r="B765" s="463"/>
      <c r="C765" s="463" t="str">
        <f ca="1">'27'!BB296</f>
        <v xml:space="preserve"> </v>
      </c>
      <c r="D765" s="463"/>
      <c r="E765" s="463"/>
      <c r="F765" s="463"/>
      <c r="G765" s="463"/>
      <c r="H765" s="463"/>
      <c r="I765" s="463"/>
      <c r="J765" s="463"/>
      <c r="K765" s="463" t="str">
        <f ca="1">'27'!BC296</f>
        <v xml:space="preserve"> </v>
      </c>
      <c r="L765" s="463"/>
      <c r="M765" s="463"/>
      <c r="N765" s="463"/>
      <c r="O765" s="475" t="str">
        <f ca="1">'27'!BD296</f>
        <v xml:space="preserve"> </v>
      </c>
      <c r="P765" s="476"/>
      <c r="Q765" s="476"/>
      <c r="R765" s="477"/>
      <c r="S765" s="463" t="str">
        <f ca="1">'27'!BO296</f>
        <v xml:space="preserve"> </v>
      </c>
      <c r="T765" s="463"/>
      <c r="U765" s="463"/>
      <c r="V765" s="463"/>
      <c r="W765" s="463"/>
      <c r="X765" s="463"/>
      <c r="Y765" s="478" t="str">
        <f ca="1">'27'!BP296</f>
        <v xml:space="preserve"> </v>
      </c>
      <c r="Z765" s="478"/>
      <c r="AA765" s="478"/>
      <c r="AB765" s="478"/>
      <c r="AC765" s="478" t="str">
        <f ca="1">'27'!BQ296</f>
        <v xml:space="preserve"> </v>
      </c>
      <c r="AD765" s="478"/>
      <c r="AE765" s="478"/>
      <c r="AF765" s="478"/>
      <c r="AG765" s="478">
        <f ca="1">'27'!BR296</f>
        <v>0</v>
      </c>
      <c r="AH765" s="478"/>
      <c r="AI765" s="478"/>
      <c r="AJ765" s="478"/>
      <c r="AK765" s="463" t="str">
        <f ca="1">'27'!BS296</f>
        <v xml:space="preserve"> </v>
      </c>
      <c r="AL765" s="463"/>
      <c r="AM765" s="463"/>
      <c r="AN765" s="463"/>
      <c r="AO765" s="463" t="str">
        <f ca="1">'27'!BT296</f>
        <v xml:space="preserve"> </v>
      </c>
      <c r="AP765" s="463"/>
      <c r="AQ765" s="463"/>
      <c r="AR765" s="463"/>
      <c r="AS765" s="463"/>
    </row>
    <row r="766" spans="1:45" ht="15" customHeight="1" x14ac:dyDescent="0.25">
      <c r="A766" s="463">
        <v>292</v>
      </c>
      <c r="B766" s="463"/>
      <c r="C766" s="463" t="str">
        <f ca="1">'27'!BB297</f>
        <v xml:space="preserve"> </v>
      </c>
      <c r="D766" s="463"/>
      <c r="E766" s="463"/>
      <c r="F766" s="463"/>
      <c r="G766" s="463"/>
      <c r="H766" s="463"/>
      <c r="I766" s="463"/>
      <c r="J766" s="463"/>
      <c r="K766" s="463" t="str">
        <f ca="1">'27'!BC297</f>
        <v xml:space="preserve"> </v>
      </c>
      <c r="L766" s="463"/>
      <c r="M766" s="463"/>
      <c r="N766" s="463"/>
      <c r="O766" s="475" t="str">
        <f ca="1">'27'!BD297</f>
        <v xml:space="preserve"> </v>
      </c>
      <c r="P766" s="476"/>
      <c r="Q766" s="476"/>
      <c r="R766" s="477"/>
      <c r="S766" s="463" t="str">
        <f ca="1">'27'!BO297</f>
        <v xml:space="preserve"> </v>
      </c>
      <c r="T766" s="463"/>
      <c r="U766" s="463"/>
      <c r="V766" s="463"/>
      <c r="W766" s="463"/>
      <c r="X766" s="463"/>
      <c r="Y766" s="478" t="str">
        <f ca="1">'27'!BP297</f>
        <v xml:space="preserve"> </v>
      </c>
      <c r="Z766" s="478"/>
      <c r="AA766" s="478"/>
      <c r="AB766" s="478"/>
      <c r="AC766" s="478" t="str">
        <f ca="1">'27'!BQ297</f>
        <v xml:space="preserve"> </v>
      </c>
      <c r="AD766" s="478"/>
      <c r="AE766" s="478"/>
      <c r="AF766" s="478"/>
      <c r="AG766" s="478">
        <f ca="1">'27'!BR297</f>
        <v>0</v>
      </c>
      <c r="AH766" s="478"/>
      <c r="AI766" s="478"/>
      <c r="AJ766" s="478"/>
      <c r="AK766" s="463" t="str">
        <f ca="1">'27'!BS297</f>
        <v xml:space="preserve"> </v>
      </c>
      <c r="AL766" s="463"/>
      <c r="AM766" s="463"/>
      <c r="AN766" s="463"/>
      <c r="AO766" s="463" t="str">
        <f ca="1">'27'!BT297</f>
        <v xml:space="preserve"> </v>
      </c>
      <c r="AP766" s="463"/>
      <c r="AQ766" s="463"/>
      <c r="AR766" s="463"/>
      <c r="AS766" s="463"/>
    </row>
    <row r="767" spans="1:45" ht="15" customHeight="1" x14ac:dyDescent="0.25">
      <c r="A767" s="463">
        <v>293</v>
      </c>
      <c r="B767" s="463"/>
      <c r="C767" s="463" t="str">
        <f ca="1">'27'!BB298</f>
        <v xml:space="preserve"> </v>
      </c>
      <c r="D767" s="463"/>
      <c r="E767" s="463"/>
      <c r="F767" s="463"/>
      <c r="G767" s="463"/>
      <c r="H767" s="463"/>
      <c r="I767" s="463"/>
      <c r="J767" s="463"/>
      <c r="K767" s="463" t="str">
        <f ca="1">'27'!BC298</f>
        <v xml:space="preserve"> </v>
      </c>
      <c r="L767" s="463"/>
      <c r="M767" s="463"/>
      <c r="N767" s="463"/>
      <c r="O767" s="475" t="str">
        <f ca="1">'27'!BD298</f>
        <v xml:space="preserve"> </v>
      </c>
      <c r="P767" s="476"/>
      <c r="Q767" s="476"/>
      <c r="R767" s="477"/>
      <c r="S767" s="463" t="str">
        <f ca="1">'27'!BO298</f>
        <v xml:space="preserve"> </v>
      </c>
      <c r="T767" s="463"/>
      <c r="U767" s="463"/>
      <c r="V767" s="463"/>
      <c r="W767" s="463"/>
      <c r="X767" s="463"/>
      <c r="Y767" s="478" t="str">
        <f ca="1">'27'!BP298</f>
        <v xml:space="preserve"> </v>
      </c>
      <c r="Z767" s="478"/>
      <c r="AA767" s="478"/>
      <c r="AB767" s="478"/>
      <c r="AC767" s="478" t="str">
        <f ca="1">'27'!BQ298</f>
        <v xml:space="preserve"> </v>
      </c>
      <c r="AD767" s="478"/>
      <c r="AE767" s="478"/>
      <c r="AF767" s="478"/>
      <c r="AG767" s="478">
        <f ca="1">'27'!BR298</f>
        <v>0</v>
      </c>
      <c r="AH767" s="478"/>
      <c r="AI767" s="478"/>
      <c r="AJ767" s="478"/>
      <c r="AK767" s="463" t="str">
        <f ca="1">'27'!BS298</f>
        <v xml:space="preserve"> </v>
      </c>
      <c r="AL767" s="463"/>
      <c r="AM767" s="463"/>
      <c r="AN767" s="463"/>
      <c r="AO767" s="463" t="str">
        <f ca="1">'27'!BT298</f>
        <v xml:space="preserve"> </v>
      </c>
      <c r="AP767" s="463"/>
      <c r="AQ767" s="463"/>
      <c r="AR767" s="463"/>
      <c r="AS767" s="463"/>
    </row>
    <row r="768" spans="1:45" ht="15" customHeight="1" x14ac:dyDescent="0.25">
      <c r="A768" s="463">
        <v>294</v>
      </c>
      <c r="B768" s="463"/>
      <c r="C768" s="463" t="str">
        <f ca="1">'27'!BB299</f>
        <v xml:space="preserve"> </v>
      </c>
      <c r="D768" s="463"/>
      <c r="E768" s="463"/>
      <c r="F768" s="463"/>
      <c r="G768" s="463"/>
      <c r="H768" s="463"/>
      <c r="I768" s="463"/>
      <c r="J768" s="463"/>
      <c r="K768" s="463" t="str">
        <f ca="1">'27'!BC299</f>
        <v xml:space="preserve"> </v>
      </c>
      <c r="L768" s="463"/>
      <c r="M768" s="463"/>
      <c r="N768" s="463"/>
      <c r="O768" s="475" t="str">
        <f ca="1">'27'!BD299</f>
        <v xml:space="preserve"> </v>
      </c>
      <c r="P768" s="476"/>
      <c r="Q768" s="476"/>
      <c r="R768" s="477"/>
      <c r="S768" s="463" t="str">
        <f ca="1">'27'!BO299</f>
        <v xml:space="preserve"> </v>
      </c>
      <c r="T768" s="463"/>
      <c r="U768" s="463"/>
      <c r="V768" s="463"/>
      <c r="W768" s="463"/>
      <c r="X768" s="463"/>
      <c r="Y768" s="478" t="str">
        <f ca="1">'27'!BP299</f>
        <v xml:space="preserve"> </v>
      </c>
      <c r="Z768" s="478"/>
      <c r="AA768" s="478"/>
      <c r="AB768" s="478"/>
      <c r="AC768" s="478" t="str">
        <f ca="1">'27'!BQ299</f>
        <v xml:space="preserve"> </v>
      </c>
      <c r="AD768" s="478"/>
      <c r="AE768" s="478"/>
      <c r="AF768" s="478"/>
      <c r="AG768" s="478">
        <f ca="1">'27'!BR299</f>
        <v>0</v>
      </c>
      <c r="AH768" s="478"/>
      <c r="AI768" s="478"/>
      <c r="AJ768" s="478"/>
      <c r="AK768" s="463" t="str">
        <f ca="1">'27'!BS299</f>
        <v xml:space="preserve"> </v>
      </c>
      <c r="AL768" s="463"/>
      <c r="AM768" s="463"/>
      <c r="AN768" s="463"/>
      <c r="AO768" s="463" t="str">
        <f ca="1">'27'!BT299</f>
        <v xml:space="preserve"> </v>
      </c>
      <c r="AP768" s="463"/>
      <c r="AQ768" s="463"/>
      <c r="AR768" s="463"/>
      <c r="AS768" s="463"/>
    </row>
    <row r="769" spans="1:45" ht="15" customHeight="1" x14ac:dyDescent="0.25">
      <c r="A769" s="463">
        <v>295</v>
      </c>
      <c r="B769" s="463"/>
      <c r="C769" s="463" t="str">
        <f ca="1">'27'!BB300</f>
        <v xml:space="preserve"> </v>
      </c>
      <c r="D769" s="463"/>
      <c r="E769" s="463"/>
      <c r="F769" s="463"/>
      <c r="G769" s="463"/>
      <c r="H769" s="463"/>
      <c r="I769" s="463"/>
      <c r="J769" s="463"/>
      <c r="K769" s="463" t="str">
        <f ca="1">'27'!BC300</f>
        <v xml:space="preserve"> </v>
      </c>
      <c r="L769" s="463"/>
      <c r="M769" s="463"/>
      <c r="N769" s="463"/>
      <c r="O769" s="475" t="str">
        <f ca="1">'27'!BD300</f>
        <v xml:space="preserve"> </v>
      </c>
      <c r="P769" s="476"/>
      <c r="Q769" s="476"/>
      <c r="R769" s="477"/>
      <c r="S769" s="463" t="str">
        <f ca="1">'27'!BO300</f>
        <v xml:space="preserve"> </v>
      </c>
      <c r="T769" s="463"/>
      <c r="U769" s="463"/>
      <c r="V769" s="463"/>
      <c r="W769" s="463"/>
      <c r="X769" s="463"/>
      <c r="Y769" s="478" t="str">
        <f ca="1">'27'!BP300</f>
        <v xml:space="preserve"> </v>
      </c>
      <c r="Z769" s="478"/>
      <c r="AA769" s="478"/>
      <c r="AB769" s="478"/>
      <c r="AC769" s="478" t="str">
        <f ca="1">'27'!BQ300</f>
        <v xml:space="preserve"> </v>
      </c>
      <c r="AD769" s="478"/>
      <c r="AE769" s="478"/>
      <c r="AF769" s="478"/>
      <c r="AG769" s="478">
        <f ca="1">'27'!BR300</f>
        <v>0</v>
      </c>
      <c r="AH769" s="478"/>
      <c r="AI769" s="478"/>
      <c r="AJ769" s="478"/>
      <c r="AK769" s="463" t="str">
        <f ca="1">'27'!BS300</f>
        <v xml:space="preserve"> </v>
      </c>
      <c r="AL769" s="463"/>
      <c r="AM769" s="463"/>
      <c r="AN769" s="463"/>
      <c r="AO769" s="463" t="str">
        <f ca="1">'27'!BT300</f>
        <v xml:space="preserve"> </v>
      </c>
      <c r="AP769" s="463"/>
      <c r="AQ769" s="463"/>
      <c r="AR769" s="463"/>
      <c r="AS769" s="463"/>
    </row>
    <row r="770" spans="1:45" ht="15" customHeight="1" x14ac:dyDescent="0.25">
      <c r="A770" s="463">
        <v>296</v>
      </c>
      <c r="B770" s="463"/>
      <c r="C770" s="463" t="str">
        <f ca="1">'27'!BB301</f>
        <v xml:space="preserve"> </v>
      </c>
      <c r="D770" s="463"/>
      <c r="E770" s="463"/>
      <c r="F770" s="463"/>
      <c r="G770" s="463"/>
      <c r="H770" s="463"/>
      <c r="I770" s="463"/>
      <c r="J770" s="463"/>
      <c r="K770" s="463" t="str">
        <f ca="1">'27'!BC301</f>
        <v xml:space="preserve"> </v>
      </c>
      <c r="L770" s="463"/>
      <c r="M770" s="463"/>
      <c r="N770" s="463"/>
      <c r="O770" s="475" t="str">
        <f ca="1">'27'!BD301</f>
        <v xml:space="preserve"> </v>
      </c>
      <c r="P770" s="476"/>
      <c r="Q770" s="476"/>
      <c r="R770" s="477"/>
      <c r="S770" s="463" t="str">
        <f ca="1">'27'!BO301</f>
        <v xml:space="preserve"> </v>
      </c>
      <c r="T770" s="463"/>
      <c r="U770" s="463"/>
      <c r="V770" s="463"/>
      <c r="W770" s="463"/>
      <c r="X770" s="463"/>
      <c r="Y770" s="478" t="str">
        <f ca="1">'27'!BP301</f>
        <v xml:space="preserve"> </v>
      </c>
      <c r="Z770" s="478"/>
      <c r="AA770" s="478"/>
      <c r="AB770" s="478"/>
      <c r="AC770" s="478" t="str">
        <f ca="1">'27'!BQ301</f>
        <v xml:space="preserve"> </v>
      </c>
      <c r="AD770" s="478"/>
      <c r="AE770" s="478"/>
      <c r="AF770" s="478"/>
      <c r="AG770" s="478">
        <f ca="1">'27'!BR301</f>
        <v>0</v>
      </c>
      <c r="AH770" s="478"/>
      <c r="AI770" s="478"/>
      <c r="AJ770" s="478"/>
      <c r="AK770" s="463" t="str">
        <f ca="1">'27'!BS301</f>
        <v xml:space="preserve"> </v>
      </c>
      <c r="AL770" s="463"/>
      <c r="AM770" s="463"/>
      <c r="AN770" s="463"/>
      <c r="AO770" s="463" t="str">
        <f ca="1">'27'!BT301</f>
        <v xml:space="preserve"> </v>
      </c>
      <c r="AP770" s="463"/>
      <c r="AQ770" s="463"/>
      <c r="AR770" s="463"/>
      <c r="AS770" s="463"/>
    </row>
    <row r="771" spans="1:45" ht="15" customHeight="1" x14ac:dyDescent="0.25">
      <c r="A771" s="463">
        <v>297</v>
      </c>
      <c r="B771" s="463"/>
      <c r="C771" s="463" t="str">
        <f ca="1">'27'!BB302</f>
        <v xml:space="preserve"> </v>
      </c>
      <c r="D771" s="463"/>
      <c r="E771" s="463"/>
      <c r="F771" s="463"/>
      <c r="G771" s="463"/>
      <c r="H771" s="463"/>
      <c r="I771" s="463"/>
      <c r="J771" s="463"/>
      <c r="K771" s="463" t="str">
        <f ca="1">'27'!BC302</f>
        <v xml:space="preserve"> </v>
      </c>
      <c r="L771" s="463"/>
      <c r="M771" s="463"/>
      <c r="N771" s="463"/>
      <c r="O771" s="475" t="str">
        <f ca="1">'27'!BD302</f>
        <v xml:space="preserve"> </v>
      </c>
      <c r="P771" s="476"/>
      <c r="Q771" s="476"/>
      <c r="R771" s="477"/>
      <c r="S771" s="463" t="str">
        <f ca="1">'27'!BO302</f>
        <v xml:space="preserve"> </v>
      </c>
      <c r="T771" s="463"/>
      <c r="U771" s="463"/>
      <c r="V771" s="463"/>
      <c r="W771" s="463"/>
      <c r="X771" s="463"/>
      <c r="Y771" s="478" t="str">
        <f ca="1">'27'!BP302</f>
        <v xml:space="preserve"> </v>
      </c>
      <c r="Z771" s="478"/>
      <c r="AA771" s="478"/>
      <c r="AB771" s="478"/>
      <c r="AC771" s="478" t="str">
        <f ca="1">'27'!BQ302</f>
        <v xml:space="preserve"> </v>
      </c>
      <c r="AD771" s="478"/>
      <c r="AE771" s="478"/>
      <c r="AF771" s="478"/>
      <c r="AG771" s="478">
        <f ca="1">'27'!BR302</f>
        <v>0</v>
      </c>
      <c r="AH771" s="478"/>
      <c r="AI771" s="478"/>
      <c r="AJ771" s="478"/>
      <c r="AK771" s="463" t="str">
        <f ca="1">'27'!BS302</f>
        <v xml:space="preserve"> </v>
      </c>
      <c r="AL771" s="463"/>
      <c r="AM771" s="463"/>
      <c r="AN771" s="463"/>
      <c r="AO771" s="463" t="str">
        <f ca="1">'27'!BT302</f>
        <v xml:space="preserve"> </v>
      </c>
      <c r="AP771" s="463"/>
      <c r="AQ771" s="463"/>
      <c r="AR771" s="463"/>
      <c r="AS771" s="463"/>
    </row>
    <row r="772" spans="1:45" ht="15" customHeight="1" x14ac:dyDescent="0.25">
      <c r="A772" s="463">
        <v>298</v>
      </c>
      <c r="B772" s="463"/>
      <c r="C772" s="463" t="str">
        <f ca="1">'27'!BB303</f>
        <v xml:space="preserve"> </v>
      </c>
      <c r="D772" s="463"/>
      <c r="E772" s="463"/>
      <c r="F772" s="463"/>
      <c r="G772" s="463"/>
      <c r="H772" s="463"/>
      <c r="I772" s="463"/>
      <c r="J772" s="463"/>
      <c r="K772" s="463" t="str">
        <f ca="1">'27'!BC303</f>
        <v xml:space="preserve"> </v>
      </c>
      <c r="L772" s="463"/>
      <c r="M772" s="463"/>
      <c r="N772" s="463"/>
      <c r="O772" s="475" t="str">
        <f ca="1">'27'!BD303</f>
        <v xml:space="preserve"> </v>
      </c>
      <c r="P772" s="476"/>
      <c r="Q772" s="476"/>
      <c r="R772" s="477"/>
      <c r="S772" s="463" t="str">
        <f ca="1">'27'!BO303</f>
        <v xml:space="preserve"> </v>
      </c>
      <c r="T772" s="463"/>
      <c r="U772" s="463"/>
      <c r="V772" s="463"/>
      <c r="W772" s="463"/>
      <c r="X772" s="463"/>
      <c r="Y772" s="478" t="str">
        <f ca="1">'27'!BP303</f>
        <v xml:space="preserve"> </v>
      </c>
      <c r="Z772" s="478"/>
      <c r="AA772" s="478"/>
      <c r="AB772" s="478"/>
      <c r="AC772" s="478" t="str">
        <f ca="1">'27'!BQ303</f>
        <v xml:space="preserve"> </v>
      </c>
      <c r="AD772" s="478"/>
      <c r="AE772" s="478"/>
      <c r="AF772" s="478"/>
      <c r="AG772" s="478">
        <f ca="1">'27'!BR303</f>
        <v>0</v>
      </c>
      <c r="AH772" s="478"/>
      <c r="AI772" s="478"/>
      <c r="AJ772" s="478"/>
      <c r="AK772" s="463" t="str">
        <f ca="1">'27'!BS303</f>
        <v xml:space="preserve"> </v>
      </c>
      <c r="AL772" s="463"/>
      <c r="AM772" s="463"/>
      <c r="AN772" s="463"/>
      <c r="AO772" s="463" t="str">
        <f ca="1">'27'!BT303</f>
        <v xml:space="preserve"> </v>
      </c>
      <c r="AP772" s="463"/>
      <c r="AQ772" s="463"/>
      <c r="AR772" s="463"/>
      <c r="AS772" s="463"/>
    </row>
    <row r="773" spans="1:45" ht="15" customHeight="1" x14ac:dyDescent="0.25">
      <c r="A773" s="463">
        <v>299</v>
      </c>
      <c r="B773" s="463"/>
      <c r="C773" s="463" t="str">
        <f ca="1">'27'!BB304</f>
        <v xml:space="preserve"> </v>
      </c>
      <c r="D773" s="463"/>
      <c r="E773" s="463"/>
      <c r="F773" s="463"/>
      <c r="G773" s="463"/>
      <c r="H773" s="463"/>
      <c r="I773" s="463"/>
      <c r="J773" s="463"/>
      <c r="K773" s="463" t="str">
        <f ca="1">'27'!BC304</f>
        <v xml:space="preserve"> </v>
      </c>
      <c r="L773" s="463"/>
      <c r="M773" s="463"/>
      <c r="N773" s="463"/>
      <c r="O773" s="475" t="str">
        <f ca="1">'27'!BD304</f>
        <v xml:space="preserve"> </v>
      </c>
      <c r="P773" s="476"/>
      <c r="Q773" s="476"/>
      <c r="R773" s="477"/>
      <c r="S773" s="463" t="str">
        <f ca="1">'27'!BO304</f>
        <v xml:space="preserve"> </v>
      </c>
      <c r="T773" s="463"/>
      <c r="U773" s="463"/>
      <c r="V773" s="463"/>
      <c r="W773" s="463"/>
      <c r="X773" s="463"/>
      <c r="Y773" s="478" t="str">
        <f ca="1">'27'!BP304</f>
        <v xml:space="preserve"> </v>
      </c>
      <c r="Z773" s="478"/>
      <c r="AA773" s="478"/>
      <c r="AB773" s="478"/>
      <c r="AC773" s="478" t="str">
        <f ca="1">'27'!BQ304</f>
        <v xml:space="preserve"> </v>
      </c>
      <c r="AD773" s="478"/>
      <c r="AE773" s="478"/>
      <c r="AF773" s="478"/>
      <c r="AG773" s="478">
        <f ca="1">'27'!BR304</f>
        <v>0</v>
      </c>
      <c r="AH773" s="478"/>
      <c r="AI773" s="478"/>
      <c r="AJ773" s="478"/>
      <c r="AK773" s="463" t="str">
        <f ca="1">'27'!BS304</f>
        <v xml:space="preserve"> </v>
      </c>
      <c r="AL773" s="463"/>
      <c r="AM773" s="463"/>
      <c r="AN773" s="463"/>
      <c r="AO773" s="463" t="str">
        <f ca="1">'27'!BT304</f>
        <v xml:space="preserve"> </v>
      </c>
      <c r="AP773" s="463"/>
      <c r="AQ773" s="463"/>
      <c r="AR773" s="463"/>
      <c r="AS773" s="463"/>
    </row>
    <row r="774" spans="1:45" ht="15" customHeight="1" x14ac:dyDescent="0.25">
      <c r="A774" s="463">
        <v>300</v>
      </c>
      <c r="B774" s="463"/>
      <c r="C774" s="463" t="str">
        <f ca="1">'27'!BB305</f>
        <v xml:space="preserve"> </v>
      </c>
      <c r="D774" s="463"/>
      <c r="E774" s="463"/>
      <c r="F774" s="463"/>
      <c r="G774" s="463"/>
      <c r="H774" s="463"/>
      <c r="I774" s="463"/>
      <c r="J774" s="463"/>
      <c r="K774" s="463" t="str">
        <f ca="1">'27'!BC305</f>
        <v xml:space="preserve"> </v>
      </c>
      <c r="L774" s="463"/>
      <c r="M774" s="463"/>
      <c r="N774" s="463"/>
      <c r="O774" s="475" t="str">
        <f ca="1">'27'!BD305</f>
        <v xml:space="preserve"> </v>
      </c>
      <c r="P774" s="476"/>
      <c r="Q774" s="476"/>
      <c r="R774" s="477"/>
      <c r="S774" s="463" t="str">
        <f ca="1">'27'!BO305</f>
        <v xml:space="preserve"> </v>
      </c>
      <c r="T774" s="463"/>
      <c r="U774" s="463"/>
      <c r="V774" s="463"/>
      <c r="W774" s="463"/>
      <c r="X774" s="463"/>
      <c r="Y774" s="478" t="str">
        <f ca="1">'27'!BP305</f>
        <v xml:space="preserve"> </v>
      </c>
      <c r="Z774" s="478"/>
      <c r="AA774" s="478"/>
      <c r="AB774" s="478"/>
      <c r="AC774" s="478" t="str">
        <f ca="1">'27'!BQ305</f>
        <v xml:space="preserve"> </v>
      </c>
      <c r="AD774" s="478"/>
      <c r="AE774" s="478"/>
      <c r="AF774" s="478"/>
      <c r="AG774" s="478">
        <f ca="1">'27'!BR305</f>
        <v>0</v>
      </c>
      <c r="AH774" s="478"/>
      <c r="AI774" s="478"/>
      <c r="AJ774" s="478"/>
      <c r="AK774" s="463" t="str">
        <f ca="1">'27'!BS305</f>
        <v xml:space="preserve"> </v>
      </c>
      <c r="AL774" s="463"/>
      <c r="AM774" s="463"/>
      <c r="AN774" s="463"/>
      <c r="AO774" s="463" t="str">
        <f ca="1">'27'!BT305</f>
        <v xml:space="preserve"> </v>
      </c>
      <c r="AP774" s="463"/>
      <c r="AQ774" s="463"/>
      <c r="AR774" s="463"/>
      <c r="AS774" s="463"/>
    </row>
    <row r="775" spans="1:45" ht="15" customHeight="1" x14ac:dyDescent="0.25">
      <c r="A775" s="463">
        <v>301</v>
      </c>
      <c r="B775" s="463"/>
      <c r="C775" s="463" t="str">
        <f ca="1">'27'!BB306</f>
        <v xml:space="preserve"> </v>
      </c>
      <c r="D775" s="463"/>
      <c r="E775" s="463"/>
      <c r="F775" s="463"/>
      <c r="G775" s="463"/>
      <c r="H775" s="463"/>
      <c r="I775" s="463"/>
      <c r="J775" s="463"/>
      <c r="K775" s="463" t="str">
        <f ca="1">'27'!BC306</f>
        <v xml:space="preserve"> </v>
      </c>
      <c r="L775" s="463"/>
      <c r="M775" s="463"/>
      <c r="N775" s="463"/>
      <c r="O775" s="475" t="str">
        <f ca="1">'27'!BD306</f>
        <v xml:space="preserve"> </v>
      </c>
      <c r="P775" s="476"/>
      <c r="Q775" s="476"/>
      <c r="R775" s="477"/>
      <c r="S775" s="463" t="str">
        <f ca="1">'27'!BO306</f>
        <v xml:space="preserve"> </v>
      </c>
      <c r="T775" s="463"/>
      <c r="U775" s="463"/>
      <c r="V775" s="463"/>
      <c r="W775" s="463"/>
      <c r="X775" s="463"/>
      <c r="Y775" s="478" t="str">
        <f ca="1">'27'!BP306</f>
        <v xml:space="preserve"> </v>
      </c>
      <c r="Z775" s="478"/>
      <c r="AA775" s="478"/>
      <c r="AB775" s="478"/>
      <c r="AC775" s="478" t="str">
        <f ca="1">'27'!BQ306</f>
        <v xml:space="preserve"> </v>
      </c>
      <c r="AD775" s="478"/>
      <c r="AE775" s="478"/>
      <c r="AF775" s="478"/>
      <c r="AG775" s="478">
        <f ca="1">'27'!BR306</f>
        <v>0</v>
      </c>
      <c r="AH775" s="478"/>
      <c r="AI775" s="478"/>
      <c r="AJ775" s="478"/>
      <c r="AK775" s="463" t="str">
        <f ca="1">'27'!BS306</f>
        <v xml:space="preserve"> </v>
      </c>
      <c r="AL775" s="463"/>
      <c r="AM775" s="463"/>
      <c r="AN775" s="463"/>
      <c r="AO775" s="463" t="str">
        <f ca="1">'27'!BT306</f>
        <v xml:space="preserve"> </v>
      </c>
      <c r="AP775" s="463"/>
      <c r="AQ775" s="463"/>
      <c r="AR775" s="463"/>
      <c r="AS775" s="463"/>
    </row>
    <row r="776" spans="1:45" ht="15" customHeight="1" x14ac:dyDescent="0.25">
      <c r="A776" s="463">
        <v>302</v>
      </c>
      <c r="B776" s="463"/>
      <c r="C776" s="463" t="str">
        <f ca="1">'27'!BB307</f>
        <v xml:space="preserve"> </v>
      </c>
      <c r="D776" s="463"/>
      <c r="E776" s="463"/>
      <c r="F776" s="463"/>
      <c r="G776" s="463"/>
      <c r="H776" s="463"/>
      <c r="I776" s="463"/>
      <c r="J776" s="463"/>
      <c r="K776" s="463" t="str">
        <f ca="1">'27'!BC307</f>
        <v xml:space="preserve"> </v>
      </c>
      <c r="L776" s="463"/>
      <c r="M776" s="463"/>
      <c r="N776" s="463"/>
      <c r="O776" s="475" t="str">
        <f ca="1">'27'!BD307</f>
        <v xml:space="preserve"> </v>
      </c>
      <c r="P776" s="476"/>
      <c r="Q776" s="476"/>
      <c r="R776" s="477"/>
      <c r="S776" s="463" t="str">
        <f ca="1">'27'!BO307</f>
        <v xml:space="preserve"> </v>
      </c>
      <c r="T776" s="463"/>
      <c r="U776" s="463"/>
      <c r="V776" s="463"/>
      <c r="W776" s="463"/>
      <c r="X776" s="463"/>
      <c r="Y776" s="478" t="str">
        <f ca="1">'27'!BP307</f>
        <v xml:space="preserve"> </v>
      </c>
      <c r="Z776" s="478"/>
      <c r="AA776" s="478"/>
      <c r="AB776" s="478"/>
      <c r="AC776" s="478" t="str">
        <f ca="1">'27'!BQ307</f>
        <v xml:space="preserve"> </v>
      </c>
      <c r="AD776" s="478"/>
      <c r="AE776" s="478"/>
      <c r="AF776" s="478"/>
      <c r="AG776" s="478">
        <f ca="1">'27'!BR307</f>
        <v>0</v>
      </c>
      <c r="AH776" s="478"/>
      <c r="AI776" s="478"/>
      <c r="AJ776" s="478"/>
      <c r="AK776" s="463" t="str">
        <f ca="1">'27'!BS307</f>
        <v xml:space="preserve"> </v>
      </c>
      <c r="AL776" s="463"/>
      <c r="AM776" s="463"/>
      <c r="AN776" s="463"/>
      <c r="AO776" s="463" t="str">
        <f ca="1">'27'!BT307</f>
        <v xml:space="preserve"> </v>
      </c>
      <c r="AP776" s="463"/>
      <c r="AQ776" s="463"/>
      <c r="AR776" s="463"/>
      <c r="AS776" s="463"/>
    </row>
    <row r="777" spans="1:45" ht="15" customHeight="1" x14ac:dyDescent="0.25">
      <c r="A777" s="463">
        <v>303</v>
      </c>
      <c r="B777" s="463"/>
      <c r="C777" s="463" t="str">
        <f ca="1">'27'!BB308</f>
        <v xml:space="preserve"> </v>
      </c>
      <c r="D777" s="463"/>
      <c r="E777" s="463"/>
      <c r="F777" s="463"/>
      <c r="G777" s="463"/>
      <c r="H777" s="463"/>
      <c r="I777" s="463"/>
      <c r="J777" s="463"/>
      <c r="K777" s="463" t="str">
        <f ca="1">'27'!BC308</f>
        <v xml:space="preserve"> </v>
      </c>
      <c r="L777" s="463"/>
      <c r="M777" s="463"/>
      <c r="N777" s="463"/>
      <c r="O777" s="475" t="str">
        <f ca="1">'27'!BD308</f>
        <v xml:space="preserve"> </v>
      </c>
      <c r="P777" s="476"/>
      <c r="Q777" s="476"/>
      <c r="R777" s="477"/>
      <c r="S777" s="463" t="str">
        <f ca="1">'27'!BO308</f>
        <v xml:space="preserve"> </v>
      </c>
      <c r="T777" s="463"/>
      <c r="U777" s="463"/>
      <c r="V777" s="463"/>
      <c r="W777" s="463"/>
      <c r="X777" s="463"/>
      <c r="Y777" s="478" t="str">
        <f ca="1">'27'!BP308</f>
        <v xml:space="preserve"> </v>
      </c>
      <c r="Z777" s="478"/>
      <c r="AA777" s="478"/>
      <c r="AB777" s="478"/>
      <c r="AC777" s="478" t="str">
        <f ca="1">'27'!BQ308</f>
        <v xml:space="preserve"> </v>
      </c>
      <c r="AD777" s="478"/>
      <c r="AE777" s="478"/>
      <c r="AF777" s="478"/>
      <c r="AG777" s="478">
        <f ca="1">'27'!BR308</f>
        <v>0</v>
      </c>
      <c r="AH777" s="478"/>
      <c r="AI777" s="478"/>
      <c r="AJ777" s="478"/>
      <c r="AK777" s="463" t="str">
        <f ca="1">'27'!BS308</f>
        <v xml:space="preserve"> </v>
      </c>
      <c r="AL777" s="463"/>
      <c r="AM777" s="463"/>
      <c r="AN777" s="463"/>
      <c r="AO777" s="463" t="str">
        <f ca="1">'27'!BT308</f>
        <v xml:space="preserve"> </v>
      </c>
      <c r="AP777" s="463"/>
      <c r="AQ777" s="463"/>
      <c r="AR777" s="463"/>
      <c r="AS777" s="463"/>
    </row>
    <row r="778" spans="1:45" ht="15" customHeight="1" x14ac:dyDescent="0.25">
      <c r="A778" s="463">
        <v>304</v>
      </c>
      <c r="B778" s="463"/>
      <c r="C778" s="463" t="str">
        <f ca="1">'27'!BB309</f>
        <v xml:space="preserve"> </v>
      </c>
      <c r="D778" s="463"/>
      <c r="E778" s="463"/>
      <c r="F778" s="463"/>
      <c r="G778" s="463"/>
      <c r="H778" s="463"/>
      <c r="I778" s="463"/>
      <c r="J778" s="463"/>
      <c r="K778" s="463" t="str">
        <f ca="1">'27'!BC309</f>
        <v xml:space="preserve"> </v>
      </c>
      <c r="L778" s="463"/>
      <c r="M778" s="463"/>
      <c r="N778" s="463"/>
      <c r="O778" s="475" t="str">
        <f ca="1">'27'!BD309</f>
        <v xml:space="preserve"> </v>
      </c>
      <c r="P778" s="476"/>
      <c r="Q778" s="476"/>
      <c r="R778" s="477"/>
      <c r="S778" s="463" t="str">
        <f ca="1">'27'!BO309</f>
        <v xml:space="preserve"> </v>
      </c>
      <c r="T778" s="463"/>
      <c r="U778" s="463"/>
      <c r="V778" s="463"/>
      <c r="W778" s="463"/>
      <c r="X778" s="463"/>
      <c r="Y778" s="478" t="str">
        <f ca="1">'27'!BP309</f>
        <v xml:space="preserve"> </v>
      </c>
      <c r="Z778" s="478"/>
      <c r="AA778" s="478"/>
      <c r="AB778" s="478"/>
      <c r="AC778" s="478" t="str">
        <f ca="1">'27'!BQ309</f>
        <v xml:space="preserve"> </v>
      </c>
      <c r="AD778" s="478"/>
      <c r="AE778" s="478"/>
      <c r="AF778" s="478"/>
      <c r="AG778" s="478">
        <f ca="1">'27'!BR309</f>
        <v>0</v>
      </c>
      <c r="AH778" s="478"/>
      <c r="AI778" s="478"/>
      <c r="AJ778" s="478"/>
      <c r="AK778" s="463" t="str">
        <f ca="1">'27'!BS309</f>
        <v xml:space="preserve"> </v>
      </c>
      <c r="AL778" s="463"/>
      <c r="AM778" s="463"/>
      <c r="AN778" s="463"/>
      <c r="AO778" s="463" t="str">
        <f ca="1">'27'!BT309</f>
        <v xml:space="preserve"> </v>
      </c>
      <c r="AP778" s="463"/>
      <c r="AQ778" s="463"/>
      <c r="AR778" s="463"/>
      <c r="AS778" s="463"/>
    </row>
    <row r="779" spans="1:45" ht="15" customHeight="1" x14ac:dyDescent="0.25">
      <c r="A779" s="463">
        <v>305</v>
      </c>
      <c r="B779" s="463"/>
      <c r="C779" s="463" t="str">
        <f ca="1">'27'!BB310</f>
        <v xml:space="preserve"> </v>
      </c>
      <c r="D779" s="463"/>
      <c r="E779" s="463"/>
      <c r="F779" s="463"/>
      <c r="G779" s="463"/>
      <c r="H779" s="463"/>
      <c r="I779" s="463"/>
      <c r="J779" s="463"/>
      <c r="K779" s="463" t="str">
        <f ca="1">'27'!BC310</f>
        <v xml:space="preserve"> </v>
      </c>
      <c r="L779" s="463"/>
      <c r="M779" s="463"/>
      <c r="N779" s="463"/>
      <c r="O779" s="475" t="str">
        <f ca="1">'27'!BD310</f>
        <v xml:space="preserve"> </v>
      </c>
      <c r="P779" s="476"/>
      <c r="Q779" s="476"/>
      <c r="R779" s="477"/>
      <c r="S779" s="463" t="str">
        <f ca="1">'27'!BO310</f>
        <v xml:space="preserve"> </v>
      </c>
      <c r="T779" s="463"/>
      <c r="U779" s="463"/>
      <c r="V779" s="463"/>
      <c r="W779" s="463"/>
      <c r="X779" s="463"/>
      <c r="Y779" s="478" t="str">
        <f ca="1">'27'!BP310</f>
        <v xml:space="preserve"> </v>
      </c>
      <c r="Z779" s="478"/>
      <c r="AA779" s="478"/>
      <c r="AB779" s="478"/>
      <c r="AC779" s="478" t="str">
        <f ca="1">'27'!BQ310</f>
        <v xml:space="preserve"> </v>
      </c>
      <c r="AD779" s="478"/>
      <c r="AE779" s="478"/>
      <c r="AF779" s="478"/>
      <c r="AG779" s="478">
        <f ca="1">'27'!BR310</f>
        <v>0</v>
      </c>
      <c r="AH779" s="478"/>
      <c r="AI779" s="478"/>
      <c r="AJ779" s="478"/>
      <c r="AK779" s="463" t="str">
        <f ca="1">'27'!BS310</f>
        <v xml:space="preserve"> </v>
      </c>
      <c r="AL779" s="463"/>
      <c r="AM779" s="463"/>
      <c r="AN779" s="463"/>
      <c r="AO779" s="463" t="str">
        <f ca="1">'27'!BT310</f>
        <v xml:space="preserve"> </v>
      </c>
      <c r="AP779" s="463"/>
      <c r="AQ779" s="463"/>
      <c r="AR779" s="463"/>
      <c r="AS779" s="463"/>
    </row>
    <row r="780" spans="1:45" ht="15" customHeight="1" x14ac:dyDescent="0.25">
      <c r="A780" s="463">
        <v>306</v>
      </c>
      <c r="B780" s="463"/>
      <c r="C780" s="463" t="str">
        <f ca="1">'27'!BB311</f>
        <v xml:space="preserve"> </v>
      </c>
      <c r="D780" s="463"/>
      <c r="E780" s="463"/>
      <c r="F780" s="463"/>
      <c r="G780" s="463"/>
      <c r="H780" s="463"/>
      <c r="I780" s="463"/>
      <c r="J780" s="463"/>
      <c r="K780" s="463" t="str">
        <f ca="1">'27'!BC311</f>
        <v xml:space="preserve"> </v>
      </c>
      <c r="L780" s="463"/>
      <c r="M780" s="463"/>
      <c r="N780" s="463"/>
      <c r="O780" s="475" t="str">
        <f ca="1">'27'!BD311</f>
        <v xml:space="preserve"> </v>
      </c>
      <c r="P780" s="476"/>
      <c r="Q780" s="476"/>
      <c r="R780" s="477"/>
      <c r="S780" s="463" t="str">
        <f ca="1">'27'!BO311</f>
        <v xml:space="preserve"> </v>
      </c>
      <c r="T780" s="463"/>
      <c r="U780" s="463"/>
      <c r="V780" s="463"/>
      <c r="W780" s="463"/>
      <c r="X780" s="463"/>
      <c r="Y780" s="478" t="str">
        <f ca="1">'27'!BP311</f>
        <v xml:space="preserve"> </v>
      </c>
      <c r="Z780" s="478"/>
      <c r="AA780" s="478"/>
      <c r="AB780" s="478"/>
      <c r="AC780" s="478" t="str">
        <f ca="1">'27'!BQ311</f>
        <v xml:space="preserve"> </v>
      </c>
      <c r="AD780" s="478"/>
      <c r="AE780" s="478"/>
      <c r="AF780" s="478"/>
      <c r="AG780" s="478">
        <f ca="1">'27'!BR311</f>
        <v>0</v>
      </c>
      <c r="AH780" s="478"/>
      <c r="AI780" s="478"/>
      <c r="AJ780" s="478"/>
      <c r="AK780" s="463" t="str">
        <f ca="1">'27'!BS311</f>
        <v xml:space="preserve"> </v>
      </c>
      <c r="AL780" s="463"/>
      <c r="AM780" s="463"/>
      <c r="AN780" s="463"/>
      <c r="AO780" s="463" t="str">
        <f ca="1">'27'!BT311</f>
        <v xml:space="preserve"> </v>
      </c>
      <c r="AP780" s="463"/>
      <c r="AQ780" s="463"/>
      <c r="AR780" s="463"/>
      <c r="AS780" s="463"/>
    </row>
    <row r="781" spans="1:45" ht="15" customHeight="1" x14ac:dyDescent="0.25">
      <c r="A781" s="463">
        <v>307</v>
      </c>
      <c r="B781" s="463"/>
      <c r="C781" s="463" t="str">
        <f ca="1">'27'!BB312</f>
        <v xml:space="preserve"> </v>
      </c>
      <c r="D781" s="463"/>
      <c r="E781" s="463"/>
      <c r="F781" s="463"/>
      <c r="G781" s="463"/>
      <c r="H781" s="463"/>
      <c r="I781" s="463"/>
      <c r="J781" s="463"/>
      <c r="K781" s="463" t="str">
        <f ca="1">'27'!BC312</f>
        <v xml:space="preserve"> </v>
      </c>
      <c r="L781" s="463"/>
      <c r="M781" s="463"/>
      <c r="N781" s="463"/>
      <c r="O781" s="475" t="str">
        <f ca="1">'27'!BD312</f>
        <v xml:space="preserve"> </v>
      </c>
      <c r="P781" s="476"/>
      <c r="Q781" s="476"/>
      <c r="R781" s="477"/>
      <c r="S781" s="463" t="str">
        <f ca="1">'27'!BO312</f>
        <v xml:space="preserve"> </v>
      </c>
      <c r="T781" s="463"/>
      <c r="U781" s="463"/>
      <c r="V781" s="463"/>
      <c r="W781" s="463"/>
      <c r="X781" s="463"/>
      <c r="Y781" s="478" t="str">
        <f ca="1">'27'!BP312</f>
        <v xml:space="preserve"> </v>
      </c>
      <c r="Z781" s="478"/>
      <c r="AA781" s="478"/>
      <c r="AB781" s="478"/>
      <c r="AC781" s="478" t="str">
        <f ca="1">'27'!BQ312</f>
        <v xml:space="preserve"> </v>
      </c>
      <c r="AD781" s="478"/>
      <c r="AE781" s="478"/>
      <c r="AF781" s="478"/>
      <c r="AG781" s="478">
        <f ca="1">'27'!BR312</f>
        <v>0</v>
      </c>
      <c r="AH781" s="478"/>
      <c r="AI781" s="478"/>
      <c r="AJ781" s="478"/>
      <c r="AK781" s="463" t="str">
        <f ca="1">'27'!BS312</f>
        <v xml:space="preserve"> </v>
      </c>
      <c r="AL781" s="463"/>
      <c r="AM781" s="463"/>
      <c r="AN781" s="463"/>
      <c r="AO781" s="463" t="str">
        <f ca="1">'27'!BT312</f>
        <v xml:space="preserve"> </v>
      </c>
      <c r="AP781" s="463"/>
      <c r="AQ781" s="463"/>
      <c r="AR781" s="463"/>
      <c r="AS781" s="463"/>
    </row>
    <row r="782" spans="1:45" ht="15" customHeight="1" x14ac:dyDescent="0.25">
      <c r="A782" s="463">
        <v>308</v>
      </c>
      <c r="B782" s="463"/>
      <c r="C782" s="463" t="str">
        <f ca="1">'27'!BB313</f>
        <v xml:space="preserve"> </v>
      </c>
      <c r="D782" s="463"/>
      <c r="E782" s="463"/>
      <c r="F782" s="463"/>
      <c r="G782" s="463"/>
      <c r="H782" s="463"/>
      <c r="I782" s="463"/>
      <c r="J782" s="463"/>
      <c r="K782" s="463" t="str">
        <f ca="1">'27'!BC313</f>
        <v xml:space="preserve"> </v>
      </c>
      <c r="L782" s="463"/>
      <c r="M782" s="463"/>
      <c r="N782" s="463"/>
      <c r="O782" s="475" t="str">
        <f ca="1">'27'!BD313</f>
        <v xml:space="preserve"> </v>
      </c>
      <c r="P782" s="476"/>
      <c r="Q782" s="476"/>
      <c r="R782" s="477"/>
      <c r="S782" s="463" t="str">
        <f ca="1">'27'!BO313</f>
        <v xml:space="preserve"> </v>
      </c>
      <c r="T782" s="463"/>
      <c r="U782" s="463"/>
      <c r="V782" s="463"/>
      <c r="W782" s="463"/>
      <c r="X782" s="463"/>
      <c r="Y782" s="478" t="str">
        <f ca="1">'27'!BP313</f>
        <v xml:space="preserve"> </v>
      </c>
      <c r="Z782" s="478"/>
      <c r="AA782" s="478"/>
      <c r="AB782" s="478"/>
      <c r="AC782" s="478" t="str">
        <f ca="1">'27'!BQ313</f>
        <v xml:space="preserve"> </v>
      </c>
      <c r="AD782" s="478"/>
      <c r="AE782" s="478"/>
      <c r="AF782" s="478"/>
      <c r="AG782" s="478">
        <f ca="1">'27'!BR313</f>
        <v>0</v>
      </c>
      <c r="AH782" s="478"/>
      <c r="AI782" s="478"/>
      <c r="AJ782" s="478"/>
      <c r="AK782" s="463" t="str">
        <f ca="1">'27'!BS313</f>
        <v xml:space="preserve"> </v>
      </c>
      <c r="AL782" s="463"/>
      <c r="AM782" s="463"/>
      <c r="AN782" s="463"/>
      <c r="AO782" s="463" t="str">
        <f ca="1">'27'!BT313</f>
        <v xml:space="preserve"> </v>
      </c>
      <c r="AP782" s="463"/>
      <c r="AQ782" s="463"/>
      <c r="AR782" s="463"/>
      <c r="AS782" s="463"/>
    </row>
    <row r="783" spans="1:45" ht="15" customHeight="1" x14ac:dyDescent="0.25">
      <c r="A783" s="463">
        <v>309</v>
      </c>
      <c r="B783" s="463"/>
      <c r="C783" s="463" t="str">
        <f ca="1">'27'!BB314</f>
        <v xml:space="preserve"> </v>
      </c>
      <c r="D783" s="463"/>
      <c r="E783" s="463"/>
      <c r="F783" s="463"/>
      <c r="G783" s="463"/>
      <c r="H783" s="463"/>
      <c r="I783" s="463"/>
      <c r="J783" s="463"/>
      <c r="K783" s="463" t="str">
        <f ca="1">'27'!BC314</f>
        <v xml:space="preserve"> </v>
      </c>
      <c r="L783" s="463"/>
      <c r="M783" s="463"/>
      <c r="N783" s="463"/>
      <c r="O783" s="475" t="str">
        <f ca="1">'27'!BD314</f>
        <v xml:space="preserve"> </v>
      </c>
      <c r="P783" s="476"/>
      <c r="Q783" s="476"/>
      <c r="R783" s="477"/>
      <c r="S783" s="463" t="str">
        <f ca="1">'27'!BO314</f>
        <v xml:space="preserve"> </v>
      </c>
      <c r="T783" s="463"/>
      <c r="U783" s="463"/>
      <c r="V783" s="463"/>
      <c r="W783" s="463"/>
      <c r="X783" s="463"/>
      <c r="Y783" s="478" t="str">
        <f ca="1">'27'!BP314</f>
        <v xml:space="preserve"> </v>
      </c>
      <c r="Z783" s="478"/>
      <c r="AA783" s="478"/>
      <c r="AB783" s="478"/>
      <c r="AC783" s="478" t="str">
        <f ca="1">'27'!BQ314</f>
        <v xml:space="preserve"> </v>
      </c>
      <c r="AD783" s="478"/>
      <c r="AE783" s="478"/>
      <c r="AF783" s="478"/>
      <c r="AG783" s="478">
        <f ca="1">'27'!BR314</f>
        <v>0</v>
      </c>
      <c r="AH783" s="478"/>
      <c r="AI783" s="478"/>
      <c r="AJ783" s="478"/>
      <c r="AK783" s="463" t="str">
        <f ca="1">'27'!BS314</f>
        <v xml:space="preserve"> </v>
      </c>
      <c r="AL783" s="463"/>
      <c r="AM783" s="463"/>
      <c r="AN783" s="463"/>
      <c r="AO783" s="463" t="str">
        <f ca="1">'27'!BT314</f>
        <v xml:space="preserve"> </v>
      </c>
      <c r="AP783" s="463"/>
      <c r="AQ783" s="463"/>
      <c r="AR783" s="463"/>
      <c r="AS783" s="463"/>
    </row>
    <row r="784" spans="1:45" ht="15" customHeight="1" x14ac:dyDescent="0.25">
      <c r="A784" s="463">
        <v>310</v>
      </c>
      <c r="B784" s="463"/>
      <c r="C784" s="463" t="str">
        <f ca="1">'27'!BB315</f>
        <v xml:space="preserve"> </v>
      </c>
      <c r="D784" s="463"/>
      <c r="E784" s="463"/>
      <c r="F784" s="463"/>
      <c r="G784" s="463"/>
      <c r="H784" s="463"/>
      <c r="I784" s="463"/>
      <c r="J784" s="463"/>
      <c r="K784" s="463" t="str">
        <f ca="1">'27'!BC315</f>
        <v xml:space="preserve"> </v>
      </c>
      <c r="L784" s="463"/>
      <c r="M784" s="463"/>
      <c r="N784" s="463"/>
      <c r="O784" s="475" t="str">
        <f ca="1">'27'!BD315</f>
        <v xml:space="preserve"> </v>
      </c>
      <c r="P784" s="476"/>
      <c r="Q784" s="476"/>
      <c r="R784" s="477"/>
      <c r="S784" s="463" t="str">
        <f ca="1">'27'!BO315</f>
        <v xml:space="preserve"> </v>
      </c>
      <c r="T784" s="463"/>
      <c r="U784" s="463"/>
      <c r="V784" s="463"/>
      <c r="W784" s="463"/>
      <c r="X784" s="463"/>
      <c r="Y784" s="478" t="str">
        <f ca="1">'27'!BP315</f>
        <v xml:space="preserve"> </v>
      </c>
      <c r="Z784" s="478"/>
      <c r="AA784" s="478"/>
      <c r="AB784" s="478"/>
      <c r="AC784" s="478" t="str">
        <f ca="1">'27'!BQ315</f>
        <v xml:space="preserve"> </v>
      </c>
      <c r="AD784" s="478"/>
      <c r="AE784" s="478"/>
      <c r="AF784" s="478"/>
      <c r="AG784" s="478">
        <f ca="1">'27'!BR315</f>
        <v>0</v>
      </c>
      <c r="AH784" s="478"/>
      <c r="AI784" s="478"/>
      <c r="AJ784" s="478"/>
      <c r="AK784" s="463" t="str">
        <f ca="1">'27'!BS315</f>
        <v xml:space="preserve"> </v>
      </c>
      <c r="AL784" s="463"/>
      <c r="AM784" s="463"/>
      <c r="AN784" s="463"/>
      <c r="AO784" s="463" t="str">
        <f ca="1">'27'!BT315</f>
        <v xml:space="preserve"> </v>
      </c>
      <c r="AP784" s="463"/>
      <c r="AQ784" s="463"/>
      <c r="AR784" s="463"/>
      <c r="AS784" s="463"/>
    </row>
    <row r="785" spans="1:45" ht="15" customHeight="1" x14ac:dyDescent="0.25">
      <c r="A785" s="463">
        <v>311</v>
      </c>
      <c r="B785" s="463"/>
      <c r="C785" s="463" t="str">
        <f ca="1">'27'!BB316</f>
        <v xml:space="preserve"> </v>
      </c>
      <c r="D785" s="463"/>
      <c r="E785" s="463"/>
      <c r="F785" s="463"/>
      <c r="G785" s="463"/>
      <c r="H785" s="463"/>
      <c r="I785" s="463"/>
      <c r="J785" s="463"/>
      <c r="K785" s="463" t="str">
        <f ca="1">'27'!BC316</f>
        <v xml:space="preserve"> </v>
      </c>
      <c r="L785" s="463"/>
      <c r="M785" s="463"/>
      <c r="N785" s="463"/>
      <c r="O785" s="475" t="str">
        <f ca="1">'27'!BD316</f>
        <v xml:space="preserve"> </v>
      </c>
      <c r="P785" s="476"/>
      <c r="Q785" s="476"/>
      <c r="R785" s="477"/>
      <c r="S785" s="463" t="str">
        <f ca="1">'27'!BO316</f>
        <v xml:space="preserve"> </v>
      </c>
      <c r="T785" s="463"/>
      <c r="U785" s="463"/>
      <c r="V785" s="463"/>
      <c r="W785" s="463"/>
      <c r="X785" s="463"/>
      <c r="Y785" s="478" t="str">
        <f ca="1">'27'!BP316</f>
        <v xml:space="preserve"> </v>
      </c>
      <c r="Z785" s="478"/>
      <c r="AA785" s="478"/>
      <c r="AB785" s="478"/>
      <c r="AC785" s="478" t="str">
        <f ca="1">'27'!BQ316</f>
        <v xml:space="preserve"> </v>
      </c>
      <c r="AD785" s="478"/>
      <c r="AE785" s="478"/>
      <c r="AF785" s="478"/>
      <c r="AG785" s="478">
        <f ca="1">'27'!BR316</f>
        <v>0</v>
      </c>
      <c r="AH785" s="478"/>
      <c r="AI785" s="478"/>
      <c r="AJ785" s="478"/>
      <c r="AK785" s="463" t="str">
        <f ca="1">'27'!BS316</f>
        <v xml:space="preserve"> </v>
      </c>
      <c r="AL785" s="463"/>
      <c r="AM785" s="463"/>
      <c r="AN785" s="463"/>
      <c r="AO785" s="463" t="str">
        <f ca="1">'27'!BT316</f>
        <v xml:space="preserve"> </v>
      </c>
      <c r="AP785" s="463"/>
      <c r="AQ785" s="463"/>
      <c r="AR785" s="463"/>
      <c r="AS785" s="463"/>
    </row>
    <row r="786" spans="1:45" ht="15" customHeight="1" x14ac:dyDescent="0.25">
      <c r="A786" s="463">
        <v>312</v>
      </c>
      <c r="B786" s="463"/>
      <c r="C786" s="463" t="str">
        <f ca="1">'27'!BB317</f>
        <v xml:space="preserve"> </v>
      </c>
      <c r="D786" s="463"/>
      <c r="E786" s="463"/>
      <c r="F786" s="463"/>
      <c r="G786" s="463"/>
      <c r="H786" s="463"/>
      <c r="I786" s="463"/>
      <c r="J786" s="463"/>
      <c r="K786" s="463" t="str">
        <f ca="1">'27'!BC317</f>
        <v xml:space="preserve"> </v>
      </c>
      <c r="L786" s="463"/>
      <c r="M786" s="463"/>
      <c r="N786" s="463"/>
      <c r="O786" s="475" t="str">
        <f ca="1">'27'!BD317</f>
        <v xml:space="preserve"> </v>
      </c>
      <c r="P786" s="476"/>
      <c r="Q786" s="476"/>
      <c r="R786" s="477"/>
      <c r="S786" s="463" t="str">
        <f ca="1">'27'!BO317</f>
        <v xml:space="preserve"> </v>
      </c>
      <c r="T786" s="463"/>
      <c r="U786" s="463"/>
      <c r="V786" s="463"/>
      <c r="W786" s="463"/>
      <c r="X786" s="463"/>
      <c r="Y786" s="478" t="str">
        <f ca="1">'27'!BP317</f>
        <v xml:space="preserve"> </v>
      </c>
      <c r="Z786" s="478"/>
      <c r="AA786" s="478"/>
      <c r="AB786" s="478"/>
      <c r="AC786" s="478" t="str">
        <f ca="1">'27'!BQ317</f>
        <v xml:space="preserve"> </v>
      </c>
      <c r="AD786" s="478"/>
      <c r="AE786" s="478"/>
      <c r="AF786" s="478"/>
      <c r="AG786" s="478">
        <f ca="1">'27'!BR317</f>
        <v>0</v>
      </c>
      <c r="AH786" s="478"/>
      <c r="AI786" s="478"/>
      <c r="AJ786" s="478"/>
      <c r="AK786" s="463" t="str">
        <f ca="1">'27'!BS317</f>
        <v xml:space="preserve"> </v>
      </c>
      <c r="AL786" s="463"/>
      <c r="AM786" s="463"/>
      <c r="AN786" s="463"/>
      <c r="AO786" s="463" t="str">
        <f ca="1">'27'!BT317</f>
        <v xml:space="preserve"> </v>
      </c>
      <c r="AP786" s="463"/>
      <c r="AQ786" s="463"/>
      <c r="AR786" s="463"/>
      <c r="AS786" s="463"/>
    </row>
    <row r="787" spans="1:45" ht="15" customHeight="1" x14ac:dyDescent="0.25">
      <c r="A787" s="463">
        <v>313</v>
      </c>
      <c r="B787" s="463"/>
      <c r="C787" s="463" t="str">
        <f ca="1">'27'!BB318</f>
        <v xml:space="preserve"> </v>
      </c>
      <c r="D787" s="463"/>
      <c r="E787" s="463"/>
      <c r="F787" s="463"/>
      <c r="G787" s="463"/>
      <c r="H787" s="463"/>
      <c r="I787" s="463"/>
      <c r="J787" s="463"/>
      <c r="K787" s="463" t="str">
        <f ca="1">'27'!BC318</f>
        <v xml:space="preserve"> </v>
      </c>
      <c r="L787" s="463"/>
      <c r="M787" s="463"/>
      <c r="N787" s="463"/>
      <c r="O787" s="475" t="str">
        <f ca="1">'27'!BD318</f>
        <v xml:space="preserve"> </v>
      </c>
      <c r="P787" s="476"/>
      <c r="Q787" s="476"/>
      <c r="R787" s="477"/>
      <c r="S787" s="463" t="str">
        <f ca="1">'27'!BO318</f>
        <v xml:space="preserve"> </v>
      </c>
      <c r="T787" s="463"/>
      <c r="U787" s="463"/>
      <c r="V787" s="463"/>
      <c r="W787" s="463"/>
      <c r="X787" s="463"/>
      <c r="Y787" s="478" t="str">
        <f ca="1">'27'!BP318</f>
        <v xml:space="preserve"> </v>
      </c>
      <c r="Z787" s="478"/>
      <c r="AA787" s="478"/>
      <c r="AB787" s="478"/>
      <c r="AC787" s="478" t="str">
        <f ca="1">'27'!BQ318</f>
        <v xml:space="preserve"> </v>
      </c>
      <c r="AD787" s="478"/>
      <c r="AE787" s="478"/>
      <c r="AF787" s="478"/>
      <c r="AG787" s="478">
        <f ca="1">'27'!BR318</f>
        <v>0</v>
      </c>
      <c r="AH787" s="478"/>
      <c r="AI787" s="478"/>
      <c r="AJ787" s="478"/>
      <c r="AK787" s="463" t="str">
        <f ca="1">'27'!BS318</f>
        <v xml:space="preserve"> </v>
      </c>
      <c r="AL787" s="463"/>
      <c r="AM787" s="463"/>
      <c r="AN787" s="463"/>
      <c r="AO787" s="463" t="str">
        <f ca="1">'27'!BT318</f>
        <v xml:space="preserve"> </v>
      </c>
      <c r="AP787" s="463"/>
      <c r="AQ787" s="463"/>
      <c r="AR787" s="463"/>
      <c r="AS787" s="463"/>
    </row>
    <row r="788" spans="1:45" ht="15" customHeight="1" x14ac:dyDescent="0.25">
      <c r="A788" s="463">
        <v>314</v>
      </c>
      <c r="B788" s="463"/>
      <c r="C788" s="463" t="str">
        <f ca="1">'27'!BB319</f>
        <v xml:space="preserve"> </v>
      </c>
      <c r="D788" s="463"/>
      <c r="E788" s="463"/>
      <c r="F788" s="463"/>
      <c r="G788" s="463"/>
      <c r="H788" s="463"/>
      <c r="I788" s="463"/>
      <c r="J788" s="463"/>
      <c r="K788" s="463" t="str">
        <f ca="1">'27'!BC319</f>
        <v xml:space="preserve"> </v>
      </c>
      <c r="L788" s="463"/>
      <c r="M788" s="463"/>
      <c r="N788" s="463"/>
      <c r="O788" s="475" t="str">
        <f ca="1">'27'!BD319</f>
        <v xml:space="preserve"> </v>
      </c>
      <c r="P788" s="476"/>
      <c r="Q788" s="476"/>
      <c r="R788" s="477"/>
      <c r="S788" s="463" t="str">
        <f ca="1">'27'!BO319</f>
        <v xml:space="preserve"> </v>
      </c>
      <c r="T788" s="463"/>
      <c r="U788" s="463"/>
      <c r="V788" s="463"/>
      <c r="W788" s="463"/>
      <c r="X788" s="463"/>
      <c r="Y788" s="478" t="str">
        <f ca="1">'27'!BP319</f>
        <v xml:space="preserve"> </v>
      </c>
      <c r="Z788" s="478"/>
      <c r="AA788" s="478"/>
      <c r="AB788" s="478"/>
      <c r="AC788" s="478" t="str">
        <f ca="1">'27'!BQ319</f>
        <v xml:space="preserve"> </v>
      </c>
      <c r="AD788" s="478"/>
      <c r="AE788" s="478"/>
      <c r="AF788" s="478"/>
      <c r="AG788" s="478">
        <f ca="1">'27'!BR319</f>
        <v>0</v>
      </c>
      <c r="AH788" s="478"/>
      <c r="AI788" s="478"/>
      <c r="AJ788" s="478"/>
      <c r="AK788" s="463" t="str">
        <f ca="1">'27'!BS319</f>
        <v xml:space="preserve"> </v>
      </c>
      <c r="AL788" s="463"/>
      <c r="AM788" s="463"/>
      <c r="AN788" s="463"/>
      <c r="AO788" s="463" t="str">
        <f ca="1">'27'!BT319</f>
        <v xml:space="preserve"> </v>
      </c>
      <c r="AP788" s="463"/>
      <c r="AQ788" s="463"/>
      <c r="AR788" s="463"/>
      <c r="AS788" s="463"/>
    </row>
    <row r="789" spans="1:45" ht="15" customHeight="1" x14ac:dyDescent="0.25">
      <c r="A789" s="463">
        <v>315</v>
      </c>
      <c r="B789" s="463"/>
      <c r="C789" s="463" t="str">
        <f ca="1">'27'!BB320</f>
        <v xml:space="preserve"> </v>
      </c>
      <c r="D789" s="463"/>
      <c r="E789" s="463"/>
      <c r="F789" s="463"/>
      <c r="G789" s="463"/>
      <c r="H789" s="463"/>
      <c r="I789" s="463"/>
      <c r="J789" s="463"/>
      <c r="K789" s="463" t="str">
        <f ca="1">'27'!BC320</f>
        <v xml:space="preserve"> </v>
      </c>
      <c r="L789" s="463"/>
      <c r="M789" s="463"/>
      <c r="N789" s="463"/>
      <c r="O789" s="475" t="str">
        <f ca="1">'27'!BD320</f>
        <v xml:space="preserve"> </v>
      </c>
      <c r="P789" s="476"/>
      <c r="Q789" s="476"/>
      <c r="R789" s="477"/>
      <c r="S789" s="463" t="str">
        <f ca="1">'27'!BO320</f>
        <v xml:space="preserve"> </v>
      </c>
      <c r="T789" s="463"/>
      <c r="U789" s="463"/>
      <c r="V789" s="463"/>
      <c r="W789" s="463"/>
      <c r="X789" s="463"/>
      <c r="Y789" s="478" t="str">
        <f ca="1">'27'!BP320</f>
        <v xml:space="preserve"> </v>
      </c>
      <c r="Z789" s="478"/>
      <c r="AA789" s="478"/>
      <c r="AB789" s="478"/>
      <c r="AC789" s="478" t="str">
        <f ca="1">'27'!BQ320</f>
        <v xml:space="preserve"> </v>
      </c>
      <c r="AD789" s="478"/>
      <c r="AE789" s="478"/>
      <c r="AF789" s="478"/>
      <c r="AG789" s="478">
        <f ca="1">'27'!BR320</f>
        <v>0</v>
      </c>
      <c r="AH789" s="478"/>
      <c r="AI789" s="478"/>
      <c r="AJ789" s="478"/>
      <c r="AK789" s="463" t="str">
        <f ca="1">'27'!BS320</f>
        <v xml:space="preserve"> </v>
      </c>
      <c r="AL789" s="463"/>
      <c r="AM789" s="463"/>
      <c r="AN789" s="463"/>
      <c r="AO789" s="463" t="str">
        <f ca="1">'27'!BT320</f>
        <v xml:space="preserve"> </v>
      </c>
      <c r="AP789" s="463"/>
      <c r="AQ789" s="463"/>
      <c r="AR789" s="463"/>
      <c r="AS789" s="463"/>
    </row>
    <row r="790" spans="1:45" ht="15" customHeight="1" x14ac:dyDescent="0.25">
      <c r="A790" s="463">
        <v>316</v>
      </c>
      <c r="B790" s="463"/>
      <c r="C790" s="463" t="str">
        <f ca="1">'27'!BB321</f>
        <v xml:space="preserve"> </v>
      </c>
      <c r="D790" s="463"/>
      <c r="E790" s="463"/>
      <c r="F790" s="463"/>
      <c r="G790" s="463"/>
      <c r="H790" s="463"/>
      <c r="I790" s="463"/>
      <c r="J790" s="463"/>
      <c r="K790" s="463" t="str">
        <f ca="1">'27'!BC321</f>
        <v xml:space="preserve"> </v>
      </c>
      <c r="L790" s="463"/>
      <c r="M790" s="463"/>
      <c r="N790" s="463"/>
      <c r="O790" s="475" t="str">
        <f ca="1">'27'!BD321</f>
        <v xml:space="preserve"> </v>
      </c>
      <c r="P790" s="476"/>
      <c r="Q790" s="476"/>
      <c r="R790" s="477"/>
      <c r="S790" s="463" t="str">
        <f ca="1">'27'!BO321</f>
        <v xml:space="preserve"> </v>
      </c>
      <c r="T790" s="463"/>
      <c r="U790" s="463"/>
      <c r="V790" s="463"/>
      <c r="W790" s="463"/>
      <c r="X790" s="463"/>
      <c r="Y790" s="478" t="str">
        <f ca="1">'27'!BP321</f>
        <v xml:space="preserve"> </v>
      </c>
      <c r="Z790" s="478"/>
      <c r="AA790" s="478"/>
      <c r="AB790" s="478"/>
      <c r="AC790" s="478" t="str">
        <f ca="1">'27'!BQ321</f>
        <v xml:space="preserve"> </v>
      </c>
      <c r="AD790" s="478"/>
      <c r="AE790" s="478"/>
      <c r="AF790" s="478"/>
      <c r="AG790" s="478">
        <f ca="1">'27'!BR321</f>
        <v>0</v>
      </c>
      <c r="AH790" s="478"/>
      <c r="AI790" s="478"/>
      <c r="AJ790" s="478"/>
      <c r="AK790" s="463" t="str">
        <f ca="1">'27'!BS321</f>
        <v xml:space="preserve"> </v>
      </c>
      <c r="AL790" s="463"/>
      <c r="AM790" s="463"/>
      <c r="AN790" s="463"/>
      <c r="AO790" s="463" t="str">
        <f ca="1">'27'!BT321</f>
        <v xml:space="preserve"> </v>
      </c>
      <c r="AP790" s="463"/>
      <c r="AQ790" s="463"/>
      <c r="AR790" s="463"/>
      <c r="AS790" s="463"/>
    </row>
    <row r="791" spans="1:45" ht="15" customHeight="1" x14ac:dyDescent="0.25">
      <c r="A791" s="463">
        <v>317</v>
      </c>
      <c r="B791" s="463"/>
      <c r="C791" s="463" t="str">
        <f ca="1">'27'!BB322</f>
        <v xml:space="preserve"> </v>
      </c>
      <c r="D791" s="463"/>
      <c r="E791" s="463"/>
      <c r="F791" s="463"/>
      <c r="G791" s="463"/>
      <c r="H791" s="463"/>
      <c r="I791" s="463"/>
      <c r="J791" s="463"/>
      <c r="K791" s="463" t="str">
        <f ca="1">'27'!BC322</f>
        <v xml:space="preserve"> </v>
      </c>
      <c r="L791" s="463"/>
      <c r="M791" s="463"/>
      <c r="N791" s="463"/>
      <c r="O791" s="475" t="str">
        <f ca="1">'27'!BD322</f>
        <v xml:space="preserve"> </v>
      </c>
      <c r="P791" s="476"/>
      <c r="Q791" s="476"/>
      <c r="R791" s="477"/>
      <c r="S791" s="463" t="str">
        <f ca="1">'27'!BO322</f>
        <v xml:space="preserve"> </v>
      </c>
      <c r="T791" s="463"/>
      <c r="U791" s="463"/>
      <c r="V791" s="463"/>
      <c r="W791" s="463"/>
      <c r="X791" s="463"/>
      <c r="Y791" s="478" t="str">
        <f ca="1">'27'!BP322</f>
        <v xml:space="preserve"> </v>
      </c>
      <c r="Z791" s="478"/>
      <c r="AA791" s="478"/>
      <c r="AB791" s="478"/>
      <c r="AC791" s="478" t="str">
        <f ca="1">'27'!BQ322</f>
        <v xml:space="preserve"> </v>
      </c>
      <c r="AD791" s="478"/>
      <c r="AE791" s="478"/>
      <c r="AF791" s="478"/>
      <c r="AG791" s="478">
        <f ca="1">'27'!BR322</f>
        <v>0</v>
      </c>
      <c r="AH791" s="478"/>
      <c r="AI791" s="478"/>
      <c r="AJ791" s="478"/>
      <c r="AK791" s="463" t="str">
        <f ca="1">'27'!BS322</f>
        <v xml:space="preserve"> </v>
      </c>
      <c r="AL791" s="463"/>
      <c r="AM791" s="463"/>
      <c r="AN791" s="463"/>
      <c r="AO791" s="463" t="str">
        <f ca="1">'27'!BT322</f>
        <v xml:space="preserve"> </v>
      </c>
      <c r="AP791" s="463"/>
      <c r="AQ791" s="463"/>
      <c r="AR791" s="463"/>
      <c r="AS791" s="463"/>
    </row>
    <row r="792" spans="1:45" ht="15" customHeight="1" x14ac:dyDescent="0.25">
      <c r="A792" s="463">
        <v>318</v>
      </c>
      <c r="B792" s="463"/>
      <c r="C792" s="463" t="str">
        <f ca="1">'27'!BB323</f>
        <v xml:space="preserve"> </v>
      </c>
      <c r="D792" s="463"/>
      <c r="E792" s="463"/>
      <c r="F792" s="463"/>
      <c r="G792" s="463"/>
      <c r="H792" s="463"/>
      <c r="I792" s="463"/>
      <c r="J792" s="463"/>
      <c r="K792" s="463" t="str">
        <f ca="1">'27'!BC323</f>
        <v xml:space="preserve"> </v>
      </c>
      <c r="L792" s="463"/>
      <c r="M792" s="463"/>
      <c r="N792" s="463"/>
      <c r="O792" s="475" t="str">
        <f ca="1">'27'!BD323</f>
        <v xml:space="preserve"> </v>
      </c>
      <c r="P792" s="476"/>
      <c r="Q792" s="476"/>
      <c r="R792" s="477"/>
      <c r="S792" s="463" t="str">
        <f ca="1">'27'!BO323</f>
        <v xml:space="preserve"> </v>
      </c>
      <c r="T792" s="463"/>
      <c r="U792" s="463"/>
      <c r="V792" s="463"/>
      <c r="W792" s="463"/>
      <c r="X792" s="463"/>
      <c r="Y792" s="478" t="str">
        <f ca="1">'27'!BP323</f>
        <v xml:space="preserve"> </v>
      </c>
      <c r="Z792" s="478"/>
      <c r="AA792" s="478"/>
      <c r="AB792" s="478"/>
      <c r="AC792" s="478" t="str">
        <f ca="1">'27'!BQ323</f>
        <v xml:space="preserve"> </v>
      </c>
      <c r="AD792" s="478"/>
      <c r="AE792" s="478"/>
      <c r="AF792" s="478"/>
      <c r="AG792" s="478">
        <f ca="1">'27'!BR323</f>
        <v>0</v>
      </c>
      <c r="AH792" s="478"/>
      <c r="AI792" s="478"/>
      <c r="AJ792" s="478"/>
      <c r="AK792" s="463" t="str">
        <f ca="1">'27'!BS323</f>
        <v xml:space="preserve"> </v>
      </c>
      <c r="AL792" s="463"/>
      <c r="AM792" s="463"/>
      <c r="AN792" s="463"/>
      <c r="AO792" s="463" t="str">
        <f ca="1">'27'!BT323</f>
        <v xml:space="preserve"> </v>
      </c>
      <c r="AP792" s="463"/>
      <c r="AQ792" s="463"/>
      <c r="AR792" s="463"/>
      <c r="AS792" s="463"/>
    </row>
    <row r="793" spans="1:45" ht="15" customHeight="1" x14ac:dyDescent="0.25">
      <c r="A793" s="463">
        <v>319</v>
      </c>
      <c r="B793" s="463"/>
      <c r="C793" s="463" t="str">
        <f ca="1">'27'!BB324</f>
        <v xml:space="preserve"> </v>
      </c>
      <c r="D793" s="463"/>
      <c r="E793" s="463"/>
      <c r="F793" s="463"/>
      <c r="G793" s="463"/>
      <c r="H793" s="463"/>
      <c r="I793" s="463"/>
      <c r="J793" s="463"/>
      <c r="K793" s="463" t="str">
        <f ca="1">'27'!BC324</f>
        <v xml:space="preserve"> </v>
      </c>
      <c r="L793" s="463"/>
      <c r="M793" s="463"/>
      <c r="N793" s="463"/>
      <c r="O793" s="475" t="str">
        <f ca="1">'27'!BD324</f>
        <v xml:space="preserve"> </v>
      </c>
      <c r="P793" s="476"/>
      <c r="Q793" s="476"/>
      <c r="R793" s="477"/>
      <c r="S793" s="463" t="str">
        <f ca="1">'27'!BO324</f>
        <v xml:space="preserve"> </v>
      </c>
      <c r="T793" s="463"/>
      <c r="U793" s="463"/>
      <c r="V793" s="463"/>
      <c r="W793" s="463"/>
      <c r="X793" s="463"/>
      <c r="Y793" s="478" t="str">
        <f ca="1">'27'!BP324</f>
        <v xml:space="preserve"> </v>
      </c>
      <c r="Z793" s="478"/>
      <c r="AA793" s="478"/>
      <c r="AB793" s="478"/>
      <c r="AC793" s="478" t="str">
        <f ca="1">'27'!BQ324</f>
        <v xml:space="preserve"> </v>
      </c>
      <c r="AD793" s="478"/>
      <c r="AE793" s="478"/>
      <c r="AF793" s="478"/>
      <c r="AG793" s="478">
        <f ca="1">'27'!BR324</f>
        <v>0</v>
      </c>
      <c r="AH793" s="478"/>
      <c r="AI793" s="478"/>
      <c r="AJ793" s="478"/>
      <c r="AK793" s="463" t="str">
        <f ca="1">'27'!BS324</f>
        <v xml:space="preserve"> </v>
      </c>
      <c r="AL793" s="463"/>
      <c r="AM793" s="463"/>
      <c r="AN793" s="463"/>
      <c r="AO793" s="463" t="str">
        <f ca="1">'27'!BT324</f>
        <v xml:space="preserve"> </v>
      </c>
      <c r="AP793" s="463"/>
      <c r="AQ793" s="463"/>
      <c r="AR793" s="463"/>
      <c r="AS793" s="463"/>
    </row>
    <row r="794" spans="1:45" ht="15" customHeight="1" x14ac:dyDescent="0.25">
      <c r="A794" s="463">
        <v>320</v>
      </c>
      <c r="B794" s="463"/>
      <c r="C794" s="463" t="str">
        <f ca="1">'27'!BB325</f>
        <v xml:space="preserve"> </v>
      </c>
      <c r="D794" s="463"/>
      <c r="E794" s="463"/>
      <c r="F794" s="463"/>
      <c r="G794" s="463"/>
      <c r="H794" s="463"/>
      <c r="I794" s="463"/>
      <c r="J794" s="463"/>
      <c r="K794" s="463" t="str">
        <f ca="1">'27'!BC325</f>
        <v xml:space="preserve"> </v>
      </c>
      <c r="L794" s="463"/>
      <c r="M794" s="463"/>
      <c r="N794" s="463"/>
      <c r="O794" s="475" t="str">
        <f ca="1">'27'!BD325</f>
        <v xml:space="preserve"> </v>
      </c>
      <c r="P794" s="476"/>
      <c r="Q794" s="476"/>
      <c r="R794" s="477"/>
      <c r="S794" s="463" t="str">
        <f ca="1">'27'!BO325</f>
        <v xml:space="preserve"> </v>
      </c>
      <c r="T794" s="463"/>
      <c r="U794" s="463"/>
      <c r="V794" s="463"/>
      <c r="W794" s="463"/>
      <c r="X794" s="463"/>
      <c r="Y794" s="478" t="str">
        <f ca="1">'27'!BP325</f>
        <v xml:space="preserve"> </v>
      </c>
      <c r="Z794" s="478"/>
      <c r="AA794" s="478"/>
      <c r="AB794" s="478"/>
      <c r="AC794" s="478" t="str">
        <f ca="1">'27'!BQ325</f>
        <v xml:space="preserve"> </v>
      </c>
      <c r="AD794" s="478"/>
      <c r="AE794" s="478"/>
      <c r="AF794" s="478"/>
      <c r="AG794" s="478">
        <f ca="1">'27'!BR325</f>
        <v>0</v>
      </c>
      <c r="AH794" s="478"/>
      <c r="AI794" s="478"/>
      <c r="AJ794" s="478"/>
      <c r="AK794" s="463" t="str">
        <f ca="1">'27'!BS325</f>
        <v xml:space="preserve"> </v>
      </c>
      <c r="AL794" s="463"/>
      <c r="AM794" s="463"/>
      <c r="AN794" s="463"/>
      <c r="AO794" s="463" t="str">
        <f ca="1">'27'!BT325</f>
        <v xml:space="preserve"> </v>
      </c>
      <c r="AP794" s="463"/>
      <c r="AQ794" s="463"/>
      <c r="AR794" s="463"/>
      <c r="AS794" s="463"/>
    </row>
    <row r="795" spans="1:45" ht="15" customHeight="1" x14ac:dyDescent="0.25">
      <c r="A795" s="463">
        <v>321</v>
      </c>
      <c r="B795" s="463"/>
      <c r="C795" s="463" t="str">
        <f ca="1">'27'!BB326</f>
        <v xml:space="preserve"> </v>
      </c>
      <c r="D795" s="463"/>
      <c r="E795" s="463"/>
      <c r="F795" s="463"/>
      <c r="G795" s="463"/>
      <c r="H795" s="463"/>
      <c r="I795" s="463"/>
      <c r="J795" s="463"/>
      <c r="K795" s="463" t="str">
        <f ca="1">'27'!BC326</f>
        <v xml:space="preserve"> </v>
      </c>
      <c r="L795" s="463"/>
      <c r="M795" s="463"/>
      <c r="N795" s="463"/>
      <c r="O795" s="475" t="str">
        <f ca="1">'27'!BD326</f>
        <v xml:space="preserve"> </v>
      </c>
      <c r="P795" s="476"/>
      <c r="Q795" s="476"/>
      <c r="R795" s="477"/>
      <c r="S795" s="463" t="str">
        <f ca="1">'27'!BO326</f>
        <v xml:space="preserve"> </v>
      </c>
      <c r="T795" s="463"/>
      <c r="U795" s="463"/>
      <c r="V795" s="463"/>
      <c r="W795" s="463"/>
      <c r="X795" s="463"/>
      <c r="Y795" s="478" t="str">
        <f ca="1">'27'!BP326</f>
        <v xml:space="preserve"> </v>
      </c>
      <c r="Z795" s="478"/>
      <c r="AA795" s="478"/>
      <c r="AB795" s="478"/>
      <c r="AC795" s="478" t="str">
        <f ca="1">'27'!BQ326</f>
        <v xml:space="preserve"> </v>
      </c>
      <c r="AD795" s="478"/>
      <c r="AE795" s="478"/>
      <c r="AF795" s="478"/>
      <c r="AG795" s="478">
        <f ca="1">'27'!BR326</f>
        <v>0</v>
      </c>
      <c r="AH795" s="478"/>
      <c r="AI795" s="478"/>
      <c r="AJ795" s="478"/>
      <c r="AK795" s="463" t="str">
        <f ca="1">'27'!BS326</f>
        <v xml:space="preserve"> </v>
      </c>
      <c r="AL795" s="463"/>
      <c r="AM795" s="463"/>
      <c r="AN795" s="463"/>
      <c r="AO795" s="463" t="str">
        <f ca="1">'27'!BT326</f>
        <v xml:space="preserve"> </v>
      </c>
      <c r="AP795" s="463"/>
      <c r="AQ795" s="463"/>
      <c r="AR795" s="463"/>
      <c r="AS795" s="463"/>
    </row>
    <row r="796" spans="1:45" ht="15" customHeight="1" x14ac:dyDescent="0.25">
      <c r="A796" s="463">
        <v>322</v>
      </c>
      <c r="B796" s="463"/>
      <c r="C796" s="463" t="str">
        <f ca="1">'27'!BB327</f>
        <v xml:space="preserve"> </v>
      </c>
      <c r="D796" s="463"/>
      <c r="E796" s="463"/>
      <c r="F796" s="463"/>
      <c r="G796" s="463"/>
      <c r="H796" s="463"/>
      <c r="I796" s="463"/>
      <c r="J796" s="463"/>
      <c r="K796" s="463" t="str">
        <f ca="1">'27'!BC327</f>
        <v xml:space="preserve"> </v>
      </c>
      <c r="L796" s="463"/>
      <c r="M796" s="463"/>
      <c r="N796" s="463"/>
      <c r="O796" s="475" t="str">
        <f ca="1">'27'!BD327</f>
        <v xml:space="preserve"> </v>
      </c>
      <c r="P796" s="476"/>
      <c r="Q796" s="476"/>
      <c r="R796" s="477"/>
      <c r="S796" s="463" t="str">
        <f ca="1">'27'!BO327</f>
        <v xml:space="preserve"> </v>
      </c>
      <c r="T796" s="463"/>
      <c r="U796" s="463"/>
      <c r="V796" s="463"/>
      <c r="W796" s="463"/>
      <c r="X796" s="463"/>
      <c r="Y796" s="478" t="str">
        <f ca="1">'27'!BP327</f>
        <v xml:space="preserve"> </v>
      </c>
      <c r="Z796" s="478"/>
      <c r="AA796" s="478"/>
      <c r="AB796" s="478"/>
      <c r="AC796" s="478" t="str">
        <f ca="1">'27'!BQ327</f>
        <v xml:space="preserve"> </v>
      </c>
      <c r="AD796" s="478"/>
      <c r="AE796" s="478"/>
      <c r="AF796" s="478"/>
      <c r="AG796" s="478">
        <f ca="1">'27'!BR327</f>
        <v>0</v>
      </c>
      <c r="AH796" s="478"/>
      <c r="AI796" s="478"/>
      <c r="AJ796" s="478"/>
      <c r="AK796" s="463" t="str">
        <f ca="1">'27'!BS327</f>
        <v xml:space="preserve"> </v>
      </c>
      <c r="AL796" s="463"/>
      <c r="AM796" s="463"/>
      <c r="AN796" s="463"/>
      <c r="AO796" s="463" t="str">
        <f ca="1">'27'!BT327</f>
        <v xml:space="preserve"> </v>
      </c>
      <c r="AP796" s="463"/>
      <c r="AQ796" s="463"/>
      <c r="AR796" s="463"/>
      <c r="AS796" s="463"/>
    </row>
    <row r="797" spans="1:45" ht="15" customHeight="1" x14ac:dyDescent="0.25">
      <c r="A797" s="463">
        <v>323</v>
      </c>
      <c r="B797" s="463"/>
      <c r="C797" s="463" t="str">
        <f ca="1">'27'!BB328</f>
        <v xml:space="preserve"> </v>
      </c>
      <c r="D797" s="463"/>
      <c r="E797" s="463"/>
      <c r="F797" s="463"/>
      <c r="G797" s="463"/>
      <c r="H797" s="463"/>
      <c r="I797" s="463"/>
      <c r="J797" s="463"/>
      <c r="K797" s="463" t="str">
        <f ca="1">'27'!BC328</f>
        <v xml:space="preserve"> </v>
      </c>
      <c r="L797" s="463"/>
      <c r="M797" s="463"/>
      <c r="N797" s="463"/>
      <c r="O797" s="475" t="str">
        <f ca="1">'27'!BD328</f>
        <v xml:space="preserve"> </v>
      </c>
      <c r="P797" s="476"/>
      <c r="Q797" s="476"/>
      <c r="R797" s="477"/>
      <c r="S797" s="463" t="str">
        <f ca="1">'27'!BO328</f>
        <v xml:space="preserve"> </v>
      </c>
      <c r="T797" s="463"/>
      <c r="U797" s="463"/>
      <c r="V797" s="463"/>
      <c r="W797" s="463"/>
      <c r="X797" s="463"/>
      <c r="Y797" s="478" t="str">
        <f ca="1">'27'!BP328</f>
        <v xml:space="preserve"> </v>
      </c>
      <c r="Z797" s="478"/>
      <c r="AA797" s="478"/>
      <c r="AB797" s="478"/>
      <c r="AC797" s="478" t="str">
        <f ca="1">'27'!BQ328</f>
        <v xml:space="preserve"> </v>
      </c>
      <c r="AD797" s="478"/>
      <c r="AE797" s="478"/>
      <c r="AF797" s="478"/>
      <c r="AG797" s="478">
        <f ca="1">'27'!BR328</f>
        <v>0</v>
      </c>
      <c r="AH797" s="478"/>
      <c r="AI797" s="478"/>
      <c r="AJ797" s="478"/>
      <c r="AK797" s="463" t="str">
        <f ca="1">'27'!BS328</f>
        <v xml:space="preserve"> </v>
      </c>
      <c r="AL797" s="463"/>
      <c r="AM797" s="463"/>
      <c r="AN797" s="463"/>
      <c r="AO797" s="463" t="str">
        <f ca="1">'27'!BT328</f>
        <v xml:space="preserve"> </v>
      </c>
      <c r="AP797" s="463"/>
      <c r="AQ797" s="463"/>
      <c r="AR797" s="463"/>
      <c r="AS797" s="463"/>
    </row>
    <row r="798" spans="1:45" ht="15" customHeight="1" x14ac:dyDescent="0.25">
      <c r="A798" s="463">
        <v>324</v>
      </c>
      <c r="B798" s="463"/>
      <c r="C798" s="463" t="str">
        <f ca="1">'27'!BB329</f>
        <v xml:space="preserve"> </v>
      </c>
      <c r="D798" s="463"/>
      <c r="E798" s="463"/>
      <c r="F798" s="463"/>
      <c r="G798" s="463"/>
      <c r="H798" s="463"/>
      <c r="I798" s="463"/>
      <c r="J798" s="463"/>
      <c r="K798" s="463" t="str">
        <f ca="1">'27'!BC329</f>
        <v xml:space="preserve"> </v>
      </c>
      <c r="L798" s="463"/>
      <c r="M798" s="463"/>
      <c r="N798" s="463"/>
      <c r="O798" s="475" t="str">
        <f ca="1">'27'!BD329</f>
        <v xml:space="preserve"> </v>
      </c>
      <c r="P798" s="476"/>
      <c r="Q798" s="476"/>
      <c r="R798" s="477"/>
      <c r="S798" s="463" t="str">
        <f ca="1">'27'!BO329</f>
        <v xml:space="preserve"> </v>
      </c>
      <c r="T798" s="463"/>
      <c r="U798" s="463"/>
      <c r="V798" s="463"/>
      <c r="W798" s="463"/>
      <c r="X798" s="463"/>
      <c r="Y798" s="478" t="str">
        <f ca="1">'27'!BP329</f>
        <v xml:space="preserve"> </v>
      </c>
      <c r="Z798" s="478"/>
      <c r="AA798" s="478"/>
      <c r="AB798" s="478"/>
      <c r="AC798" s="478" t="str">
        <f ca="1">'27'!BQ329</f>
        <v xml:space="preserve"> </v>
      </c>
      <c r="AD798" s="478"/>
      <c r="AE798" s="478"/>
      <c r="AF798" s="478"/>
      <c r="AG798" s="478">
        <f ca="1">'27'!BR329</f>
        <v>0</v>
      </c>
      <c r="AH798" s="478"/>
      <c r="AI798" s="478"/>
      <c r="AJ798" s="478"/>
      <c r="AK798" s="463" t="str">
        <f ca="1">'27'!BS329</f>
        <v xml:space="preserve"> </v>
      </c>
      <c r="AL798" s="463"/>
      <c r="AM798" s="463"/>
      <c r="AN798" s="463"/>
      <c r="AO798" s="463" t="str">
        <f ca="1">'27'!BT329</f>
        <v xml:space="preserve"> </v>
      </c>
      <c r="AP798" s="463"/>
      <c r="AQ798" s="463"/>
      <c r="AR798" s="463"/>
      <c r="AS798" s="463"/>
    </row>
    <row r="799" spans="1:45" ht="15" customHeight="1" x14ac:dyDescent="0.25">
      <c r="A799" s="463">
        <v>325</v>
      </c>
      <c r="B799" s="463"/>
      <c r="C799" s="463" t="str">
        <f ca="1">'27'!BB330</f>
        <v xml:space="preserve"> </v>
      </c>
      <c r="D799" s="463"/>
      <c r="E799" s="463"/>
      <c r="F799" s="463"/>
      <c r="G799" s="463"/>
      <c r="H799" s="463"/>
      <c r="I799" s="463"/>
      <c r="J799" s="463"/>
      <c r="K799" s="463" t="str">
        <f ca="1">'27'!BC330</f>
        <v xml:space="preserve"> </v>
      </c>
      <c r="L799" s="463"/>
      <c r="M799" s="463"/>
      <c r="N799" s="463"/>
      <c r="O799" s="475" t="str">
        <f ca="1">'27'!BD330</f>
        <v xml:space="preserve"> </v>
      </c>
      <c r="P799" s="476"/>
      <c r="Q799" s="476"/>
      <c r="R799" s="477"/>
      <c r="S799" s="463" t="str">
        <f ca="1">'27'!BO330</f>
        <v xml:space="preserve"> </v>
      </c>
      <c r="T799" s="463"/>
      <c r="U799" s="463"/>
      <c r="V799" s="463"/>
      <c r="W799" s="463"/>
      <c r="X799" s="463"/>
      <c r="Y799" s="478" t="str">
        <f ca="1">'27'!BP330</f>
        <v xml:space="preserve"> </v>
      </c>
      <c r="Z799" s="478"/>
      <c r="AA799" s="478"/>
      <c r="AB799" s="478"/>
      <c r="AC799" s="478" t="str">
        <f ca="1">'27'!BQ330</f>
        <v xml:space="preserve"> </v>
      </c>
      <c r="AD799" s="478"/>
      <c r="AE799" s="478"/>
      <c r="AF799" s="478"/>
      <c r="AG799" s="478">
        <f ca="1">'27'!BR330</f>
        <v>0</v>
      </c>
      <c r="AH799" s="478"/>
      <c r="AI799" s="478"/>
      <c r="AJ799" s="478"/>
      <c r="AK799" s="463" t="str">
        <f ca="1">'27'!BS330</f>
        <v xml:space="preserve"> </v>
      </c>
      <c r="AL799" s="463"/>
      <c r="AM799" s="463"/>
      <c r="AN799" s="463"/>
      <c r="AO799" s="463" t="str">
        <f ca="1">'27'!BT330</f>
        <v xml:space="preserve"> </v>
      </c>
      <c r="AP799" s="463"/>
      <c r="AQ799" s="463"/>
      <c r="AR799" s="463"/>
      <c r="AS799" s="463"/>
    </row>
    <row r="800" spans="1:45" ht="15" customHeight="1" x14ac:dyDescent="0.25">
      <c r="A800" s="463">
        <v>326</v>
      </c>
      <c r="B800" s="463"/>
      <c r="C800" s="463" t="str">
        <f ca="1">'27'!BB331</f>
        <v xml:space="preserve"> </v>
      </c>
      <c r="D800" s="463"/>
      <c r="E800" s="463"/>
      <c r="F800" s="463"/>
      <c r="G800" s="463"/>
      <c r="H800" s="463"/>
      <c r="I800" s="463"/>
      <c r="J800" s="463"/>
      <c r="K800" s="463" t="str">
        <f ca="1">'27'!BC331</f>
        <v xml:space="preserve"> </v>
      </c>
      <c r="L800" s="463"/>
      <c r="M800" s="463"/>
      <c r="N800" s="463"/>
      <c r="O800" s="475" t="str">
        <f ca="1">'27'!BD331</f>
        <v xml:space="preserve"> </v>
      </c>
      <c r="P800" s="476"/>
      <c r="Q800" s="476"/>
      <c r="R800" s="477"/>
      <c r="S800" s="463" t="str">
        <f ca="1">'27'!BO331</f>
        <v xml:space="preserve"> </v>
      </c>
      <c r="T800" s="463"/>
      <c r="U800" s="463"/>
      <c r="V800" s="463"/>
      <c r="W800" s="463"/>
      <c r="X800" s="463"/>
      <c r="Y800" s="478" t="str">
        <f ca="1">'27'!BP331</f>
        <v xml:space="preserve"> </v>
      </c>
      <c r="Z800" s="478"/>
      <c r="AA800" s="478"/>
      <c r="AB800" s="478"/>
      <c r="AC800" s="478" t="str">
        <f ca="1">'27'!BQ331</f>
        <v xml:space="preserve"> </v>
      </c>
      <c r="AD800" s="478"/>
      <c r="AE800" s="478"/>
      <c r="AF800" s="478"/>
      <c r="AG800" s="478">
        <f ca="1">'27'!BR331</f>
        <v>0</v>
      </c>
      <c r="AH800" s="478"/>
      <c r="AI800" s="478"/>
      <c r="AJ800" s="478"/>
      <c r="AK800" s="463" t="str">
        <f ca="1">'27'!BS331</f>
        <v xml:space="preserve"> </v>
      </c>
      <c r="AL800" s="463"/>
      <c r="AM800" s="463"/>
      <c r="AN800" s="463"/>
      <c r="AO800" s="463" t="str">
        <f ca="1">'27'!BT331</f>
        <v xml:space="preserve"> </v>
      </c>
      <c r="AP800" s="463"/>
      <c r="AQ800" s="463"/>
      <c r="AR800" s="463"/>
      <c r="AS800" s="463"/>
    </row>
    <row r="801" spans="1:45" ht="15" customHeight="1" x14ac:dyDescent="0.25">
      <c r="A801" s="463">
        <v>327</v>
      </c>
      <c r="B801" s="463"/>
      <c r="C801" s="463" t="str">
        <f ca="1">'27'!BB332</f>
        <v xml:space="preserve"> </v>
      </c>
      <c r="D801" s="463"/>
      <c r="E801" s="463"/>
      <c r="F801" s="463"/>
      <c r="G801" s="463"/>
      <c r="H801" s="463"/>
      <c r="I801" s="463"/>
      <c r="J801" s="463"/>
      <c r="K801" s="463" t="str">
        <f ca="1">'27'!BC332</f>
        <v xml:space="preserve"> </v>
      </c>
      <c r="L801" s="463"/>
      <c r="M801" s="463"/>
      <c r="N801" s="463"/>
      <c r="O801" s="475" t="str">
        <f ca="1">'27'!BD332</f>
        <v xml:space="preserve"> </v>
      </c>
      <c r="P801" s="476"/>
      <c r="Q801" s="476"/>
      <c r="R801" s="477"/>
      <c r="S801" s="463" t="str">
        <f ca="1">'27'!BO332</f>
        <v xml:space="preserve"> </v>
      </c>
      <c r="T801" s="463"/>
      <c r="U801" s="463"/>
      <c r="V801" s="463"/>
      <c r="W801" s="463"/>
      <c r="X801" s="463"/>
      <c r="Y801" s="478" t="str">
        <f ca="1">'27'!BP332</f>
        <v xml:space="preserve"> </v>
      </c>
      <c r="Z801" s="478"/>
      <c r="AA801" s="478"/>
      <c r="AB801" s="478"/>
      <c r="AC801" s="478" t="str">
        <f ca="1">'27'!BQ332</f>
        <v xml:space="preserve"> </v>
      </c>
      <c r="AD801" s="478"/>
      <c r="AE801" s="478"/>
      <c r="AF801" s="478"/>
      <c r="AG801" s="478">
        <f ca="1">'27'!BR332</f>
        <v>0</v>
      </c>
      <c r="AH801" s="478"/>
      <c r="AI801" s="478"/>
      <c r="AJ801" s="478"/>
      <c r="AK801" s="463" t="str">
        <f ca="1">'27'!BS332</f>
        <v xml:space="preserve"> </v>
      </c>
      <c r="AL801" s="463"/>
      <c r="AM801" s="463"/>
      <c r="AN801" s="463"/>
      <c r="AO801" s="463" t="str">
        <f ca="1">'27'!BT332</f>
        <v xml:space="preserve"> </v>
      </c>
      <c r="AP801" s="463"/>
      <c r="AQ801" s="463"/>
      <c r="AR801" s="463"/>
      <c r="AS801" s="463"/>
    </row>
    <row r="802" spans="1:45" ht="15" customHeight="1" x14ac:dyDescent="0.25">
      <c r="A802" s="463">
        <v>328</v>
      </c>
      <c r="B802" s="463"/>
      <c r="C802" s="463" t="str">
        <f ca="1">'27'!BB333</f>
        <v xml:space="preserve"> </v>
      </c>
      <c r="D802" s="463"/>
      <c r="E802" s="463"/>
      <c r="F802" s="463"/>
      <c r="G802" s="463"/>
      <c r="H802" s="463"/>
      <c r="I802" s="463"/>
      <c r="J802" s="463"/>
      <c r="K802" s="463" t="str">
        <f ca="1">'27'!BC333</f>
        <v xml:space="preserve"> </v>
      </c>
      <c r="L802" s="463"/>
      <c r="M802" s="463"/>
      <c r="N802" s="463"/>
      <c r="O802" s="475" t="str">
        <f ca="1">'27'!BD333</f>
        <v xml:space="preserve"> </v>
      </c>
      <c r="P802" s="476"/>
      <c r="Q802" s="476"/>
      <c r="R802" s="477"/>
      <c r="S802" s="463" t="str">
        <f ca="1">'27'!BO333</f>
        <v xml:space="preserve"> </v>
      </c>
      <c r="T802" s="463"/>
      <c r="U802" s="463"/>
      <c r="V802" s="463"/>
      <c r="W802" s="463"/>
      <c r="X802" s="463"/>
      <c r="Y802" s="478" t="str">
        <f ca="1">'27'!BP333</f>
        <v xml:space="preserve"> </v>
      </c>
      <c r="Z802" s="478"/>
      <c r="AA802" s="478"/>
      <c r="AB802" s="478"/>
      <c r="AC802" s="478" t="str">
        <f ca="1">'27'!BQ333</f>
        <v xml:space="preserve"> </v>
      </c>
      <c r="AD802" s="478"/>
      <c r="AE802" s="478"/>
      <c r="AF802" s="478"/>
      <c r="AG802" s="478">
        <f ca="1">'27'!BR333</f>
        <v>0</v>
      </c>
      <c r="AH802" s="478"/>
      <c r="AI802" s="478"/>
      <c r="AJ802" s="478"/>
      <c r="AK802" s="463" t="str">
        <f ca="1">'27'!BS333</f>
        <v xml:space="preserve"> </v>
      </c>
      <c r="AL802" s="463"/>
      <c r="AM802" s="463"/>
      <c r="AN802" s="463"/>
      <c r="AO802" s="463" t="str">
        <f ca="1">'27'!BT333</f>
        <v xml:space="preserve"> </v>
      </c>
      <c r="AP802" s="463"/>
      <c r="AQ802" s="463"/>
      <c r="AR802" s="463"/>
      <c r="AS802" s="463"/>
    </row>
    <row r="803" spans="1:45" ht="15" customHeight="1" x14ac:dyDescent="0.25">
      <c r="A803" s="463">
        <v>329</v>
      </c>
      <c r="B803" s="463"/>
      <c r="C803" s="463" t="str">
        <f ca="1">'27'!BB334</f>
        <v xml:space="preserve"> </v>
      </c>
      <c r="D803" s="463"/>
      <c r="E803" s="463"/>
      <c r="F803" s="463"/>
      <c r="G803" s="463"/>
      <c r="H803" s="463"/>
      <c r="I803" s="463"/>
      <c r="J803" s="463"/>
      <c r="K803" s="463" t="str">
        <f ca="1">'27'!BC334</f>
        <v xml:space="preserve"> </v>
      </c>
      <c r="L803" s="463"/>
      <c r="M803" s="463"/>
      <c r="N803" s="463"/>
      <c r="O803" s="475" t="str">
        <f ca="1">'27'!BD334</f>
        <v xml:space="preserve"> </v>
      </c>
      <c r="P803" s="476"/>
      <c r="Q803" s="476"/>
      <c r="R803" s="477"/>
      <c r="S803" s="463" t="str">
        <f ca="1">'27'!BO334</f>
        <v xml:space="preserve"> </v>
      </c>
      <c r="T803" s="463"/>
      <c r="U803" s="463"/>
      <c r="V803" s="463"/>
      <c r="W803" s="463"/>
      <c r="X803" s="463"/>
      <c r="Y803" s="478" t="str">
        <f ca="1">'27'!BP334</f>
        <v xml:space="preserve"> </v>
      </c>
      <c r="Z803" s="478"/>
      <c r="AA803" s="478"/>
      <c r="AB803" s="478"/>
      <c r="AC803" s="478" t="str">
        <f ca="1">'27'!BQ334</f>
        <v xml:space="preserve"> </v>
      </c>
      <c r="AD803" s="478"/>
      <c r="AE803" s="478"/>
      <c r="AF803" s="478"/>
      <c r="AG803" s="478">
        <f ca="1">'27'!BR334</f>
        <v>0</v>
      </c>
      <c r="AH803" s="478"/>
      <c r="AI803" s="478"/>
      <c r="AJ803" s="478"/>
      <c r="AK803" s="463" t="str">
        <f ca="1">'27'!BS334</f>
        <v xml:space="preserve"> </v>
      </c>
      <c r="AL803" s="463"/>
      <c r="AM803" s="463"/>
      <c r="AN803" s="463"/>
      <c r="AO803" s="463" t="str">
        <f ca="1">'27'!BT334</f>
        <v xml:space="preserve"> </v>
      </c>
      <c r="AP803" s="463"/>
      <c r="AQ803" s="463"/>
      <c r="AR803" s="463"/>
      <c r="AS803" s="463"/>
    </row>
    <row r="804" spans="1:45" ht="15" customHeight="1" x14ac:dyDescent="0.25">
      <c r="A804" s="463">
        <v>330</v>
      </c>
      <c r="B804" s="463"/>
      <c r="C804" s="463" t="str">
        <f ca="1">'27'!BB335</f>
        <v xml:space="preserve"> </v>
      </c>
      <c r="D804" s="463"/>
      <c r="E804" s="463"/>
      <c r="F804" s="463"/>
      <c r="G804" s="463"/>
      <c r="H804" s="463"/>
      <c r="I804" s="463"/>
      <c r="J804" s="463"/>
      <c r="K804" s="463" t="str">
        <f ca="1">'27'!BC335</f>
        <v xml:space="preserve"> </v>
      </c>
      <c r="L804" s="463"/>
      <c r="M804" s="463"/>
      <c r="N804" s="463"/>
      <c r="O804" s="475" t="str">
        <f ca="1">'27'!BD335</f>
        <v xml:space="preserve"> </v>
      </c>
      <c r="P804" s="476"/>
      <c r="Q804" s="476"/>
      <c r="R804" s="477"/>
      <c r="S804" s="463" t="str">
        <f ca="1">'27'!BO335</f>
        <v xml:space="preserve"> </v>
      </c>
      <c r="T804" s="463"/>
      <c r="U804" s="463"/>
      <c r="V804" s="463"/>
      <c r="W804" s="463"/>
      <c r="X804" s="463"/>
      <c r="Y804" s="478" t="str">
        <f ca="1">'27'!BP335</f>
        <v xml:space="preserve"> </v>
      </c>
      <c r="Z804" s="478"/>
      <c r="AA804" s="478"/>
      <c r="AB804" s="478"/>
      <c r="AC804" s="478" t="str">
        <f ca="1">'27'!BQ335</f>
        <v xml:space="preserve"> </v>
      </c>
      <c r="AD804" s="478"/>
      <c r="AE804" s="478"/>
      <c r="AF804" s="478"/>
      <c r="AG804" s="478">
        <f ca="1">'27'!BR335</f>
        <v>0</v>
      </c>
      <c r="AH804" s="478"/>
      <c r="AI804" s="478"/>
      <c r="AJ804" s="478"/>
      <c r="AK804" s="463" t="str">
        <f ca="1">'27'!BS335</f>
        <v xml:space="preserve"> </v>
      </c>
      <c r="AL804" s="463"/>
      <c r="AM804" s="463"/>
      <c r="AN804" s="463"/>
      <c r="AO804" s="463" t="str">
        <f ca="1">'27'!BT335</f>
        <v xml:space="preserve"> </v>
      </c>
      <c r="AP804" s="463"/>
      <c r="AQ804" s="463"/>
      <c r="AR804" s="463"/>
      <c r="AS804" s="463"/>
    </row>
    <row r="805" spans="1:45" ht="15" customHeight="1" x14ac:dyDescent="0.25">
      <c r="A805" s="463">
        <v>331</v>
      </c>
      <c r="B805" s="463"/>
      <c r="C805" s="463" t="str">
        <f ca="1">'27'!BB336</f>
        <v xml:space="preserve"> </v>
      </c>
      <c r="D805" s="463"/>
      <c r="E805" s="463"/>
      <c r="F805" s="463"/>
      <c r="G805" s="463"/>
      <c r="H805" s="463"/>
      <c r="I805" s="463"/>
      <c r="J805" s="463"/>
      <c r="K805" s="463" t="str">
        <f ca="1">'27'!BC336</f>
        <v xml:space="preserve"> </v>
      </c>
      <c r="L805" s="463"/>
      <c r="M805" s="463"/>
      <c r="N805" s="463"/>
      <c r="O805" s="475" t="str">
        <f ca="1">'27'!BD336</f>
        <v xml:space="preserve"> </v>
      </c>
      <c r="P805" s="476"/>
      <c r="Q805" s="476"/>
      <c r="R805" s="477"/>
      <c r="S805" s="463" t="str">
        <f ca="1">'27'!BO336</f>
        <v xml:space="preserve"> </v>
      </c>
      <c r="T805" s="463"/>
      <c r="U805" s="463"/>
      <c r="V805" s="463"/>
      <c r="W805" s="463"/>
      <c r="X805" s="463"/>
      <c r="Y805" s="478" t="str">
        <f ca="1">'27'!BP336</f>
        <v xml:space="preserve"> </v>
      </c>
      <c r="Z805" s="478"/>
      <c r="AA805" s="478"/>
      <c r="AB805" s="478"/>
      <c r="AC805" s="478" t="str">
        <f ca="1">'27'!BQ336</f>
        <v xml:space="preserve"> </v>
      </c>
      <c r="AD805" s="478"/>
      <c r="AE805" s="478"/>
      <c r="AF805" s="478"/>
      <c r="AG805" s="478">
        <f ca="1">'27'!BR336</f>
        <v>0</v>
      </c>
      <c r="AH805" s="478"/>
      <c r="AI805" s="478"/>
      <c r="AJ805" s="478"/>
      <c r="AK805" s="463" t="str">
        <f ca="1">'27'!BS336</f>
        <v xml:space="preserve"> </v>
      </c>
      <c r="AL805" s="463"/>
      <c r="AM805" s="463"/>
      <c r="AN805" s="463"/>
      <c r="AO805" s="463" t="str">
        <f ca="1">'27'!BT336</f>
        <v xml:space="preserve"> </v>
      </c>
      <c r="AP805" s="463"/>
      <c r="AQ805" s="463"/>
      <c r="AR805" s="463"/>
      <c r="AS805" s="463"/>
    </row>
    <row r="806" spans="1:45" ht="15" customHeight="1" x14ac:dyDescent="0.25">
      <c r="A806" s="463">
        <v>332</v>
      </c>
      <c r="B806" s="463"/>
      <c r="C806" s="463" t="str">
        <f ca="1">'27'!BB337</f>
        <v xml:space="preserve"> </v>
      </c>
      <c r="D806" s="463"/>
      <c r="E806" s="463"/>
      <c r="F806" s="463"/>
      <c r="G806" s="463"/>
      <c r="H806" s="463"/>
      <c r="I806" s="463"/>
      <c r="J806" s="463"/>
      <c r="K806" s="463" t="str">
        <f ca="1">'27'!BC337</f>
        <v xml:space="preserve"> </v>
      </c>
      <c r="L806" s="463"/>
      <c r="M806" s="463"/>
      <c r="N806" s="463"/>
      <c r="O806" s="475" t="str">
        <f ca="1">'27'!BD337</f>
        <v xml:space="preserve"> </v>
      </c>
      <c r="P806" s="476"/>
      <c r="Q806" s="476"/>
      <c r="R806" s="477"/>
      <c r="S806" s="463" t="str">
        <f ca="1">'27'!BO337</f>
        <v xml:space="preserve"> </v>
      </c>
      <c r="T806" s="463"/>
      <c r="U806" s="463"/>
      <c r="V806" s="463"/>
      <c r="W806" s="463"/>
      <c r="X806" s="463"/>
      <c r="Y806" s="478" t="str">
        <f ca="1">'27'!BP337</f>
        <v xml:space="preserve"> </v>
      </c>
      <c r="Z806" s="478"/>
      <c r="AA806" s="478"/>
      <c r="AB806" s="478"/>
      <c r="AC806" s="478" t="str">
        <f ca="1">'27'!BQ337</f>
        <v xml:space="preserve"> </v>
      </c>
      <c r="AD806" s="478"/>
      <c r="AE806" s="478"/>
      <c r="AF806" s="478"/>
      <c r="AG806" s="478">
        <f ca="1">'27'!BR337</f>
        <v>0</v>
      </c>
      <c r="AH806" s="478"/>
      <c r="AI806" s="478"/>
      <c r="AJ806" s="478"/>
      <c r="AK806" s="463" t="str">
        <f ca="1">'27'!BS337</f>
        <v xml:space="preserve"> </v>
      </c>
      <c r="AL806" s="463"/>
      <c r="AM806" s="463"/>
      <c r="AN806" s="463"/>
      <c r="AO806" s="463" t="str">
        <f ca="1">'27'!BT337</f>
        <v xml:space="preserve"> </v>
      </c>
      <c r="AP806" s="463"/>
      <c r="AQ806" s="463"/>
      <c r="AR806" s="463"/>
      <c r="AS806" s="463"/>
    </row>
    <row r="807" spans="1:45" ht="15" customHeight="1" x14ac:dyDescent="0.25">
      <c r="A807" s="463">
        <v>333</v>
      </c>
      <c r="B807" s="463"/>
      <c r="C807" s="463" t="str">
        <f ca="1">'27'!BB338</f>
        <v xml:space="preserve"> </v>
      </c>
      <c r="D807" s="463"/>
      <c r="E807" s="463"/>
      <c r="F807" s="463"/>
      <c r="G807" s="463"/>
      <c r="H807" s="463"/>
      <c r="I807" s="463"/>
      <c r="J807" s="463"/>
      <c r="K807" s="463" t="str">
        <f ca="1">'27'!BC338</f>
        <v xml:space="preserve"> </v>
      </c>
      <c r="L807" s="463"/>
      <c r="M807" s="463"/>
      <c r="N807" s="463"/>
      <c r="O807" s="475" t="str">
        <f ca="1">'27'!BD338</f>
        <v xml:space="preserve"> </v>
      </c>
      <c r="P807" s="476"/>
      <c r="Q807" s="476"/>
      <c r="R807" s="477"/>
      <c r="S807" s="463" t="str">
        <f ca="1">'27'!BO338</f>
        <v xml:space="preserve"> </v>
      </c>
      <c r="T807" s="463"/>
      <c r="U807" s="463"/>
      <c r="V807" s="463"/>
      <c r="W807" s="463"/>
      <c r="X807" s="463"/>
      <c r="Y807" s="478" t="str">
        <f ca="1">'27'!BP338</f>
        <v xml:space="preserve"> </v>
      </c>
      <c r="Z807" s="478"/>
      <c r="AA807" s="478"/>
      <c r="AB807" s="478"/>
      <c r="AC807" s="478" t="str">
        <f ca="1">'27'!BQ338</f>
        <v xml:space="preserve"> </v>
      </c>
      <c r="AD807" s="478"/>
      <c r="AE807" s="478"/>
      <c r="AF807" s="478"/>
      <c r="AG807" s="478">
        <f ca="1">'27'!BR338</f>
        <v>0</v>
      </c>
      <c r="AH807" s="478"/>
      <c r="AI807" s="478"/>
      <c r="AJ807" s="478"/>
      <c r="AK807" s="463" t="str">
        <f ca="1">'27'!BS338</f>
        <v xml:space="preserve"> </v>
      </c>
      <c r="AL807" s="463"/>
      <c r="AM807" s="463"/>
      <c r="AN807" s="463"/>
      <c r="AO807" s="463" t="str">
        <f ca="1">'27'!BT338</f>
        <v xml:space="preserve"> </v>
      </c>
      <c r="AP807" s="463"/>
      <c r="AQ807" s="463"/>
      <c r="AR807" s="463"/>
      <c r="AS807" s="463"/>
    </row>
    <row r="808" spans="1:45" ht="15" customHeight="1" x14ac:dyDescent="0.25">
      <c r="A808" s="463">
        <v>334</v>
      </c>
      <c r="B808" s="463"/>
      <c r="C808" s="463" t="str">
        <f ca="1">'27'!BB339</f>
        <v xml:space="preserve"> </v>
      </c>
      <c r="D808" s="463"/>
      <c r="E808" s="463"/>
      <c r="F808" s="463"/>
      <c r="G808" s="463"/>
      <c r="H808" s="463"/>
      <c r="I808" s="463"/>
      <c r="J808" s="463"/>
      <c r="K808" s="463" t="str">
        <f ca="1">'27'!BC339</f>
        <v xml:space="preserve"> </v>
      </c>
      <c r="L808" s="463"/>
      <c r="M808" s="463"/>
      <c r="N808" s="463"/>
      <c r="O808" s="475" t="str">
        <f ca="1">'27'!BD339</f>
        <v xml:space="preserve"> </v>
      </c>
      <c r="P808" s="476"/>
      <c r="Q808" s="476"/>
      <c r="R808" s="477"/>
      <c r="S808" s="463" t="str">
        <f ca="1">'27'!BO339</f>
        <v xml:space="preserve"> </v>
      </c>
      <c r="T808" s="463"/>
      <c r="U808" s="463"/>
      <c r="V808" s="463"/>
      <c r="W808" s="463"/>
      <c r="X808" s="463"/>
      <c r="Y808" s="478" t="str">
        <f ca="1">'27'!BP339</f>
        <v xml:space="preserve"> </v>
      </c>
      <c r="Z808" s="478"/>
      <c r="AA808" s="478"/>
      <c r="AB808" s="478"/>
      <c r="AC808" s="478" t="str">
        <f ca="1">'27'!BQ339</f>
        <v xml:space="preserve"> </v>
      </c>
      <c r="AD808" s="478"/>
      <c r="AE808" s="478"/>
      <c r="AF808" s="478"/>
      <c r="AG808" s="478">
        <f ca="1">'27'!BR339</f>
        <v>0</v>
      </c>
      <c r="AH808" s="478"/>
      <c r="AI808" s="478"/>
      <c r="AJ808" s="478"/>
      <c r="AK808" s="463" t="str">
        <f ca="1">'27'!BS339</f>
        <v xml:space="preserve"> </v>
      </c>
      <c r="AL808" s="463"/>
      <c r="AM808" s="463"/>
      <c r="AN808" s="463"/>
      <c r="AO808" s="463" t="str">
        <f ca="1">'27'!BT339</f>
        <v xml:space="preserve"> </v>
      </c>
      <c r="AP808" s="463"/>
      <c r="AQ808" s="463"/>
      <c r="AR808" s="463"/>
      <c r="AS808" s="463"/>
    </row>
    <row r="809" spans="1:45" ht="15" customHeight="1" x14ac:dyDescent="0.25">
      <c r="A809" s="463">
        <v>335</v>
      </c>
      <c r="B809" s="463"/>
      <c r="C809" s="463" t="str">
        <f ca="1">'27'!BB340</f>
        <v xml:space="preserve"> </v>
      </c>
      <c r="D809" s="463"/>
      <c r="E809" s="463"/>
      <c r="F809" s="463"/>
      <c r="G809" s="463"/>
      <c r="H809" s="463"/>
      <c r="I809" s="463"/>
      <c r="J809" s="463"/>
      <c r="K809" s="463" t="str">
        <f ca="1">'27'!BC340</f>
        <v xml:space="preserve"> </v>
      </c>
      <c r="L809" s="463"/>
      <c r="M809" s="463"/>
      <c r="N809" s="463"/>
      <c r="O809" s="475" t="str">
        <f ca="1">'27'!BD340</f>
        <v xml:space="preserve"> </v>
      </c>
      <c r="P809" s="476"/>
      <c r="Q809" s="476"/>
      <c r="R809" s="477"/>
      <c r="S809" s="463" t="str">
        <f ca="1">'27'!BO340</f>
        <v xml:space="preserve"> </v>
      </c>
      <c r="T809" s="463"/>
      <c r="U809" s="463"/>
      <c r="V809" s="463"/>
      <c r="W809" s="463"/>
      <c r="X809" s="463"/>
      <c r="Y809" s="478" t="str">
        <f ca="1">'27'!BP340</f>
        <v xml:space="preserve"> </v>
      </c>
      <c r="Z809" s="478"/>
      <c r="AA809" s="478"/>
      <c r="AB809" s="478"/>
      <c r="AC809" s="478" t="str">
        <f ca="1">'27'!BQ340</f>
        <v xml:space="preserve"> </v>
      </c>
      <c r="AD809" s="478"/>
      <c r="AE809" s="478"/>
      <c r="AF809" s="478"/>
      <c r="AG809" s="478">
        <f ca="1">'27'!BR340</f>
        <v>0</v>
      </c>
      <c r="AH809" s="478"/>
      <c r="AI809" s="478"/>
      <c r="AJ809" s="478"/>
      <c r="AK809" s="463" t="str">
        <f ca="1">'27'!BS340</f>
        <v xml:space="preserve"> </v>
      </c>
      <c r="AL809" s="463"/>
      <c r="AM809" s="463"/>
      <c r="AN809" s="463"/>
      <c r="AO809" s="463" t="str">
        <f ca="1">'27'!BT340</f>
        <v xml:space="preserve"> </v>
      </c>
      <c r="AP809" s="463"/>
      <c r="AQ809" s="463"/>
      <c r="AR809" s="463"/>
      <c r="AS809" s="463"/>
    </row>
    <row r="810" spans="1:45" ht="15" customHeight="1" x14ac:dyDescent="0.25">
      <c r="A810" s="463">
        <v>336</v>
      </c>
      <c r="B810" s="463"/>
      <c r="C810" s="463" t="str">
        <f ca="1">'27'!BB341</f>
        <v xml:space="preserve"> </v>
      </c>
      <c r="D810" s="463"/>
      <c r="E810" s="463"/>
      <c r="F810" s="463"/>
      <c r="G810" s="463"/>
      <c r="H810" s="463"/>
      <c r="I810" s="463"/>
      <c r="J810" s="463"/>
      <c r="K810" s="463" t="str">
        <f ca="1">'27'!BC341</f>
        <v xml:space="preserve"> </v>
      </c>
      <c r="L810" s="463"/>
      <c r="M810" s="463"/>
      <c r="N810" s="463"/>
      <c r="O810" s="475" t="str">
        <f ca="1">'27'!BD341</f>
        <v xml:space="preserve"> </v>
      </c>
      <c r="P810" s="476"/>
      <c r="Q810" s="476"/>
      <c r="R810" s="477"/>
      <c r="S810" s="463" t="str">
        <f ca="1">'27'!BO341</f>
        <v xml:space="preserve"> </v>
      </c>
      <c r="T810" s="463"/>
      <c r="U810" s="463"/>
      <c r="V810" s="463"/>
      <c r="W810" s="463"/>
      <c r="X810" s="463"/>
      <c r="Y810" s="478" t="str">
        <f ca="1">'27'!BP341</f>
        <v xml:space="preserve"> </v>
      </c>
      <c r="Z810" s="478"/>
      <c r="AA810" s="478"/>
      <c r="AB810" s="478"/>
      <c r="AC810" s="478" t="str">
        <f ca="1">'27'!BQ341</f>
        <v xml:space="preserve"> </v>
      </c>
      <c r="AD810" s="478"/>
      <c r="AE810" s="478"/>
      <c r="AF810" s="478"/>
      <c r="AG810" s="478">
        <f ca="1">'27'!BR341</f>
        <v>0</v>
      </c>
      <c r="AH810" s="478"/>
      <c r="AI810" s="478"/>
      <c r="AJ810" s="478"/>
      <c r="AK810" s="463" t="str">
        <f ca="1">'27'!BS341</f>
        <v xml:space="preserve"> </v>
      </c>
      <c r="AL810" s="463"/>
      <c r="AM810" s="463"/>
      <c r="AN810" s="463"/>
      <c r="AO810" s="463" t="str">
        <f ca="1">'27'!BT341</f>
        <v xml:space="preserve"> </v>
      </c>
      <c r="AP810" s="463"/>
      <c r="AQ810" s="463"/>
      <c r="AR810" s="463"/>
      <c r="AS810" s="463"/>
    </row>
    <row r="811" spans="1:45" ht="15" customHeight="1" x14ac:dyDescent="0.25">
      <c r="A811" s="463">
        <v>337</v>
      </c>
      <c r="B811" s="463"/>
      <c r="C811" s="463" t="str">
        <f ca="1">'27'!BB342</f>
        <v xml:space="preserve"> </v>
      </c>
      <c r="D811" s="463"/>
      <c r="E811" s="463"/>
      <c r="F811" s="463"/>
      <c r="G811" s="463"/>
      <c r="H811" s="463"/>
      <c r="I811" s="463"/>
      <c r="J811" s="463"/>
      <c r="K811" s="463" t="str">
        <f ca="1">'27'!BC342</f>
        <v xml:space="preserve"> </v>
      </c>
      <c r="L811" s="463"/>
      <c r="M811" s="463"/>
      <c r="N811" s="463"/>
      <c r="O811" s="475" t="str">
        <f ca="1">'27'!BD342</f>
        <v xml:space="preserve"> </v>
      </c>
      <c r="P811" s="476"/>
      <c r="Q811" s="476"/>
      <c r="R811" s="477"/>
      <c r="S811" s="463" t="str">
        <f ca="1">'27'!BO342</f>
        <v xml:space="preserve"> </v>
      </c>
      <c r="T811" s="463"/>
      <c r="U811" s="463"/>
      <c r="V811" s="463"/>
      <c r="W811" s="463"/>
      <c r="X811" s="463"/>
      <c r="Y811" s="478" t="str">
        <f ca="1">'27'!BP342</f>
        <v xml:space="preserve"> </v>
      </c>
      <c r="Z811" s="478"/>
      <c r="AA811" s="478"/>
      <c r="AB811" s="478"/>
      <c r="AC811" s="478" t="str">
        <f ca="1">'27'!BQ342</f>
        <v xml:space="preserve"> </v>
      </c>
      <c r="AD811" s="478"/>
      <c r="AE811" s="478"/>
      <c r="AF811" s="478"/>
      <c r="AG811" s="478">
        <f ca="1">'27'!BR342</f>
        <v>0</v>
      </c>
      <c r="AH811" s="478"/>
      <c r="AI811" s="478"/>
      <c r="AJ811" s="478"/>
      <c r="AK811" s="463" t="str">
        <f ca="1">'27'!BS342</f>
        <v xml:space="preserve"> </v>
      </c>
      <c r="AL811" s="463"/>
      <c r="AM811" s="463"/>
      <c r="AN811" s="463"/>
      <c r="AO811" s="463" t="str">
        <f ca="1">'27'!BT342</f>
        <v xml:space="preserve"> </v>
      </c>
      <c r="AP811" s="463"/>
      <c r="AQ811" s="463"/>
      <c r="AR811" s="463"/>
      <c r="AS811" s="463"/>
    </row>
    <row r="812" spans="1:45" ht="15" customHeight="1" x14ac:dyDescent="0.25">
      <c r="A812" s="463">
        <v>338</v>
      </c>
      <c r="B812" s="463"/>
      <c r="C812" s="463" t="str">
        <f ca="1">'27'!BB343</f>
        <v xml:space="preserve"> </v>
      </c>
      <c r="D812" s="463"/>
      <c r="E812" s="463"/>
      <c r="F812" s="463"/>
      <c r="G812" s="463"/>
      <c r="H812" s="463"/>
      <c r="I812" s="463"/>
      <c r="J812" s="463"/>
      <c r="K812" s="463" t="str">
        <f ca="1">'27'!BC343</f>
        <v xml:space="preserve"> </v>
      </c>
      <c r="L812" s="463"/>
      <c r="M812" s="463"/>
      <c r="N812" s="463"/>
      <c r="O812" s="475" t="str">
        <f ca="1">'27'!BD343</f>
        <v xml:space="preserve"> </v>
      </c>
      <c r="P812" s="476"/>
      <c r="Q812" s="476"/>
      <c r="R812" s="477"/>
      <c r="S812" s="463" t="str">
        <f ca="1">'27'!BO343</f>
        <v xml:space="preserve"> </v>
      </c>
      <c r="T812" s="463"/>
      <c r="U812" s="463"/>
      <c r="V812" s="463"/>
      <c r="W812" s="463"/>
      <c r="X812" s="463"/>
      <c r="Y812" s="478" t="str">
        <f ca="1">'27'!BP343</f>
        <v xml:space="preserve"> </v>
      </c>
      <c r="Z812" s="478"/>
      <c r="AA812" s="478"/>
      <c r="AB812" s="478"/>
      <c r="AC812" s="478" t="str">
        <f ca="1">'27'!BQ343</f>
        <v xml:space="preserve"> </v>
      </c>
      <c r="AD812" s="478"/>
      <c r="AE812" s="478"/>
      <c r="AF812" s="478"/>
      <c r="AG812" s="478">
        <f ca="1">'27'!BR343</f>
        <v>0</v>
      </c>
      <c r="AH812" s="478"/>
      <c r="AI812" s="478"/>
      <c r="AJ812" s="478"/>
      <c r="AK812" s="463" t="str">
        <f ca="1">'27'!BS343</f>
        <v xml:space="preserve"> </v>
      </c>
      <c r="AL812" s="463"/>
      <c r="AM812" s="463"/>
      <c r="AN812" s="463"/>
      <c r="AO812" s="463" t="str">
        <f ca="1">'27'!BT343</f>
        <v xml:space="preserve"> </v>
      </c>
      <c r="AP812" s="463"/>
      <c r="AQ812" s="463"/>
      <c r="AR812" s="463"/>
      <c r="AS812" s="463"/>
    </row>
    <row r="813" spans="1:45" ht="15" customHeight="1" x14ac:dyDescent="0.25">
      <c r="A813" s="463">
        <v>339</v>
      </c>
      <c r="B813" s="463"/>
      <c r="C813" s="463" t="str">
        <f ca="1">'27'!BB344</f>
        <v xml:space="preserve"> </v>
      </c>
      <c r="D813" s="463"/>
      <c r="E813" s="463"/>
      <c r="F813" s="463"/>
      <c r="G813" s="463"/>
      <c r="H813" s="463"/>
      <c r="I813" s="463"/>
      <c r="J813" s="463"/>
      <c r="K813" s="463" t="str">
        <f ca="1">'27'!BC344</f>
        <v xml:space="preserve"> </v>
      </c>
      <c r="L813" s="463"/>
      <c r="M813" s="463"/>
      <c r="N813" s="463"/>
      <c r="O813" s="475" t="str">
        <f ca="1">'27'!BD344</f>
        <v xml:space="preserve"> </v>
      </c>
      <c r="P813" s="476"/>
      <c r="Q813" s="476"/>
      <c r="R813" s="477"/>
      <c r="S813" s="463" t="str">
        <f ca="1">'27'!BO344</f>
        <v xml:space="preserve"> </v>
      </c>
      <c r="T813" s="463"/>
      <c r="U813" s="463"/>
      <c r="V813" s="463"/>
      <c r="W813" s="463"/>
      <c r="X813" s="463"/>
      <c r="Y813" s="478" t="str">
        <f ca="1">'27'!BP344</f>
        <v xml:space="preserve"> </v>
      </c>
      <c r="Z813" s="478"/>
      <c r="AA813" s="478"/>
      <c r="AB813" s="478"/>
      <c r="AC813" s="478" t="str">
        <f ca="1">'27'!BQ344</f>
        <v xml:space="preserve"> </v>
      </c>
      <c r="AD813" s="478"/>
      <c r="AE813" s="478"/>
      <c r="AF813" s="478"/>
      <c r="AG813" s="478">
        <f ca="1">'27'!BR344</f>
        <v>0</v>
      </c>
      <c r="AH813" s="478"/>
      <c r="AI813" s="478"/>
      <c r="AJ813" s="478"/>
      <c r="AK813" s="463" t="str">
        <f ca="1">'27'!BS344</f>
        <v xml:space="preserve"> </v>
      </c>
      <c r="AL813" s="463"/>
      <c r="AM813" s="463"/>
      <c r="AN813" s="463"/>
      <c r="AO813" s="463" t="str">
        <f ca="1">'27'!BT344</f>
        <v xml:space="preserve"> </v>
      </c>
      <c r="AP813" s="463"/>
      <c r="AQ813" s="463"/>
      <c r="AR813" s="463"/>
      <c r="AS813" s="463"/>
    </row>
    <row r="814" spans="1:45" ht="15" customHeight="1" x14ac:dyDescent="0.25">
      <c r="A814" s="463">
        <v>340</v>
      </c>
      <c r="B814" s="463"/>
      <c r="C814" s="463" t="str">
        <f ca="1">'27'!BB345</f>
        <v xml:space="preserve"> </v>
      </c>
      <c r="D814" s="463"/>
      <c r="E814" s="463"/>
      <c r="F814" s="463"/>
      <c r="G814" s="463"/>
      <c r="H814" s="463"/>
      <c r="I814" s="463"/>
      <c r="J814" s="463"/>
      <c r="K814" s="463" t="str">
        <f ca="1">'27'!BC345</f>
        <v xml:space="preserve"> </v>
      </c>
      <c r="L814" s="463"/>
      <c r="M814" s="463"/>
      <c r="N814" s="463"/>
      <c r="O814" s="475" t="str">
        <f ca="1">'27'!BD345</f>
        <v xml:space="preserve"> </v>
      </c>
      <c r="P814" s="476"/>
      <c r="Q814" s="476"/>
      <c r="R814" s="477"/>
      <c r="S814" s="463" t="str">
        <f ca="1">'27'!BO345</f>
        <v xml:space="preserve"> </v>
      </c>
      <c r="T814" s="463"/>
      <c r="U814" s="463"/>
      <c r="V814" s="463"/>
      <c r="W814" s="463"/>
      <c r="X814" s="463"/>
      <c r="Y814" s="478" t="str">
        <f ca="1">'27'!BP345</f>
        <v xml:space="preserve"> </v>
      </c>
      <c r="Z814" s="478"/>
      <c r="AA814" s="478"/>
      <c r="AB814" s="478"/>
      <c r="AC814" s="478" t="str">
        <f ca="1">'27'!BQ345</f>
        <v xml:space="preserve"> </v>
      </c>
      <c r="AD814" s="478"/>
      <c r="AE814" s="478"/>
      <c r="AF814" s="478"/>
      <c r="AG814" s="478">
        <f ca="1">'27'!BR345</f>
        <v>0</v>
      </c>
      <c r="AH814" s="478"/>
      <c r="AI814" s="478"/>
      <c r="AJ814" s="478"/>
      <c r="AK814" s="463" t="str">
        <f ca="1">'27'!BS345</f>
        <v xml:space="preserve"> </v>
      </c>
      <c r="AL814" s="463"/>
      <c r="AM814" s="463"/>
      <c r="AN814" s="463"/>
      <c r="AO814" s="463" t="str">
        <f ca="1">'27'!BT345</f>
        <v xml:space="preserve"> </v>
      </c>
      <c r="AP814" s="463"/>
      <c r="AQ814" s="463"/>
      <c r="AR814" s="463"/>
      <c r="AS814" s="463"/>
    </row>
    <row r="815" spans="1:45" ht="15" customHeight="1" x14ac:dyDescent="0.25">
      <c r="A815" s="463">
        <v>341</v>
      </c>
      <c r="B815" s="463"/>
      <c r="C815" s="463" t="str">
        <f ca="1">'27'!BB346</f>
        <v xml:space="preserve"> </v>
      </c>
      <c r="D815" s="463"/>
      <c r="E815" s="463"/>
      <c r="F815" s="463"/>
      <c r="G815" s="463"/>
      <c r="H815" s="463"/>
      <c r="I815" s="463"/>
      <c r="J815" s="463"/>
      <c r="K815" s="463" t="str">
        <f ca="1">'27'!BC346</f>
        <v xml:space="preserve"> </v>
      </c>
      <c r="L815" s="463"/>
      <c r="M815" s="463"/>
      <c r="N815" s="463"/>
      <c r="O815" s="475" t="str">
        <f ca="1">'27'!BD346</f>
        <v xml:space="preserve"> </v>
      </c>
      <c r="P815" s="476"/>
      <c r="Q815" s="476"/>
      <c r="R815" s="477"/>
      <c r="S815" s="463" t="str">
        <f ca="1">'27'!BO346</f>
        <v xml:space="preserve"> </v>
      </c>
      <c r="T815" s="463"/>
      <c r="U815" s="463"/>
      <c r="V815" s="463"/>
      <c r="W815" s="463"/>
      <c r="X815" s="463"/>
      <c r="Y815" s="478" t="str">
        <f ca="1">'27'!BP346</f>
        <v xml:space="preserve"> </v>
      </c>
      <c r="Z815" s="478"/>
      <c r="AA815" s="478"/>
      <c r="AB815" s="478"/>
      <c r="AC815" s="478" t="str">
        <f ca="1">'27'!BQ346</f>
        <v xml:space="preserve"> </v>
      </c>
      <c r="AD815" s="478"/>
      <c r="AE815" s="478"/>
      <c r="AF815" s="478"/>
      <c r="AG815" s="478">
        <f ca="1">'27'!BR346</f>
        <v>0</v>
      </c>
      <c r="AH815" s="478"/>
      <c r="AI815" s="478"/>
      <c r="AJ815" s="478"/>
      <c r="AK815" s="463" t="str">
        <f ca="1">'27'!BS346</f>
        <v xml:space="preserve"> </v>
      </c>
      <c r="AL815" s="463"/>
      <c r="AM815" s="463"/>
      <c r="AN815" s="463"/>
      <c r="AO815" s="463" t="str">
        <f ca="1">'27'!BT346</f>
        <v xml:space="preserve"> </v>
      </c>
      <c r="AP815" s="463"/>
      <c r="AQ815" s="463"/>
      <c r="AR815" s="463"/>
      <c r="AS815" s="463"/>
    </row>
    <row r="816" spans="1:45" ht="15" customHeight="1" x14ac:dyDescent="0.25">
      <c r="A816" s="463">
        <v>342</v>
      </c>
      <c r="B816" s="463"/>
      <c r="C816" s="463" t="str">
        <f ca="1">'27'!BB347</f>
        <v xml:space="preserve"> </v>
      </c>
      <c r="D816" s="463"/>
      <c r="E816" s="463"/>
      <c r="F816" s="463"/>
      <c r="G816" s="463"/>
      <c r="H816" s="463"/>
      <c r="I816" s="463"/>
      <c r="J816" s="463"/>
      <c r="K816" s="463" t="str">
        <f ca="1">'27'!BC347</f>
        <v xml:space="preserve"> </v>
      </c>
      <c r="L816" s="463"/>
      <c r="M816" s="463"/>
      <c r="N816" s="463"/>
      <c r="O816" s="475" t="str">
        <f ca="1">'27'!BD347</f>
        <v xml:space="preserve"> </v>
      </c>
      <c r="P816" s="476"/>
      <c r="Q816" s="476"/>
      <c r="R816" s="477"/>
      <c r="S816" s="463" t="str">
        <f ca="1">'27'!BO347</f>
        <v xml:space="preserve"> </v>
      </c>
      <c r="T816" s="463"/>
      <c r="U816" s="463"/>
      <c r="V816" s="463"/>
      <c r="W816" s="463"/>
      <c r="X816" s="463"/>
      <c r="Y816" s="478" t="str">
        <f ca="1">'27'!BP347</f>
        <v xml:space="preserve"> </v>
      </c>
      <c r="Z816" s="478"/>
      <c r="AA816" s="478"/>
      <c r="AB816" s="478"/>
      <c r="AC816" s="478" t="str">
        <f ca="1">'27'!BQ347</f>
        <v xml:space="preserve"> </v>
      </c>
      <c r="AD816" s="478"/>
      <c r="AE816" s="478"/>
      <c r="AF816" s="478"/>
      <c r="AG816" s="478">
        <f ca="1">'27'!BR347</f>
        <v>0</v>
      </c>
      <c r="AH816" s="478"/>
      <c r="AI816" s="478"/>
      <c r="AJ816" s="478"/>
      <c r="AK816" s="463" t="str">
        <f ca="1">'27'!BS347</f>
        <v xml:space="preserve"> </v>
      </c>
      <c r="AL816" s="463"/>
      <c r="AM816" s="463"/>
      <c r="AN816" s="463"/>
      <c r="AO816" s="463" t="str">
        <f ca="1">'27'!BT347</f>
        <v xml:space="preserve"> </v>
      </c>
      <c r="AP816" s="463"/>
      <c r="AQ816" s="463"/>
      <c r="AR816" s="463"/>
      <c r="AS816" s="463"/>
    </row>
    <row r="817" spans="1:45" ht="15" customHeight="1" x14ac:dyDescent="0.25">
      <c r="A817" s="463">
        <v>343</v>
      </c>
      <c r="B817" s="463"/>
      <c r="C817" s="463" t="str">
        <f ca="1">'27'!BB348</f>
        <v xml:space="preserve"> </v>
      </c>
      <c r="D817" s="463"/>
      <c r="E817" s="463"/>
      <c r="F817" s="463"/>
      <c r="G817" s="463"/>
      <c r="H817" s="463"/>
      <c r="I817" s="463"/>
      <c r="J817" s="463"/>
      <c r="K817" s="463" t="str">
        <f ca="1">'27'!BC348</f>
        <v xml:space="preserve"> </v>
      </c>
      <c r="L817" s="463"/>
      <c r="M817" s="463"/>
      <c r="N817" s="463"/>
      <c r="O817" s="475" t="str">
        <f ca="1">'27'!BD348</f>
        <v xml:space="preserve"> </v>
      </c>
      <c r="P817" s="476"/>
      <c r="Q817" s="476"/>
      <c r="R817" s="477"/>
      <c r="S817" s="463" t="str">
        <f ca="1">'27'!BO348</f>
        <v xml:space="preserve"> </v>
      </c>
      <c r="T817" s="463"/>
      <c r="U817" s="463"/>
      <c r="V817" s="463"/>
      <c r="W817" s="463"/>
      <c r="X817" s="463"/>
      <c r="Y817" s="478" t="str">
        <f ca="1">'27'!BP348</f>
        <v xml:space="preserve"> </v>
      </c>
      <c r="Z817" s="478"/>
      <c r="AA817" s="478"/>
      <c r="AB817" s="478"/>
      <c r="AC817" s="478" t="str">
        <f ca="1">'27'!BQ348</f>
        <v xml:space="preserve"> </v>
      </c>
      <c r="AD817" s="478"/>
      <c r="AE817" s="478"/>
      <c r="AF817" s="478"/>
      <c r="AG817" s="478">
        <f ca="1">'27'!BR348</f>
        <v>0</v>
      </c>
      <c r="AH817" s="478"/>
      <c r="AI817" s="478"/>
      <c r="AJ817" s="478"/>
      <c r="AK817" s="463" t="str">
        <f ca="1">'27'!BS348</f>
        <v xml:space="preserve"> </v>
      </c>
      <c r="AL817" s="463"/>
      <c r="AM817" s="463"/>
      <c r="AN817" s="463"/>
      <c r="AO817" s="463" t="str">
        <f ca="1">'27'!BT348</f>
        <v xml:space="preserve"> </v>
      </c>
      <c r="AP817" s="463"/>
      <c r="AQ817" s="463"/>
      <c r="AR817" s="463"/>
      <c r="AS817" s="463"/>
    </row>
    <row r="818" spans="1:45" ht="15" customHeight="1" x14ac:dyDescent="0.25">
      <c r="A818" s="463">
        <v>344</v>
      </c>
      <c r="B818" s="463"/>
      <c r="C818" s="463" t="str">
        <f ca="1">'27'!BB349</f>
        <v xml:space="preserve"> </v>
      </c>
      <c r="D818" s="463"/>
      <c r="E818" s="463"/>
      <c r="F818" s="463"/>
      <c r="G818" s="463"/>
      <c r="H818" s="463"/>
      <c r="I818" s="463"/>
      <c r="J818" s="463"/>
      <c r="K818" s="463" t="str">
        <f ca="1">'27'!BC349</f>
        <v xml:space="preserve"> </v>
      </c>
      <c r="L818" s="463"/>
      <c r="M818" s="463"/>
      <c r="N818" s="463"/>
      <c r="O818" s="475" t="str">
        <f ca="1">'27'!BD349</f>
        <v xml:space="preserve"> </v>
      </c>
      <c r="P818" s="476"/>
      <c r="Q818" s="476"/>
      <c r="R818" s="477"/>
      <c r="S818" s="463" t="str">
        <f ca="1">'27'!BO349</f>
        <v xml:space="preserve"> </v>
      </c>
      <c r="T818" s="463"/>
      <c r="U818" s="463"/>
      <c r="V818" s="463"/>
      <c r="W818" s="463"/>
      <c r="X818" s="463"/>
      <c r="Y818" s="478" t="str">
        <f ca="1">'27'!BP349</f>
        <v xml:space="preserve"> </v>
      </c>
      <c r="Z818" s="478"/>
      <c r="AA818" s="478"/>
      <c r="AB818" s="478"/>
      <c r="AC818" s="478" t="str">
        <f ca="1">'27'!BQ349</f>
        <v xml:space="preserve"> </v>
      </c>
      <c r="AD818" s="478"/>
      <c r="AE818" s="478"/>
      <c r="AF818" s="478"/>
      <c r="AG818" s="478">
        <f ca="1">'27'!BR349</f>
        <v>0</v>
      </c>
      <c r="AH818" s="478"/>
      <c r="AI818" s="478"/>
      <c r="AJ818" s="478"/>
      <c r="AK818" s="463" t="str">
        <f ca="1">'27'!BS349</f>
        <v xml:space="preserve"> </v>
      </c>
      <c r="AL818" s="463"/>
      <c r="AM818" s="463"/>
      <c r="AN818" s="463"/>
      <c r="AO818" s="463" t="str">
        <f ca="1">'27'!BT349</f>
        <v xml:space="preserve"> </v>
      </c>
      <c r="AP818" s="463"/>
      <c r="AQ818" s="463"/>
      <c r="AR818" s="463"/>
      <c r="AS818" s="463"/>
    </row>
    <row r="819" spans="1:45" ht="15" customHeight="1" x14ac:dyDescent="0.25">
      <c r="A819" s="463">
        <v>345</v>
      </c>
      <c r="B819" s="463"/>
      <c r="C819" s="463" t="str">
        <f ca="1">'27'!BB350</f>
        <v xml:space="preserve"> </v>
      </c>
      <c r="D819" s="463"/>
      <c r="E819" s="463"/>
      <c r="F819" s="463"/>
      <c r="G819" s="463"/>
      <c r="H819" s="463"/>
      <c r="I819" s="463"/>
      <c r="J819" s="463"/>
      <c r="K819" s="463" t="str">
        <f ca="1">'27'!BC350</f>
        <v xml:space="preserve"> </v>
      </c>
      <c r="L819" s="463"/>
      <c r="M819" s="463"/>
      <c r="N819" s="463"/>
      <c r="O819" s="475" t="str">
        <f ca="1">'27'!BD350</f>
        <v xml:space="preserve"> </v>
      </c>
      <c r="P819" s="476"/>
      <c r="Q819" s="476"/>
      <c r="R819" s="477"/>
      <c r="S819" s="463" t="str">
        <f ca="1">'27'!BO350</f>
        <v xml:space="preserve"> </v>
      </c>
      <c r="T819" s="463"/>
      <c r="U819" s="463"/>
      <c r="V819" s="463"/>
      <c r="W819" s="463"/>
      <c r="X819" s="463"/>
      <c r="Y819" s="478" t="str">
        <f ca="1">'27'!BP350</f>
        <v xml:space="preserve"> </v>
      </c>
      <c r="Z819" s="478"/>
      <c r="AA819" s="478"/>
      <c r="AB819" s="478"/>
      <c r="AC819" s="478" t="str">
        <f ca="1">'27'!BQ350</f>
        <v xml:space="preserve"> </v>
      </c>
      <c r="AD819" s="478"/>
      <c r="AE819" s="478"/>
      <c r="AF819" s="478"/>
      <c r="AG819" s="478">
        <f ca="1">'27'!BR350</f>
        <v>0</v>
      </c>
      <c r="AH819" s="478"/>
      <c r="AI819" s="478"/>
      <c r="AJ819" s="478"/>
      <c r="AK819" s="463" t="str">
        <f ca="1">'27'!BS350</f>
        <v xml:space="preserve"> </v>
      </c>
      <c r="AL819" s="463"/>
      <c r="AM819" s="463"/>
      <c r="AN819" s="463"/>
      <c r="AO819" s="463" t="str">
        <f ca="1">'27'!BT350</f>
        <v xml:space="preserve"> </v>
      </c>
      <c r="AP819" s="463"/>
      <c r="AQ819" s="463"/>
      <c r="AR819" s="463"/>
      <c r="AS819" s="463"/>
    </row>
    <row r="820" spans="1:45" ht="15" customHeight="1" x14ac:dyDescent="0.25">
      <c r="A820" s="463">
        <v>346</v>
      </c>
      <c r="B820" s="463"/>
      <c r="C820" s="463" t="str">
        <f ca="1">'27'!BB351</f>
        <v xml:space="preserve"> </v>
      </c>
      <c r="D820" s="463"/>
      <c r="E820" s="463"/>
      <c r="F820" s="463"/>
      <c r="G820" s="463"/>
      <c r="H820" s="463"/>
      <c r="I820" s="463"/>
      <c r="J820" s="463"/>
      <c r="K820" s="463" t="str">
        <f ca="1">'27'!BC351</f>
        <v xml:space="preserve"> </v>
      </c>
      <c r="L820" s="463"/>
      <c r="M820" s="463"/>
      <c r="N820" s="463"/>
      <c r="O820" s="475" t="str">
        <f ca="1">'27'!BD351</f>
        <v xml:space="preserve"> </v>
      </c>
      <c r="P820" s="476"/>
      <c r="Q820" s="476"/>
      <c r="R820" s="477"/>
      <c r="S820" s="463" t="str">
        <f ca="1">'27'!BO351</f>
        <v xml:space="preserve"> </v>
      </c>
      <c r="T820" s="463"/>
      <c r="U820" s="463"/>
      <c r="V820" s="463"/>
      <c r="W820" s="463"/>
      <c r="X820" s="463"/>
      <c r="Y820" s="478" t="str">
        <f ca="1">'27'!BP351</f>
        <v xml:space="preserve"> </v>
      </c>
      <c r="Z820" s="478"/>
      <c r="AA820" s="478"/>
      <c r="AB820" s="478"/>
      <c r="AC820" s="478" t="str">
        <f ca="1">'27'!BQ351</f>
        <v xml:space="preserve"> </v>
      </c>
      <c r="AD820" s="478"/>
      <c r="AE820" s="478"/>
      <c r="AF820" s="478"/>
      <c r="AG820" s="478">
        <f ca="1">'27'!BR351</f>
        <v>0</v>
      </c>
      <c r="AH820" s="478"/>
      <c r="AI820" s="478"/>
      <c r="AJ820" s="478"/>
      <c r="AK820" s="463" t="str">
        <f ca="1">'27'!BS351</f>
        <v xml:space="preserve"> </v>
      </c>
      <c r="AL820" s="463"/>
      <c r="AM820" s="463"/>
      <c r="AN820" s="463"/>
      <c r="AO820" s="463" t="str">
        <f ca="1">'27'!BT351</f>
        <v xml:space="preserve"> </v>
      </c>
      <c r="AP820" s="463"/>
      <c r="AQ820" s="463"/>
      <c r="AR820" s="463"/>
      <c r="AS820" s="463"/>
    </row>
    <row r="821" spans="1:45" ht="15" customHeight="1" x14ac:dyDescent="0.25">
      <c r="A821" s="463">
        <v>347</v>
      </c>
      <c r="B821" s="463"/>
      <c r="C821" s="463" t="str">
        <f ca="1">'27'!BB352</f>
        <v xml:space="preserve"> </v>
      </c>
      <c r="D821" s="463"/>
      <c r="E821" s="463"/>
      <c r="F821" s="463"/>
      <c r="G821" s="463"/>
      <c r="H821" s="463"/>
      <c r="I821" s="463"/>
      <c r="J821" s="463"/>
      <c r="K821" s="463" t="str">
        <f ca="1">'27'!BC352</f>
        <v xml:space="preserve"> </v>
      </c>
      <c r="L821" s="463"/>
      <c r="M821" s="463"/>
      <c r="N821" s="463"/>
      <c r="O821" s="475" t="str">
        <f ca="1">'27'!BD352</f>
        <v xml:space="preserve"> </v>
      </c>
      <c r="P821" s="476"/>
      <c r="Q821" s="476"/>
      <c r="R821" s="477"/>
      <c r="S821" s="463" t="str">
        <f ca="1">'27'!BO352</f>
        <v xml:space="preserve"> </v>
      </c>
      <c r="T821" s="463"/>
      <c r="U821" s="463"/>
      <c r="V821" s="463"/>
      <c r="W821" s="463"/>
      <c r="X821" s="463"/>
      <c r="Y821" s="478" t="str">
        <f ca="1">'27'!BP352</f>
        <v xml:space="preserve"> </v>
      </c>
      <c r="Z821" s="478"/>
      <c r="AA821" s="478"/>
      <c r="AB821" s="478"/>
      <c r="AC821" s="478" t="str">
        <f ca="1">'27'!BQ352</f>
        <v xml:space="preserve"> </v>
      </c>
      <c r="AD821" s="478"/>
      <c r="AE821" s="478"/>
      <c r="AF821" s="478"/>
      <c r="AG821" s="478">
        <f ca="1">'27'!BR352</f>
        <v>0</v>
      </c>
      <c r="AH821" s="478"/>
      <c r="AI821" s="478"/>
      <c r="AJ821" s="478"/>
      <c r="AK821" s="463" t="str">
        <f ca="1">'27'!BS352</f>
        <v xml:space="preserve"> </v>
      </c>
      <c r="AL821" s="463"/>
      <c r="AM821" s="463"/>
      <c r="AN821" s="463"/>
      <c r="AO821" s="463" t="str">
        <f ca="1">'27'!BT352</f>
        <v xml:space="preserve"> </v>
      </c>
      <c r="AP821" s="463"/>
      <c r="AQ821" s="463"/>
      <c r="AR821" s="463"/>
      <c r="AS821" s="463"/>
    </row>
    <row r="822" spans="1:45" ht="15" customHeight="1" x14ac:dyDescent="0.25">
      <c r="A822" s="463">
        <v>348</v>
      </c>
      <c r="B822" s="463"/>
      <c r="C822" s="463" t="str">
        <f ca="1">'27'!BB353</f>
        <v xml:space="preserve"> </v>
      </c>
      <c r="D822" s="463"/>
      <c r="E822" s="463"/>
      <c r="F822" s="463"/>
      <c r="G822" s="463"/>
      <c r="H822" s="463"/>
      <c r="I822" s="463"/>
      <c r="J822" s="463"/>
      <c r="K822" s="463" t="str">
        <f ca="1">'27'!BC353</f>
        <v xml:space="preserve"> </v>
      </c>
      <c r="L822" s="463"/>
      <c r="M822" s="463"/>
      <c r="N822" s="463"/>
      <c r="O822" s="475" t="str">
        <f ca="1">'27'!BD353</f>
        <v xml:space="preserve"> </v>
      </c>
      <c r="P822" s="476"/>
      <c r="Q822" s="476"/>
      <c r="R822" s="477"/>
      <c r="S822" s="463" t="str">
        <f ca="1">'27'!BO353</f>
        <v xml:space="preserve"> </v>
      </c>
      <c r="T822" s="463"/>
      <c r="U822" s="463"/>
      <c r="V822" s="463"/>
      <c r="W822" s="463"/>
      <c r="X822" s="463"/>
      <c r="Y822" s="478" t="str">
        <f ca="1">'27'!BP353</f>
        <v xml:space="preserve"> </v>
      </c>
      <c r="Z822" s="478"/>
      <c r="AA822" s="478"/>
      <c r="AB822" s="478"/>
      <c r="AC822" s="478" t="str">
        <f ca="1">'27'!BQ353</f>
        <v xml:space="preserve"> </v>
      </c>
      <c r="AD822" s="478"/>
      <c r="AE822" s="478"/>
      <c r="AF822" s="478"/>
      <c r="AG822" s="478">
        <f ca="1">'27'!BR353</f>
        <v>0</v>
      </c>
      <c r="AH822" s="478"/>
      <c r="AI822" s="478"/>
      <c r="AJ822" s="478"/>
      <c r="AK822" s="463" t="str">
        <f ca="1">'27'!BS353</f>
        <v xml:space="preserve"> </v>
      </c>
      <c r="AL822" s="463"/>
      <c r="AM822" s="463"/>
      <c r="AN822" s="463"/>
      <c r="AO822" s="463" t="str">
        <f ca="1">'27'!BT353</f>
        <v xml:space="preserve"> </v>
      </c>
      <c r="AP822" s="463"/>
      <c r="AQ822" s="463"/>
      <c r="AR822" s="463"/>
      <c r="AS822" s="463"/>
    </row>
    <row r="823" spans="1:45" ht="15" customHeight="1" x14ac:dyDescent="0.25">
      <c r="A823" s="463">
        <v>349</v>
      </c>
      <c r="B823" s="463"/>
      <c r="C823" s="463" t="str">
        <f ca="1">'27'!BB354</f>
        <v xml:space="preserve"> </v>
      </c>
      <c r="D823" s="463"/>
      <c r="E823" s="463"/>
      <c r="F823" s="463"/>
      <c r="G823" s="463"/>
      <c r="H823" s="463"/>
      <c r="I823" s="463"/>
      <c r="J823" s="463"/>
      <c r="K823" s="463" t="str">
        <f ca="1">'27'!BC354</f>
        <v xml:space="preserve"> </v>
      </c>
      <c r="L823" s="463"/>
      <c r="M823" s="463"/>
      <c r="N823" s="463"/>
      <c r="O823" s="475" t="str">
        <f ca="1">'27'!BD354</f>
        <v xml:space="preserve"> </v>
      </c>
      <c r="P823" s="476"/>
      <c r="Q823" s="476"/>
      <c r="R823" s="477"/>
      <c r="S823" s="463" t="str">
        <f ca="1">'27'!BO354</f>
        <v xml:space="preserve"> </v>
      </c>
      <c r="T823" s="463"/>
      <c r="U823" s="463"/>
      <c r="V823" s="463"/>
      <c r="W823" s="463"/>
      <c r="X823" s="463"/>
      <c r="Y823" s="478" t="str">
        <f ca="1">'27'!BP354</f>
        <v xml:space="preserve"> </v>
      </c>
      <c r="Z823" s="478"/>
      <c r="AA823" s="478"/>
      <c r="AB823" s="478"/>
      <c r="AC823" s="478" t="str">
        <f ca="1">'27'!BQ354</f>
        <v xml:space="preserve"> </v>
      </c>
      <c r="AD823" s="478"/>
      <c r="AE823" s="478"/>
      <c r="AF823" s="478"/>
      <c r="AG823" s="478">
        <f ca="1">'27'!BR354</f>
        <v>0</v>
      </c>
      <c r="AH823" s="478"/>
      <c r="AI823" s="478"/>
      <c r="AJ823" s="478"/>
      <c r="AK823" s="463" t="str">
        <f ca="1">'27'!BS354</f>
        <v xml:space="preserve"> </v>
      </c>
      <c r="AL823" s="463"/>
      <c r="AM823" s="463"/>
      <c r="AN823" s="463"/>
      <c r="AO823" s="463" t="str">
        <f ca="1">'27'!BT354</f>
        <v xml:space="preserve"> </v>
      </c>
      <c r="AP823" s="463"/>
      <c r="AQ823" s="463"/>
      <c r="AR823" s="463"/>
      <c r="AS823" s="463"/>
    </row>
    <row r="824" spans="1:45" ht="15" customHeight="1" x14ac:dyDescent="0.25">
      <c r="A824" s="463">
        <v>350</v>
      </c>
      <c r="B824" s="463"/>
      <c r="C824" s="463" t="str">
        <f ca="1">'27'!BB355</f>
        <v xml:space="preserve"> </v>
      </c>
      <c r="D824" s="463"/>
      <c r="E824" s="463"/>
      <c r="F824" s="463"/>
      <c r="G824" s="463"/>
      <c r="H824" s="463"/>
      <c r="I824" s="463"/>
      <c r="J824" s="463"/>
      <c r="K824" s="463" t="str">
        <f ca="1">'27'!BC355</f>
        <v xml:space="preserve"> </v>
      </c>
      <c r="L824" s="463"/>
      <c r="M824" s="463"/>
      <c r="N824" s="463"/>
      <c r="O824" s="475" t="str">
        <f ca="1">'27'!BD355</f>
        <v xml:space="preserve"> </v>
      </c>
      <c r="P824" s="476"/>
      <c r="Q824" s="476"/>
      <c r="R824" s="477"/>
      <c r="S824" s="463" t="str">
        <f ca="1">'27'!BO355</f>
        <v xml:space="preserve"> </v>
      </c>
      <c r="T824" s="463"/>
      <c r="U824" s="463"/>
      <c r="V824" s="463"/>
      <c r="W824" s="463"/>
      <c r="X824" s="463"/>
      <c r="Y824" s="478" t="str">
        <f ca="1">'27'!BP355</f>
        <v xml:space="preserve"> </v>
      </c>
      <c r="Z824" s="478"/>
      <c r="AA824" s="478"/>
      <c r="AB824" s="478"/>
      <c r="AC824" s="478" t="str">
        <f ca="1">'27'!BQ355</f>
        <v xml:space="preserve"> </v>
      </c>
      <c r="AD824" s="478"/>
      <c r="AE824" s="478"/>
      <c r="AF824" s="478"/>
      <c r="AG824" s="478">
        <f ca="1">'27'!BR355</f>
        <v>0</v>
      </c>
      <c r="AH824" s="478"/>
      <c r="AI824" s="478"/>
      <c r="AJ824" s="478"/>
      <c r="AK824" s="463" t="str">
        <f ca="1">'27'!BS355</f>
        <v xml:space="preserve"> </v>
      </c>
      <c r="AL824" s="463"/>
      <c r="AM824" s="463"/>
      <c r="AN824" s="463"/>
      <c r="AO824" s="463" t="str">
        <f ca="1">'27'!BT355</f>
        <v xml:space="preserve"> </v>
      </c>
      <c r="AP824" s="463"/>
      <c r="AQ824" s="463"/>
      <c r="AR824" s="463"/>
      <c r="AS824" s="463"/>
    </row>
    <row r="825" spans="1:45" ht="15" customHeight="1" x14ac:dyDescent="0.25">
      <c r="A825" s="463">
        <v>351</v>
      </c>
      <c r="B825" s="463"/>
      <c r="C825" s="463" t="str">
        <f ca="1">'27'!BB356</f>
        <v xml:space="preserve"> </v>
      </c>
      <c r="D825" s="463"/>
      <c r="E825" s="463"/>
      <c r="F825" s="463"/>
      <c r="G825" s="463"/>
      <c r="H825" s="463"/>
      <c r="I825" s="463"/>
      <c r="J825" s="463"/>
      <c r="K825" s="463" t="str">
        <f ca="1">'27'!BC356</f>
        <v xml:space="preserve"> </v>
      </c>
      <c r="L825" s="463"/>
      <c r="M825" s="463"/>
      <c r="N825" s="463"/>
      <c r="O825" s="475" t="str">
        <f ca="1">'27'!BD356</f>
        <v xml:space="preserve"> </v>
      </c>
      <c r="P825" s="476"/>
      <c r="Q825" s="476"/>
      <c r="R825" s="477"/>
      <c r="S825" s="463" t="str">
        <f ca="1">'27'!BO356</f>
        <v xml:space="preserve"> </v>
      </c>
      <c r="T825" s="463"/>
      <c r="U825" s="463"/>
      <c r="V825" s="463"/>
      <c r="W825" s="463"/>
      <c r="X825" s="463"/>
      <c r="Y825" s="478" t="str">
        <f ca="1">'27'!BP356</f>
        <v xml:space="preserve"> </v>
      </c>
      <c r="Z825" s="478"/>
      <c r="AA825" s="478"/>
      <c r="AB825" s="478"/>
      <c r="AC825" s="478" t="str">
        <f ca="1">'27'!BQ356</f>
        <v xml:space="preserve"> </v>
      </c>
      <c r="AD825" s="478"/>
      <c r="AE825" s="478"/>
      <c r="AF825" s="478"/>
      <c r="AG825" s="478">
        <f ca="1">'27'!BR356</f>
        <v>0</v>
      </c>
      <c r="AH825" s="478"/>
      <c r="AI825" s="478"/>
      <c r="AJ825" s="478"/>
      <c r="AK825" s="463" t="str">
        <f ca="1">'27'!BS356</f>
        <v xml:space="preserve"> </v>
      </c>
      <c r="AL825" s="463"/>
      <c r="AM825" s="463"/>
      <c r="AN825" s="463"/>
      <c r="AO825" s="463" t="str">
        <f ca="1">'27'!BT356</f>
        <v xml:space="preserve"> </v>
      </c>
      <c r="AP825" s="463"/>
      <c r="AQ825" s="463"/>
      <c r="AR825" s="463"/>
      <c r="AS825" s="463"/>
    </row>
    <row r="826" spans="1:45" ht="15" customHeight="1" x14ac:dyDescent="0.25">
      <c r="A826" s="463">
        <v>352</v>
      </c>
      <c r="B826" s="463"/>
      <c r="C826" s="463" t="str">
        <f ca="1">'27'!BB357</f>
        <v xml:space="preserve"> </v>
      </c>
      <c r="D826" s="463"/>
      <c r="E826" s="463"/>
      <c r="F826" s="463"/>
      <c r="G826" s="463"/>
      <c r="H826" s="463"/>
      <c r="I826" s="463"/>
      <c r="J826" s="463"/>
      <c r="K826" s="463" t="str">
        <f ca="1">'27'!BC357</f>
        <v xml:space="preserve"> </v>
      </c>
      <c r="L826" s="463"/>
      <c r="M826" s="463"/>
      <c r="N826" s="463"/>
      <c r="O826" s="475" t="str">
        <f ca="1">'27'!BD357</f>
        <v xml:space="preserve"> </v>
      </c>
      <c r="P826" s="476"/>
      <c r="Q826" s="476"/>
      <c r="R826" s="477"/>
      <c r="S826" s="463" t="str">
        <f ca="1">'27'!BO357</f>
        <v xml:space="preserve"> </v>
      </c>
      <c r="T826" s="463"/>
      <c r="U826" s="463"/>
      <c r="V826" s="463"/>
      <c r="W826" s="463"/>
      <c r="X826" s="463"/>
      <c r="Y826" s="478" t="str">
        <f ca="1">'27'!BP357</f>
        <v xml:space="preserve"> </v>
      </c>
      <c r="Z826" s="478"/>
      <c r="AA826" s="478"/>
      <c r="AB826" s="478"/>
      <c r="AC826" s="478" t="str">
        <f ca="1">'27'!BQ357</f>
        <v xml:space="preserve"> </v>
      </c>
      <c r="AD826" s="478"/>
      <c r="AE826" s="478"/>
      <c r="AF826" s="478"/>
      <c r="AG826" s="478">
        <f ca="1">'27'!BR357</f>
        <v>0</v>
      </c>
      <c r="AH826" s="478"/>
      <c r="AI826" s="478"/>
      <c r="AJ826" s="478"/>
      <c r="AK826" s="463" t="str">
        <f ca="1">'27'!BS357</f>
        <v xml:space="preserve"> </v>
      </c>
      <c r="AL826" s="463"/>
      <c r="AM826" s="463"/>
      <c r="AN826" s="463"/>
      <c r="AO826" s="463" t="str">
        <f ca="1">'27'!BT357</f>
        <v xml:space="preserve"> </v>
      </c>
      <c r="AP826" s="463"/>
      <c r="AQ826" s="463"/>
      <c r="AR826" s="463"/>
      <c r="AS826" s="463"/>
    </row>
    <row r="827" spans="1:45" ht="15" customHeight="1" x14ac:dyDescent="0.25">
      <c r="A827" s="463">
        <v>353</v>
      </c>
      <c r="B827" s="463"/>
      <c r="C827" s="463" t="str">
        <f ca="1">'27'!BB358</f>
        <v xml:space="preserve"> </v>
      </c>
      <c r="D827" s="463"/>
      <c r="E827" s="463"/>
      <c r="F827" s="463"/>
      <c r="G827" s="463"/>
      <c r="H827" s="463"/>
      <c r="I827" s="463"/>
      <c r="J827" s="463"/>
      <c r="K827" s="463" t="str">
        <f ca="1">'27'!BC358</f>
        <v xml:space="preserve"> </v>
      </c>
      <c r="L827" s="463"/>
      <c r="M827" s="463"/>
      <c r="N827" s="463"/>
      <c r="O827" s="475" t="str">
        <f ca="1">'27'!BD358</f>
        <v xml:space="preserve"> </v>
      </c>
      <c r="P827" s="476"/>
      <c r="Q827" s="476"/>
      <c r="R827" s="477"/>
      <c r="S827" s="463" t="str">
        <f ca="1">'27'!BO358</f>
        <v xml:space="preserve"> </v>
      </c>
      <c r="T827" s="463"/>
      <c r="U827" s="463"/>
      <c r="V827" s="463"/>
      <c r="W827" s="463"/>
      <c r="X827" s="463"/>
      <c r="Y827" s="478" t="str">
        <f ca="1">'27'!BP358</f>
        <v xml:space="preserve"> </v>
      </c>
      <c r="Z827" s="478"/>
      <c r="AA827" s="478"/>
      <c r="AB827" s="478"/>
      <c r="AC827" s="478" t="str">
        <f ca="1">'27'!BQ358</f>
        <v xml:space="preserve"> </v>
      </c>
      <c r="AD827" s="478"/>
      <c r="AE827" s="478"/>
      <c r="AF827" s="478"/>
      <c r="AG827" s="478">
        <f ca="1">'27'!BR358</f>
        <v>0</v>
      </c>
      <c r="AH827" s="478"/>
      <c r="AI827" s="478"/>
      <c r="AJ827" s="478"/>
      <c r="AK827" s="463" t="str">
        <f ca="1">'27'!BS358</f>
        <v xml:space="preserve"> </v>
      </c>
      <c r="AL827" s="463"/>
      <c r="AM827" s="463"/>
      <c r="AN827" s="463"/>
      <c r="AO827" s="463" t="str">
        <f ca="1">'27'!BT358</f>
        <v xml:space="preserve"> </v>
      </c>
      <c r="AP827" s="463"/>
      <c r="AQ827" s="463"/>
      <c r="AR827" s="463"/>
      <c r="AS827" s="463"/>
    </row>
    <row r="828" spans="1:45" ht="15" customHeight="1" x14ac:dyDescent="0.25">
      <c r="A828" s="463">
        <v>354</v>
      </c>
      <c r="B828" s="463"/>
      <c r="C828" s="463" t="str">
        <f ca="1">'27'!BB359</f>
        <v xml:space="preserve"> </v>
      </c>
      <c r="D828" s="463"/>
      <c r="E828" s="463"/>
      <c r="F828" s="463"/>
      <c r="G828" s="463"/>
      <c r="H828" s="463"/>
      <c r="I828" s="463"/>
      <c r="J828" s="463"/>
      <c r="K828" s="463" t="str">
        <f ca="1">'27'!BC359</f>
        <v xml:space="preserve"> </v>
      </c>
      <c r="L828" s="463"/>
      <c r="M828" s="463"/>
      <c r="N828" s="463"/>
      <c r="O828" s="475" t="str">
        <f ca="1">'27'!BD359</f>
        <v xml:space="preserve"> </v>
      </c>
      <c r="P828" s="476"/>
      <c r="Q828" s="476"/>
      <c r="R828" s="477"/>
      <c r="S828" s="463" t="str">
        <f ca="1">'27'!BO359</f>
        <v xml:space="preserve"> </v>
      </c>
      <c r="T828" s="463"/>
      <c r="U828" s="463"/>
      <c r="V828" s="463"/>
      <c r="W828" s="463"/>
      <c r="X828" s="463"/>
      <c r="Y828" s="478" t="str">
        <f ca="1">'27'!BP359</f>
        <v xml:space="preserve"> </v>
      </c>
      <c r="Z828" s="478"/>
      <c r="AA828" s="478"/>
      <c r="AB828" s="478"/>
      <c r="AC828" s="478" t="str">
        <f ca="1">'27'!BQ359</f>
        <v xml:space="preserve"> </v>
      </c>
      <c r="AD828" s="478"/>
      <c r="AE828" s="478"/>
      <c r="AF828" s="478"/>
      <c r="AG828" s="478">
        <f ca="1">'27'!BR359</f>
        <v>0</v>
      </c>
      <c r="AH828" s="478"/>
      <c r="AI828" s="478"/>
      <c r="AJ828" s="478"/>
      <c r="AK828" s="463" t="str">
        <f ca="1">'27'!BS359</f>
        <v xml:space="preserve"> </v>
      </c>
      <c r="AL828" s="463"/>
      <c r="AM828" s="463"/>
      <c r="AN828" s="463"/>
      <c r="AO828" s="463" t="str">
        <f ca="1">'27'!BT359</f>
        <v xml:space="preserve"> </v>
      </c>
      <c r="AP828" s="463"/>
      <c r="AQ828" s="463"/>
      <c r="AR828" s="463"/>
      <c r="AS828" s="463"/>
    </row>
    <row r="829" spans="1:45" ht="15" customHeight="1" x14ac:dyDescent="0.25">
      <c r="A829" s="463">
        <v>355</v>
      </c>
      <c r="B829" s="463"/>
      <c r="C829" s="463" t="str">
        <f ca="1">'27'!BB360</f>
        <v xml:space="preserve"> </v>
      </c>
      <c r="D829" s="463"/>
      <c r="E829" s="463"/>
      <c r="F829" s="463"/>
      <c r="G829" s="463"/>
      <c r="H829" s="463"/>
      <c r="I829" s="463"/>
      <c r="J829" s="463"/>
      <c r="K829" s="463" t="str">
        <f ca="1">'27'!BC360</f>
        <v xml:space="preserve"> </v>
      </c>
      <c r="L829" s="463"/>
      <c r="M829" s="463"/>
      <c r="N829" s="463"/>
      <c r="O829" s="475" t="str">
        <f ca="1">'27'!BD360</f>
        <v xml:space="preserve"> </v>
      </c>
      <c r="P829" s="476"/>
      <c r="Q829" s="476"/>
      <c r="R829" s="477"/>
      <c r="S829" s="463" t="str">
        <f ca="1">'27'!BO360</f>
        <v xml:space="preserve"> </v>
      </c>
      <c r="T829" s="463"/>
      <c r="U829" s="463"/>
      <c r="V829" s="463"/>
      <c r="W829" s="463"/>
      <c r="X829" s="463"/>
      <c r="Y829" s="478" t="str">
        <f ca="1">'27'!BP360</f>
        <v xml:space="preserve"> </v>
      </c>
      <c r="Z829" s="478"/>
      <c r="AA829" s="478"/>
      <c r="AB829" s="478"/>
      <c r="AC829" s="478" t="str">
        <f ca="1">'27'!BQ360</f>
        <v xml:space="preserve"> </v>
      </c>
      <c r="AD829" s="478"/>
      <c r="AE829" s="478"/>
      <c r="AF829" s="478"/>
      <c r="AG829" s="478">
        <f ca="1">'27'!BR360</f>
        <v>0</v>
      </c>
      <c r="AH829" s="478"/>
      <c r="AI829" s="478"/>
      <c r="AJ829" s="478"/>
      <c r="AK829" s="463" t="str">
        <f ca="1">'27'!BS360</f>
        <v xml:space="preserve"> </v>
      </c>
      <c r="AL829" s="463"/>
      <c r="AM829" s="463"/>
      <c r="AN829" s="463"/>
      <c r="AO829" s="463" t="str">
        <f ca="1">'27'!BT360</f>
        <v xml:space="preserve"> </v>
      </c>
      <c r="AP829" s="463"/>
      <c r="AQ829" s="463"/>
      <c r="AR829" s="463"/>
      <c r="AS829" s="463"/>
    </row>
    <row r="830" spans="1:45" ht="15" customHeight="1" x14ac:dyDescent="0.25">
      <c r="A830" s="463">
        <v>356</v>
      </c>
      <c r="B830" s="463"/>
      <c r="C830" s="463" t="str">
        <f ca="1">'27'!BB361</f>
        <v xml:space="preserve"> </v>
      </c>
      <c r="D830" s="463"/>
      <c r="E830" s="463"/>
      <c r="F830" s="463"/>
      <c r="G830" s="463"/>
      <c r="H830" s="463"/>
      <c r="I830" s="463"/>
      <c r="J830" s="463"/>
      <c r="K830" s="463" t="str">
        <f ca="1">'27'!BC361</f>
        <v xml:space="preserve"> </v>
      </c>
      <c r="L830" s="463"/>
      <c r="M830" s="463"/>
      <c r="N830" s="463"/>
      <c r="O830" s="475" t="str">
        <f ca="1">'27'!BD361</f>
        <v xml:space="preserve"> </v>
      </c>
      <c r="P830" s="476"/>
      <c r="Q830" s="476"/>
      <c r="R830" s="477"/>
      <c r="S830" s="463" t="str">
        <f ca="1">'27'!BO361</f>
        <v xml:space="preserve"> </v>
      </c>
      <c r="T830" s="463"/>
      <c r="U830" s="463"/>
      <c r="V830" s="463"/>
      <c r="W830" s="463"/>
      <c r="X830" s="463"/>
      <c r="Y830" s="478" t="str">
        <f ca="1">'27'!BP361</f>
        <v xml:space="preserve"> </v>
      </c>
      <c r="Z830" s="478"/>
      <c r="AA830" s="478"/>
      <c r="AB830" s="478"/>
      <c r="AC830" s="478" t="str">
        <f ca="1">'27'!BQ361</f>
        <v xml:space="preserve"> </v>
      </c>
      <c r="AD830" s="478"/>
      <c r="AE830" s="478"/>
      <c r="AF830" s="478"/>
      <c r="AG830" s="478">
        <f ca="1">'27'!BR361</f>
        <v>0</v>
      </c>
      <c r="AH830" s="478"/>
      <c r="AI830" s="478"/>
      <c r="AJ830" s="478"/>
      <c r="AK830" s="463" t="str">
        <f ca="1">'27'!BS361</f>
        <v xml:space="preserve"> </v>
      </c>
      <c r="AL830" s="463"/>
      <c r="AM830" s="463"/>
      <c r="AN830" s="463"/>
      <c r="AO830" s="463" t="str">
        <f ca="1">'27'!BT361</f>
        <v xml:space="preserve"> </v>
      </c>
      <c r="AP830" s="463"/>
      <c r="AQ830" s="463"/>
      <c r="AR830" s="463"/>
      <c r="AS830" s="463"/>
    </row>
    <row r="831" spans="1:45" ht="15" customHeight="1" x14ac:dyDescent="0.25">
      <c r="A831" s="463">
        <v>357</v>
      </c>
      <c r="B831" s="463"/>
      <c r="C831" s="463" t="str">
        <f ca="1">'27'!BB362</f>
        <v xml:space="preserve"> </v>
      </c>
      <c r="D831" s="463"/>
      <c r="E831" s="463"/>
      <c r="F831" s="463"/>
      <c r="G831" s="463"/>
      <c r="H831" s="463"/>
      <c r="I831" s="463"/>
      <c r="J831" s="463"/>
      <c r="K831" s="463" t="str">
        <f ca="1">'27'!BC362</f>
        <v xml:space="preserve"> </v>
      </c>
      <c r="L831" s="463"/>
      <c r="M831" s="463"/>
      <c r="N831" s="463"/>
      <c r="O831" s="475" t="str">
        <f ca="1">'27'!BD362</f>
        <v xml:space="preserve"> </v>
      </c>
      <c r="P831" s="476"/>
      <c r="Q831" s="476"/>
      <c r="R831" s="477"/>
      <c r="S831" s="463" t="str">
        <f ca="1">'27'!BO362</f>
        <v xml:space="preserve"> </v>
      </c>
      <c r="T831" s="463"/>
      <c r="U831" s="463"/>
      <c r="V831" s="463"/>
      <c r="W831" s="463"/>
      <c r="X831" s="463"/>
      <c r="Y831" s="478" t="str">
        <f ca="1">'27'!BP362</f>
        <v xml:space="preserve"> </v>
      </c>
      <c r="Z831" s="478"/>
      <c r="AA831" s="478"/>
      <c r="AB831" s="478"/>
      <c r="AC831" s="478" t="str">
        <f ca="1">'27'!BQ362</f>
        <v xml:space="preserve"> </v>
      </c>
      <c r="AD831" s="478"/>
      <c r="AE831" s="478"/>
      <c r="AF831" s="478"/>
      <c r="AG831" s="478">
        <f ca="1">'27'!BR362</f>
        <v>0</v>
      </c>
      <c r="AH831" s="478"/>
      <c r="AI831" s="478"/>
      <c r="AJ831" s="478"/>
      <c r="AK831" s="463" t="str">
        <f ca="1">'27'!BS362</f>
        <v xml:space="preserve"> </v>
      </c>
      <c r="AL831" s="463"/>
      <c r="AM831" s="463"/>
      <c r="AN831" s="463"/>
      <c r="AO831" s="463" t="str">
        <f ca="1">'27'!BT362</f>
        <v xml:space="preserve"> </v>
      </c>
      <c r="AP831" s="463"/>
      <c r="AQ831" s="463"/>
      <c r="AR831" s="463"/>
      <c r="AS831" s="463"/>
    </row>
    <row r="832" spans="1:45" ht="15" customHeight="1" x14ac:dyDescent="0.25">
      <c r="A832" s="463">
        <v>358</v>
      </c>
      <c r="B832" s="463"/>
      <c r="C832" s="463" t="str">
        <f ca="1">'27'!BB363</f>
        <v xml:space="preserve"> </v>
      </c>
      <c r="D832" s="463"/>
      <c r="E832" s="463"/>
      <c r="F832" s="463"/>
      <c r="G832" s="463"/>
      <c r="H832" s="463"/>
      <c r="I832" s="463"/>
      <c r="J832" s="463"/>
      <c r="K832" s="463" t="str">
        <f ca="1">'27'!BC363</f>
        <v xml:space="preserve"> </v>
      </c>
      <c r="L832" s="463"/>
      <c r="M832" s="463"/>
      <c r="N832" s="463"/>
      <c r="O832" s="475" t="str">
        <f ca="1">'27'!BD363</f>
        <v xml:space="preserve"> </v>
      </c>
      <c r="P832" s="476"/>
      <c r="Q832" s="476"/>
      <c r="R832" s="477"/>
      <c r="S832" s="463" t="str">
        <f ca="1">'27'!BO363</f>
        <v xml:space="preserve"> </v>
      </c>
      <c r="T832" s="463"/>
      <c r="U832" s="463"/>
      <c r="V832" s="463"/>
      <c r="W832" s="463"/>
      <c r="X832" s="463"/>
      <c r="Y832" s="478" t="str">
        <f ca="1">'27'!BP363</f>
        <v xml:space="preserve"> </v>
      </c>
      <c r="Z832" s="478"/>
      <c r="AA832" s="478"/>
      <c r="AB832" s="478"/>
      <c r="AC832" s="478" t="str">
        <f ca="1">'27'!BQ363</f>
        <v xml:space="preserve"> </v>
      </c>
      <c r="AD832" s="478"/>
      <c r="AE832" s="478"/>
      <c r="AF832" s="478"/>
      <c r="AG832" s="478">
        <f ca="1">'27'!BR363</f>
        <v>0</v>
      </c>
      <c r="AH832" s="478"/>
      <c r="AI832" s="478"/>
      <c r="AJ832" s="478"/>
      <c r="AK832" s="463" t="str">
        <f ca="1">'27'!BS363</f>
        <v xml:space="preserve"> </v>
      </c>
      <c r="AL832" s="463"/>
      <c r="AM832" s="463"/>
      <c r="AN832" s="463"/>
      <c r="AO832" s="463" t="str">
        <f ca="1">'27'!BT363</f>
        <v xml:space="preserve"> </v>
      </c>
      <c r="AP832" s="463"/>
      <c r="AQ832" s="463"/>
      <c r="AR832" s="463"/>
      <c r="AS832" s="463"/>
    </row>
    <row r="833" spans="1:45" ht="15" customHeight="1" x14ac:dyDescent="0.25">
      <c r="A833" s="463">
        <v>359</v>
      </c>
      <c r="B833" s="463"/>
      <c r="C833" s="463" t="str">
        <f ca="1">'27'!BB364</f>
        <v xml:space="preserve"> </v>
      </c>
      <c r="D833" s="463"/>
      <c r="E833" s="463"/>
      <c r="F833" s="463"/>
      <c r="G833" s="463"/>
      <c r="H833" s="463"/>
      <c r="I833" s="463"/>
      <c r="J833" s="463"/>
      <c r="K833" s="463" t="str">
        <f ca="1">'27'!BC364</f>
        <v xml:space="preserve"> </v>
      </c>
      <c r="L833" s="463"/>
      <c r="M833" s="463"/>
      <c r="N833" s="463"/>
      <c r="O833" s="475" t="str">
        <f ca="1">'27'!BD364</f>
        <v xml:space="preserve"> </v>
      </c>
      <c r="P833" s="476"/>
      <c r="Q833" s="476"/>
      <c r="R833" s="477"/>
      <c r="S833" s="463" t="str">
        <f ca="1">'27'!BO364</f>
        <v xml:space="preserve"> </v>
      </c>
      <c r="T833" s="463"/>
      <c r="U833" s="463"/>
      <c r="V833" s="463"/>
      <c r="W833" s="463"/>
      <c r="X833" s="463"/>
      <c r="Y833" s="478" t="str">
        <f ca="1">'27'!BP364</f>
        <v xml:space="preserve"> </v>
      </c>
      <c r="Z833" s="478"/>
      <c r="AA833" s="478"/>
      <c r="AB833" s="478"/>
      <c r="AC833" s="478" t="str">
        <f ca="1">'27'!BQ364</f>
        <v xml:space="preserve"> </v>
      </c>
      <c r="AD833" s="478"/>
      <c r="AE833" s="478"/>
      <c r="AF833" s="478"/>
      <c r="AG833" s="478">
        <f ca="1">'27'!BR364</f>
        <v>0</v>
      </c>
      <c r="AH833" s="478"/>
      <c r="AI833" s="478"/>
      <c r="AJ833" s="478"/>
      <c r="AK833" s="463" t="str">
        <f ca="1">'27'!BS364</f>
        <v xml:space="preserve"> </v>
      </c>
      <c r="AL833" s="463"/>
      <c r="AM833" s="463"/>
      <c r="AN833" s="463"/>
      <c r="AO833" s="463" t="str">
        <f ca="1">'27'!BT364</f>
        <v xml:space="preserve"> </v>
      </c>
      <c r="AP833" s="463"/>
      <c r="AQ833" s="463"/>
      <c r="AR833" s="463"/>
      <c r="AS833" s="463"/>
    </row>
    <row r="834" spans="1:45" ht="15" customHeight="1" x14ac:dyDescent="0.25">
      <c r="A834" s="463">
        <v>360</v>
      </c>
      <c r="B834" s="463"/>
      <c r="C834" s="463" t="str">
        <f ca="1">'27'!BB365</f>
        <v xml:space="preserve"> </v>
      </c>
      <c r="D834" s="463"/>
      <c r="E834" s="463"/>
      <c r="F834" s="463"/>
      <c r="G834" s="463"/>
      <c r="H834" s="463"/>
      <c r="I834" s="463"/>
      <c r="J834" s="463"/>
      <c r="K834" s="463" t="str">
        <f ca="1">'27'!BC365</f>
        <v xml:space="preserve"> </v>
      </c>
      <c r="L834" s="463"/>
      <c r="M834" s="463"/>
      <c r="N834" s="463"/>
      <c r="O834" s="475" t="str">
        <f ca="1">'27'!BD365</f>
        <v xml:space="preserve"> </v>
      </c>
      <c r="P834" s="476"/>
      <c r="Q834" s="476"/>
      <c r="R834" s="477"/>
      <c r="S834" s="463" t="str">
        <f ca="1">'27'!BO365</f>
        <v xml:space="preserve"> </v>
      </c>
      <c r="T834" s="463"/>
      <c r="U834" s="463"/>
      <c r="V834" s="463"/>
      <c r="W834" s="463"/>
      <c r="X834" s="463"/>
      <c r="Y834" s="478" t="str">
        <f ca="1">'27'!BP365</f>
        <v xml:space="preserve"> </v>
      </c>
      <c r="Z834" s="478"/>
      <c r="AA834" s="478"/>
      <c r="AB834" s="478"/>
      <c r="AC834" s="478" t="str">
        <f ca="1">'27'!BQ365</f>
        <v xml:space="preserve"> </v>
      </c>
      <c r="AD834" s="478"/>
      <c r="AE834" s="478"/>
      <c r="AF834" s="478"/>
      <c r="AG834" s="478">
        <f ca="1">'27'!BR365</f>
        <v>0</v>
      </c>
      <c r="AH834" s="478"/>
      <c r="AI834" s="478"/>
      <c r="AJ834" s="478"/>
      <c r="AK834" s="463" t="str">
        <f ca="1">'27'!BS365</f>
        <v xml:space="preserve"> </v>
      </c>
      <c r="AL834" s="463"/>
      <c r="AM834" s="463"/>
      <c r="AN834" s="463"/>
      <c r="AO834" s="463" t="str">
        <f ca="1">'27'!BT365</f>
        <v xml:space="preserve"> </v>
      </c>
      <c r="AP834" s="463"/>
      <c r="AQ834" s="463"/>
      <c r="AR834" s="463"/>
      <c r="AS834" s="463"/>
    </row>
    <row r="835" spans="1:45" ht="15" customHeight="1" x14ac:dyDescent="0.25">
      <c r="A835" s="463">
        <v>361</v>
      </c>
      <c r="B835" s="463"/>
      <c r="C835" s="463" t="str">
        <f ca="1">'27'!BB366</f>
        <v xml:space="preserve"> </v>
      </c>
      <c r="D835" s="463"/>
      <c r="E835" s="463"/>
      <c r="F835" s="463"/>
      <c r="G835" s="463"/>
      <c r="H835" s="463"/>
      <c r="I835" s="463"/>
      <c r="J835" s="463"/>
      <c r="K835" s="463" t="str">
        <f ca="1">'27'!BC366</f>
        <v xml:space="preserve"> </v>
      </c>
      <c r="L835" s="463"/>
      <c r="M835" s="463"/>
      <c r="N835" s="463"/>
      <c r="O835" s="475" t="str">
        <f ca="1">'27'!BD366</f>
        <v xml:space="preserve"> </v>
      </c>
      <c r="P835" s="476"/>
      <c r="Q835" s="476"/>
      <c r="R835" s="477"/>
      <c r="S835" s="463" t="str">
        <f ca="1">'27'!BO366</f>
        <v xml:space="preserve"> </v>
      </c>
      <c r="T835" s="463"/>
      <c r="U835" s="463"/>
      <c r="V835" s="463"/>
      <c r="W835" s="463"/>
      <c r="X835" s="463"/>
      <c r="Y835" s="478" t="str">
        <f ca="1">'27'!BP366</f>
        <v xml:space="preserve"> </v>
      </c>
      <c r="Z835" s="478"/>
      <c r="AA835" s="478"/>
      <c r="AB835" s="478"/>
      <c r="AC835" s="478" t="str">
        <f ca="1">'27'!BQ366</f>
        <v xml:space="preserve"> </v>
      </c>
      <c r="AD835" s="478"/>
      <c r="AE835" s="478"/>
      <c r="AF835" s="478"/>
      <c r="AG835" s="478">
        <f ca="1">'27'!BR366</f>
        <v>0</v>
      </c>
      <c r="AH835" s="478"/>
      <c r="AI835" s="478"/>
      <c r="AJ835" s="478"/>
      <c r="AK835" s="463" t="str">
        <f ca="1">'27'!BS366</f>
        <v xml:space="preserve"> </v>
      </c>
      <c r="AL835" s="463"/>
      <c r="AM835" s="463"/>
      <c r="AN835" s="463"/>
      <c r="AO835" s="463" t="str">
        <f ca="1">'27'!BT366</f>
        <v xml:space="preserve"> </v>
      </c>
      <c r="AP835" s="463"/>
      <c r="AQ835" s="463"/>
      <c r="AR835" s="463"/>
      <c r="AS835" s="463"/>
    </row>
    <row r="836" spans="1:45" ht="15" customHeight="1" x14ac:dyDescent="0.25">
      <c r="A836" s="463">
        <v>362</v>
      </c>
      <c r="B836" s="463"/>
      <c r="C836" s="463" t="str">
        <f ca="1">'27'!BB367</f>
        <v xml:space="preserve"> </v>
      </c>
      <c r="D836" s="463"/>
      <c r="E836" s="463"/>
      <c r="F836" s="463"/>
      <c r="G836" s="463"/>
      <c r="H836" s="463"/>
      <c r="I836" s="463"/>
      <c r="J836" s="463"/>
      <c r="K836" s="463" t="str">
        <f ca="1">'27'!BC367</f>
        <v xml:space="preserve"> </v>
      </c>
      <c r="L836" s="463"/>
      <c r="M836" s="463"/>
      <c r="N836" s="463"/>
      <c r="O836" s="475" t="str">
        <f ca="1">'27'!BD367</f>
        <v xml:space="preserve"> </v>
      </c>
      <c r="P836" s="476"/>
      <c r="Q836" s="476"/>
      <c r="R836" s="477"/>
      <c r="S836" s="463" t="str">
        <f ca="1">'27'!BO367</f>
        <v xml:space="preserve"> </v>
      </c>
      <c r="T836" s="463"/>
      <c r="U836" s="463"/>
      <c r="V836" s="463"/>
      <c r="W836" s="463"/>
      <c r="X836" s="463"/>
      <c r="Y836" s="478" t="str">
        <f ca="1">'27'!BP367</f>
        <v xml:space="preserve"> </v>
      </c>
      <c r="Z836" s="478"/>
      <c r="AA836" s="478"/>
      <c r="AB836" s="478"/>
      <c r="AC836" s="478" t="str">
        <f ca="1">'27'!BQ367</f>
        <v xml:space="preserve"> </v>
      </c>
      <c r="AD836" s="478"/>
      <c r="AE836" s="478"/>
      <c r="AF836" s="478"/>
      <c r="AG836" s="478">
        <f ca="1">'27'!BR367</f>
        <v>0</v>
      </c>
      <c r="AH836" s="478"/>
      <c r="AI836" s="478"/>
      <c r="AJ836" s="478"/>
      <c r="AK836" s="463" t="str">
        <f ca="1">'27'!BS367</f>
        <v xml:space="preserve"> </v>
      </c>
      <c r="AL836" s="463"/>
      <c r="AM836" s="463"/>
      <c r="AN836" s="463"/>
      <c r="AO836" s="463" t="str">
        <f ca="1">'27'!BT367</f>
        <v xml:space="preserve"> </v>
      </c>
      <c r="AP836" s="463"/>
      <c r="AQ836" s="463"/>
      <c r="AR836" s="463"/>
      <c r="AS836" s="463"/>
    </row>
    <row r="837" spans="1:45" ht="15" customHeight="1" x14ac:dyDescent="0.25">
      <c r="A837" s="463">
        <v>363</v>
      </c>
      <c r="B837" s="463"/>
      <c r="C837" s="463" t="str">
        <f ca="1">'27'!BB368</f>
        <v xml:space="preserve"> </v>
      </c>
      <c r="D837" s="463"/>
      <c r="E837" s="463"/>
      <c r="F837" s="463"/>
      <c r="G837" s="463"/>
      <c r="H837" s="463"/>
      <c r="I837" s="463"/>
      <c r="J837" s="463"/>
      <c r="K837" s="463" t="str">
        <f ca="1">'27'!BC368</f>
        <v xml:space="preserve"> </v>
      </c>
      <c r="L837" s="463"/>
      <c r="M837" s="463"/>
      <c r="N837" s="463"/>
      <c r="O837" s="475" t="str">
        <f ca="1">'27'!BD368</f>
        <v xml:space="preserve"> </v>
      </c>
      <c r="P837" s="476"/>
      <c r="Q837" s="476"/>
      <c r="R837" s="477"/>
      <c r="S837" s="463" t="str">
        <f ca="1">'27'!BO368</f>
        <v xml:space="preserve"> </v>
      </c>
      <c r="T837" s="463"/>
      <c r="U837" s="463"/>
      <c r="V837" s="463"/>
      <c r="W837" s="463"/>
      <c r="X837" s="463"/>
      <c r="Y837" s="478" t="str">
        <f ca="1">'27'!BP368</f>
        <v xml:space="preserve"> </v>
      </c>
      <c r="Z837" s="478"/>
      <c r="AA837" s="478"/>
      <c r="AB837" s="478"/>
      <c r="AC837" s="478" t="str">
        <f ca="1">'27'!BQ368</f>
        <v xml:space="preserve"> </v>
      </c>
      <c r="AD837" s="478"/>
      <c r="AE837" s="478"/>
      <c r="AF837" s="478"/>
      <c r="AG837" s="478">
        <f ca="1">'27'!BR368</f>
        <v>0</v>
      </c>
      <c r="AH837" s="478"/>
      <c r="AI837" s="478"/>
      <c r="AJ837" s="478"/>
      <c r="AK837" s="463" t="str">
        <f ca="1">'27'!BS368</f>
        <v xml:space="preserve"> </v>
      </c>
      <c r="AL837" s="463"/>
      <c r="AM837" s="463"/>
      <c r="AN837" s="463"/>
      <c r="AO837" s="463" t="str">
        <f ca="1">'27'!BT368</f>
        <v xml:space="preserve"> </v>
      </c>
      <c r="AP837" s="463"/>
      <c r="AQ837" s="463"/>
      <c r="AR837" s="463"/>
      <c r="AS837" s="463"/>
    </row>
    <row r="838" spans="1:45" ht="15" customHeight="1" x14ac:dyDescent="0.25">
      <c r="A838" s="463">
        <v>364</v>
      </c>
      <c r="B838" s="463"/>
      <c r="C838" s="463" t="str">
        <f ca="1">'27'!BB369</f>
        <v xml:space="preserve"> </v>
      </c>
      <c r="D838" s="463"/>
      <c r="E838" s="463"/>
      <c r="F838" s="463"/>
      <c r="G838" s="463"/>
      <c r="H838" s="463"/>
      <c r="I838" s="463"/>
      <c r="J838" s="463"/>
      <c r="K838" s="463" t="str">
        <f ca="1">'27'!BC369</f>
        <v xml:space="preserve"> </v>
      </c>
      <c r="L838" s="463"/>
      <c r="M838" s="463"/>
      <c r="N838" s="463"/>
      <c r="O838" s="475" t="str">
        <f ca="1">'27'!BD369</f>
        <v xml:space="preserve"> </v>
      </c>
      <c r="P838" s="476"/>
      <c r="Q838" s="476"/>
      <c r="R838" s="477"/>
      <c r="S838" s="463" t="str">
        <f ca="1">'27'!BO369</f>
        <v xml:space="preserve"> </v>
      </c>
      <c r="T838" s="463"/>
      <c r="U838" s="463"/>
      <c r="V838" s="463"/>
      <c r="W838" s="463"/>
      <c r="X838" s="463"/>
      <c r="Y838" s="478" t="str">
        <f ca="1">'27'!BP369</f>
        <v xml:space="preserve"> </v>
      </c>
      <c r="Z838" s="478"/>
      <c r="AA838" s="478"/>
      <c r="AB838" s="478"/>
      <c r="AC838" s="478" t="str">
        <f ca="1">'27'!BQ369</f>
        <v xml:space="preserve"> </v>
      </c>
      <c r="AD838" s="478"/>
      <c r="AE838" s="478"/>
      <c r="AF838" s="478"/>
      <c r="AG838" s="478">
        <f ca="1">'27'!BR369</f>
        <v>0</v>
      </c>
      <c r="AH838" s="478"/>
      <c r="AI838" s="478"/>
      <c r="AJ838" s="478"/>
      <c r="AK838" s="463" t="str">
        <f ca="1">'27'!BS369</f>
        <v xml:space="preserve"> </v>
      </c>
      <c r="AL838" s="463"/>
      <c r="AM838" s="463"/>
      <c r="AN838" s="463"/>
      <c r="AO838" s="463" t="str">
        <f ca="1">'27'!BT369</f>
        <v xml:space="preserve"> </v>
      </c>
      <c r="AP838" s="463"/>
      <c r="AQ838" s="463"/>
      <c r="AR838" s="463"/>
      <c r="AS838" s="463"/>
    </row>
    <row r="839" spans="1:45" ht="15" customHeight="1" x14ac:dyDescent="0.25">
      <c r="A839" s="463">
        <v>365</v>
      </c>
      <c r="B839" s="463"/>
      <c r="C839" s="463" t="str">
        <f ca="1">'27'!BB370</f>
        <v xml:space="preserve"> </v>
      </c>
      <c r="D839" s="463"/>
      <c r="E839" s="463"/>
      <c r="F839" s="463"/>
      <c r="G839" s="463"/>
      <c r="H839" s="463"/>
      <c r="I839" s="463"/>
      <c r="J839" s="463"/>
      <c r="K839" s="463" t="str">
        <f ca="1">'27'!BC370</f>
        <v xml:space="preserve"> </v>
      </c>
      <c r="L839" s="463"/>
      <c r="M839" s="463"/>
      <c r="N839" s="463"/>
      <c r="O839" s="475" t="str">
        <f ca="1">'27'!BD370</f>
        <v xml:space="preserve"> </v>
      </c>
      <c r="P839" s="476"/>
      <c r="Q839" s="476"/>
      <c r="R839" s="477"/>
      <c r="S839" s="463" t="str">
        <f ca="1">'27'!BO370</f>
        <v xml:space="preserve"> </v>
      </c>
      <c r="T839" s="463"/>
      <c r="U839" s="463"/>
      <c r="V839" s="463"/>
      <c r="W839" s="463"/>
      <c r="X839" s="463"/>
      <c r="Y839" s="478" t="str">
        <f ca="1">'27'!BP370</f>
        <v xml:space="preserve"> </v>
      </c>
      <c r="Z839" s="478"/>
      <c r="AA839" s="478"/>
      <c r="AB839" s="478"/>
      <c r="AC839" s="478" t="str">
        <f ca="1">'27'!BQ370</f>
        <v xml:space="preserve"> </v>
      </c>
      <c r="AD839" s="478"/>
      <c r="AE839" s="478"/>
      <c r="AF839" s="478"/>
      <c r="AG839" s="478">
        <f ca="1">'27'!BR370</f>
        <v>0</v>
      </c>
      <c r="AH839" s="478"/>
      <c r="AI839" s="478"/>
      <c r="AJ839" s="478"/>
      <c r="AK839" s="463" t="str">
        <f ca="1">'27'!BS370</f>
        <v xml:space="preserve"> </v>
      </c>
      <c r="AL839" s="463"/>
      <c r="AM839" s="463"/>
      <c r="AN839" s="463"/>
      <c r="AO839" s="463" t="str">
        <f ca="1">'27'!BT370</f>
        <v xml:space="preserve"> </v>
      </c>
      <c r="AP839" s="463"/>
      <c r="AQ839" s="463"/>
      <c r="AR839" s="463"/>
      <c r="AS839" s="463"/>
    </row>
    <row r="840" spans="1:45" ht="15" customHeight="1" x14ac:dyDescent="0.25">
      <c r="A840" s="463">
        <v>366</v>
      </c>
      <c r="B840" s="463"/>
      <c r="C840" s="463" t="str">
        <f ca="1">'27'!BB371</f>
        <v xml:space="preserve"> </v>
      </c>
      <c r="D840" s="463"/>
      <c r="E840" s="463"/>
      <c r="F840" s="463"/>
      <c r="G840" s="463"/>
      <c r="H840" s="463"/>
      <c r="I840" s="463"/>
      <c r="J840" s="463"/>
      <c r="K840" s="463" t="str">
        <f ca="1">'27'!BC371</f>
        <v xml:space="preserve"> </v>
      </c>
      <c r="L840" s="463"/>
      <c r="M840" s="463"/>
      <c r="N840" s="463"/>
      <c r="O840" s="475" t="str">
        <f ca="1">'27'!BD371</f>
        <v xml:space="preserve"> </v>
      </c>
      <c r="P840" s="476"/>
      <c r="Q840" s="476"/>
      <c r="R840" s="477"/>
      <c r="S840" s="463" t="str">
        <f ca="1">'27'!BO371</f>
        <v xml:space="preserve"> </v>
      </c>
      <c r="T840" s="463"/>
      <c r="U840" s="463"/>
      <c r="V840" s="463"/>
      <c r="W840" s="463"/>
      <c r="X840" s="463"/>
      <c r="Y840" s="478" t="str">
        <f ca="1">'27'!BP371</f>
        <v xml:space="preserve"> </v>
      </c>
      <c r="Z840" s="478"/>
      <c r="AA840" s="478"/>
      <c r="AB840" s="478"/>
      <c r="AC840" s="478" t="str">
        <f ca="1">'27'!BQ371</f>
        <v xml:space="preserve"> </v>
      </c>
      <c r="AD840" s="478"/>
      <c r="AE840" s="478"/>
      <c r="AF840" s="478"/>
      <c r="AG840" s="478">
        <f ca="1">'27'!BR371</f>
        <v>0</v>
      </c>
      <c r="AH840" s="478"/>
      <c r="AI840" s="478"/>
      <c r="AJ840" s="478"/>
      <c r="AK840" s="463" t="str">
        <f ca="1">'27'!BS371</f>
        <v xml:space="preserve"> </v>
      </c>
      <c r="AL840" s="463"/>
      <c r="AM840" s="463"/>
      <c r="AN840" s="463"/>
      <c r="AO840" s="463" t="str">
        <f ca="1">'27'!BT371</f>
        <v xml:space="preserve"> </v>
      </c>
      <c r="AP840" s="463"/>
      <c r="AQ840" s="463"/>
      <c r="AR840" s="463"/>
      <c r="AS840" s="463"/>
    </row>
    <row r="841" spans="1:45" ht="15" customHeight="1" x14ac:dyDescent="0.25">
      <c r="A841" s="463">
        <v>367</v>
      </c>
      <c r="B841" s="463"/>
      <c r="C841" s="463" t="str">
        <f ca="1">'27'!BB372</f>
        <v xml:space="preserve"> </v>
      </c>
      <c r="D841" s="463"/>
      <c r="E841" s="463"/>
      <c r="F841" s="463"/>
      <c r="G841" s="463"/>
      <c r="H841" s="463"/>
      <c r="I841" s="463"/>
      <c r="J841" s="463"/>
      <c r="K841" s="463" t="str">
        <f ca="1">'27'!BC372</f>
        <v xml:space="preserve"> </v>
      </c>
      <c r="L841" s="463"/>
      <c r="M841" s="463"/>
      <c r="N841" s="463"/>
      <c r="O841" s="475" t="str">
        <f ca="1">'27'!BD372</f>
        <v xml:space="preserve"> </v>
      </c>
      <c r="P841" s="476"/>
      <c r="Q841" s="476"/>
      <c r="R841" s="477"/>
      <c r="S841" s="463" t="str">
        <f ca="1">'27'!BO372</f>
        <v xml:space="preserve"> </v>
      </c>
      <c r="T841" s="463"/>
      <c r="U841" s="463"/>
      <c r="V841" s="463"/>
      <c r="W841" s="463"/>
      <c r="X841" s="463"/>
      <c r="Y841" s="478" t="str">
        <f ca="1">'27'!BP372</f>
        <v xml:space="preserve"> </v>
      </c>
      <c r="Z841" s="478"/>
      <c r="AA841" s="478"/>
      <c r="AB841" s="478"/>
      <c r="AC841" s="478" t="str">
        <f ca="1">'27'!BQ372</f>
        <v xml:space="preserve"> </v>
      </c>
      <c r="AD841" s="478"/>
      <c r="AE841" s="478"/>
      <c r="AF841" s="478"/>
      <c r="AG841" s="478">
        <f ca="1">'27'!BR372</f>
        <v>0</v>
      </c>
      <c r="AH841" s="478"/>
      <c r="AI841" s="478"/>
      <c r="AJ841" s="478"/>
      <c r="AK841" s="463" t="str">
        <f ca="1">'27'!BS372</f>
        <v xml:space="preserve"> </v>
      </c>
      <c r="AL841" s="463"/>
      <c r="AM841" s="463"/>
      <c r="AN841" s="463"/>
      <c r="AO841" s="463" t="str">
        <f ca="1">'27'!BT372</f>
        <v xml:space="preserve"> </v>
      </c>
      <c r="AP841" s="463"/>
      <c r="AQ841" s="463"/>
      <c r="AR841" s="463"/>
      <c r="AS841" s="463"/>
    </row>
    <row r="842" spans="1:45" ht="15" customHeight="1" x14ac:dyDescent="0.25">
      <c r="A842" s="463">
        <v>368</v>
      </c>
      <c r="B842" s="463"/>
      <c r="C842" s="463" t="str">
        <f ca="1">'27'!BB373</f>
        <v xml:space="preserve"> </v>
      </c>
      <c r="D842" s="463"/>
      <c r="E842" s="463"/>
      <c r="F842" s="463"/>
      <c r="G842" s="463"/>
      <c r="H842" s="463"/>
      <c r="I842" s="463"/>
      <c r="J842" s="463"/>
      <c r="K842" s="463" t="str">
        <f ca="1">'27'!BC373</f>
        <v xml:space="preserve"> </v>
      </c>
      <c r="L842" s="463"/>
      <c r="M842" s="463"/>
      <c r="N842" s="463"/>
      <c r="O842" s="475" t="str">
        <f ca="1">'27'!BD373</f>
        <v xml:space="preserve"> </v>
      </c>
      <c r="P842" s="476"/>
      <c r="Q842" s="476"/>
      <c r="R842" s="477"/>
      <c r="S842" s="463" t="str">
        <f ca="1">'27'!BO373</f>
        <v xml:space="preserve"> </v>
      </c>
      <c r="T842" s="463"/>
      <c r="U842" s="463"/>
      <c r="V842" s="463"/>
      <c r="W842" s="463"/>
      <c r="X842" s="463"/>
      <c r="Y842" s="478" t="str">
        <f ca="1">'27'!BP373</f>
        <v xml:space="preserve"> </v>
      </c>
      <c r="Z842" s="478"/>
      <c r="AA842" s="478"/>
      <c r="AB842" s="478"/>
      <c r="AC842" s="478" t="str">
        <f ca="1">'27'!BQ373</f>
        <v xml:space="preserve"> </v>
      </c>
      <c r="AD842" s="478"/>
      <c r="AE842" s="478"/>
      <c r="AF842" s="478"/>
      <c r="AG842" s="478">
        <f ca="1">'27'!BR373</f>
        <v>0</v>
      </c>
      <c r="AH842" s="478"/>
      <c r="AI842" s="478"/>
      <c r="AJ842" s="478"/>
      <c r="AK842" s="463" t="str">
        <f ca="1">'27'!BS373</f>
        <v xml:space="preserve"> </v>
      </c>
      <c r="AL842" s="463"/>
      <c r="AM842" s="463"/>
      <c r="AN842" s="463"/>
      <c r="AO842" s="463" t="str">
        <f ca="1">'27'!BT373</f>
        <v xml:space="preserve"> </v>
      </c>
      <c r="AP842" s="463"/>
      <c r="AQ842" s="463"/>
      <c r="AR842" s="463"/>
      <c r="AS842" s="463"/>
    </row>
    <row r="843" spans="1:45" ht="15" customHeight="1" x14ac:dyDescent="0.25">
      <c r="A843" s="463">
        <v>369</v>
      </c>
      <c r="B843" s="463"/>
      <c r="C843" s="463" t="str">
        <f ca="1">'27'!BB374</f>
        <v xml:space="preserve"> </v>
      </c>
      <c r="D843" s="463"/>
      <c r="E843" s="463"/>
      <c r="F843" s="463"/>
      <c r="G843" s="463"/>
      <c r="H843" s="463"/>
      <c r="I843" s="463"/>
      <c r="J843" s="463"/>
      <c r="K843" s="463" t="str">
        <f ca="1">'27'!BC374</f>
        <v xml:space="preserve"> </v>
      </c>
      <c r="L843" s="463"/>
      <c r="M843" s="463"/>
      <c r="N843" s="463"/>
      <c r="O843" s="475" t="str">
        <f ca="1">'27'!BD374</f>
        <v xml:space="preserve"> </v>
      </c>
      <c r="P843" s="476"/>
      <c r="Q843" s="476"/>
      <c r="R843" s="477"/>
      <c r="S843" s="463" t="str">
        <f ca="1">'27'!BO374</f>
        <v xml:space="preserve"> </v>
      </c>
      <c r="T843" s="463"/>
      <c r="U843" s="463"/>
      <c r="V843" s="463"/>
      <c r="W843" s="463"/>
      <c r="X843" s="463"/>
      <c r="Y843" s="478" t="str">
        <f ca="1">'27'!BP374</f>
        <v xml:space="preserve"> </v>
      </c>
      <c r="Z843" s="478"/>
      <c r="AA843" s="478"/>
      <c r="AB843" s="478"/>
      <c r="AC843" s="478" t="str">
        <f ca="1">'27'!BQ374</f>
        <v xml:space="preserve"> </v>
      </c>
      <c r="AD843" s="478"/>
      <c r="AE843" s="478"/>
      <c r="AF843" s="478"/>
      <c r="AG843" s="478">
        <f ca="1">'27'!BR374</f>
        <v>0</v>
      </c>
      <c r="AH843" s="478"/>
      <c r="AI843" s="478"/>
      <c r="AJ843" s="478"/>
      <c r="AK843" s="463" t="str">
        <f ca="1">'27'!BS374</f>
        <v xml:space="preserve"> </v>
      </c>
      <c r="AL843" s="463"/>
      <c r="AM843" s="463"/>
      <c r="AN843" s="463"/>
      <c r="AO843" s="463" t="str">
        <f ca="1">'27'!BT374</f>
        <v xml:space="preserve"> </v>
      </c>
      <c r="AP843" s="463"/>
      <c r="AQ843" s="463"/>
      <c r="AR843" s="463"/>
      <c r="AS843" s="463"/>
    </row>
    <row r="844" spans="1:45" ht="15" customHeight="1" x14ac:dyDescent="0.25">
      <c r="A844" s="463">
        <v>370</v>
      </c>
      <c r="B844" s="463"/>
      <c r="C844" s="463" t="str">
        <f ca="1">'27'!BB375</f>
        <v xml:space="preserve"> </v>
      </c>
      <c r="D844" s="463"/>
      <c r="E844" s="463"/>
      <c r="F844" s="463"/>
      <c r="G844" s="463"/>
      <c r="H844" s="463"/>
      <c r="I844" s="463"/>
      <c r="J844" s="463"/>
      <c r="K844" s="463" t="str">
        <f ca="1">'27'!BC375</f>
        <v xml:space="preserve"> </v>
      </c>
      <c r="L844" s="463"/>
      <c r="M844" s="463"/>
      <c r="N844" s="463"/>
      <c r="O844" s="475" t="str">
        <f ca="1">'27'!BD375</f>
        <v xml:space="preserve"> </v>
      </c>
      <c r="P844" s="476"/>
      <c r="Q844" s="476"/>
      <c r="R844" s="477"/>
      <c r="S844" s="463" t="str">
        <f ca="1">'27'!BO375</f>
        <v xml:space="preserve"> </v>
      </c>
      <c r="T844" s="463"/>
      <c r="U844" s="463"/>
      <c r="V844" s="463"/>
      <c r="W844" s="463"/>
      <c r="X844" s="463"/>
      <c r="Y844" s="478" t="str">
        <f ca="1">'27'!BP375</f>
        <v xml:space="preserve"> </v>
      </c>
      <c r="Z844" s="478"/>
      <c r="AA844" s="478"/>
      <c r="AB844" s="478"/>
      <c r="AC844" s="478" t="str">
        <f ca="1">'27'!BQ375</f>
        <v xml:space="preserve"> </v>
      </c>
      <c r="AD844" s="478"/>
      <c r="AE844" s="478"/>
      <c r="AF844" s="478"/>
      <c r="AG844" s="478">
        <f ca="1">'27'!BR375</f>
        <v>0</v>
      </c>
      <c r="AH844" s="478"/>
      <c r="AI844" s="478"/>
      <c r="AJ844" s="478"/>
      <c r="AK844" s="463" t="str">
        <f ca="1">'27'!BS375</f>
        <v xml:space="preserve"> </v>
      </c>
      <c r="AL844" s="463"/>
      <c r="AM844" s="463"/>
      <c r="AN844" s="463"/>
      <c r="AO844" s="463" t="str">
        <f ca="1">'27'!BT375</f>
        <v xml:space="preserve"> </v>
      </c>
      <c r="AP844" s="463"/>
      <c r="AQ844" s="463"/>
      <c r="AR844" s="463"/>
      <c r="AS844" s="463"/>
    </row>
    <row r="845" spans="1:45" ht="15" customHeight="1" x14ac:dyDescent="0.25">
      <c r="A845" s="463">
        <v>371</v>
      </c>
      <c r="B845" s="463"/>
      <c r="C845" s="463" t="str">
        <f ca="1">'27'!BB376</f>
        <v xml:space="preserve"> </v>
      </c>
      <c r="D845" s="463"/>
      <c r="E845" s="463"/>
      <c r="F845" s="463"/>
      <c r="G845" s="463"/>
      <c r="H845" s="463"/>
      <c r="I845" s="463"/>
      <c r="J845" s="463"/>
      <c r="K845" s="463" t="str">
        <f ca="1">'27'!BC376</f>
        <v xml:space="preserve"> </v>
      </c>
      <c r="L845" s="463"/>
      <c r="M845" s="463"/>
      <c r="N845" s="463"/>
      <c r="O845" s="475" t="str">
        <f ca="1">'27'!BD376</f>
        <v xml:space="preserve"> </v>
      </c>
      <c r="P845" s="476"/>
      <c r="Q845" s="476"/>
      <c r="R845" s="477"/>
      <c r="S845" s="463" t="str">
        <f ca="1">'27'!BO376</f>
        <v xml:space="preserve"> </v>
      </c>
      <c r="T845" s="463"/>
      <c r="U845" s="463"/>
      <c r="V845" s="463"/>
      <c r="W845" s="463"/>
      <c r="X845" s="463"/>
      <c r="Y845" s="478" t="str">
        <f ca="1">'27'!BP376</f>
        <v xml:space="preserve"> </v>
      </c>
      <c r="Z845" s="478"/>
      <c r="AA845" s="478"/>
      <c r="AB845" s="478"/>
      <c r="AC845" s="478" t="str">
        <f ca="1">'27'!BQ376</f>
        <v xml:space="preserve"> </v>
      </c>
      <c r="AD845" s="478"/>
      <c r="AE845" s="478"/>
      <c r="AF845" s="478"/>
      <c r="AG845" s="478">
        <f ca="1">'27'!BR376</f>
        <v>0</v>
      </c>
      <c r="AH845" s="478"/>
      <c r="AI845" s="478"/>
      <c r="AJ845" s="478"/>
      <c r="AK845" s="463" t="str">
        <f ca="1">'27'!BS376</f>
        <v xml:space="preserve"> </v>
      </c>
      <c r="AL845" s="463"/>
      <c r="AM845" s="463"/>
      <c r="AN845" s="463"/>
      <c r="AO845" s="463" t="str">
        <f ca="1">'27'!BT376</f>
        <v xml:space="preserve"> </v>
      </c>
      <c r="AP845" s="463"/>
      <c r="AQ845" s="463"/>
      <c r="AR845" s="463"/>
      <c r="AS845" s="463"/>
    </row>
    <row r="846" spans="1:45" ht="15" customHeight="1" x14ac:dyDescent="0.25">
      <c r="A846" s="463">
        <v>372</v>
      </c>
      <c r="B846" s="463"/>
      <c r="C846" s="463" t="str">
        <f ca="1">'27'!BB377</f>
        <v xml:space="preserve"> </v>
      </c>
      <c r="D846" s="463"/>
      <c r="E846" s="463"/>
      <c r="F846" s="463"/>
      <c r="G846" s="463"/>
      <c r="H846" s="463"/>
      <c r="I846" s="463"/>
      <c r="J846" s="463"/>
      <c r="K846" s="463" t="str">
        <f ca="1">'27'!BC377</f>
        <v xml:space="preserve"> </v>
      </c>
      <c r="L846" s="463"/>
      <c r="M846" s="463"/>
      <c r="N846" s="463"/>
      <c r="O846" s="475" t="str">
        <f ca="1">'27'!BD377</f>
        <v xml:space="preserve"> </v>
      </c>
      <c r="P846" s="476"/>
      <c r="Q846" s="476"/>
      <c r="R846" s="477"/>
      <c r="S846" s="463" t="str">
        <f ca="1">'27'!BO377</f>
        <v xml:space="preserve"> </v>
      </c>
      <c r="T846" s="463"/>
      <c r="U846" s="463"/>
      <c r="V846" s="463"/>
      <c r="W846" s="463"/>
      <c r="X846" s="463"/>
      <c r="Y846" s="478" t="str">
        <f ca="1">'27'!BP377</f>
        <v xml:space="preserve"> </v>
      </c>
      <c r="Z846" s="478"/>
      <c r="AA846" s="478"/>
      <c r="AB846" s="478"/>
      <c r="AC846" s="478" t="str">
        <f ca="1">'27'!BQ377</f>
        <v xml:space="preserve"> </v>
      </c>
      <c r="AD846" s="478"/>
      <c r="AE846" s="478"/>
      <c r="AF846" s="478"/>
      <c r="AG846" s="478">
        <f ca="1">'27'!BR377</f>
        <v>0</v>
      </c>
      <c r="AH846" s="478"/>
      <c r="AI846" s="478"/>
      <c r="AJ846" s="478"/>
      <c r="AK846" s="463" t="str">
        <f ca="1">'27'!BS377</f>
        <v xml:space="preserve"> </v>
      </c>
      <c r="AL846" s="463"/>
      <c r="AM846" s="463"/>
      <c r="AN846" s="463"/>
      <c r="AO846" s="463" t="str">
        <f ca="1">'27'!BT377</f>
        <v xml:space="preserve"> </v>
      </c>
      <c r="AP846" s="463"/>
      <c r="AQ846" s="463"/>
      <c r="AR846" s="463"/>
      <c r="AS846" s="463"/>
    </row>
    <row r="847" spans="1:45" ht="15" customHeight="1" x14ac:dyDescent="0.25">
      <c r="A847" s="463">
        <v>373</v>
      </c>
      <c r="B847" s="463"/>
      <c r="C847" s="463" t="str">
        <f ca="1">'27'!BB378</f>
        <v xml:space="preserve"> </v>
      </c>
      <c r="D847" s="463"/>
      <c r="E847" s="463"/>
      <c r="F847" s="463"/>
      <c r="G847" s="463"/>
      <c r="H847" s="463"/>
      <c r="I847" s="463"/>
      <c r="J847" s="463"/>
      <c r="K847" s="463" t="str">
        <f ca="1">'27'!BC378</f>
        <v xml:space="preserve"> </v>
      </c>
      <c r="L847" s="463"/>
      <c r="M847" s="463"/>
      <c r="N847" s="463"/>
      <c r="O847" s="475" t="str">
        <f ca="1">'27'!BD378</f>
        <v xml:space="preserve"> </v>
      </c>
      <c r="P847" s="476"/>
      <c r="Q847" s="476"/>
      <c r="R847" s="477"/>
      <c r="S847" s="463" t="str">
        <f ca="1">'27'!BO378</f>
        <v xml:space="preserve"> </v>
      </c>
      <c r="T847" s="463"/>
      <c r="U847" s="463"/>
      <c r="V847" s="463"/>
      <c r="W847" s="463"/>
      <c r="X847" s="463"/>
      <c r="Y847" s="478" t="str">
        <f ca="1">'27'!BP378</f>
        <v xml:space="preserve"> </v>
      </c>
      <c r="Z847" s="478"/>
      <c r="AA847" s="478"/>
      <c r="AB847" s="478"/>
      <c r="AC847" s="478" t="str">
        <f ca="1">'27'!BQ378</f>
        <v xml:space="preserve"> </v>
      </c>
      <c r="AD847" s="478"/>
      <c r="AE847" s="478"/>
      <c r="AF847" s="478"/>
      <c r="AG847" s="478">
        <f ca="1">'27'!BR378</f>
        <v>0</v>
      </c>
      <c r="AH847" s="478"/>
      <c r="AI847" s="478"/>
      <c r="AJ847" s="478"/>
      <c r="AK847" s="463" t="str">
        <f ca="1">'27'!BS378</f>
        <v xml:space="preserve"> </v>
      </c>
      <c r="AL847" s="463"/>
      <c r="AM847" s="463"/>
      <c r="AN847" s="463"/>
      <c r="AO847" s="463" t="str">
        <f ca="1">'27'!BT378</f>
        <v xml:space="preserve"> </v>
      </c>
      <c r="AP847" s="463"/>
      <c r="AQ847" s="463"/>
      <c r="AR847" s="463"/>
      <c r="AS847" s="463"/>
    </row>
    <row r="848" spans="1:45" ht="15" customHeight="1" x14ac:dyDescent="0.25">
      <c r="A848" s="463">
        <v>374</v>
      </c>
      <c r="B848" s="463"/>
      <c r="C848" s="463" t="str">
        <f ca="1">'27'!BB379</f>
        <v xml:space="preserve"> </v>
      </c>
      <c r="D848" s="463"/>
      <c r="E848" s="463"/>
      <c r="F848" s="463"/>
      <c r="G848" s="463"/>
      <c r="H848" s="463"/>
      <c r="I848" s="463"/>
      <c r="J848" s="463"/>
      <c r="K848" s="463" t="str">
        <f ca="1">'27'!BC379</f>
        <v xml:space="preserve"> </v>
      </c>
      <c r="L848" s="463"/>
      <c r="M848" s="463"/>
      <c r="N848" s="463"/>
      <c r="O848" s="475" t="str">
        <f ca="1">'27'!BD379</f>
        <v xml:space="preserve"> </v>
      </c>
      <c r="P848" s="476"/>
      <c r="Q848" s="476"/>
      <c r="R848" s="477"/>
      <c r="S848" s="463" t="str">
        <f ca="1">'27'!BO379</f>
        <v xml:space="preserve"> </v>
      </c>
      <c r="T848" s="463"/>
      <c r="U848" s="463"/>
      <c r="V848" s="463"/>
      <c r="W848" s="463"/>
      <c r="X848" s="463"/>
      <c r="Y848" s="478" t="str">
        <f ca="1">'27'!BP379</f>
        <v xml:space="preserve"> </v>
      </c>
      <c r="Z848" s="478"/>
      <c r="AA848" s="478"/>
      <c r="AB848" s="478"/>
      <c r="AC848" s="478" t="str">
        <f ca="1">'27'!BQ379</f>
        <v xml:space="preserve"> </v>
      </c>
      <c r="AD848" s="478"/>
      <c r="AE848" s="478"/>
      <c r="AF848" s="478"/>
      <c r="AG848" s="478">
        <f ca="1">'27'!BR379</f>
        <v>0</v>
      </c>
      <c r="AH848" s="478"/>
      <c r="AI848" s="478"/>
      <c r="AJ848" s="478"/>
      <c r="AK848" s="463" t="str">
        <f ca="1">'27'!BS379</f>
        <v xml:space="preserve"> </v>
      </c>
      <c r="AL848" s="463"/>
      <c r="AM848" s="463"/>
      <c r="AN848" s="463"/>
      <c r="AO848" s="463" t="str">
        <f ca="1">'27'!BT379</f>
        <v xml:space="preserve"> </v>
      </c>
      <c r="AP848" s="463"/>
      <c r="AQ848" s="463"/>
      <c r="AR848" s="463"/>
      <c r="AS848" s="463"/>
    </row>
    <row r="849" spans="1:45" ht="15" customHeight="1" x14ac:dyDescent="0.25">
      <c r="A849" s="463">
        <v>375</v>
      </c>
      <c r="B849" s="463"/>
      <c r="C849" s="463" t="str">
        <f ca="1">'27'!BB380</f>
        <v xml:space="preserve"> </v>
      </c>
      <c r="D849" s="463"/>
      <c r="E849" s="463"/>
      <c r="F849" s="463"/>
      <c r="G849" s="463"/>
      <c r="H849" s="463"/>
      <c r="I849" s="463"/>
      <c r="J849" s="463"/>
      <c r="K849" s="463" t="str">
        <f ca="1">'27'!BC380</f>
        <v xml:space="preserve"> </v>
      </c>
      <c r="L849" s="463"/>
      <c r="M849" s="463"/>
      <c r="N849" s="463"/>
      <c r="O849" s="475" t="str">
        <f ca="1">'27'!BD380</f>
        <v xml:space="preserve"> </v>
      </c>
      <c r="P849" s="476"/>
      <c r="Q849" s="476"/>
      <c r="R849" s="477"/>
      <c r="S849" s="463" t="str">
        <f ca="1">'27'!BO380</f>
        <v xml:space="preserve"> </v>
      </c>
      <c r="T849" s="463"/>
      <c r="U849" s="463"/>
      <c r="V849" s="463"/>
      <c r="W849" s="463"/>
      <c r="X849" s="463"/>
      <c r="Y849" s="478" t="str">
        <f ca="1">'27'!BP380</f>
        <v xml:space="preserve"> </v>
      </c>
      <c r="Z849" s="478"/>
      <c r="AA849" s="478"/>
      <c r="AB849" s="478"/>
      <c r="AC849" s="478" t="str">
        <f ca="1">'27'!BQ380</f>
        <v xml:space="preserve"> </v>
      </c>
      <c r="AD849" s="478"/>
      <c r="AE849" s="478"/>
      <c r="AF849" s="478"/>
      <c r="AG849" s="478">
        <f ca="1">'27'!BR380</f>
        <v>0</v>
      </c>
      <c r="AH849" s="478"/>
      <c r="AI849" s="478"/>
      <c r="AJ849" s="478"/>
      <c r="AK849" s="463" t="str">
        <f ca="1">'27'!BS380</f>
        <v xml:space="preserve"> </v>
      </c>
      <c r="AL849" s="463"/>
      <c r="AM849" s="463"/>
      <c r="AN849" s="463"/>
      <c r="AO849" s="463" t="str">
        <f ca="1">'27'!BT380</f>
        <v xml:space="preserve"> </v>
      </c>
      <c r="AP849" s="463"/>
      <c r="AQ849" s="463"/>
      <c r="AR849" s="463"/>
      <c r="AS849" s="463"/>
    </row>
    <row r="850" spans="1:45" ht="15" customHeight="1" x14ac:dyDescent="0.25">
      <c r="A850" s="463">
        <v>376</v>
      </c>
      <c r="B850" s="463"/>
      <c r="C850" s="463" t="str">
        <f ca="1">'27'!BB381</f>
        <v xml:space="preserve"> </v>
      </c>
      <c r="D850" s="463"/>
      <c r="E850" s="463"/>
      <c r="F850" s="463"/>
      <c r="G850" s="463"/>
      <c r="H850" s="463"/>
      <c r="I850" s="463"/>
      <c r="J850" s="463"/>
      <c r="K850" s="463" t="str">
        <f ca="1">'27'!BC381</f>
        <v xml:space="preserve"> </v>
      </c>
      <c r="L850" s="463"/>
      <c r="M850" s="463"/>
      <c r="N850" s="463"/>
      <c r="O850" s="475" t="str">
        <f ca="1">'27'!BD381</f>
        <v xml:space="preserve"> </v>
      </c>
      <c r="P850" s="476"/>
      <c r="Q850" s="476"/>
      <c r="R850" s="477"/>
      <c r="S850" s="463" t="str">
        <f ca="1">'27'!BO381</f>
        <v xml:space="preserve"> </v>
      </c>
      <c r="T850" s="463"/>
      <c r="U850" s="463"/>
      <c r="V850" s="463"/>
      <c r="W850" s="463"/>
      <c r="X850" s="463"/>
      <c r="Y850" s="478" t="str">
        <f ca="1">'27'!BP381</f>
        <v xml:space="preserve"> </v>
      </c>
      <c r="Z850" s="478"/>
      <c r="AA850" s="478"/>
      <c r="AB850" s="478"/>
      <c r="AC850" s="478" t="str">
        <f ca="1">'27'!BQ381</f>
        <v xml:space="preserve"> </v>
      </c>
      <c r="AD850" s="478"/>
      <c r="AE850" s="478"/>
      <c r="AF850" s="478"/>
      <c r="AG850" s="478">
        <f ca="1">'27'!BR381</f>
        <v>0</v>
      </c>
      <c r="AH850" s="478"/>
      <c r="AI850" s="478"/>
      <c r="AJ850" s="478"/>
      <c r="AK850" s="463" t="str">
        <f ca="1">'27'!BS381</f>
        <v xml:space="preserve"> </v>
      </c>
      <c r="AL850" s="463"/>
      <c r="AM850" s="463"/>
      <c r="AN850" s="463"/>
      <c r="AO850" s="463" t="str">
        <f ca="1">'27'!BT381</f>
        <v xml:space="preserve"> </v>
      </c>
      <c r="AP850" s="463"/>
      <c r="AQ850" s="463"/>
      <c r="AR850" s="463"/>
      <c r="AS850" s="463"/>
    </row>
    <row r="851" spans="1:45" ht="15" customHeight="1" x14ac:dyDescent="0.25">
      <c r="A851" s="463">
        <v>377</v>
      </c>
      <c r="B851" s="463"/>
      <c r="C851" s="463" t="str">
        <f ca="1">'27'!BB382</f>
        <v xml:space="preserve"> </v>
      </c>
      <c r="D851" s="463"/>
      <c r="E851" s="463"/>
      <c r="F851" s="463"/>
      <c r="G851" s="463"/>
      <c r="H851" s="463"/>
      <c r="I851" s="463"/>
      <c r="J851" s="463"/>
      <c r="K851" s="463" t="str">
        <f ca="1">'27'!BC382</f>
        <v xml:space="preserve"> </v>
      </c>
      <c r="L851" s="463"/>
      <c r="M851" s="463"/>
      <c r="N851" s="463"/>
      <c r="O851" s="475" t="str">
        <f ca="1">'27'!BD382</f>
        <v xml:space="preserve"> </v>
      </c>
      <c r="P851" s="476"/>
      <c r="Q851" s="476"/>
      <c r="R851" s="477"/>
      <c r="S851" s="463" t="str">
        <f ca="1">'27'!BO382</f>
        <v xml:space="preserve"> </v>
      </c>
      <c r="T851" s="463"/>
      <c r="U851" s="463"/>
      <c r="V851" s="463"/>
      <c r="W851" s="463"/>
      <c r="X851" s="463"/>
      <c r="Y851" s="478" t="str">
        <f ca="1">'27'!BP382</f>
        <v xml:space="preserve"> </v>
      </c>
      <c r="Z851" s="478"/>
      <c r="AA851" s="478"/>
      <c r="AB851" s="478"/>
      <c r="AC851" s="478" t="str">
        <f ca="1">'27'!BQ382</f>
        <v xml:space="preserve"> </v>
      </c>
      <c r="AD851" s="478"/>
      <c r="AE851" s="478"/>
      <c r="AF851" s="478"/>
      <c r="AG851" s="478">
        <f ca="1">'27'!BR382</f>
        <v>0</v>
      </c>
      <c r="AH851" s="478"/>
      <c r="AI851" s="478"/>
      <c r="AJ851" s="478"/>
      <c r="AK851" s="463" t="str">
        <f ca="1">'27'!BS382</f>
        <v xml:space="preserve"> </v>
      </c>
      <c r="AL851" s="463"/>
      <c r="AM851" s="463"/>
      <c r="AN851" s="463"/>
      <c r="AO851" s="463" t="str">
        <f ca="1">'27'!BT382</f>
        <v xml:space="preserve"> </v>
      </c>
      <c r="AP851" s="463"/>
      <c r="AQ851" s="463"/>
      <c r="AR851" s="463"/>
      <c r="AS851" s="463"/>
    </row>
    <row r="852" spans="1:45" ht="15" customHeight="1" x14ac:dyDescent="0.25">
      <c r="A852" s="463">
        <v>378</v>
      </c>
      <c r="B852" s="463"/>
      <c r="C852" s="463" t="str">
        <f ca="1">'27'!BB383</f>
        <v xml:space="preserve"> </v>
      </c>
      <c r="D852" s="463"/>
      <c r="E852" s="463"/>
      <c r="F852" s="463"/>
      <c r="G852" s="463"/>
      <c r="H852" s="463"/>
      <c r="I852" s="463"/>
      <c r="J852" s="463"/>
      <c r="K852" s="463" t="str">
        <f ca="1">'27'!BC383</f>
        <v xml:space="preserve"> </v>
      </c>
      <c r="L852" s="463"/>
      <c r="M852" s="463"/>
      <c r="N852" s="463"/>
      <c r="O852" s="475" t="str">
        <f ca="1">'27'!BD383</f>
        <v xml:space="preserve"> </v>
      </c>
      <c r="P852" s="476"/>
      <c r="Q852" s="476"/>
      <c r="R852" s="477"/>
      <c r="S852" s="463" t="str">
        <f ca="1">'27'!BO383</f>
        <v xml:space="preserve"> </v>
      </c>
      <c r="T852" s="463"/>
      <c r="U852" s="463"/>
      <c r="V852" s="463"/>
      <c r="W852" s="463"/>
      <c r="X852" s="463"/>
      <c r="Y852" s="478" t="str">
        <f ca="1">'27'!BP383</f>
        <v xml:space="preserve"> </v>
      </c>
      <c r="Z852" s="478"/>
      <c r="AA852" s="478"/>
      <c r="AB852" s="478"/>
      <c r="AC852" s="478" t="str">
        <f ca="1">'27'!BQ383</f>
        <v xml:space="preserve"> </v>
      </c>
      <c r="AD852" s="478"/>
      <c r="AE852" s="478"/>
      <c r="AF852" s="478"/>
      <c r="AG852" s="478">
        <f ca="1">'27'!BR383</f>
        <v>0</v>
      </c>
      <c r="AH852" s="478"/>
      <c r="AI852" s="478"/>
      <c r="AJ852" s="478"/>
      <c r="AK852" s="463" t="str">
        <f ca="1">'27'!BS383</f>
        <v xml:space="preserve"> </v>
      </c>
      <c r="AL852" s="463"/>
      <c r="AM852" s="463"/>
      <c r="AN852" s="463"/>
      <c r="AO852" s="463" t="str">
        <f ca="1">'27'!BT383</f>
        <v xml:space="preserve"> </v>
      </c>
      <c r="AP852" s="463"/>
      <c r="AQ852" s="463"/>
      <c r="AR852" s="463"/>
      <c r="AS852" s="463"/>
    </row>
    <row r="853" spans="1:45" ht="15" customHeight="1" x14ac:dyDescent="0.25">
      <c r="A853" s="463">
        <v>379</v>
      </c>
      <c r="B853" s="463"/>
      <c r="C853" s="463" t="str">
        <f ca="1">'27'!BB384</f>
        <v xml:space="preserve"> </v>
      </c>
      <c r="D853" s="463"/>
      <c r="E853" s="463"/>
      <c r="F853" s="463"/>
      <c r="G853" s="463"/>
      <c r="H853" s="463"/>
      <c r="I853" s="463"/>
      <c r="J853" s="463"/>
      <c r="K853" s="463" t="str">
        <f ca="1">'27'!BC384</f>
        <v xml:space="preserve"> </v>
      </c>
      <c r="L853" s="463"/>
      <c r="M853" s="463"/>
      <c r="N853" s="463"/>
      <c r="O853" s="475" t="str">
        <f ca="1">'27'!BD384</f>
        <v xml:space="preserve"> </v>
      </c>
      <c r="P853" s="476"/>
      <c r="Q853" s="476"/>
      <c r="R853" s="477"/>
      <c r="S853" s="463" t="str">
        <f ca="1">'27'!BO384</f>
        <v xml:space="preserve"> </v>
      </c>
      <c r="T853" s="463"/>
      <c r="U853" s="463"/>
      <c r="V853" s="463"/>
      <c r="W853" s="463"/>
      <c r="X853" s="463"/>
      <c r="Y853" s="478" t="str">
        <f ca="1">'27'!BP384</f>
        <v xml:space="preserve"> </v>
      </c>
      <c r="Z853" s="478"/>
      <c r="AA853" s="478"/>
      <c r="AB853" s="478"/>
      <c r="AC853" s="478" t="str">
        <f ca="1">'27'!BQ384</f>
        <v xml:space="preserve"> </v>
      </c>
      <c r="AD853" s="478"/>
      <c r="AE853" s="478"/>
      <c r="AF853" s="478"/>
      <c r="AG853" s="478">
        <f ca="1">'27'!BR384</f>
        <v>0</v>
      </c>
      <c r="AH853" s="478"/>
      <c r="AI853" s="478"/>
      <c r="AJ853" s="478"/>
      <c r="AK853" s="463" t="str">
        <f ca="1">'27'!BS384</f>
        <v xml:space="preserve"> </v>
      </c>
      <c r="AL853" s="463"/>
      <c r="AM853" s="463"/>
      <c r="AN853" s="463"/>
      <c r="AO853" s="463" t="str">
        <f ca="1">'27'!BT384</f>
        <v xml:space="preserve"> </v>
      </c>
      <c r="AP853" s="463"/>
      <c r="AQ853" s="463"/>
      <c r="AR853" s="463"/>
      <c r="AS853" s="463"/>
    </row>
    <row r="854" spans="1:45" ht="15" customHeight="1" x14ac:dyDescent="0.25">
      <c r="A854" s="463">
        <v>380</v>
      </c>
      <c r="B854" s="463"/>
      <c r="C854" s="463" t="str">
        <f ca="1">'27'!BB385</f>
        <v xml:space="preserve"> </v>
      </c>
      <c r="D854" s="463"/>
      <c r="E854" s="463"/>
      <c r="F854" s="463"/>
      <c r="G854" s="463"/>
      <c r="H854" s="463"/>
      <c r="I854" s="463"/>
      <c r="J854" s="463"/>
      <c r="K854" s="463" t="str">
        <f ca="1">'27'!BC385</f>
        <v xml:space="preserve"> </v>
      </c>
      <c r="L854" s="463"/>
      <c r="M854" s="463"/>
      <c r="N854" s="463"/>
      <c r="O854" s="475" t="str">
        <f ca="1">'27'!BD385</f>
        <v xml:space="preserve"> </v>
      </c>
      <c r="P854" s="476"/>
      <c r="Q854" s="476"/>
      <c r="R854" s="477"/>
      <c r="S854" s="463" t="str">
        <f ca="1">'27'!BO385</f>
        <v xml:space="preserve"> </v>
      </c>
      <c r="T854" s="463"/>
      <c r="U854" s="463"/>
      <c r="V854" s="463"/>
      <c r="W854" s="463"/>
      <c r="X854" s="463"/>
      <c r="Y854" s="478" t="str">
        <f ca="1">'27'!BP385</f>
        <v xml:space="preserve"> </v>
      </c>
      <c r="Z854" s="478"/>
      <c r="AA854" s="478"/>
      <c r="AB854" s="478"/>
      <c r="AC854" s="478" t="str">
        <f ca="1">'27'!BQ385</f>
        <v xml:space="preserve"> </v>
      </c>
      <c r="AD854" s="478"/>
      <c r="AE854" s="478"/>
      <c r="AF854" s="478"/>
      <c r="AG854" s="478">
        <f ca="1">'27'!BR385</f>
        <v>0</v>
      </c>
      <c r="AH854" s="478"/>
      <c r="AI854" s="478"/>
      <c r="AJ854" s="478"/>
      <c r="AK854" s="463" t="str">
        <f ca="1">'27'!BS385</f>
        <v xml:space="preserve"> </v>
      </c>
      <c r="AL854" s="463"/>
      <c r="AM854" s="463"/>
      <c r="AN854" s="463"/>
      <c r="AO854" s="463" t="str">
        <f ca="1">'27'!BT385</f>
        <v xml:space="preserve"> </v>
      </c>
      <c r="AP854" s="463"/>
      <c r="AQ854" s="463"/>
      <c r="AR854" s="463"/>
      <c r="AS854" s="463"/>
    </row>
    <row r="855" spans="1:45" ht="15" customHeight="1" x14ac:dyDescent="0.25">
      <c r="A855" s="463">
        <v>381</v>
      </c>
      <c r="B855" s="463"/>
      <c r="C855" s="463" t="str">
        <f ca="1">'27'!BB386</f>
        <v xml:space="preserve"> </v>
      </c>
      <c r="D855" s="463"/>
      <c r="E855" s="463"/>
      <c r="F855" s="463"/>
      <c r="G855" s="463"/>
      <c r="H855" s="463"/>
      <c r="I855" s="463"/>
      <c r="J855" s="463"/>
      <c r="K855" s="463" t="str">
        <f ca="1">'27'!BC386</f>
        <v xml:space="preserve"> </v>
      </c>
      <c r="L855" s="463"/>
      <c r="M855" s="463"/>
      <c r="N855" s="463"/>
      <c r="O855" s="475" t="str">
        <f ca="1">'27'!BD386</f>
        <v xml:space="preserve"> </v>
      </c>
      <c r="P855" s="476"/>
      <c r="Q855" s="476"/>
      <c r="R855" s="477"/>
      <c r="S855" s="463" t="str">
        <f ca="1">'27'!BO386</f>
        <v xml:space="preserve"> </v>
      </c>
      <c r="T855" s="463"/>
      <c r="U855" s="463"/>
      <c r="V855" s="463"/>
      <c r="W855" s="463"/>
      <c r="X855" s="463"/>
      <c r="Y855" s="478" t="str">
        <f ca="1">'27'!BP386</f>
        <v xml:space="preserve"> </v>
      </c>
      <c r="Z855" s="478"/>
      <c r="AA855" s="478"/>
      <c r="AB855" s="478"/>
      <c r="AC855" s="478" t="str">
        <f ca="1">'27'!BQ386</f>
        <v xml:space="preserve"> </v>
      </c>
      <c r="AD855" s="478"/>
      <c r="AE855" s="478"/>
      <c r="AF855" s="478"/>
      <c r="AG855" s="478">
        <f ca="1">'27'!BR386</f>
        <v>0</v>
      </c>
      <c r="AH855" s="478"/>
      <c r="AI855" s="478"/>
      <c r="AJ855" s="478"/>
      <c r="AK855" s="463" t="str">
        <f ca="1">'27'!BS386</f>
        <v xml:space="preserve"> </v>
      </c>
      <c r="AL855" s="463"/>
      <c r="AM855" s="463"/>
      <c r="AN855" s="463"/>
      <c r="AO855" s="463" t="str">
        <f ca="1">'27'!BT386</f>
        <v xml:space="preserve"> </v>
      </c>
      <c r="AP855" s="463"/>
      <c r="AQ855" s="463"/>
      <c r="AR855" s="463"/>
      <c r="AS855" s="463"/>
    </row>
    <row r="856" spans="1:45" ht="15" customHeight="1" x14ac:dyDescent="0.25">
      <c r="A856" s="463">
        <v>382</v>
      </c>
      <c r="B856" s="463"/>
      <c r="C856" s="463" t="str">
        <f ca="1">'27'!BB387</f>
        <v xml:space="preserve"> </v>
      </c>
      <c r="D856" s="463"/>
      <c r="E856" s="463"/>
      <c r="F856" s="463"/>
      <c r="G856" s="463"/>
      <c r="H856" s="463"/>
      <c r="I856" s="463"/>
      <c r="J856" s="463"/>
      <c r="K856" s="463" t="str">
        <f ca="1">'27'!BC387</f>
        <v xml:space="preserve"> </v>
      </c>
      <c r="L856" s="463"/>
      <c r="M856" s="463"/>
      <c r="N856" s="463"/>
      <c r="O856" s="475" t="str">
        <f ca="1">'27'!BD387</f>
        <v xml:space="preserve"> </v>
      </c>
      <c r="P856" s="476"/>
      <c r="Q856" s="476"/>
      <c r="R856" s="477"/>
      <c r="S856" s="463" t="str">
        <f ca="1">'27'!BO387</f>
        <v xml:space="preserve"> </v>
      </c>
      <c r="T856" s="463"/>
      <c r="U856" s="463"/>
      <c r="V856" s="463"/>
      <c r="W856" s="463"/>
      <c r="X856" s="463"/>
      <c r="Y856" s="478" t="str">
        <f ca="1">'27'!BP387</f>
        <v xml:space="preserve"> </v>
      </c>
      <c r="Z856" s="478"/>
      <c r="AA856" s="478"/>
      <c r="AB856" s="478"/>
      <c r="AC856" s="478" t="str">
        <f ca="1">'27'!BQ387</f>
        <v xml:space="preserve"> </v>
      </c>
      <c r="AD856" s="478"/>
      <c r="AE856" s="478"/>
      <c r="AF856" s="478"/>
      <c r="AG856" s="478">
        <f ca="1">'27'!BR387</f>
        <v>0</v>
      </c>
      <c r="AH856" s="478"/>
      <c r="AI856" s="478"/>
      <c r="AJ856" s="478"/>
      <c r="AK856" s="463" t="str">
        <f ca="1">'27'!BS387</f>
        <v xml:space="preserve"> </v>
      </c>
      <c r="AL856" s="463"/>
      <c r="AM856" s="463"/>
      <c r="AN856" s="463"/>
      <c r="AO856" s="463" t="str">
        <f ca="1">'27'!BT387</f>
        <v xml:space="preserve"> </v>
      </c>
      <c r="AP856" s="463"/>
      <c r="AQ856" s="463"/>
      <c r="AR856" s="463"/>
      <c r="AS856" s="463"/>
    </row>
    <row r="857" spans="1:45" ht="15" customHeight="1" x14ac:dyDescent="0.25">
      <c r="A857" s="463">
        <v>383</v>
      </c>
      <c r="B857" s="463"/>
      <c r="C857" s="463" t="str">
        <f ca="1">'27'!BB388</f>
        <v xml:space="preserve"> </v>
      </c>
      <c r="D857" s="463"/>
      <c r="E857" s="463"/>
      <c r="F857" s="463"/>
      <c r="G857" s="463"/>
      <c r="H857" s="463"/>
      <c r="I857" s="463"/>
      <c r="J857" s="463"/>
      <c r="K857" s="463" t="str">
        <f ca="1">'27'!BC388</f>
        <v xml:space="preserve"> </v>
      </c>
      <c r="L857" s="463"/>
      <c r="M857" s="463"/>
      <c r="N857" s="463"/>
      <c r="O857" s="475" t="str">
        <f ca="1">'27'!BD388</f>
        <v xml:space="preserve"> </v>
      </c>
      <c r="P857" s="476"/>
      <c r="Q857" s="476"/>
      <c r="R857" s="477"/>
      <c r="S857" s="463" t="str">
        <f ca="1">'27'!BO388</f>
        <v xml:space="preserve"> </v>
      </c>
      <c r="T857" s="463"/>
      <c r="U857" s="463"/>
      <c r="V857" s="463"/>
      <c r="W857" s="463"/>
      <c r="X857" s="463"/>
      <c r="Y857" s="478" t="str">
        <f ca="1">'27'!BP388</f>
        <v xml:space="preserve"> </v>
      </c>
      <c r="Z857" s="478"/>
      <c r="AA857" s="478"/>
      <c r="AB857" s="478"/>
      <c r="AC857" s="478" t="str">
        <f ca="1">'27'!BQ388</f>
        <v xml:space="preserve"> </v>
      </c>
      <c r="AD857" s="478"/>
      <c r="AE857" s="478"/>
      <c r="AF857" s="478"/>
      <c r="AG857" s="478">
        <f ca="1">'27'!BR388</f>
        <v>0</v>
      </c>
      <c r="AH857" s="478"/>
      <c r="AI857" s="478"/>
      <c r="AJ857" s="478"/>
      <c r="AK857" s="463" t="str">
        <f ca="1">'27'!BS388</f>
        <v xml:space="preserve"> </v>
      </c>
      <c r="AL857" s="463"/>
      <c r="AM857" s="463"/>
      <c r="AN857" s="463"/>
      <c r="AO857" s="463" t="str">
        <f ca="1">'27'!BT388</f>
        <v xml:space="preserve"> </v>
      </c>
      <c r="AP857" s="463"/>
      <c r="AQ857" s="463"/>
      <c r="AR857" s="463"/>
      <c r="AS857" s="463"/>
    </row>
    <row r="858" spans="1:45" ht="15" customHeight="1" x14ac:dyDescent="0.25">
      <c r="A858" s="463">
        <v>384</v>
      </c>
      <c r="B858" s="463"/>
      <c r="C858" s="463" t="str">
        <f ca="1">'27'!BB389</f>
        <v xml:space="preserve"> </v>
      </c>
      <c r="D858" s="463"/>
      <c r="E858" s="463"/>
      <c r="F858" s="463"/>
      <c r="G858" s="463"/>
      <c r="H858" s="463"/>
      <c r="I858" s="463"/>
      <c r="J858" s="463"/>
      <c r="K858" s="463" t="str">
        <f ca="1">'27'!BC389</f>
        <v xml:space="preserve"> </v>
      </c>
      <c r="L858" s="463"/>
      <c r="M858" s="463"/>
      <c r="N858" s="463"/>
      <c r="O858" s="475" t="str">
        <f ca="1">'27'!BD389</f>
        <v xml:space="preserve"> </v>
      </c>
      <c r="P858" s="476"/>
      <c r="Q858" s="476"/>
      <c r="R858" s="477"/>
      <c r="S858" s="463" t="str">
        <f ca="1">'27'!BO389</f>
        <v xml:space="preserve"> </v>
      </c>
      <c r="T858" s="463"/>
      <c r="U858" s="463"/>
      <c r="V858" s="463"/>
      <c r="W858" s="463"/>
      <c r="X858" s="463"/>
      <c r="Y858" s="478" t="str">
        <f ca="1">'27'!BP389</f>
        <v xml:space="preserve"> </v>
      </c>
      <c r="Z858" s="478"/>
      <c r="AA858" s="478"/>
      <c r="AB858" s="478"/>
      <c r="AC858" s="478" t="str">
        <f ca="1">'27'!BQ389</f>
        <v xml:space="preserve"> </v>
      </c>
      <c r="AD858" s="478"/>
      <c r="AE858" s="478"/>
      <c r="AF858" s="478"/>
      <c r="AG858" s="478">
        <f ca="1">'27'!BR389</f>
        <v>0</v>
      </c>
      <c r="AH858" s="478"/>
      <c r="AI858" s="478"/>
      <c r="AJ858" s="478"/>
      <c r="AK858" s="463" t="str">
        <f ca="1">'27'!BS389</f>
        <v xml:space="preserve"> </v>
      </c>
      <c r="AL858" s="463"/>
      <c r="AM858" s="463"/>
      <c r="AN858" s="463"/>
      <c r="AO858" s="463" t="str">
        <f ca="1">'27'!BT389</f>
        <v xml:space="preserve"> </v>
      </c>
      <c r="AP858" s="463"/>
      <c r="AQ858" s="463"/>
      <c r="AR858" s="463"/>
      <c r="AS858" s="463"/>
    </row>
    <row r="859" spans="1:45" ht="15" customHeight="1" x14ac:dyDescent="0.25">
      <c r="A859" s="463">
        <v>385</v>
      </c>
      <c r="B859" s="463"/>
      <c r="C859" s="463" t="str">
        <f ca="1">'27'!BB390</f>
        <v xml:space="preserve"> </v>
      </c>
      <c r="D859" s="463"/>
      <c r="E859" s="463"/>
      <c r="F859" s="463"/>
      <c r="G859" s="463"/>
      <c r="H859" s="463"/>
      <c r="I859" s="463"/>
      <c r="J859" s="463"/>
      <c r="K859" s="463" t="str">
        <f ca="1">'27'!BC390</f>
        <v xml:space="preserve"> </v>
      </c>
      <c r="L859" s="463"/>
      <c r="M859" s="463"/>
      <c r="N859" s="463"/>
      <c r="O859" s="475" t="str">
        <f ca="1">'27'!BD390</f>
        <v xml:space="preserve"> </v>
      </c>
      <c r="P859" s="476"/>
      <c r="Q859" s="476"/>
      <c r="R859" s="477"/>
      <c r="S859" s="463" t="str">
        <f ca="1">'27'!BO390</f>
        <v xml:space="preserve"> </v>
      </c>
      <c r="T859" s="463"/>
      <c r="U859" s="463"/>
      <c r="V859" s="463"/>
      <c r="W859" s="463"/>
      <c r="X859" s="463"/>
      <c r="Y859" s="478" t="str">
        <f ca="1">'27'!BP390</f>
        <v xml:space="preserve"> </v>
      </c>
      <c r="Z859" s="478"/>
      <c r="AA859" s="478"/>
      <c r="AB859" s="478"/>
      <c r="AC859" s="478" t="str">
        <f ca="1">'27'!BQ390</f>
        <v xml:space="preserve"> </v>
      </c>
      <c r="AD859" s="478"/>
      <c r="AE859" s="478"/>
      <c r="AF859" s="478"/>
      <c r="AG859" s="478">
        <f ca="1">'27'!BR390</f>
        <v>0</v>
      </c>
      <c r="AH859" s="478"/>
      <c r="AI859" s="478"/>
      <c r="AJ859" s="478"/>
      <c r="AK859" s="463" t="str">
        <f ca="1">'27'!BS390</f>
        <v xml:space="preserve"> </v>
      </c>
      <c r="AL859" s="463"/>
      <c r="AM859" s="463"/>
      <c r="AN859" s="463"/>
      <c r="AO859" s="463" t="str">
        <f ca="1">'27'!BT390</f>
        <v xml:space="preserve"> </v>
      </c>
      <c r="AP859" s="463"/>
      <c r="AQ859" s="463"/>
      <c r="AR859" s="463"/>
      <c r="AS859" s="463"/>
    </row>
    <row r="860" spans="1:45" ht="15" customHeight="1" x14ac:dyDescent="0.25">
      <c r="A860" s="463">
        <v>386</v>
      </c>
      <c r="B860" s="463"/>
      <c r="C860" s="463" t="str">
        <f ca="1">'27'!BB391</f>
        <v xml:space="preserve"> </v>
      </c>
      <c r="D860" s="463"/>
      <c r="E860" s="463"/>
      <c r="F860" s="463"/>
      <c r="G860" s="463"/>
      <c r="H860" s="463"/>
      <c r="I860" s="463"/>
      <c r="J860" s="463"/>
      <c r="K860" s="463" t="str">
        <f ca="1">'27'!BC391</f>
        <v xml:space="preserve"> </v>
      </c>
      <c r="L860" s="463"/>
      <c r="M860" s="463"/>
      <c r="N860" s="463"/>
      <c r="O860" s="475" t="str">
        <f ca="1">'27'!BD391</f>
        <v xml:space="preserve"> </v>
      </c>
      <c r="P860" s="476"/>
      <c r="Q860" s="476"/>
      <c r="R860" s="477"/>
      <c r="S860" s="463" t="str">
        <f ca="1">'27'!BO391</f>
        <v xml:space="preserve"> </v>
      </c>
      <c r="T860" s="463"/>
      <c r="U860" s="463"/>
      <c r="V860" s="463"/>
      <c r="W860" s="463"/>
      <c r="X860" s="463"/>
      <c r="Y860" s="478" t="str">
        <f ca="1">'27'!BP391</f>
        <v xml:space="preserve"> </v>
      </c>
      <c r="Z860" s="478"/>
      <c r="AA860" s="478"/>
      <c r="AB860" s="478"/>
      <c r="AC860" s="478" t="str">
        <f ca="1">'27'!BQ391</f>
        <v xml:space="preserve"> </v>
      </c>
      <c r="AD860" s="478"/>
      <c r="AE860" s="478"/>
      <c r="AF860" s="478"/>
      <c r="AG860" s="478">
        <f ca="1">'27'!BR391</f>
        <v>0</v>
      </c>
      <c r="AH860" s="478"/>
      <c r="AI860" s="478"/>
      <c r="AJ860" s="478"/>
      <c r="AK860" s="463" t="str">
        <f ca="1">'27'!BS391</f>
        <v xml:space="preserve"> </v>
      </c>
      <c r="AL860" s="463"/>
      <c r="AM860" s="463"/>
      <c r="AN860" s="463"/>
      <c r="AO860" s="463" t="str">
        <f ca="1">'27'!BT391</f>
        <v xml:space="preserve"> </v>
      </c>
      <c r="AP860" s="463"/>
      <c r="AQ860" s="463"/>
      <c r="AR860" s="463"/>
      <c r="AS860" s="463"/>
    </row>
    <row r="861" spans="1:45" ht="15" customHeight="1" x14ac:dyDescent="0.25">
      <c r="A861" s="463">
        <v>387</v>
      </c>
      <c r="B861" s="463"/>
      <c r="C861" s="463" t="str">
        <f ca="1">'27'!BB392</f>
        <v xml:space="preserve"> </v>
      </c>
      <c r="D861" s="463"/>
      <c r="E861" s="463"/>
      <c r="F861" s="463"/>
      <c r="G861" s="463"/>
      <c r="H861" s="463"/>
      <c r="I861" s="463"/>
      <c r="J861" s="463"/>
      <c r="K861" s="463" t="str">
        <f ca="1">'27'!BC392</f>
        <v xml:space="preserve"> </v>
      </c>
      <c r="L861" s="463"/>
      <c r="M861" s="463"/>
      <c r="N861" s="463"/>
      <c r="O861" s="475" t="str">
        <f ca="1">'27'!BD392</f>
        <v xml:space="preserve"> </v>
      </c>
      <c r="P861" s="476"/>
      <c r="Q861" s="476"/>
      <c r="R861" s="477"/>
      <c r="S861" s="463" t="str">
        <f ca="1">'27'!BO392</f>
        <v xml:space="preserve"> </v>
      </c>
      <c r="T861" s="463"/>
      <c r="U861" s="463"/>
      <c r="V861" s="463"/>
      <c r="W861" s="463"/>
      <c r="X861" s="463"/>
      <c r="Y861" s="478" t="str">
        <f ca="1">'27'!BP392</f>
        <v xml:space="preserve"> </v>
      </c>
      <c r="Z861" s="478"/>
      <c r="AA861" s="478"/>
      <c r="AB861" s="478"/>
      <c r="AC861" s="478" t="str">
        <f ca="1">'27'!BQ392</f>
        <v xml:space="preserve"> </v>
      </c>
      <c r="AD861" s="478"/>
      <c r="AE861" s="478"/>
      <c r="AF861" s="478"/>
      <c r="AG861" s="478">
        <f ca="1">'27'!BR392</f>
        <v>0</v>
      </c>
      <c r="AH861" s="478"/>
      <c r="AI861" s="478"/>
      <c r="AJ861" s="478"/>
      <c r="AK861" s="463" t="str">
        <f ca="1">'27'!BS392</f>
        <v xml:space="preserve"> </v>
      </c>
      <c r="AL861" s="463"/>
      <c r="AM861" s="463"/>
      <c r="AN861" s="463"/>
      <c r="AO861" s="463" t="str">
        <f ca="1">'27'!BT392</f>
        <v xml:space="preserve"> </v>
      </c>
      <c r="AP861" s="463"/>
      <c r="AQ861" s="463"/>
      <c r="AR861" s="463"/>
      <c r="AS861" s="463"/>
    </row>
    <row r="862" spans="1:45" ht="15" customHeight="1" x14ac:dyDescent="0.25">
      <c r="A862" s="463">
        <v>388</v>
      </c>
      <c r="B862" s="463"/>
      <c r="C862" s="463" t="str">
        <f ca="1">'27'!BB393</f>
        <v xml:space="preserve"> </v>
      </c>
      <c r="D862" s="463"/>
      <c r="E862" s="463"/>
      <c r="F862" s="463"/>
      <c r="G862" s="463"/>
      <c r="H862" s="463"/>
      <c r="I862" s="463"/>
      <c r="J862" s="463"/>
      <c r="K862" s="463" t="str">
        <f ca="1">'27'!BC393</f>
        <v xml:space="preserve"> </v>
      </c>
      <c r="L862" s="463"/>
      <c r="M862" s="463"/>
      <c r="N862" s="463"/>
      <c r="O862" s="475" t="str">
        <f ca="1">'27'!BD393</f>
        <v xml:space="preserve"> </v>
      </c>
      <c r="P862" s="476"/>
      <c r="Q862" s="476"/>
      <c r="R862" s="477"/>
      <c r="S862" s="463" t="str">
        <f ca="1">'27'!BO393</f>
        <v xml:space="preserve"> </v>
      </c>
      <c r="T862" s="463"/>
      <c r="U862" s="463"/>
      <c r="V862" s="463"/>
      <c r="W862" s="463"/>
      <c r="X862" s="463"/>
      <c r="Y862" s="478" t="str">
        <f ca="1">'27'!BP393</f>
        <v xml:space="preserve"> </v>
      </c>
      <c r="Z862" s="478"/>
      <c r="AA862" s="478"/>
      <c r="AB862" s="478"/>
      <c r="AC862" s="478" t="str">
        <f ca="1">'27'!BQ393</f>
        <v xml:space="preserve"> </v>
      </c>
      <c r="AD862" s="478"/>
      <c r="AE862" s="478"/>
      <c r="AF862" s="478"/>
      <c r="AG862" s="478">
        <f ca="1">'27'!BR393</f>
        <v>0</v>
      </c>
      <c r="AH862" s="478"/>
      <c r="AI862" s="478"/>
      <c r="AJ862" s="478"/>
      <c r="AK862" s="463" t="str">
        <f ca="1">'27'!BS393</f>
        <v xml:space="preserve"> </v>
      </c>
      <c r="AL862" s="463"/>
      <c r="AM862" s="463"/>
      <c r="AN862" s="463"/>
      <c r="AO862" s="463" t="str">
        <f ca="1">'27'!BT393</f>
        <v xml:space="preserve"> </v>
      </c>
      <c r="AP862" s="463"/>
      <c r="AQ862" s="463"/>
      <c r="AR862" s="463"/>
      <c r="AS862" s="463"/>
    </row>
    <row r="863" spans="1:45" ht="15" customHeight="1" x14ac:dyDescent="0.25">
      <c r="A863" s="463">
        <v>389</v>
      </c>
      <c r="B863" s="463"/>
      <c r="C863" s="463" t="str">
        <f ca="1">'27'!BB394</f>
        <v xml:space="preserve"> </v>
      </c>
      <c r="D863" s="463"/>
      <c r="E863" s="463"/>
      <c r="F863" s="463"/>
      <c r="G863" s="463"/>
      <c r="H863" s="463"/>
      <c r="I863" s="463"/>
      <c r="J863" s="463"/>
      <c r="K863" s="463" t="str">
        <f ca="1">'27'!BC394</f>
        <v xml:space="preserve"> </v>
      </c>
      <c r="L863" s="463"/>
      <c r="M863" s="463"/>
      <c r="N863" s="463"/>
      <c r="O863" s="475" t="str">
        <f ca="1">'27'!BD394</f>
        <v xml:space="preserve"> </v>
      </c>
      <c r="P863" s="476"/>
      <c r="Q863" s="476"/>
      <c r="R863" s="477"/>
      <c r="S863" s="463" t="str">
        <f ca="1">'27'!BO394</f>
        <v xml:space="preserve"> </v>
      </c>
      <c r="T863" s="463"/>
      <c r="U863" s="463"/>
      <c r="V863" s="463"/>
      <c r="W863" s="463"/>
      <c r="X863" s="463"/>
      <c r="Y863" s="478" t="str">
        <f ca="1">'27'!BP394</f>
        <v xml:space="preserve"> </v>
      </c>
      <c r="Z863" s="478"/>
      <c r="AA863" s="478"/>
      <c r="AB863" s="478"/>
      <c r="AC863" s="478" t="str">
        <f ca="1">'27'!BQ394</f>
        <v xml:space="preserve"> </v>
      </c>
      <c r="AD863" s="478"/>
      <c r="AE863" s="478"/>
      <c r="AF863" s="478"/>
      <c r="AG863" s="478">
        <f ca="1">'27'!BR394</f>
        <v>0</v>
      </c>
      <c r="AH863" s="478"/>
      <c r="AI863" s="478"/>
      <c r="AJ863" s="478"/>
      <c r="AK863" s="463" t="str">
        <f ca="1">'27'!BS394</f>
        <v xml:space="preserve"> </v>
      </c>
      <c r="AL863" s="463"/>
      <c r="AM863" s="463"/>
      <c r="AN863" s="463"/>
      <c r="AO863" s="463" t="str">
        <f ca="1">'27'!BT394</f>
        <v xml:space="preserve"> </v>
      </c>
      <c r="AP863" s="463"/>
      <c r="AQ863" s="463"/>
      <c r="AR863" s="463"/>
      <c r="AS863" s="463"/>
    </row>
    <row r="864" spans="1:45" ht="15" customHeight="1" x14ac:dyDescent="0.25">
      <c r="A864" s="463">
        <v>390</v>
      </c>
      <c r="B864" s="463"/>
      <c r="C864" s="463" t="str">
        <f ca="1">'27'!BB395</f>
        <v xml:space="preserve"> </v>
      </c>
      <c r="D864" s="463"/>
      <c r="E864" s="463"/>
      <c r="F864" s="463"/>
      <c r="G864" s="463"/>
      <c r="H864" s="463"/>
      <c r="I864" s="463"/>
      <c r="J864" s="463"/>
      <c r="K864" s="463" t="str">
        <f ca="1">'27'!BC395</f>
        <v xml:space="preserve"> </v>
      </c>
      <c r="L864" s="463"/>
      <c r="M864" s="463"/>
      <c r="N864" s="463"/>
      <c r="O864" s="475" t="str">
        <f ca="1">'27'!BD395</f>
        <v xml:space="preserve"> </v>
      </c>
      <c r="P864" s="476"/>
      <c r="Q864" s="476"/>
      <c r="R864" s="477"/>
      <c r="S864" s="463" t="str">
        <f ca="1">'27'!BO395</f>
        <v xml:space="preserve"> </v>
      </c>
      <c r="T864" s="463"/>
      <c r="U864" s="463"/>
      <c r="V864" s="463"/>
      <c r="W864" s="463"/>
      <c r="X864" s="463"/>
      <c r="Y864" s="478" t="str">
        <f ca="1">'27'!BP395</f>
        <v xml:space="preserve"> </v>
      </c>
      <c r="Z864" s="478"/>
      <c r="AA864" s="478"/>
      <c r="AB864" s="478"/>
      <c r="AC864" s="478" t="str">
        <f ca="1">'27'!BQ395</f>
        <v xml:space="preserve"> </v>
      </c>
      <c r="AD864" s="478"/>
      <c r="AE864" s="478"/>
      <c r="AF864" s="478"/>
      <c r="AG864" s="478">
        <f ca="1">'27'!BR395</f>
        <v>0</v>
      </c>
      <c r="AH864" s="478"/>
      <c r="AI864" s="478"/>
      <c r="AJ864" s="478"/>
      <c r="AK864" s="463" t="str">
        <f ca="1">'27'!BS395</f>
        <v xml:space="preserve"> </v>
      </c>
      <c r="AL864" s="463"/>
      <c r="AM864" s="463"/>
      <c r="AN864" s="463"/>
      <c r="AO864" s="463" t="str">
        <f ca="1">'27'!BT395</f>
        <v xml:space="preserve"> </v>
      </c>
      <c r="AP864" s="463"/>
      <c r="AQ864" s="463"/>
      <c r="AR864" s="463"/>
      <c r="AS864" s="463"/>
    </row>
    <row r="865" spans="1:45" ht="15" customHeight="1" x14ac:dyDescent="0.25">
      <c r="A865" s="463">
        <v>391</v>
      </c>
      <c r="B865" s="463"/>
      <c r="C865" s="463" t="str">
        <f ca="1">'27'!BB396</f>
        <v xml:space="preserve"> </v>
      </c>
      <c r="D865" s="463"/>
      <c r="E865" s="463"/>
      <c r="F865" s="463"/>
      <c r="G865" s="463"/>
      <c r="H865" s="463"/>
      <c r="I865" s="463"/>
      <c r="J865" s="463"/>
      <c r="K865" s="463" t="str">
        <f ca="1">'27'!BC396</f>
        <v xml:space="preserve"> </v>
      </c>
      <c r="L865" s="463"/>
      <c r="M865" s="463"/>
      <c r="N865" s="463"/>
      <c r="O865" s="475" t="str">
        <f ca="1">'27'!BD396</f>
        <v xml:space="preserve"> </v>
      </c>
      <c r="P865" s="476"/>
      <c r="Q865" s="476"/>
      <c r="R865" s="477"/>
      <c r="S865" s="463" t="str">
        <f ca="1">'27'!BO396</f>
        <v xml:space="preserve"> </v>
      </c>
      <c r="T865" s="463"/>
      <c r="U865" s="463"/>
      <c r="V865" s="463"/>
      <c r="W865" s="463"/>
      <c r="X865" s="463"/>
      <c r="Y865" s="478" t="str">
        <f ca="1">'27'!BP396</f>
        <v xml:space="preserve"> </v>
      </c>
      <c r="Z865" s="478"/>
      <c r="AA865" s="478"/>
      <c r="AB865" s="478"/>
      <c r="AC865" s="478" t="str">
        <f ca="1">'27'!BQ396</f>
        <v xml:space="preserve"> </v>
      </c>
      <c r="AD865" s="478"/>
      <c r="AE865" s="478"/>
      <c r="AF865" s="478"/>
      <c r="AG865" s="478">
        <f ca="1">'27'!BR396</f>
        <v>0</v>
      </c>
      <c r="AH865" s="478"/>
      <c r="AI865" s="478"/>
      <c r="AJ865" s="478"/>
      <c r="AK865" s="463" t="str">
        <f ca="1">'27'!BS396</f>
        <v xml:space="preserve"> </v>
      </c>
      <c r="AL865" s="463"/>
      <c r="AM865" s="463"/>
      <c r="AN865" s="463"/>
      <c r="AO865" s="463" t="str">
        <f ca="1">'27'!BT396</f>
        <v xml:space="preserve"> </v>
      </c>
      <c r="AP865" s="463"/>
      <c r="AQ865" s="463"/>
      <c r="AR865" s="463"/>
      <c r="AS865" s="463"/>
    </row>
    <row r="866" spans="1:45" ht="15" customHeight="1" x14ac:dyDescent="0.25">
      <c r="A866" s="463">
        <v>392</v>
      </c>
      <c r="B866" s="463"/>
      <c r="C866" s="463" t="str">
        <f ca="1">'27'!BB397</f>
        <v xml:space="preserve"> </v>
      </c>
      <c r="D866" s="463"/>
      <c r="E866" s="463"/>
      <c r="F866" s="463"/>
      <c r="G866" s="463"/>
      <c r="H866" s="463"/>
      <c r="I866" s="463"/>
      <c r="J866" s="463"/>
      <c r="K866" s="463" t="str">
        <f ca="1">'27'!BC397</f>
        <v xml:space="preserve"> </v>
      </c>
      <c r="L866" s="463"/>
      <c r="M866" s="463"/>
      <c r="N866" s="463"/>
      <c r="O866" s="475" t="str">
        <f ca="1">'27'!BD397</f>
        <v xml:space="preserve"> </v>
      </c>
      <c r="P866" s="476"/>
      <c r="Q866" s="476"/>
      <c r="R866" s="477"/>
      <c r="S866" s="463" t="str">
        <f ca="1">'27'!BO397</f>
        <v xml:space="preserve"> </v>
      </c>
      <c r="T866" s="463"/>
      <c r="U866" s="463"/>
      <c r="V866" s="463"/>
      <c r="W866" s="463"/>
      <c r="X866" s="463"/>
      <c r="Y866" s="478" t="str">
        <f ca="1">'27'!BP397</f>
        <v xml:space="preserve"> </v>
      </c>
      <c r="Z866" s="478"/>
      <c r="AA866" s="478"/>
      <c r="AB866" s="478"/>
      <c r="AC866" s="478" t="str">
        <f ca="1">'27'!BQ397</f>
        <v xml:space="preserve"> </v>
      </c>
      <c r="AD866" s="478"/>
      <c r="AE866" s="478"/>
      <c r="AF866" s="478"/>
      <c r="AG866" s="478">
        <f ca="1">'27'!BR397</f>
        <v>0</v>
      </c>
      <c r="AH866" s="478"/>
      <c r="AI866" s="478"/>
      <c r="AJ866" s="478"/>
      <c r="AK866" s="463" t="str">
        <f ca="1">'27'!BS397</f>
        <v xml:space="preserve"> </v>
      </c>
      <c r="AL866" s="463"/>
      <c r="AM866" s="463"/>
      <c r="AN866" s="463"/>
      <c r="AO866" s="463" t="str">
        <f ca="1">'27'!BT397</f>
        <v xml:space="preserve"> </v>
      </c>
      <c r="AP866" s="463"/>
      <c r="AQ866" s="463"/>
      <c r="AR866" s="463"/>
      <c r="AS866" s="463"/>
    </row>
    <row r="867" spans="1:45" ht="15" customHeight="1" x14ac:dyDescent="0.25">
      <c r="A867" s="463">
        <v>393</v>
      </c>
      <c r="B867" s="463"/>
      <c r="C867" s="463" t="str">
        <f ca="1">'27'!BB398</f>
        <v xml:space="preserve"> </v>
      </c>
      <c r="D867" s="463"/>
      <c r="E867" s="463"/>
      <c r="F867" s="463"/>
      <c r="G867" s="463"/>
      <c r="H867" s="463"/>
      <c r="I867" s="463"/>
      <c r="J867" s="463"/>
      <c r="K867" s="463" t="str">
        <f ca="1">'27'!BC398</f>
        <v xml:space="preserve"> </v>
      </c>
      <c r="L867" s="463"/>
      <c r="M867" s="463"/>
      <c r="N867" s="463"/>
      <c r="O867" s="475" t="str">
        <f ca="1">'27'!BD398</f>
        <v xml:space="preserve"> </v>
      </c>
      <c r="P867" s="476"/>
      <c r="Q867" s="476"/>
      <c r="R867" s="477"/>
      <c r="S867" s="463" t="str">
        <f ca="1">'27'!BO398</f>
        <v xml:space="preserve"> </v>
      </c>
      <c r="T867" s="463"/>
      <c r="U867" s="463"/>
      <c r="V867" s="463"/>
      <c r="W867" s="463"/>
      <c r="X867" s="463"/>
      <c r="Y867" s="478" t="str">
        <f ca="1">'27'!BP398</f>
        <v xml:space="preserve"> </v>
      </c>
      <c r="Z867" s="478"/>
      <c r="AA867" s="478"/>
      <c r="AB867" s="478"/>
      <c r="AC867" s="478" t="str">
        <f ca="1">'27'!BQ398</f>
        <v xml:space="preserve"> </v>
      </c>
      <c r="AD867" s="478"/>
      <c r="AE867" s="478"/>
      <c r="AF867" s="478"/>
      <c r="AG867" s="478">
        <f ca="1">'27'!BR398</f>
        <v>0</v>
      </c>
      <c r="AH867" s="478"/>
      <c r="AI867" s="478"/>
      <c r="AJ867" s="478"/>
      <c r="AK867" s="463" t="str">
        <f ca="1">'27'!BS398</f>
        <v xml:space="preserve"> </v>
      </c>
      <c r="AL867" s="463"/>
      <c r="AM867" s="463"/>
      <c r="AN867" s="463"/>
      <c r="AO867" s="463" t="str">
        <f ca="1">'27'!BT398</f>
        <v xml:space="preserve"> </v>
      </c>
      <c r="AP867" s="463"/>
      <c r="AQ867" s="463"/>
      <c r="AR867" s="463"/>
      <c r="AS867" s="463"/>
    </row>
    <row r="868" spans="1:45" ht="15" customHeight="1" x14ac:dyDescent="0.25">
      <c r="A868" s="463">
        <v>394</v>
      </c>
      <c r="B868" s="463"/>
      <c r="C868" s="463" t="str">
        <f ca="1">'27'!BB399</f>
        <v xml:space="preserve"> </v>
      </c>
      <c r="D868" s="463"/>
      <c r="E868" s="463"/>
      <c r="F868" s="463"/>
      <c r="G868" s="463"/>
      <c r="H868" s="463"/>
      <c r="I868" s="463"/>
      <c r="J868" s="463"/>
      <c r="K868" s="463" t="str">
        <f ca="1">'27'!BC399</f>
        <v xml:space="preserve"> </v>
      </c>
      <c r="L868" s="463"/>
      <c r="M868" s="463"/>
      <c r="N868" s="463"/>
      <c r="O868" s="475" t="str">
        <f ca="1">'27'!BD399</f>
        <v xml:space="preserve"> </v>
      </c>
      <c r="P868" s="476"/>
      <c r="Q868" s="476"/>
      <c r="R868" s="477"/>
      <c r="S868" s="463" t="str">
        <f ca="1">'27'!BO399</f>
        <v xml:space="preserve"> </v>
      </c>
      <c r="T868" s="463"/>
      <c r="U868" s="463"/>
      <c r="V868" s="463"/>
      <c r="W868" s="463"/>
      <c r="X868" s="463"/>
      <c r="Y868" s="478" t="str">
        <f ca="1">'27'!BP399</f>
        <v xml:space="preserve"> </v>
      </c>
      <c r="Z868" s="478"/>
      <c r="AA868" s="478"/>
      <c r="AB868" s="478"/>
      <c r="AC868" s="478" t="str">
        <f ca="1">'27'!BQ399</f>
        <v xml:space="preserve"> </v>
      </c>
      <c r="AD868" s="478"/>
      <c r="AE868" s="478"/>
      <c r="AF868" s="478"/>
      <c r="AG868" s="478">
        <f ca="1">'27'!BR399</f>
        <v>0</v>
      </c>
      <c r="AH868" s="478"/>
      <c r="AI868" s="478"/>
      <c r="AJ868" s="478"/>
      <c r="AK868" s="463" t="str">
        <f ca="1">'27'!BS399</f>
        <v xml:space="preserve"> </v>
      </c>
      <c r="AL868" s="463"/>
      <c r="AM868" s="463"/>
      <c r="AN868" s="463"/>
      <c r="AO868" s="463" t="str">
        <f ca="1">'27'!BT399</f>
        <v xml:space="preserve"> </v>
      </c>
      <c r="AP868" s="463"/>
      <c r="AQ868" s="463"/>
      <c r="AR868" s="463"/>
      <c r="AS868" s="463"/>
    </row>
    <row r="869" spans="1:45" ht="15" customHeight="1" x14ac:dyDescent="0.25">
      <c r="A869" s="463">
        <v>395</v>
      </c>
      <c r="B869" s="463"/>
      <c r="C869" s="463" t="str">
        <f ca="1">'27'!BB400</f>
        <v xml:space="preserve"> </v>
      </c>
      <c r="D869" s="463"/>
      <c r="E869" s="463"/>
      <c r="F869" s="463"/>
      <c r="G869" s="463"/>
      <c r="H869" s="463"/>
      <c r="I869" s="463"/>
      <c r="J869" s="463"/>
      <c r="K869" s="463" t="str">
        <f ca="1">'27'!BC400</f>
        <v xml:space="preserve"> </v>
      </c>
      <c r="L869" s="463"/>
      <c r="M869" s="463"/>
      <c r="N869" s="463"/>
      <c r="O869" s="475" t="str">
        <f ca="1">'27'!BD400</f>
        <v xml:space="preserve"> </v>
      </c>
      <c r="P869" s="476"/>
      <c r="Q869" s="476"/>
      <c r="R869" s="477"/>
      <c r="S869" s="463" t="str">
        <f ca="1">'27'!BO400</f>
        <v xml:space="preserve"> </v>
      </c>
      <c r="T869" s="463"/>
      <c r="U869" s="463"/>
      <c r="V869" s="463"/>
      <c r="W869" s="463"/>
      <c r="X869" s="463"/>
      <c r="Y869" s="478" t="str">
        <f ca="1">'27'!BP400</f>
        <v xml:space="preserve"> </v>
      </c>
      <c r="Z869" s="478"/>
      <c r="AA869" s="478"/>
      <c r="AB869" s="478"/>
      <c r="AC869" s="478" t="str">
        <f ca="1">'27'!BQ400</f>
        <v xml:space="preserve"> </v>
      </c>
      <c r="AD869" s="478"/>
      <c r="AE869" s="478"/>
      <c r="AF869" s="478"/>
      <c r="AG869" s="478">
        <f ca="1">'27'!BR400</f>
        <v>0</v>
      </c>
      <c r="AH869" s="478"/>
      <c r="AI869" s="478"/>
      <c r="AJ869" s="478"/>
      <c r="AK869" s="463" t="str">
        <f ca="1">'27'!BS400</f>
        <v xml:space="preserve"> </v>
      </c>
      <c r="AL869" s="463"/>
      <c r="AM869" s="463"/>
      <c r="AN869" s="463"/>
      <c r="AO869" s="463" t="str">
        <f ca="1">'27'!BT400</f>
        <v xml:space="preserve"> </v>
      </c>
      <c r="AP869" s="463"/>
      <c r="AQ869" s="463"/>
      <c r="AR869" s="463"/>
      <c r="AS869" s="463"/>
    </row>
    <row r="870" spans="1:45" ht="15" customHeight="1" x14ac:dyDescent="0.25">
      <c r="A870" s="463">
        <v>396</v>
      </c>
      <c r="B870" s="463"/>
      <c r="C870" s="463" t="str">
        <f ca="1">'27'!BB401</f>
        <v xml:space="preserve"> </v>
      </c>
      <c r="D870" s="463"/>
      <c r="E870" s="463"/>
      <c r="F870" s="463"/>
      <c r="G870" s="463"/>
      <c r="H870" s="463"/>
      <c r="I870" s="463"/>
      <c r="J870" s="463"/>
      <c r="K870" s="463" t="str">
        <f ca="1">'27'!BC401</f>
        <v xml:space="preserve"> </v>
      </c>
      <c r="L870" s="463"/>
      <c r="M870" s="463"/>
      <c r="N870" s="463"/>
      <c r="O870" s="475" t="str">
        <f ca="1">'27'!BD401</f>
        <v xml:space="preserve"> </v>
      </c>
      <c r="P870" s="476"/>
      <c r="Q870" s="476"/>
      <c r="R870" s="477"/>
      <c r="S870" s="463" t="str">
        <f ca="1">'27'!BO401</f>
        <v xml:space="preserve"> </v>
      </c>
      <c r="T870" s="463"/>
      <c r="U870" s="463"/>
      <c r="V870" s="463"/>
      <c r="W870" s="463"/>
      <c r="X870" s="463"/>
      <c r="Y870" s="478" t="str">
        <f ca="1">'27'!BP401</f>
        <v xml:space="preserve"> </v>
      </c>
      <c r="Z870" s="478"/>
      <c r="AA870" s="478"/>
      <c r="AB870" s="478"/>
      <c r="AC870" s="478" t="str">
        <f ca="1">'27'!BQ401</f>
        <v xml:space="preserve"> </v>
      </c>
      <c r="AD870" s="478"/>
      <c r="AE870" s="478"/>
      <c r="AF870" s="478"/>
      <c r="AG870" s="478">
        <f ca="1">'27'!BR401</f>
        <v>0</v>
      </c>
      <c r="AH870" s="478"/>
      <c r="AI870" s="478"/>
      <c r="AJ870" s="478"/>
      <c r="AK870" s="463" t="str">
        <f ca="1">'27'!BS401</f>
        <v xml:space="preserve"> </v>
      </c>
      <c r="AL870" s="463"/>
      <c r="AM870" s="463"/>
      <c r="AN870" s="463"/>
      <c r="AO870" s="463" t="str">
        <f ca="1">'27'!BT401</f>
        <v xml:space="preserve"> </v>
      </c>
      <c r="AP870" s="463"/>
      <c r="AQ870" s="463"/>
      <c r="AR870" s="463"/>
      <c r="AS870" s="463"/>
    </row>
    <row r="871" spans="1:45" ht="15" customHeight="1" x14ac:dyDescent="0.25">
      <c r="A871" s="463">
        <v>397</v>
      </c>
      <c r="B871" s="463"/>
      <c r="C871" s="463" t="str">
        <f ca="1">'27'!BB402</f>
        <v xml:space="preserve"> </v>
      </c>
      <c r="D871" s="463"/>
      <c r="E871" s="463"/>
      <c r="F871" s="463"/>
      <c r="G871" s="463"/>
      <c r="H871" s="463"/>
      <c r="I871" s="463"/>
      <c r="J871" s="463"/>
      <c r="K871" s="463" t="str">
        <f ca="1">'27'!BC402</f>
        <v xml:space="preserve"> </v>
      </c>
      <c r="L871" s="463"/>
      <c r="M871" s="463"/>
      <c r="N871" s="463"/>
      <c r="O871" s="475" t="str">
        <f ca="1">'27'!BD402</f>
        <v xml:space="preserve"> </v>
      </c>
      <c r="P871" s="476"/>
      <c r="Q871" s="476"/>
      <c r="R871" s="477"/>
      <c r="S871" s="463" t="str">
        <f ca="1">'27'!BO402</f>
        <v xml:space="preserve"> </v>
      </c>
      <c r="T871" s="463"/>
      <c r="U871" s="463"/>
      <c r="V871" s="463"/>
      <c r="W871" s="463"/>
      <c r="X871" s="463"/>
      <c r="Y871" s="478" t="str">
        <f ca="1">'27'!BP402</f>
        <v xml:space="preserve"> </v>
      </c>
      <c r="Z871" s="478"/>
      <c r="AA871" s="478"/>
      <c r="AB871" s="478"/>
      <c r="AC871" s="478" t="str">
        <f ca="1">'27'!BQ402</f>
        <v xml:space="preserve"> </v>
      </c>
      <c r="AD871" s="478"/>
      <c r="AE871" s="478"/>
      <c r="AF871" s="478"/>
      <c r="AG871" s="478">
        <f ca="1">'27'!BR402</f>
        <v>0</v>
      </c>
      <c r="AH871" s="478"/>
      <c r="AI871" s="478"/>
      <c r="AJ871" s="478"/>
      <c r="AK871" s="463" t="str">
        <f ca="1">'27'!BS402</f>
        <v xml:space="preserve"> </v>
      </c>
      <c r="AL871" s="463"/>
      <c r="AM871" s="463"/>
      <c r="AN871" s="463"/>
      <c r="AO871" s="463" t="str">
        <f ca="1">'27'!BT402</f>
        <v xml:space="preserve"> </v>
      </c>
      <c r="AP871" s="463"/>
      <c r="AQ871" s="463"/>
      <c r="AR871" s="463"/>
      <c r="AS871" s="463"/>
    </row>
    <row r="872" spans="1:45" ht="15" customHeight="1" x14ac:dyDescent="0.25">
      <c r="A872" s="463">
        <v>398</v>
      </c>
      <c r="B872" s="463"/>
      <c r="C872" s="463" t="str">
        <f ca="1">'27'!BB403</f>
        <v xml:space="preserve"> </v>
      </c>
      <c r="D872" s="463"/>
      <c r="E872" s="463"/>
      <c r="F872" s="463"/>
      <c r="G872" s="463"/>
      <c r="H872" s="463"/>
      <c r="I872" s="463"/>
      <c r="J872" s="463"/>
      <c r="K872" s="463" t="str">
        <f ca="1">'27'!BC403</f>
        <v xml:space="preserve"> </v>
      </c>
      <c r="L872" s="463"/>
      <c r="M872" s="463"/>
      <c r="N872" s="463"/>
      <c r="O872" s="475" t="str">
        <f ca="1">'27'!BD403</f>
        <v xml:space="preserve"> </v>
      </c>
      <c r="P872" s="476"/>
      <c r="Q872" s="476"/>
      <c r="R872" s="477"/>
      <c r="S872" s="463" t="str">
        <f ca="1">'27'!BO403</f>
        <v xml:space="preserve"> </v>
      </c>
      <c r="T872" s="463"/>
      <c r="U872" s="463"/>
      <c r="V872" s="463"/>
      <c r="W872" s="463"/>
      <c r="X872" s="463"/>
      <c r="Y872" s="478" t="str">
        <f ca="1">'27'!BP403</f>
        <v xml:space="preserve"> </v>
      </c>
      <c r="Z872" s="478"/>
      <c r="AA872" s="478"/>
      <c r="AB872" s="478"/>
      <c r="AC872" s="478" t="str">
        <f ca="1">'27'!BQ403</f>
        <v xml:space="preserve"> </v>
      </c>
      <c r="AD872" s="478"/>
      <c r="AE872" s="478"/>
      <c r="AF872" s="478"/>
      <c r="AG872" s="478">
        <f ca="1">'27'!BR403</f>
        <v>0</v>
      </c>
      <c r="AH872" s="478"/>
      <c r="AI872" s="478"/>
      <c r="AJ872" s="478"/>
      <c r="AK872" s="463" t="str">
        <f ca="1">'27'!BS403</f>
        <v xml:space="preserve"> </v>
      </c>
      <c r="AL872" s="463"/>
      <c r="AM872" s="463"/>
      <c r="AN872" s="463"/>
      <c r="AO872" s="463" t="str">
        <f ca="1">'27'!BT403</f>
        <v xml:space="preserve"> </v>
      </c>
      <c r="AP872" s="463"/>
      <c r="AQ872" s="463"/>
      <c r="AR872" s="463"/>
      <c r="AS872" s="463"/>
    </row>
    <row r="873" spans="1:45" ht="15" customHeight="1" x14ac:dyDescent="0.25">
      <c r="A873" s="463">
        <v>399</v>
      </c>
      <c r="B873" s="463"/>
      <c r="C873" s="463" t="str">
        <f ca="1">'27'!BB404</f>
        <v xml:space="preserve"> </v>
      </c>
      <c r="D873" s="463"/>
      <c r="E873" s="463"/>
      <c r="F873" s="463"/>
      <c r="G873" s="463"/>
      <c r="H873" s="463"/>
      <c r="I873" s="463"/>
      <c r="J873" s="463"/>
      <c r="K873" s="463" t="str">
        <f ca="1">'27'!BC404</f>
        <v xml:space="preserve"> </v>
      </c>
      <c r="L873" s="463"/>
      <c r="M873" s="463"/>
      <c r="N873" s="463"/>
      <c r="O873" s="475" t="str">
        <f ca="1">'27'!BD404</f>
        <v xml:space="preserve"> </v>
      </c>
      <c r="P873" s="476"/>
      <c r="Q873" s="476"/>
      <c r="R873" s="477"/>
      <c r="S873" s="463" t="str">
        <f ca="1">'27'!BO404</f>
        <v xml:space="preserve"> </v>
      </c>
      <c r="T873" s="463"/>
      <c r="U873" s="463"/>
      <c r="V873" s="463"/>
      <c r="W873" s="463"/>
      <c r="X873" s="463"/>
      <c r="Y873" s="478" t="str">
        <f ca="1">'27'!BP404</f>
        <v xml:space="preserve"> </v>
      </c>
      <c r="Z873" s="478"/>
      <c r="AA873" s="478"/>
      <c r="AB873" s="478"/>
      <c r="AC873" s="478" t="str">
        <f ca="1">'27'!BQ404</f>
        <v xml:space="preserve"> </v>
      </c>
      <c r="AD873" s="478"/>
      <c r="AE873" s="478"/>
      <c r="AF873" s="478"/>
      <c r="AG873" s="478">
        <f ca="1">'27'!BR404</f>
        <v>0</v>
      </c>
      <c r="AH873" s="478"/>
      <c r="AI873" s="478"/>
      <c r="AJ873" s="478"/>
      <c r="AK873" s="463" t="str">
        <f ca="1">'27'!BS404</f>
        <v xml:space="preserve"> </v>
      </c>
      <c r="AL873" s="463"/>
      <c r="AM873" s="463"/>
      <c r="AN873" s="463"/>
      <c r="AO873" s="463" t="str">
        <f ca="1">'27'!BT404</f>
        <v xml:space="preserve"> </v>
      </c>
      <c r="AP873" s="463"/>
      <c r="AQ873" s="463"/>
      <c r="AR873" s="463"/>
      <c r="AS873" s="463"/>
    </row>
    <row r="874" spans="1:45" ht="15" customHeight="1" x14ac:dyDescent="0.25">
      <c r="A874" s="463">
        <v>400</v>
      </c>
      <c r="B874" s="463"/>
      <c r="C874" s="463" t="str">
        <f ca="1">'27'!BB405</f>
        <v xml:space="preserve"> </v>
      </c>
      <c r="D874" s="463"/>
      <c r="E874" s="463"/>
      <c r="F874" s="463"/>
      <c r="G874" s="463"/>
      <c r="H874" s="463"/>
      <c r="I874" s="463"/>
      <c r="J874" s="463"/>
      <c r="K874" s="463" t="str">
        <f ca="1">'27'!BC405</f>
        <v xml:space="preserve"> </v>
      </c>
      <c r="L874" s="463"/>
      <c r="M874" s="463"/>
      <c r="N874" s="463"/>
      <c r="O874" s="475" t="str">
        <f ca="1">'27'!BD405</f>
        <v xml:space="preserve"> </v>
      </c>
      <c r="P874" s="476"/>
      <c r="Q874" s="476"/>
      <c r="R874" s="477"/>
      <c r="S874" s="463" t="str">
        <f ca="1">'27'!BO405</f>
        <v xml:space="preserve"> </v>
      </c>
      <c r="T874" s="463"/>
      <c r="U874" s="463"/>
      <c r="V874" s="463"/>
      <c r="W874" s="463"/>
      <c r="X874" s="463"/>
      <c r="Y874" s="478" t="str">
        <f ca="1">'27'!BP405</f>
        <v xml:space="preserve"> </v>
      </c>
      <c r="Z874" s="478"/>
      <c r="AA874" s="478"/>
      <c r="AB874" s="478"/>
      <c r="AC874" s="478" t="str">
        <f ca="1">'27'!BQ405</f>
        <v xml:space="preserve"> </v>
      </c>
      <c r="AD874" s="478"/>
      <c r="AE874" s="478"/>
      <c r="AF874" s="478"/>
      <c r="AG874" s="478">
        <f ca="1">'27'!BR405</f>
        <v>0</v>
      </c>
      <c r="AH874" s="478"/>
      <c r="AI874" s="478"/>
      <c r="AJ874" s="478"/>
      <c r="AK874" s="463" t="str">
        <f ca="1">'27'!BS405</f>
        <v xml:space="preserve"> </v>
      </c>
      <c r="AL874" s="463"/>
      <c r="AM874" s="463"/>
      <c r="AN874" s="463"/>
      <c r="AO874" s="463" t="str">
        <f ca="1">'27'!BT405</f>
        <v xml:space="preserve"> </v>
      </c>
      <c r="AP874" s="463"/>
      <c r="AQ874" s="463"/>
      <c r="AR874" s="463"/>
      <c r="AS874" s="463"/>
    </row>
    <row r="875" spans="1:45" ht="15" customHeight="1" x14ac:dyDescent="0.25">
      <c r="A875" s="463">
        <v>401</v>
      </c>
      <c r="B875" s="463"/>
      <c r="C875" s="463" t="str">
        <f ca="1">'27'!BB406</f>
        <v xml:space="preserve"> </v>
      </c>
      <c r="D875" s="463"/>
      <c r="E875" s="463"/>
      <c r="F875" s="463"/>
      <c r="G875" s="463"/>
      <c r="H875" s="463"/>
      <c r="I875" s="463"/>
      <c r="J875" s="463"/>
      <c r="K875" s="463" t="str">
        <f ca="1">'27'!BC406</f>
        <v xml:space="preserve"> </v>
      </c>
      <c r="L875" s="463"/>
      <c r="M875" s="463"/>
      <c r="N875" s="463"/>
      <c r="O875" s="475" t="str">
        <f ca="1">'27'!BD406</f>
        <v xml:space="preserve"> </v>
      </c>
      <c r="P875" s="476"/>
      <c r="Q875" s="476"/>
      <c r="R875" s="477"/>
      <c r="S875" s="463" t="str">
        <f ca="1">'27'!BO406</f>
        <v xml:space="preserve"> </v>
      </c>
      <c r="T875" s="463"/>
      <c r="U875" s="463"/>
      <c r="V875" s="463"/>
      <c r="W875" s="463"/>
      <c r="X875" s="463"/>
      <c r="Y875" s="478" t="str">
        <f ca="1">'27'!BP406</f>
        <v xml:space="preserve"> </v>
      </c>
      <c r="Z875" s="478"/>
      <c r="AA875" s="478"/>
      <c r="AB875" s="478"/>
      <c r="AC875" s="478" t="str">
        <f ca="1">'27'!BQ406</f>
        <v xml:space="preserve"> </v>
      </c>
      <c r="AD875" s="478"/>
      <c r="AE875" s="478"/>
      <c r="AF875" s="478"/>
      <c r="AG875" s="478">
        <f ca="1">'27'!BR406</f>
        <v>0</v>
      </c>
      <c r="AH875" s="478"/>
      <c r="AI875" s="478"/>
      <c r="AJ875" s="478"/>
      <c r="AK875" s="463" t="str">
        <f ca="1">'27'!BS406</f>
        <v xml:space="preserve"> </v>
      </c>
      <c r="AL875" s="463"/>
      <c r="AM875" s="463"/>
      <c r="AN875" s="463"/>
      <c r="AO875" s="463" t="str">
        <f ca="1">'27'!BT406</f>
        <v xml:space="preserve"> </v>
      </c>
      <c r="AP875" s="463"/>
      <c r="AQ875" s="463"/>
      <c r="AR875" s="463"/>
      <c r="AS875" s="463"/>
    </row>
    <row r="876" spans="1:45" ht="15" customHeight="1" x14ac:dyDescent="0.25">
      <c r="A876" s="463">
        <v>402</v>
      </c>
      <c r="B876" s="463"/>
      <c r="C876" s="463" t="str">
        <f ca="1">'27'!BB407</f>
        <v xml:space="preserve"> </v>
      </c>
      <c r="D876" s="463"/>
      <c r="E876" s="463"/>
      <c r="F876" s="463"/>
      <c r="G876" s="463"/>
      <c r="H876" s="463"/>
      <c r="I876" s="463"/>
      <c r="J876" s="463"/>
      <c r="K876" s="463" t="str">
        <f ca="1">'27'!BC407</f>
        <v xml:space="preserve"> </v>
      </c>
      <c r="L876" s="463"/>
      <c r="M876" s="463"/>
      <c r="N876" s="463"/>
      <c r="O876" s="475" t="str">
        <f ca="1">'27'!BD407</f>
        <v xml:space="preserve"> </v>
      </c>
      <c r="P876" s="476"/>
      <c r="Q876" s="476"/>
      <c r="R876" s="477"/>
      <c r="S876" s="463" t="str">
        <f ca="1">'27'!BO407</f>
        <v xml:space="preserve"> </v>
      </c>
      <c r="T876" s="463"/>
      <c r="U876" s="463"/>
      <c r="V876" s="463"/>
      <c r="W876" s="463"/>
      <c r="X876" s="463"/>
      <c r="Y876" s="478" t="str">
        <f ca="1">'27'!BP407</f>
        <v xml:space="preserve"> </v>
      </c>
      <c r="Z876" s="478"/>
      <c r="AA876" s="478"/>
      <c r="AB876" s="478"/>
      <c r="AC876" s="478" t="str">
        <f ca="1">'27'!BQ407</f>
        <v xml:space="preserve"> </v>
      </c>
      <c r="AD876" s="478"/>
      <c r="AE876" s="478"/>
      <c r="AF876" s="478"/>
      <c r="AG876" s="478">
        <f ca="1">'27'!BR407</f>
        <v>0</v>
      </c>
      <c r="AH876" s="478"/>
      <c r="AI876" s="478"/>
      <c r="AJ876" s="478"/>
      <c r="AK876" s="463" t="str">
        <f ca="1">'27'!BS407</f>
        <v xml:space="preserve"> </v>
      </c>
      <c r="AL876" s="463"/>
      <c r="AM876" s="463"/>
      <c r="AN876" s="463"/>
      <c r="AO876" s="463" t="str">
        <f ca="1">'27'!BT407</f>
        <v xml:space="preserve"> </v>
      </c>
      <c r="AP876" s="463"/>
      <c r="AQ876" s="463"/>
      <c r="AR876" s="463"/>
      <c r="AS876" s="463"/>
    </row>
    <row r="877" spans="1:45" ht="15" customHeight="1" x14ac:dyDescent="0.25">
      <c r="A877" s="463">
        <v>403</v>
      </c>
      <c r="B877" s="463"/>
      <c r="C877" s="463" t="str">
        <f ca="1">'27'!BB408</f>
        <v xml:space="preserve"> </v>
      </c>
      <c r="D877" s="463"/>
      <c r="E877" s="463"/>
      <c r="F877" s="463"/>
      <c r="G877" s="463"/>
      <c r="H877" s="463"/>
      <c r="I877" s="463"/>
      <c r="J877" s="463"/>
      <c r="K877" s="463" t="str">
        <f ca="1">'27'!BC408</f>
        <v xml:space="preserve"> </v>
      </c>
      <c r="L877" s="463"/>
      <c r="M877" s="463"/>
      <c r="N877" s="463"/>
      <c r="O877" s="475" t="str">
        <f ca="1">'27'!BD408</f>
        <v xml:space="preserve"> </v>
      </c>
      <c r="P877" s="476"/>
      <c r="Q877" s="476"/>
      <c r="R877" s="477"/>
      <c r="S877" s="463" t="str">
        <f ca="1">'27'!BO408</f>
        <v xml:space="preserve"> </v>
      </c>
      <c r="T877" s="463"/>
      <c r="U877" s="463"/>
      <c r="V877" s="463"/>
      <c r="W877" s="463"/>
      <c r="X877" s="463"/>
      <c r="Y877" s="478" t="str">
        <f ca="1">'27'!BP408</f>
        <v xml:space="preserve"> </v>
      </c>
      <c r="Z877" s="478"/>
      <c r="AA877" s="478"/>
      <c r="AB877" s="478"/>
      <c r="AC877" s="478" t="str">
        <f ca="1">'27'!BQ408</f>
        <v xml:space="preserve"> </v>
      </c>
      <c r="AD877" s="478"/>
      <c r="AE877" s="478"/>
      <c r="AF877" s="478"/>
      <c r="AG877" s="478">
        <f ca="1">'27'!BR408</f>
        <v>0</v>
      </c>
      <c r="AH877" s="478"/>
      <c r="AI877" s="478"/>
      <c r="AJ877" s="478"/>
      <c r="AK877" s="463" t="str">
        <f ca="1">'27'!BS408</f>
        <v xml:space="preserve"> </v>
      </c>
      <c r="AL877" s="463"/>
      <c r="AM877" s="463"/>
      <c r="AN877" s="463"/>
      <c r="AO877" s="463" t="str">
        <f ca="1">'27'!BT408</f>
        <v xml:space="preserve"> </v>
      </c>
      <c r="AP877" s="463"/>
      <c r="AQ877" s="463"/>
      <c r="AR877" s="463"/>
      <c r="AS877" s="463"/>
    </row>
    <row r="878" spans="1:45" ht="15" customHeight="1" x14ac:dyDescent="0.25">
      <c r="A878" s="463">
        <v>404</v>
      </c>
      <c r="B878" s="463"/>
      <c r="C878" s="463" t="str">
        <f ca="1">'27'!BB409</f>
        <v xml:space="preserve"> </v>
      </c>
      <c r="D878" s="463"/>
      <c r="E878" s="463"/>
      <c r="F878" s="463"/>
      <c r="G878" s="463"/>
      <c r="H878" s="463"/>
      <c r="I878" s="463"/>
      <c r="J878" s="463"/>
      <c r="K878" s="463" t="str">
        <f ca="1">'27'!BC409</f>
        <v xml:space="preserve"> </v>
      </c>
      <c r="L878" s="463"/>
      <c r="M878" s="463"/>
      <c r="N878" s="463"/>
      <c r="O878" s="475" t="str">
        <f ca="1">'27'!BD409</f>
        <v xml:space="preserve"> </v>
      </c>
      <c r="P878" s="476"/>
      <c r="Q878" s="476"/>
      <c r="R878" s="477"/>
      <c r="S878" s="463" t="str">
        <f ca="1">'27'!BO409</f>
        <v xml:space="preserve"> </v>
      </c>
      <c r="T878" s="463"/>
      <c r="U878" s="463"/>
      <c r="V878" s="463"/>
      <c r="W878" s="463"/>
      <c r="X878" s="463"/>
      <c r="Y878" s="478" t="str">
        <f ca="1">'27'!BP409</f>
        <v xml:space="preserve"> </v>
      </c>
      <c r="Z878" s="478"/>
      <c r="AA878" s="478"/>
      <c r="AB878" s="478"/>
      <c r="AC878" s="478" t="str">
        <f ca="1">'27'!BQ409</f>
        <v xml:space="preserve"> </v>
      </c>
      <c r="AD878" s="478"/>
      <c r="AE878" s="478"/>
      <c r="AF878" s="478"/>
      <c r="AG878" s="478">
        <f ca="1">'27'!BR409</f>
        <v>0</v>
      </c>
      <c r="AH878" s="478"/>
      <c r="AI878" s="478"/>
      <c r="AJ878" s="478"/>
      <c r="AK878" s="463" t="str">
        <f ca="1">'27'!BS409</f>
        <v xml:space="preserve"> </v>
      </c>
      <c r="AL878" s="463"/>
      <c r="AM878" s="463"/>
      <c r="AN878" s="463"/>
      <c r="AO878" s="463" t="str">
        <f ca="1">'27'!BT409</f>
        <v xml:space="preserve"> </v>
      </c>
      <c r="AP878" s="463"/>
      <c r="AQ878" s="463"/>
      <c r="AR878" s="463"/>
      <c r="AS878" s="463"/>
    </row>
    <row r="879" spans="1:45" ht="15" customHeight="1" x14ac:dyDescent="0.25">
      <c r="A879" s="463">
        <v>405</v>
      </c>
      <c r="B879" s="463"/>
      <c r="C879" s="463" t="str">
        <f ca="1">'27'!BB410</f>
        <v xml:space="preserve"> </v>
      </c>
      <c r="D879" s="463"/>
      <c r="E879" s="463"/>
      <c r="F879" s="463"/>
      <c r="G879" s="463"/>
      <c r="H879" s="463"/>
      <c r="I879" s="463"/>
      <c r="J879" s="463"/>
      <c r="K879" s="463" t="str">
        <f ca="1">'27'!BC410</f>
        <v xml:space="preserve"> </v>
      </c>
      <c r="L879" s="463"/>
      <c r="M879" s="463"/>
      <c r="N879" s="463"/>
      <c r="O879" s="475" t="str">
        <f ca="1">'27'!BD410</f>
        <v xml:space="preserve"> </v>
      </c>
      <c r="P879" s="476"/>
      <c r="Q879" s="476"/>
      <c r="R879" s="477"/>
      <c r="S879" s="463" t="str">
        <f ca="1">'27'!BO410</f>
        <v xml:space="preserve"> </v>
      </c>
      <c r="T879" s="463"/>
      <c r="U879" s="463"/>
      <c r="V879" s="463"/>
      <c r="W879" s="463"/>
      <c r="X879" s="463"/>
      <c r="Y879" s="478" t="str">
        <f ca="1">'27'!BP410</f>
        <v xml:space="preserve"> </v>
      </c>
      <c r="Z879" s="478"/>
      <c r="AA879" s="478"/>
      <c r="AB879" s="478"/>
      <c r="AC879" s="478" t="str">
        <f ca="1">'27'!BQ410</f>
        <v xml:space="preserve"> </v>
      </c>
      <c r="AD879" s="478"/>
      <c r="AE879" s="478"/>
      <c r="AF879" s="478"/>
      <c r="AG879" s="478">
        <f ca="1">'27'!BR410</f>
        <v>0</v>
      </c>
      <c r="AH879" s="478"/>
      <c r="AI879" s="478"/>
      <c r="AJ879" s="478"/>
      <c r="AK879" s="463" t="str">
        <f ca="1">'27'!BS410</f>
        <v xml:space="preserve"> </v>
      </c>
      <c r="AL879" s="463"/>
      <c r="AM879" s="463"/>
      <c r="AN879" s="463"/>
      <c r="AO879" s="463" t="str">
        <f ca="1">'27'!BT410</f>
        <v xml:space="preserve"> </v>
      </c>
      <c r="AP879" s="463"/>
      <c r="AQ879" s="463"/>
      <c r="AR879" s="463"/>
      <c r="AS879" s="463"/>
    </row>
    <row r="880" spans="1:45" ht="15" customHeight="1" x14ac:dyDescent="0.25">
      <c r="A880" s="463">
        <v>406</v>
      </c>
      <c r="B880" s="463"/>
      <c r="C880" s="463" t="str">
        <f ca="1">'27'!BB411</f>
        <v xml:space="preserve"> </v>
      </c>
      <c r="D880" s="463"/>
      <c r="E880" s="463"/>
      <c r="F880" s="463"/>
      <c r="G880" s="463"/>
      <c r="H880" s="463"/>
      <c r="I880" s="463"/>
      <c r="J880" s="463"/>
      <c r="K880" s="463" t="str">
        <f ca="1">'27'!BC411</f>
        <v xml:space="preserve"> </v>
      </c>
      <c r="L880" s="463"/>
      <c r="M880" s="463"/>
      <c r="N880" s="463"/>
      <c r="O880" s="475" t="str">
        <f ca="1">'27'!BD411</f>
        <v xml:space="preserve"> </v>
      </c>
      <c r="P880" s="476"/>
      <c r="Q880" s="476"/>
      <c r="R880" s="477"/>
      <c r="S880" s="463" t="str">
        <f ca="1">'27'!BO411</f>
        <v xml:space="preserve"> </v>
      </c>
      <c r="T880" s="463"/>
      <c r="U880" s="463"/>
      <c r="V880" s="463"/>
      <c r="W880" s="463"/>
      <c r="X880" s="463"/>
      <c r="Y880" s="478" t="str">
        <f ca="1">'27'!BP411</f>
        <v xml:space="preserve"> </v>
      </c>
      <c r="Z880" s="478"/>
      <c r="AA880" s="478"/>
      <c r="AB880" s="478"/>
      <c r="AC880" s="478" t="str">
        <f ca="1">'27'!BQ411</f>
        <v xml:space="preserve"> </v>
      </c>
      <c r="AD880" s="478"/>
      <c r="AE880" s="478"/>
      <c r="AF880" s="478"/>
      <c r="AG880" s="478">
        <f ca="1">'27'!BR411</f>
        <v>0</v>
      </c>
      <c r="AH880" s="478"/>
      <c r="AI880" s="478"/>
      <c r="AJ880" s="478"/>
      <c r="AK880" s="463" t="str">
        <f ca="1">'27'!BS411</f>
        <v xml:space="preserve"> </v>
      </c>
      <c r="AL880" s="463"/>
      <c r="AM880" s="463"/>
      <c r="AN880" s="463"/>
      <c r="AO880" s="463" t="str">
        <f ca="1">'27'!BT411</f>
        <v xml:space="preserve"> </v>
      </c>
      <c r="AP880" s="463"/>
      <c r="AQ880" s="463"/>
      <c r="AR880" s="463"/>
      <c r="AS880" s="463"/>
    </row>
    <row r="881" spans="1:45" ht="15" customHeight="1" x14ac:dyDescent="0.25">
      <c r="A881" s="463">
        <v>407</v>
      </c>
      <c r="B881" s="463"/>
      <c r="C881" s="463" t="str">
        <f ca="1">'27'!BB412</f>
        <v xml:space="preserve"> </v>
      </c>
      <c r="D881" s="463"/>
      <c r="E881" s="463"/>
      <c r="F881" s="463"/>
      <c r="G881" s="463"/>
      <c r="H881" s="463"/>
      <c r="I881" s="463"/>
      <c r="J881" s="463"/>
      <c r="K881" s="463" t="str">
        <f ca="1">'27'!BC412</f>
        <v xml:space="preserve"> </v>
      </c>
      <c r="L881" s="463"/>
      <c r="M881" s="463"/>
      <c r="N881" s="463"/>
      <c r="O881" s="475" t="str">
        <f ca="1">'27'!BD412</f>
        <v xml:space="preserve"> </v>
      </c>
      <c r="P881" s="476"/>
      <c r="Q881" s="476"/>
      <c r="R881" s="477"/>
      <c r="S881" s="463" t="str">
        <f ca="1">'27'!BO412</f>
        <v xml:space="preserve"> </v>
      </c>
      <c r="T881" s="463"/>
      <c r="U881" s="463"/>
      <c r="V881" s="463"/>
      <c r="W881" s="463"/>
      <c r="X881" s="463"/>
      <c r="Y881" s="478" t="str">
        <f ca="1">'27'!BP412</f>
        <v xml:space="preserve"> </v>
      </c>
      <c r="Z881" s="478"/>
      <c r="AA881" s="478"/>
      <c r="AB881" s="478"/>
      <c r="AC881" s="478" t="str">
        <f ca="1">'27'!BQ412</f>
        <v xml:space="preserve"> </v>
      </c>
      <c r="AD881" s="478"/>
      <c r="AE881" s="478"/>
      <c r="AF881" s="478"/>
      <c r="AG881" s="478">
        <f ca="1">'27'!BR412</f>
        <v>0</v>
      </c>
      <c r="AH881" s="478"/>
      <c r="AI881" s="478"/>
      <c r="AJ881" s="478"/>
      <c r="AK881" s="463" t="str">
        <f ca="1">'27'!BS412</f>
        <v xml:space="preserve"> </v>
      </c>
      <c r="AL881" s="463"/>
      <c r="AM881" s="463"/>
      <c r="AN881" s="463"/>
      <c r="AO881" s="463" t="str">
        <f ca="1">'27'!BT412</f>
        <v xml:space="preserve"> </v>
      </c>
      <c r="AP881" s="463"/>
      <c r="AQ881" s="463"/>
      <c r="AR881" s="463"/>
      <c r="AS881" s="463"/>
    </row>
    <row r="882" spans="1:45" ht="15" customHeight="1" x14ac:dyDescent="0.25">
      <c r="A882" s="463">
        <v>408</v>
      </c>
      <c r="B882" s="463"/>
      <c r="C882" s="463" t="str">
        <f ca="1">'27'!BB413</f>
        <v xml:space="preserve"> </v>
      </c>
      <c r="D882" s="463"/>
      <c r="E882" s="463"/>
      <c r="F882" s="463"/>
      <c r="G882" s="463"/>
      <c r="H882" s="463"/>
      <c r="I882" s="463"/>
      <c r="J882" s="463"/>
      <c r="K882" s="463" t="str">
        <f ca="1">'27'!BC413</f>
        <v xml:space="preserve"> </v>
      </c>
      <c r="L882" s="463"/>
      <c r="M882" s="463"/>
      <c r="N882" s="463"/>
      <c r="O882" s="475" t="str">
        <f ca="1">'27'!BD413</f>
        <v xml:space="preserve"> </v>
      </c>
      <c r="P882" s="476"/>
      <c r="Q882" s="476"/>
      <c r="R882" s="477"/>
      <c r="S882" s="463" t="str">
        <f ca="1">'27'!BO413</f>
        <v xml:space="preserve"> </v>
      </c>
      <c r="T882" s="463"/>
      <c r="U882" s="463"/>
      <c r="V882" s="463"/>
      <c r="W882" s="463"/>
      <c r="X882" s="463"/>
      <c r="Y882" s="478" t="str">
        <f ca="1">'27'!BP413</f>
        <v xml:space="preserve"> </v>
      </c>
      <c r="Z882" s="478"/>
      <c r="AA882" s="478"/>
      <c r="AB882" s="478"/>
      <c r="AC882" s="478" t="str">
        <f ca="1">'27'!BQ413</f>
        <v xml:space="preserve"> </v>
      </c>
      <c r="AD882" s="478"/>
      <c r="AE882" s="478"/>
      <c r="AF882" s="478"/>
      <c r="AG882" s="478">
        <f ca="1">'27'!BR413</f>
        <v>0</v>
      </c>
      <c r="AH882" s="478"/>
      <c r="AI882" s="478"/>
      <c r="AJ882" s="478"/>
      <c r="AK882" s="463" t="str">
        <f ca="1">'27'!BS413</f>
        <v xml:space="preserve"> </v>
      </c>
      <c r="AL882" s="463"/>
      <c r="AM882" s="463"/>
      <c r="AN882" s="463"/>
      <c r="AO882" s="463" t="str">
        <f ca="1">'27'!BT413</f>
        <v xml:space="preserve"> </v>
      </c>
      <c r="AP882" s="463"/>
      <c r="AQ882" s="463"/>
      <c r="AR882" s="463"/>
      <c r="AS882" s="463"/>
    </row>
    <row r="883" spans="1:45" ht="15" customHeight="1" x14ac:dyDescent="0.25">
      <c r="A883" s="463">
        <v>409</v>
      </c>
      <c r="B883" s="463"/>
      <c r="C883" s="463" t="str">
        <f ca="1">'27'!BB414</f>
        <v xml:space="preserve"> </v>
      </c>
      <c r="D883" s="463"/>
      <c r="E883" s="463"/>
      <c r="F883" s="463"/>
      <c r="G883" s="463"/>
      <c r="H883" s="463"/>
      <c r="I883" s="463"/>
      <c r="J883" s="463"/>
      <c r="K883" s="463" t="str">
        <f ca="1">'27'!BC414</f>
        <v xml:space="preserve"> </v>
      </c>
      <c r="L883" s="463"/>
      <c r="M883" s="463"/>
      <c r="N883" s="463"/>
      <c r="O883" s="475" t="str">
        <f ca="1">'27'!BD414</f>
        <v xml:space="preserve"> </v>
      </c>
      <c r="P883" s="476"/>
      <c r="Q883" s="476"/>
      <c r="R883" s="477"/>
      <c r="S883" s="463" t="str">
        <f ca="1">'27'!BO414</f>
        <v xml:space="preserve"> </v>
      </c>
      <c r="T883" s="463"/>
      <c r="U883" s="463"/>
      <c r="V883" s="463"/>
      <c r="W883" s="463"/>
      <c r="X883" s="463"/>
      <c r="Y883" s="478" t="str">
        <f ca="1">'27'!BP414</f>
        <v xml:space="preserve"> </v>
      </c>
      <c r="Z883" s="478"/>
      <c r="AA883" s="478"/>
      <c r="AB883" s="478"/>
      <c r="AC883" s="478" t="str">
        <f ca="1">'27'!BQ414</f>
        <v xml:space="preserve"> </v>
      </c>
      <c r="AD883" s="478"/>
      <c r="AE883" s="478"/>
      <c r="AF883" s="478"/>
      <c r="AG883" s="478">
        <f ca="1">'27'!BR414</f>
        <v>0</v>
      </c>
      <c r="AH883" s="478"/>
      <c r="AI883" s="478"/>
      <c r="AJ883" s="478"/>
      <c r="AK883" s="463" t="str">
        <f ca="1">'27'!BS414</f>
        <v xml:space="preserve"> </v>
      </c>
      <c r="AL883" s="463"/>
      <c r="AM883" s="463"/>
      <c r="AN883" s="463"/>
      <c r="AO883" s="463" t="str">
        <f ca="1">'27'!BT414</f>
        <v xml:space="preserve"> </v>
      </c>
      <c r="AP883" s="463"/>
      <c r="AQ883" s="463"/>
      <c r="AR883" s="463"/>
      <c r="AS883" s="463"/>
    </row>
    <row r="884" spans="1:45" ht="15" customHeight="1" x14ac:dyDescent="0.25">
      <c r="A884" s="463">
        <v>410</v>
      </c>
      <c r="B884" s="463"/>
      <c r="C884" s="463" t="str">
        <f ca="1">'27'!BB415</f>
        <v xml:space="preserve"> </v>
      </c>
      <c r="D884" s="463"/>
      <c r="E884" s="463"/>
      <c r="F884" s="463"/>
      <c r="G884" s="463"/>
      <c r="H884" s="463"/>
      <c r="I884" s="463"/>
      <c r="J884" s="463"/>
      <c r="K884" s="463" t="str">
        <f ca="1">'27'!BC415</f>
        <v xml:space="preserve"> </v>
      </c>
      <c r="L884" s="463"/>
      <c r="M884" s="463"/>
      <c r="N884" s="463"/>
      <c r="O884" s="475" t="str">
        <f ca="1">'27'!BD415</f>
        <v xml:space="preserve"> </v>
      </c>
      <c r="P884" s="476"/>
      <c r="Q884" s="476"/>
      <c r="R884" s="477"/>
      <c r="S884" s="463" t="str">
        <f ca="1">'27'!BO415</f>
        <v xml:space="preserve"> </v>
      </c>
      <c r="T884" s="463"/>
      <c r="U884" s="463"/>
      <c r="V884" s="463"/>
      <c r="W884" s="463"/>
      <c r="X884" s="463"/>
      <c r="Y884" s="478" t="str">
        <f ca="1">'27'!BP415</f>
        <v xml:space="preserve"> </v>
      </c>
      <c r="Z884" s="478"/>
      <c r="AA884" s="478"/>
      <c r="AB884" s="478"/>
      <c r="AC884" s="478" t="str">
        <f ca="1">'27'!BQ415</f>
        <v xml:space="preserve"> </v>
      </c>
      <c r="AD884" s="478"/>
      <c r="AE884" s="478"/>
      <c r="AF884" s="478"/>
      <c r="AG884" s="478">
        <f ca="1">'27'!BR415</f>
        <v>0</v>
      </c>
      <c r="AH884" s="478"/>
      <c r="AI884" s="478"/>
      <c r="AJ884" s="478"/>
      <c r="AK884" s="463" t="str">
        <f ca="1">'27'!BS415</f>
        <v xml:space="preserve"> </v>
      </c>
      <c r="AL884" s="463"/>
      <c r="AM884" s="463"/>
      <c r="AN884" s="463"/>
      <c r="AO884" s="463" t="str">
        <f ca="1">'27'!BT415</f>
        <v xml:space="preserve"> </v>
      </c>
      <c r="AP884" s="463"/>
      <c r="AQ884" s="463"/>
      <c r="AR884" s="463"/>
      <c r="AS884" s="463"/>
    </row>
    <row r="885" spans="1:45" ht="15" customHeight="1" x14ac:dyDescent="0.25">
      <c r="A885" s="463">
        <v>411</v>
      </c>
      <c r="B885" s="463"/>
      <c r="C885" s="463" t="str">
        <f ca="1">'27'!BB416</f>
        <v xml:space="preserve"> </v>
      </c>
      <c r="D885" s="463"/>
      <c r="E885" s="463"/>
      <c r="F885" s="463"/>
      <c r="G885" s="463"/>
      <c r="H885" s="463"/>
      <c r="I885" s="463"/>
      <c r="J885" s="463"/>
      <c r="K885" s="463" t="str">
        <f ca="1">'27'!BC416</f>
        <v xml:space="preserve"> </v>
      </c>
      <c r="L885" s="463"/>
      <c r="M885" s="463"/>
      <c r="N885" s="463"/>
      <c r="O885" s="475" t="str">
        <f ca="1">'27'!BD416</f>
        <v xml:space="preserve"> </v>
      </c>
      <c r="P885" s="476"/>
      <c r="Q885" s="476"/>
      <c r="R885" s="477"/>
      <c r="S885" s="463" t="str">
        <f ca="1">'27'!BO416</f>
        <v xml:space="preserve"> </v>
      </c>
      <c r="T885" s="463"/>
      <c r="U885" s="463"/>
      <c r="V885" s="463"/>
      <c r="W885" s="463"/>
      <c r="X885" s="463"/>
      <c r="Y885" s="478" t="str">
        <f ca="1">'27'!BP416</f>
        <v xml:space="preserve"> </v>
      </c>
      <c r="Z885" s="478"/>
      <c r="AA885" s="478"/>
      <c r="AB885" s="478"/>
      <c r="AC885" s="478" t="str">
        <f ca="1">'27'!BQ416</f>
        <v xml:space="preserve"> </v>
      </c>
      <c r="AD885" s="478"/>
      <c r="AE885" s="478"/>
      <c r="AF885" s="478"/>
      <c r="AG885" s="478">
        <f ca="1">'27'!BR416</f>
        <v>0</v>
      </c>
      <c r="AH885" s="478"/>
      <c r="AI885" s="478"/>
      <c r="AJ885" s="478"/>
      <c r="AK885" s="463" t="str">
        <f ca="1">'27'!BS416</f>
        <v xml:space="preserve"> </v>
      </c>
      <c r="AL885" s="463"/>
      <c r="AM885" s="463"/>
      <c r="AN885" s="463"/>
      <c r="AO885" s="463" t="str">
        <f ca="1">'27'!BT416</f>
        <v xml:space="preserve"> </v>
      </c>
      <c r="AP885" s="463"/>
      <c r="AQ885" s="463"/>
      <c r="AR885" s="463"/>
      <c r="AS885" s="463"/>
    </row>
    <row r="886" spans="1:45" ht="15" customHeight="1" x14ac:dyDescent="0.25">
      <c r="A886" s="463">
        <v>412</v>
      </c>
      <c r="B886" s="463"/>
      <c r="C886" s="463" t="str">
        <f ca="1">'27'!BB417</f>
        <v xml:space="preserve"> </v>
      </c>
      <c r="D886" s="463"/>
      <c r="E886" s="463"/>
      <c r="F886" s="463"/>
      <c r="G886" s="463"/>
      <c r="H886" s="463"/>
      <c r="I886" s="463"/>
      <c r="J886" s="463"/>
      <c r="K886" s="463" t="str">
        <f ca="1">'27'!BC417</f>
        <v xml:space="preserve"> </v>
      </c>
      <c r="L886" s="463"/>
      <c r="M886" s="463"/>
      <c r="N886" s="463"/>
      <c r="O886" s="475" t="str">
        <f ca="1">'27'!BD417</f>
        <v xml:space="preserve"> </v>
      </c>
      <c r="P886" s="476"/>
      <c r="Q886" s="476"/>
      <c r="R886" s="477"/>
      <c r="S886" s="463" t="str">
        <f ca="1">'27'!BO417</f>
        <v xml:space="preserve"> </v>
      </c>
      <c r="T886" s="463"/>
      <c r="U886" s="463"/>
      <c r="V886" s="463"/>
      <c r="W886" s="463"/>
      <c r="X886" s="463"/>
      <c r="Y886" s="478" t="str">
        <f ca="1">'27'!BP417</f>
        <v xml:space="preserve"> </v>
      </c>
      <c r="Z886" s="478"/>
      <c r="AA886" s="478"/>
      <c r="AB886" s="478"/>
      <c r="AC886" s="478" t="str">
        <f ca="1">'27'!BQ417</f>
        <v xml:space="preserve"> </v>
      </c>
      <c r="AD886" s="478"/>
      <c r="AE886" s="478"/>
      <c r="AF886" s="478"/>
      <c r="AG886" s="478">
        <f ca="1">'27'!BR417</f>
        <v>0</v>
      </c>
      <c r="AH886" s="478"/>
      <c r="AI886" s="478"/>
      <c r="AJ886" s="478"/>
      <c r="AK886" s="463" t="str">
        <f ca="1">'27'!BS417</f>
        <v xml:space="preserve"> </v>
      </c>
      <c r="AL886" s="463"/>
      <c r="AM886" s="463"/>
      <c r="AN886" s="463"/>
      <c r="AO886" s="463" t="str">
        <f ca="1">'27'!BT417</f>
        <v xml:space="preserve"> </v>
      </c>
      <c r="AP886" s="463"/>
      <c r="AQ886" s="463"/>
      <c r="AR886" s="463"/>
      <c r="AS886" s="463"/>
    </row>
    <row r="887" spans="1:45" ht="15" customHeight="1" x14ac:dyDescent="0.25">
      <c r="A887" s="463">
        <v>413</v>
      </c>
      <c r="B887" s="463"/>
      <c r="C887" s="463" t="str">
        <f ca="1">'27'!BB418</f>
        <v xml:space="preserve"> </v>
      </c>
      <c r="D887" s="463"/>
      <c r="E887" s="463"/>
      <c r="F887" s="463"/>
      <c r="G887" s="463"/>
      <c r="H887" s="463"/>
      <c r="I887" s="463"/>
      <c r="J887" s="463"/>
      <c r="K887" s="463" t="str">
        <f ca="1">'27'!BC418</f>
        <v xml:space="preserve"> </v>
      </c>
      <c r="L887" s="463"/>
      <c r="M887" s="463"/>
      <c r="N887" s="463"/>
      <c r="O887" s="475" t="str">
        <f ca="1">'27'!BD418</f>
        <v xml:space="preserve"> </v>
      </c>
      <c r="P887" s="476"/>
      <c r="Q887" s="476"/>
      <c r="R887" s="477"/>
      <c r="S887" s="463" t="str">
        <f ca="1">'27'!BO418</f>
        <v xml:space="preserve"> </v>
      </c>
      <c r="T887" s="463"/>
      <c r="U887" s="463"/>
      <c r="V887" s="463"/>
      <c r="W887" s="463"/>
      <c r="X887" s="463"/>
      <c r="Y887" s="478" t="str">
        <f ca="1">'27'!BP418</f>
        <v xml:space="preserve"> </v>
      </c>
      <c r="Z887" s="478"/>
      <c r="AA887" s="478"/>
      <c r="AB887" s="478"/>
      <c r="AC887" s="478" t="str">
        <f ca="1">'27'!BQ418</f>
        <v xml:space="preserve"> </v>
      </c>
      <c r="AD887" s="478"/>
      <c r="AE887" s="478"/>
      <c r="AF887" s="478"/>
      <c r="AG887" s="478">
        <f ca="1">'27'!BR418</f>
        <v>0</v>
      </c>
      <c r="AH887" s="478"/>
      <c r="AI887" s="478"/>
      <c r="AJ887" s="478"/>
      <c r="AK887" s="463" t="str">
        <f ca="1">'27'!BS418</f>
        <v xml:space="preserve"> </v>
      </c>
      <c r="AL887" s="463"/>
      <c r="AM887" s="463"/>
      <c r="AN887" s="463"/>
      <c r="AO887" s="463" t="str">
        <f ca="1">'27'!BT418</f>
        <v xml:space="preserve"> </v>
      </c>
      <c r="AP887" s="463"/>
      <c r="AQ887" s="463"/>
      <c r="AR887" s="463"/>
      <c r="AS887" s="463"/>
    </row>
    <row r="888" spans="1:45" ht="15" customHeight="1" x14ac:dyDescent="0.25">
      <c r="A888" s="463">
        <v>414</v>
      </c>
      <c r="B888" s="463"/>
      <c r="C888" s="463" t="str">
        <f ca="1">'27'!BB419</f>
        <v xml:space="preserve"> </v>
      </c>
      <c r="D888" s="463"/>
      <c r="E888" s="463"/>
      <c r="F888" s="463"/>
      <c r="G888" s="463"/>
      <c r="H888" s="463"/>
      <c r="I888" s="463"/>
      <c r="J888" s="463"/>
      <c r="K888" s="463" t="str">
        <f ca="1">'27'!BC419</f>
        <v xml:space="preserve"> </v>
      </c>
      <c r="L888" s="463"/>
      <c r="M888" s="463"/>
      <c r="N888" s="463"/>
      <c r="O888" s="475" t="str">
        <f ca="1">'27'!BD419</f>
        <v xml:space="preserve"> </v>
      </c>
      <c r="P888" s="476"/>
      <c r="Q888" s="476"/>
      <c r="R888" s="477"/>
      <c r="S888" s="463" t="str">
        <f ca="1">'27'!BO419</f>
        <v xml:space="preserve"> </v>
      </c>
      <c r="T888" s="463"/>
      <c r="U888" s="463"/>
      <c r="V888" s="463"/>
      <c r="W888" s="463"/>
      <c r="X888" s="463"/>
      <c r="Y888" s="478" t="str">
        <f ca="1">'27'!BP419</f>
        <v xml:space="preserve"> </v>
      </c>
      <c r="Z888" s="478"/>
      <c r="AA888" s="478"/>
      <c r="AB888" s="478"/>
      <c r="AC888" s="478" t="str">
        <f ca="1">'27'!BQ419</f>
        <v xml:space="preserve"> </v>
      </c>
      <c r="AD888" s="478"/>
      <c r="AE888" s="478"/>
      <c r="AF888" s="478"/>
      <c r="AG888" s="478">
        <f ca="1">'27'!BR419</f>
        <v>0</v>
      </c>
      <c r="AH888" s="478"/>
      <c r="AI888" s="478"/>
      <c r="AJ888" s="478"/>
      <c r="AK888" s="463" t="str">
        <f ca="1">'27'!BS419</f>
        <v xml:space="preserve"> </v>
      </c>
      <c r="AL888" s="463"/>
      <c r="AM888" s="463"/>
      <c r="AN888" s="463"/>
      <c r="AO888" s="463" t="str">
        <f ca="1">'27'!BT419</f>
        <v xml:space="preserve"> </v>
      </c>
      <c r="AP888" s="463"/>
      <c r="AQ888" s="463"/>
      <c r="AR888" s="463"/>
      <c r="AS888" s="463"/>
    </row>
    <row r="889" spans="1:45" ht="15" customHeight="1" x14ac:dyDescent="0.25">
      <c r="A889" s="463">
        <v>415</v>
      </c>
      <c r="B889" s="463"/>
      <c r="C889" s="463" t="str">
        <f ca="1">'27'!BB420</f>
        <v xml:space="preserve"> </v>
      </c>
      <c r="D889" s="463"/>
      <c r="E889" s="463"/>
      <c r="F889" s="463"/>
      <c r="G889" s="463"/>
      <c r="H889" s="463"/>
      <c r="I889" s="463"/>
      <c r="J889" s="463"/>
      <c r="K889" s="463" t="str">
        <f ca="1">'27'!BC420</f>
        <v xml:space="preserve"> </v>
      </c>
      <c r="L889" s="463"/>
      <c r="M889" s="463"/>
      <c r="N889" s="463"/>
      <c r="O889" s="475" t="str">
        <f ca="1">'27'!BD420</f>
        <v xml:space="preserve"> </v>
      </c>
      <c r="P889" s="476"/>
      <c r="Q889" s="476"/>
      <c r="R889" s="477"/>
      <c r="S889" s="463" t="str">
        <f ca="1">'27'!BO420</f>
        <v xml:space="preserve"> </v>
      </c>
      <c r="T889" s="463"/>
      <c r="U889" s="463"/>
      <c r="V889" s="463"/>
      <c r="W889" s="463"/>
      <c r="X889" s="463"/>
      <c r="Y889" s="478" t="str">
        <f ca="1">'27'!BP420</f>
        <v xml:space="preserve"> </v>
      </c>
      <c r="Z889" s="478"/>
      <c r="AA889" s="478"/>
      <c r="AB889" s="478"/>
      <c r="AC889" s="478" t="str">
        <f ca="1">'27'!BQ420</f>
        <v xml:space="preserve"> </v>
      </c>
      <c r="AD889" s="478"/>
      <c r="AE889" s="478"/>
      <c r="AF889" s="478"/>
      <c r="AG889" s="478">
        <f ca="1">'27'!BR420</f>
        <v>0</v>
      </c>
      <c r="AH889" s="478"/>
      <c r="AI889" s="478"/>
      <c r="AJ889" s="478"/>
      <c r="AK889" s="463" t="str">
        <f ca="1">'27'!BS420</f>
        <v xml:space="preserve"> </v>
      </c>
      <c r="AL889" s="463"/>
      <c r="AM889" s="463"/>
      <c r="AN889" s="463"/>
      <c r="AO889" s="463" t="str">
        <f ca="1">'27'!BT420</f>
        <v xml:space="preserve"> </v>
      </c>
      <c r="AP889" s="463"/>
      <c r="AQ889" s="463"/>
      <c r="AR889" s="463"/>
      <c r="AS889" s="463"/>
    </row>
    <row r="890" spans="1:45" ht="15" customHeight="1" x14ac:dyDescent="0.25">
      <c r="A890" s="463">
        <v>416</v>
      </c>
      <c r="B890" s="463"/>
      <c r="C890" s="463" t="str">
        <f ca="1">'27'!BB421</f>
        <v xml:space="preserve"> </v>
      </c>
      <c r="D890" s="463"/>
      <c r="E890" s="463"/>
      <c r="F890" s="463"/>
      <c r="G890" s="463"/>
      <c r="H890" s="463"/>
      <c r="I890" s="463"/>
      <c r="J890" s="463"/>
      <c r="K890" s="463" t="str">
        <f ca="1">'27'!BC421</f>
        <v xml:space="preserve"> </v>
      </c>
      <c r="L890" s="463"/>
      <c r="M890" s="463"/>
      <c r="N890" s="463"/>
      <c r="O890" s="475" t="str">
        <f ca="1">'27'!BD421</f>
        <v xml:space="preserve"> </v>
      </c>
      <c r="P890" s="476"/>
      <c r="Q890" s="476"/>
      <c r="R890" s="477"/>
      <c r="S890" s="463" t="str">
        <f ca="1">'27'!BO421</f>
        <v xml:space="preserve"> </v>
      </c>
      <c r="T890" s="463"/>
      <c r="U890" s="463"/>
      <c r="V890" s="463"/>
      <c r="W890" s="463"/>
      <c r="X890" s="463"/>
      <c r="Y890" s="478" t="str">
        <f ca="1">'27'!BP421</f>
        <v xml:space="preserve"> </v>
      </c>
      <c r="Z890" s="478"/>
      <c r="AA890" s="478"/>
      <c r="AB890" s="478"/>
      <c r="AC890" s="478" t="str">
        <f ca="1">'27'!BQ421</f>
        <v xml:space="preserve"> </v>
      </c>
      <c r="AD890" s="478"/>
      <c r="AE890" s="478"/>
      <c r="AF890" s="478"/>
      <c r="AG890" s="478">
        <f ca="1">'27'!BR421</f>
        <v>0</v>
      </c>
      <c r="AH890" s="478"/>
      <c r="AI890" s="478"/>
      <c r="AJ890" s="478"/>
      <c r="AK890" s="463" t="str">
        <f ca="1">'27'!BS421</f>
        <v xml:space="preserve"> </v>
      </c>
      <c r="AL890" s="463"/>
      <c r="AM890" s="463"/>
      <c r="AN890" s="463"/>
      <c r="AO890" s="463" t="str">
        <f ca="1">'27'!BT421</f>
        <v xml:space="preserve"> </v>
      </c>
      <c r="AP890" s="463"/>
      <c r="AQ890" s="463"/>
      <c r="AR890" s="463"/>
      <c r="AS890" s="463"/>
    </row>
    <row r="891" spans="1:45" ht="15" customHeight="1" x14ac:dyDescent="0.25">
      <c r="A891" s="463">
        <v>417</v>
      </c>
      <c r="B891" s="463"/>
      <c r="C891" s="463" t="str">
        <f ca="1">'27'!BB422</f>
        <v xml:space="preserve"> </v>
      </c>
      <c r="D891" s="463"/>
      <c r="E891" s="463"/>
      <c r="F891" s="463"/>
      <c r="G891" s="463"/>
      <c r="H891" s="463"/>
      <c r="I891" s="463"/>
      <c r="J891" s="463"/>
      <c r="K891" s="463" t="str">
        <f ca="1">'27'!BC422</f>
        <v xml:space="preserve"> </v>
      </c>
      <c r="L891" s="463"/>
      <c r="M891" s="463"/>
      <c r="N891" s="463"/>
      <c r="O891" s="475" t="str">
        <f ca="1">'27'!BD422</f>
        <v xml:space="preserve"> </v>
      </c>
      <c r="P891" s="476"/>
      <c r="Q891" s="476"/>
      <c r="R891" s="477"/>
      <c r="S891" s="463" t="str">
        <f ca="1">'27'!BO422</f>
        <v xml:space="preserve"> </v>
      </c>
      <c r="T891" s="463"/>
      <c r="U891" s="463"/>
      <c r="V891" s="463"/>
      <c r="W891" s="463"/>
      <c r="X891" s="463"/>
      <c r="Y891" s="478" t="str">
        <f ca="1">'27'!BP422</f>
        <v xml:space="preserve"> </v>
      </c>
      <c r="Z891" s="478"/>
      <c r="AA891" s="478"/>
      <c r="AB891" s="478"/>
      <c r="AC891" s="478" t="str">
        <f ca="1">'27'!BQ422</f>
        <v xml:space="preserve"> </v>
      </c>
      <c r="AD891" s="478"/>
      <c r="AE891" s="478"/>
      <c r="AF891" s="478"/>
      <c r="AG891" s="478">
        <f ca="1">'27'!BR422</f>
        <v>0</v>
      </c>
      <c r="AH891" s="478"/>
      <c r="AI891" s="478"/>
      <c r="AJ891" s="478"/>
      <c r="AK891" s="463" t="str">
        <f ca="1">'27'!BS422</f>
        <v xml:space="preserve"> </v>
      </c>
      <c r="AL891" s="463"/>
      <c r="AM891" s="463"/>
      <c r="AN891" s="463"/>
      <c r="AO891" s="463" t="str">
        <f ca="1">'27'!BT422</f>
        <v xml:space="preserve"> </v>
      </c>
      <c r="AP891" s="463"/>
      <c r="AQ891" s="463"/>
      <c r="AR891" s="463"/>
      <c r="AS891" s="463"/>
    </row>
    <row r="892" spans="1:45" ht="15" customHeight="1" x14ac:dyDescent="0.25">
      <c r="A892" s="463">
        <v>418</v>
      </c>
      <c r="B892" s="463"/>
      <c r="C892" s="463" t="str">
        <f ca="1">'27'!BB423</f>
        <v xml:space="preserve"> </v>
      </c>
      <c r="D892" s="463"/>
      <c r="E892" s="463"/>
      <c r="F892" s="463"/>
      <c r="G892" s="463"/>
      <c r="H892" s="463"/>
      <c r="I892" s="463"/>
      <c r="J892" s="463"/>
      <c r="K892" s="463" t="str">
        <f ca="1">'27'!BC423</f>
        <v xml:space="preserve"> </v>
      </c>
      <c r="L892" s="463"/>
      <c r="M892" s="463"/>
      <c r="N892" s="463"/>
      <c r="O892" s="475" t="str">
        <f ca="1">'27'!BD423</f>
        <v xml:space="preserve"> </v>
      </c>
      <c r="P892" s="476"/>
      <c r="Q892" s="476"/>
      <c r="R892" s="477"/>
      <c r="S892" s="463" t="str">
        <f ca="1">'27'!BO423</f>
        <v xml:space="preserve"> </v>
      </c>
      <c r="T892" s="463"/>
      <c r="U892" s="463"/>
      <c r="V892" s="463"/>
      <c r="W892" s="463"/>
      <c r="X892" s="463"/>
      <c r="Y892" s="478" t="str">
        <f ca="1">'27'!BP423</f>
        <v xml:space="preserve"> </v>
      </c>
      <c r="Z892" s="478"/>
      <c r="AA892" s="478"/>
      <c r="AB892" s="478"/>
      <c r="AC892" s="478" t="str">
        <f ca="1">'27'!BQ423</f>
        <v xml:space="preserve"> </v>
      </c>
      <c r="AD892" s="478"/>
      <c r="AE892" s="478"/>
      <c r="AF892" s="478"/>
      <c r="AG892" s="478">
        <f ca="1">'27'!BR423</f>
        <v>0</v>
      </c>
      <c r="AH892" s="478"/>
      <c r="AI892" s="478"/>
      <c r="AJ892" s="478"/>
      <c r="AK892" s="463" t="str">
        <f ca="1">'27'!BS423</f>
        <v xml:space="preserve"> </v>
      </c>
      <c r="AL892" s="463"/>
      <c r="AM892" s="463"/>
      <c r="AN892" s="463"/>
      <c r="AO892" s="463" t="str">
        <f ca="1">'27'!BT423</f>
        <v xml:space="preserve"> </v>
      </c>
      <c r="AP892" s="463"/>
      <c r="AQ892" s="463"/>
      <c r="AR892" s="463"/>
      <c r="AS892" s="463"/>
    </row>
    <row r="893" spans="1:45" ht="15" customHeight="1" x14ac:dyDescent="0.25">
      <c r="A893" s="463">
        <v>419</v>
      </c>
      <c r="B893" s="463"/>
      <c r="C893" s="463" t="str">
        <f ca="1">'27'!BB424</f>
        <v xml:space="preserve"> </v>
      </c>
      <c r="D893" s="463"/>
      <c r="E893" s="463"/>
      <c r="F893" s="463"/>
      <c r="G893" s="463"/>
      <c r="H893" s="463"/>
      <c r="I893" s="463"/>
      <c r="J893" s="463"/>
      <c r="K893" s="463" t="str">
        <f ca="1">'27'!BC424</f>
        <v xml:space="preserve"> </v>
      </c>
      <c r="L893" s="463"/>
      <c r="M893" s="463"/>
      <c r="N893" s="463"/>
      <c r="O893" s="475" t="str">
        <f ca="1">'27'!BD424</f>
        <v xml:space="preserve"> </v>
      </c>
      <c r="P893" s="476"/>
      <c r="Q893" s="476"/>
      <c r="R893" s="477"/>
      <c r="S893" s="463" t="str">
        <f ca="1">'27'!BO424</f>
        <v xml:space="preserve"> </v>
      </c>
      <c r="T893" s="463"/>
      <c r="U893" s="463"/>
      <c r="V893" s="463"/>
      <c r="W893" s="463"/>
      <c r="X893" s="463"/>
      <c r="Y893" s="478" t="str">
        <f ca="1">'27'!BP424</f>
        <v xml:space="preserve"> </v>
      </c>
      <c r="Z893" s="478"/>
      <c r="AA893" s="478"/>
      <c r="AB893" s="478"/>
      <c r="AC893" s="478" t="str">
        <f ca="1">'27'!BQ424</f>
        <v xml:space="preserve"> </v>
      </c>
      <c r="AD893" s="478"/>
      <c r="AE893" s="478"/>
      <c r="AF893" s="478"/>
      <c r="AG893" s="478">
        <f ca="1">'27'!BR424</f>
        <v>0</v>
      </c>
      <c r="AH893" s="478"/>
      <c r="AI893" s="478"/>
      <c r="AJ893" s="478"/>
      <c r="AK893" s="463" t="str">
        <f ca="1">'27'!BS424</f>
        <v xml:space="preserve"> </v>
      </c>
      <c r="AL893" s="463"/>
      <c r="AM893" s="463"/>
      <c r="AN893" s="463"/>
      <c r="AO893" s="463" t="str">
        <f ca="1">'27'!BT424</f>
        <v xml:space="preserve"> </v>
      </c>
      <c r="AP893" s="463"/>
      <c r="AQ893" s="463"/>
      <c r="AR893" s="463"/>
      <c r="AS893" s="463"/>
    </row>
    <row r="894" spans="1:45" ht="15" customHeight="1" x14ac:dyDescent="0.25">
      <c r="A894" s="463">
        <v>420</v>
      </c>
      <c r="B894" s="463"/>
      <c r="C894" s="463" t="str">
        <f ca="1">'27'!BB425</f>
        <v xml:space="preserve"> </v>
      </c>
      <c r="D894" s="463"/>
      <c r="E894" s="463"/>
      <c r="F894" s="463"/>
      <c r="G894" s="463"/>
      <c r="H894" s="463"/>
      <c r="I894" s="463"/>
      <c r="J894" s="463"/>
      <c r="K894" s="463" t="str">
        <f ca="1">'27'!BC425</f>
        <v xml:space="preserve"> </v>
      </c>
      <c r="L894" s="463"/>
      <c r="M894" s="463"/>
      <c r="N894" s="463"/>
      <c r="O894" s="475" t="str">
        <f ca="1">'27'!BD425</f>
        <v xml:space="preserve"> </v>
      </c>
      <c r="P894" s="476"/>
      <c r="Q894" s="476"/>
      <c r="R894" s="477"/>
      <c r="S894" s="463" t="str">
        <f ca="1">'27'!BO425</f>
        <v xml:space="preserve"> </v>
      </c>
      <c r="T894" s="463"/>
      <c r="U894" s="463"/>
      <c r="V894" s="463"/>
      <c r="W894" s="463"/>
      <c r="X894" s="463"/>
      <c r="Y894" s="478" t="str">
        <f ca="1">'27'!BP425</f>
        <v xml:space="preserve"> </v>
      </c>
      <c r="Z894" s="478"/>
      <c r="AA894" s="478"/>
      <c r="AB894" s="478"/>
      <c r="AC894" s="478" t="str">
        <f ca="1">'27'!BQ425</f>
        <v xml:space="preserve"> </v>
      </c>
      <c r="AD894" s="478"/>
      <c r="AE894" s="478"/>
      <c r="AF894" s="478"/>
      <c r="AG894" s="478">
        <f ca="1">'27'!BR425</f>
        <v>0</v>
      </c>
      <c r="AH894" s="478"/>
      <c r="AI894" s="478"/>
      <c r="AJ894" s="478"/>
      <c r="AK894" s="463" t="str">
        <f ca="1">'27'!BS425</f>
        <v xml:space="preserve"> </v>
      </c>
      <c r="AL894" s="463"/>
      <c r="AM894" s="463"/>
      <c r="AN894" s="463"/>
      <c r="AO894" s="463" t="str">
        <f ca="1">'27'!BT425</f>
        <v xml:space="preserve"> </v>
      </c>
      <c r="AP894" s="463"/>
      <c r="AQ894" s="463"/>
      <c r="AR894" s="463"/>
      <c r="AS894" s="463"/>
    </row>
    <row r="895" spans="1:45" ht="15" customHeight="1" x14ac:dyDescent="0.25">
      <c r="A895" s="463">
        <v>421</v>
      </c>
      <c r="B895" s="463"/>
      <c r="C895" s="463" t="str">
        <f ca="1">'27'!BB426</f>
        <v xml:space="preserve"> </v>
      </c>
      <c r="D895" s="463"/>
      <c r="E895" s="463"/>
      <c r="F895" s="463"/>
      <c r="G895" s="463"/>
      <c r="H895" s="463"/>
      <c r="I895" s="463"/>
      <c r="J895" s="463"/>
      <c r="K895" s="463" t="str">
        <f ca="1">'27'!BC426</f>
        <v xml:space="preserve"> </v>
      </c>
      <c r="L895" s="463"/>
      <c r="M895" s="463"/>
      <c r="N895" s="463"/>
      <c r="O895" s="475" t="str">
        <f ca="1">'27'!BD426</f>
        <v xml:space="preserve"> </v>
      </c>
      <c r="P895" s="476"/>
      <c r="Q895" s="476"/>
      <c r="R895" s="477"/>
      <c r="S895" s="463" t="str">
        <f ca="1">'27'!BO426</f>
        <v xml:space="preserve"> </v>
      </c>
      <c r="T895" s="463"/>
      <c r="U895" s="463"/>
      <c r="V895" s="463"/>
      <c r="W895" s="463"/>
      <c r="X895" s="463"/>
      <c r="Y895" s="478" t="str">
        <f ca="1">'27'!BP426</f>
        <v xml:space="preserve"> </v>
      </c>
      <c r="Z895" s="478"/>
      <c r="AA895" s="478"/>
      <c r="AB895" s="478"/>
      <c r="AC895" s="478" t="str">
        <f ca="1">'27'!BQ426</f>
        <v xml:space="preserve"> </v>
      </c>
      <c r="AD895" s="478"/>
      <c r="AE895" s="478"/>
      <c r="AF895" s="478"/>
      <c r="AG895" s="478">
        <f ca="1">'27'!BR426</f>
        <v>0</v>
      </c>
      <c r="AH895" s="478"/>
      <c r="AI895" s="478"/>
      <c r="AJ895" s="478"/>
      <c r="AK895" s="463" t="str">
        <f ca="1">'27'!BS426</f>
        <v xml:space="preserve"> </v>
      </c>
      <c r="AL895" s="463"/>
      <c r="AM895" s="463"/>
      <c r="AN895" s="463"/>
      <c r="AO895" s="463" t="str">
        <f ca="1">'27'!BT426</f>
        <v xml:space="preserve"> </v>
      </c>
      <c r="AP895" s="463"/>
      <c r="AQ895" s="463"/>
      <c r="AR895" s="463"/>
      <c r="AS895" s="463"/>
    </row>
    <row r="896" spans="1:45" ht="15" customHeight="1" x14ac:dyDescent="0.25">
      <c r="A896" s="463">
        <v>422</v>
      </c>
      <c r="B896" s="463"/>
      <c r="C896" s="463" t="str">
        <f ca="1">'27'!BB427</f>
        <v xml:space="preserve"> </v>
      </c>
      <c r="D896" s="463"/>
      <c r="E896" s="463"/>
      <c r="F896" s="463"/>
      <c r="G896" s="463"/>
      <c r="H896" s="463"/>
      <c r="I896" s="463"/>
      <c r="J896" s="463"/>
      <c r="K896" s="463" t="str">
        <f ca="1">'27'!BC427</f>
        <v xml:space="preserve"> </v>
      </c>
      <c r="L896" s="463"/>
      <c r="M896" s="463"/>
      <c r="N896" s="463"/>
      <c r="O896" s="475" t="str">
        <f ca="1">'27'!BD427</f>
        <v xml:space="preserve"> </v>
      </c>
      <c r="P896" s="476"/>
      <c r="Q896" s="476"/>
      <c r="R896" s="477"/>
      <c r="S896" s="463" t="str">
        <f ca="1">'27'!BO427</f>
        <v xml:space="preserve"> </v>
      </c>
      <c r="T896" s="463"/>
      <c r="U896" s="463"/>
      <c r="V896" s="463"/>
      <c r="W896" s="463"/>
      <c r="X896" s="463"/>
      <c r="Y896" s="478" t="str">
        <f ca="1">'27'!BP427</f>
        <v xml:space="preserve"> </v>
      </c>
      <c r="Z896" s="478"/>
      <c r="AA896" s="478"/>
      <c r="AB896" s="478"/>
      <c r="AC896" s="478" t="str">
        <f ca="1">'27'!BQ427</f>
        <v xml:space="preserve"> </v>
      </c>
      <c r="AD896" s="478"/>
      <c r="AE896" s="478"/>
      <c r="AF896" s="478"/>
      <c r="AG896" s="478">
        <f ca="1">'27'!BR427</f>
        <v>0</v>
      </c>
      <c r="AH896" s="478"/>
      <c r="AI896" s="478"/>
      <c r="AJ896" s="478"/>
      <c r="AK896" s="463" t="str">
        <f ca="1">'27'!BS427</f>
        <v xml:space="preserve"> </v>
      </c>
      <c r="AL896" s="463"/>
      <c r="AM896" s="463"/>
      <c r="AN896" s="463"/>
      <c r="AO896" s="463" t="str">
        <f ca="1">'27'!BT427</f>
        <v xml:space="preserve"> </v>
      </c>
      <c r="AP896" s="463"/>
      <c r="AQ896" s="463"/>
      <c r="AR896" s="463"/>
      <c r="AS896" s="463"/>
    </row>
    <row r="897" spans="1:45" ht="15" customHeight="1" x14ac:dyDescent="0.25">
      <c r="A897" s="463">
        <v>423</v>
      </c>
      <c r="B897" s="463"/>
      <c r="C897" s="463" t="str">
        <f ca="1">'27'!BB428</f>
        <v xml:space="preserve"> </v>
      </c>
      <c r="D897" s="463"/>
      <c r="E897" s="463"/>
      <c r="F897" s="463"/>
      <c r="G897" s="463"/>
      <c r="H897" s="463"/>
      <c r="I897" s="463"/>
      <c r="J897" s="463"/>
      <c r="K897" s="463" t="str">
        <f ca="1">'27'!BC428</f>
        <v xml:space="preserve"> </v>
      </c>
      <c r="L897" s="463"/>
      <c r="M897" s="463"/>
      <c r="N897" s="463"/>
      <c r="O897" s="475" t="str">
        <f ca="1">'27'!BD428</f>
        <v xml:space="preserve"> </v>
      </c>
      <c r="P897" s="476"/>
      <c r="Q897" s="476"/>
      <c r="R897" s="477"/>
      <c r="S897" s="463" t="str">
        <f ca="1">'27'!BO428</f>
        <v xml:space="preserve"> </v>
      </c>
      <c r="T897" s="463"/>
      <c r="U897" s="463"/>
      <c r="V897" s="463"/>
      <c r="W897" s="463"/>
      <c r="X897" s="463"/>
      <c r="Y897" s="478" t="str">
        <f ca="1">'27'!BP428</f>
        <v xml:space="preserve"> </v>
      </c>
      <c r="Z897" s="478"/>
      <c r="AA897" s="478"/>
      <c r="AB897" s="478"/>
      <c r="AC897" s="478" t="str">
        <f ca="1">'27'!BQ428</f>
        <v xml:space="preserve"> </v>
      </c>
      <c r="AD897" s="478"/>
      <c r="AE897" s="478"/>
      <c r="AF897" s="478"/>
      <c r="AG897" s="478">
        <f ca="1">'27'!BR428</f>
        <v>0</v>
      </c>
      <c r="AH897" s="478"/>
      <c r="AI897" s="478"/>
      <c r="AJ897" s="478"/>
      <c r="AK897" s="463" t="str">
        <f ca="1">'27'!BS428</f>
        <v xml:space="preserve"> </v>
      </c>
      <c r="AL897" s="463"/>
      <c r="AM897" s="463"/>
      <c r="AN897" s="463"/>
      <c r="AO897" s="463" t="str">
        <f ca="1">'27'!BT428</f>
        <v xml:space="preserve"> </v>
      </c>
      <c r="AP897" s="463"/>
      <c r="AQ897" s="463"/>
      <c r="AR897" s="463"/>
      <c r="AS897" s="463"/>
    </row>
    <row r="898" spans="1:45" ht="15" customHeight="1" x14ac:dyDescent="0.25">
      <c r="A898" s="463">
        <v>424</v>
      </c>
      <c r="B898" s="463"/>
      <c r="C898" s="463" t="str">
        <f ca="1">'27'!BB429</f>
        <v xml:space="preserve"> </v>
      </c>
      <c r="D898" s="463"/>
      <c r="E898" s="463"/>
      <c r="F898" s="463"/>
      <c r="G898" s="463"/>
      <c r="H898" s="463"/>
      <c r="I898" s="463"/>
      <c r="J898" s="463"/>
      <c r="K898" s="463" t="str">
        <f ca="1">'27'!BC429</f>
        <v xml:space="preserve"> </v>
      </c>
      <c r="L898" s="463"/>
      <c r="M898" s="463"/>
      <c r="N898" s="463"/>
      <c r="O898" s="475" t="str">
        <f ca="1">'27'!BD429</f>
        <v xml:space="preserve"> </v>
      </c>
      <c r="P898" s="476"/>
      <c r="Q898" s="476"/>
      <c r="R898" s="477"/>
      <c r="S898" s="463" t="str">
        <f ca="1">'27'!BO429</f>
        <v xml:space="preserve"> </v>
      </c>
      <c r="T898" s="463"/>
      <c r="U898" s="463"/>
      <c r="V898" s="463"/>
      <c r="W898" s="463"/>
      <c r="X898" s="463"/>
      <c r="Y898" s="478" t="str">
        <f ca="1">'27'!BP429</f>
        <v xml:space="preserve"> </v>
      </c>
      <c r="Z898" s="478"/>
      <c r="AA898" s="478"/>
      <c r="AB898" s="478"/>
      <c r="AC898" s="478" t="str">
        <f ca="1">'27'!BQ429</f>
        <v xml:space="preserve"> </v>
      </c>
      <c r="AD898" s="478"/>
      <c r="AE898" s="478"/>
      <c r="AF898" s="478"/>
      <c r="AG898" s="478">
        <f ca="1">'27'!BR429</f>
        <v>0</v>
      </c>
      <c r="AH898" s="478"/>
      <c r="AI898" s="478"/>
      <c r="AJ898" s="478"/>
      <c r="AK898" s="463" t="str">
        <f ca="1">'27'!BS429</f>
        <v xml:space="preserve"> </v>
      </c>
      <c r="AL898" s="463"/>
      <c r="AM898" s="463"/>
      <c r="AN898" s="463"/>
      <c r="AO898" s="463" t="str">
        <f ca="1">'27'!BT429</f>
        <v xml:space="preserve"> </v>
      </c>
      <c r="AP898" s="463"/>
      <c r="AQ898" s="463"/>
      <c r="AR898" s="463"/>
      <c r="AS898" s="463"/>
    </row>
    <row r="899" spans="1:45" ht="15" customHeight="1" x14ac:dyDescent="0.25">
      <c r="A899" s="463">
        <v>425</v>
      </c>
      <c r="B899" s="463"/>
      <c r="C899" s="463" t="str">
        <f ca="1">'27'!BB430</f>
        <v xml:space="preserve"> </v>
      </c>
      <c r="D899" s="463"/>
      <c r="E899" s="463"/>
      <c r="F899" s="463"/>
      <c r="G899" s="463"/>
      <c r="H899" s="463"/>
      <c r="I899" s="463"/>
      <c r="J899" s="463"/>
      <c r="K899" s="463" t="str">
        <f ca="1">'27'!BC430</f>
        <v xml:space="preserve"> </v>
      </c>
      <c r="L899" s="463"/>
      <c r="M899" s="463"/>
      <c r="N899" s="463"/>
      <c r="O899" s="475" t="str">
        <f ca="1">'27'!BD430</f>
        <v xml:space="preserve"> </v>
      </c>
      <c r="P899" s="476"/>
      <c r="Q899" s="476"/>
      <c r="R899" s="477"/>
      <c r="S899" s="463" t="str">
        <f ca="1">'27'!BO430</f>
        <v xml:space="preserve"> </v>
      </c>
      <c r="T899" s="463"/>
      <c r="U899" s="463"/>
      <c r="V899" s="463"/>
      <c r="W899" s="463"/>
      <c r="X899" s="463"/>
      <c r="Y899" s="478" t="str">
        <f ca="1">'27'!BP430</f>
        <v xml:space="preserve"> </v>
      </c>
      <c r="Z899" s="478"/>
      <c r="AA899" s="478"/>
      <c r="AB899" s="478"/>
      <c r="AC899" s="478" t="str">
        <f ca="1">'27'!BQ430</f>
        <v xml:space="preserve"> </v>
      </c>
      <c r="AD899" s="478"/>
      <c r="AE899" s="478"/>
      <c r="AF899" s="478"/>
      <c r="AG899" s="478">
        <f ca="1">'27'!BR430</f>
        <v>0</v>
      </c>
      <c r="AH899" s="478"/>
      <c r="AI899" s="478"/>
      <c r="AJ899" s="478"/>
      <c r="AK899" s="463" t="str">
        <f ca="1">'27'!BS430</f>
        <v xml:space="preserve"> </v>
      </c>
      <c r="AL899" s="463"/>
      <c r="AM899" s="463"/>
      <c r="AN899" s="463"/>
      <c r="AO899" s="463" t="str">
        <f ca="1">'27'!BT430</f>
        <v xml:space="preserve"> </v>
      </c>
      <c r="AP899" s="463"/>
      <c r="AQ899" s="463"/>
      <c r="AR899" s="463"/>
      <c r="AS899" s="463"/>
    </row>
    <row r="900" spans="1:45" ht="15" customHeight="1" x14ac:dyDescent="0.25">
      <c r="A900" s="463">
        <v>426</v>
      </c>
      <c r="B900" s="463"/>
      <c r="C900" s="463" t="str">
        <f ca="1">'27'!BB431</f>
        <v xml:space="preserve"> </v>
      </c>
      <c r="D900" s="463"/>
      <c r="E900" s="463"/>
      <c r="F900" s="463"/>
      <c r="G900" s="463"/>
      <c r="H900" s="463"/>
      <c r="I900" s="463"/>
      <c r="J900" s="463"/>
      <c r="K900" s="463" t="str">
        <f ca="1">'27'!BC431</f>
        <v xml:space="preserve"> </v>
      </c>
      <c r="L900" s="463"/>
      <c r="M900" s="463"/>
      <c r="N900" s="463"/>
      <c r="O900" s="475" t="str">
        <f ca="1">'27'!BD431</f>
        <v xml:space="preserve"> </v>
      </c>
      <c r="P900" s="476"/>
      <c r="Q900" s="476"/>
      <c r="R900" s="477"/>
      <c r="S900" s="463" t="str">
        <f ca="1">'27'!BO431</f>
        <v xml:space="preserve"> </v>
      </c>
      <c r="T900" s="463"/>
      <c r="U900" s="463"/>
      <c r="V900" s="463"/>
      <c r="W900" s="463"/>
      <c r="X900" s="463"/>
      <c r="Y900" s="478" t="str">
        <f ca="1">'27'!BP431</f>
        <v xml:space="preserve"> </v>
      </c>
      <c r="Z900" s="478"/>
      <c r="AA900" s="478"/>
      <c r="AB900" s="478"/>
      <c r="AC900" s="478" t="str">
        <f ca="1">'27'!BQ431</f>
        <v xml:space="preserve"> </v>
      </c>
      <c r="AD900" s="478"/>
      <c r="AE900" s="478"/>
      <c r="AF900" s="478"/>
      <c r="AG900" s="478">
        <f ca="1">'27'!BR431</f>
        <v>0</v>
      </c>
      <c r="AH900" s="478"/>
      <c r="AI900" s="478"/>
      <c r="AJ900" s="478"/>
      <c r="AK900" s="463" t="str">
        <f ca="1">'27'!BS431</f>
        <v xml:space="preserve"> </v>
      </c>
      <c r="AL900" s="463"/>
      <c r="AM900" s="463"/>
      <c r="AN900" s="463"/>
      <c r="AO900" s="463" t="str">
        <f ca="1">'27'!BT431</f>
        <v xml:space="preserve"> </v>
      </c>
      <c r="AP900" s="463"/>
      <c r="AQ900" s="463"/>
      <c r="AR900" s="463"/>
      <c r="AS900" s="463"/>
    </row>
    <row r="901" spans="1:45" ht="15" customHeight="1" x14ac:dyDescent="0.25">
      <c r="A901" s="463">
        <v>427</v>
      </c>
      <c r="B901" s="463"/>
      <c r="C901" s="463" t="str">
        <f ca="1">'27'!BB432</f>
        <v xml:space="preserve"> </v>
      </c>
      <c r="D901" s="463"/>
      <c r="E901" s="463"/>
      <c r="F901" s="463"/>
      <c r="G901" s="463"/>
      <c r="H901" s="463"/>
      <c r="I901" s="463"/>
      <c r="J901" s="463"/>
      <c r="K901" s="463" t="str">
        <f ca="1">'27'!BC432</f>
        <v xml:space="preserve"> </v>
      </c>
      <c r="L901" s="463"/>
      <c r="M901" s="463"/>
      <c r="N901" s="463"/>
      <c r="O901" s="475" t="str">
        <f ca="1">'27'!BD432</f>
        <v xml:space="preserve"> </v>
      </c>
      <c r="P901" s="476"/>
      <c r="Q901" s="476"/>
      <c r="R901" s="477"/>
      <c r="S901" s="463" t="str">
        <f ca="1">'27'!BO432</f>
        <v xml:space="preserve"> </v>
      </c>
      <c r="T901" s="463"/>
      <c r="U901" s="463"/>
      <c r="V901" s="463"/>
      <c r="W901" s="463"/>
      <c r="X901" s="463"/>
      <c r="Y901" s="478" t="str">
        <f ca="1">'27'!BP432</f>
        <v xml:space="preserve"> </v>
      </c>
      <c r="Z901" s="478"/>
      <c r="AA901" s="478"/>
      <c r="AB901" s="478"/>
      <c r="AC901" s="478" t="str">
        <f ca="1">'27'!BQ432</f>
        <v xml:space="preserve"> </v>
      </c>
      <c r="AD901" s="478"/>
      <c r="AE901" s="478"/>
      <c r="AF901" s="478"/>
      <c r="AG901" s="478">
        <f ca="1">'27'!BR432</f>
        <v>0</v>
      </c>
      <c r="AH901" s="478"/>
      <c r="AI901" s="478"/>
      <c r="AJ901" s="478"/>
      <c r="AK901" s="463" t="str">
        <f ca="1">'27'!BS432</f>
        <v xml:space="preserve"> </v>
      </c>
      <c r="AL901" s="463"/>
      <c r="AM901" s="463"/>
      <c r="AN901" s="463"/>
      <c r="AO901" s="463" t="str">
        <f ca="1">'27'!BT432</f>
        <v xml:space="preserve"> </v>
      </c>
      <c r="AP901" s="463"/>
      <c r="AQ901" s="463"/>
      <c r="AR901" s="463"/>
      <c r="AS901" s="463"/>
    </row>
    <row r="902" spans="1:45" ht="15" customHeight="1" x14ac:dyDescent="0.25">
      <c r="A902" s="463">
        <v>428</v>
      </c>
      <c r="B902" s="463"/>
      <c r="C902" s="463" t="str">
        <f ca="1">'27'!BB433</f>
        <v xml:space="preserve"> </v>
      </c>
      <c r="D902" s="463"/>
      <c r="E902" s="463"/>
      <c r="F902" s="463"/>
      <c r="G902" s="463"/>
      <c r="H902" s="463"/>
      <c r="I902" s="463"/>
      <c r="J902" s="463"/>
      <c r="K902" s="463" t="str">
        <f ca="1">'27'!BC433</f>
        <v xml:space="preserve"> </v>
      </c>
      <c r="L902" s="463"/>
      <c r="M902" s="463"/>
      <c r="N902" s="463"/>
      <c r="O902" s="475" t="str">
        <f ca="1">'27'!BD433</f>
        <v xml:space="preserve"> </v>
      </c>
      <c r="P902" s="476"/>
      <c r="Q902" s="476"/>
      <c r="R902" s="477"/>
      <c r="S902" s="463" t="str">
        <f ca="1">'27'!BO433</f>
        <v xml:space="preserve"> </v>
      </c>
      <c r="T902" s="463"/>
      <c r="U902" s="463"/>
      <c r="V902" s="463"/>
      <c r="W902" s="463"/>
      <c r="X902" s="463"/>
      <c r="Y902" s="478" t="str">
        <f ca="1">'27'!BP433</f>
        <v xml:space="preserve"> </v>
      </c>
      <c r="Z902" s="478"/>
      <c r="AA902" s="478"/>
      <c r="AB902" s="478"/>
      <c r="AC902" s="478" t="str">
        <f ca="1">'27'!BQ433</f>
        <v xml:space="preserve"> </v>
      </c>
      <c r="AD902" s="478"/>
      <c r="AE902" s="478"/>
      <c r="AF902" s="478"/>
      <c r="AG902" s="478">
        <f ca="1">'27'!BR433</f>
        <v>0</v>
      </c>
      <c r="AH902" s="478"/>
      <c r="AI902" s="478"/>
      <c r="AJ902" s="478"/>
      <c r="AK902" s="463" t="str">
        <f ca="1">'27'!BS433</f>
        <v xml:space="preserve"> </v>
      </c>
      <c r="AL902" s="463"/>
      <c r="AM902" s="463"/>
      <c r="AN902" s="463"/>
      <c r="AO902" s="463" t="str">
        <f ca="1">'27'!BT433</f>
        <v xml:space="preserve"> </v>
      </c>
      <c r="AP902" s="463"/>
      <c r="AQ902" s="463"/>
      <c r="AR902" s="463"/>
      <c r="AS902" s="463"/>
    </row>
    <row r="903" spans="1:45" ht="15" customHeight="1" x14ac:dyDescent="0.25">
      <c r="A903" s="463">
        <v>429</v>
      </c>
      <c r="B903" s="463"/>
      <c r="C903" s="463" t="str">
        <f ca="1">'27'!BB434</f>
        <v xml:space="preserve"> </v>
      </c>
      <c r="D903" s="463"/>
      <c r="E903" s="463"/>
      <c r="F903" s="463"/>
      <c r="G903" s="463"/>
      <c r="H903" s="463"/>
      <c r="I903" s="463"/>
      <c r="J903" s="463"/>
      <c r="K903" s="463" t="str">
        <f ca="1">'27'!BC434</f>
        <v xml:space="preserve"> </v>
      </c>
      <c r="L903" s="463"/>
      <c r="M903" s="463"/>
      <c r="N903" s="463"/>
      <c r="O903" s="475" t="str">
        <f ca="1">'27'!BD434</f>
        <v xml:space="preserve"> </v>
      </c>
      <c r="P903" s="476"/>
      <c r="Q903" s="476"/>
      <c r="R903" s="477"/>
      <c r="S903" s="463" t="str">
        <f ca="1">'27'!BO434</f>
        <v xml:space="preserve"> </v>
      </c>
      <c r="T903" s="463"/>
      <c r="U903" s="463"/>
      <c r="V903" s="463"/>
      <c r="W903" s="463"/>
      <c r="X903" s="463"/>
      <c r="Y903" s="478" t="str">
        <f ca="1">'27'!BP434</f>
        <v xml:space="preserve"> </v>
      </c>
      <c r="Z903" s="478"/>
      <c r="AA903" s="478"/>
      <c r="AB903" s="478"/>
      <c r="AC903" s="478" t="str">
        <f ca="1">'27'!BQ434</f>
        <v xml:space="preserve"> </v>
      </c>
      <c r="AD903" s="478"/>
      <c r="AE903" s="478"/>
      <c r="AF903" s="478"/>
      <c r="AG903" s="478">
        <f ca="1">'27'!BR434</f>
        <v>0</v>
      </c>
      <c r="AH903" s="478"/>
      <c r="AI903" s="478"/>
      <c r="AJ903" s="478"/>
      <c r="AK903" s="463" t="str">
        <f ca="1">'27'!BS434</f>
        <v xml:space="preserve"> </v>
      </c>
      <c r="AL903" s="463"/>
      <c r="AM903" s="463"/>
      <c r="AN903" s="463"/>
      <c r="AO903" s="463" t="str">
        <f ca="1">'27'!BT434</f>
        <v xml:space="preserve"> </v>
      </c>
      <c r="AP903" s="463"/>
      <c r="AQ903" s="463"/>
      <c r="AR903" s="463"/>
      <c r="AS903" s="463"/>
    </row>
    <row r="904" spans="1:45" ht="15" customHeight="1" x14ac:dyDescent="0.25">
      <c r="A904" s="463">
        <v>430</v>
      </c>
      <c r="B904" s="463"/>
      <c r="C904" s="463" t="str">
        <f ca="1">'27'!BB435</f>
        <v xml:space="preserve"> </v>
      </c>
      <c r="D904" s="463"/>
      <c r="E904" s="463"/>
      <c r="F904" s="463"/>
      <c r="G904" s="463"/>
      <c r="H904" s="463"/>
      <c r="I904" s="463"/>
      <c r="J904" s="463"/>
      <c r="K904" s="463" t="str">
        <f ca="1">'27'!BC435</f>
        <v xml:space="preserve"> </v>
      </c>
      <c r="L904" s="463"/>
      <c r="M904" s="463"/>
      <c r="N904" s="463"/>
      <c r="O904" s="475" t="str">
        <f ca="1">'27'!BD435</f>
        <v xml:space="preserve"> </v>
      </c>
      <c r="P904" s="476"/>
      <c r="Q904" s="476"/>
      <c r="R904" s="477"/>
      <c r="S904" s="463" t="str">
        <f ca="1">'27'!BO435</f>
        <v xml:space="preserve"> </v>
      </c>
      <c r="T904" s="463"/>
      <c r="U904" s="463"/>
      <c r="V904" s="463"/>
      <c r="W904" s="463"/>
      <c r="X904" s="463"/>
      <c r="Y904" s="478" t="str">
        <f ca="1">'27'!BP435</f>
        <v xml:space="preserve"> </v>
      </c>
      <c r="Z904" s="478"/>
      <c r="AA904" s="478"/>
      <c r="AB904" s="478"/>
      <c r="AC904" s="478" t="str">
        <f ca="1">'27'!BQ435</f>
        <v xml:space="preserve"> </v>
      </c>
      <c r="AD904" s="478"/>
      <c r="AE904" s="478"/>
      <c r="AF904" s="478"/>
      <c r="AG904" s="478">
        <f ca="1">'27'!BR435</f>
        <v>0</v>
      </c>
      <c r="AH904" s="478"/>
      <c r="AI904" s="478"/>
      <c r="AJ904" s="478"/>
      <c r="AK904" s="463" t="str">
        <f ca="1">'27'!BS435</f>
        <v xml:space="preserve"> </v>
      </c>
      <c r="AL904" s="463"/>
      <c r="AM904" s="463"/>
      <c r="AN904" s="463"/>
      <c r="AO904" s="463" t="str">
        <f ca="1">'27'!BT435</f>
        <v xml:space="preserve"> </v>
      </c>
      <c r="AP904" s="463"/>
      <c r="AQ904" s="463"/>
      <c r="AR904" s="463"/>
      <c r="AS904" s="463"/>
    </row>
    <row r="905" spans="1:45" ht="15" customHeight="1" x14ac:dyDescent="0.25">
      <c r="A905" s="463">
        <v>431</v>
      </c>
      <c r="B905" s="463"/>
      <c r="C905" s="463" t="str">
        <f ca="1">'27'!BB436</f>
        <v xml:space="preserve"> </v>
      </c>
      <c r="D905" s="463"/>
      <c r="E905" s="463"/>
      <c r="F905" s="463"/>
      <c r="G905" s="463"/>
      <c r="H905" s="463"/>
      <c r="I905" s="463"/>
      <c r="J905" s="463"/>
      <c r="K905" s="463" t="str">
        <f ca="1">'27'!BC436</f>
        <v xml:space="preserve"> </v>
      </c>
      <c r="L905" s="463"/>
      <c r="M905" s="463"/>
      <c r="N905" s="463"/>
      <c r="O905" s="475" t="str">
        <f ca="1">'27'!BD436</f>
        <v xml:space="preserve"> </v>
      </c>
      <c r="P905" s="476"/>
      <c r="Q905" s="476"/>
      <c r="R905" s="477"/>
      <c r="S905" s="463" t="str">
        <f ca="1">'27'!BO436</f>
        <v xml:space="preserve"> </v>
      </c>
      <c r="T905" s="463"/>
      <c r="U905" s="463"/>
      <c r="V905" s="463"/>
      <c r="W905" s="463"/>
      <c r="X905" s="463"/>
      <c r="Y905" s="478" t="str">
        <f ca="1">'27'!BP436</f>
        <v xml:space="preserve"> </v>
      </c>
      <c r="Z905" s="478"/>
      <c r="AA905" s="478"/>
      <c r="AB905" s="478"/>
      <c r="AC905" s="478" t="str">
        <f ca="1">'27'!BQ436</f>
        <v xml:space="preserve"> </v>
      </c>
      <c r="AD905" s="478"/>
      <c r="AE905" s="478"/>
      <c r="AF905" s="478"/>
      <c r="AG905" s="478">
        <f ca="1">'27'!BR436</f>
        <v>0</v>
      </c>
      <c r="AH905" s="478"/>
      <c r="AI905" s="478"/>
      <c r="AJ905" s="478"/>
      <c r="AK905" s="463" t="str">
        <f ca="1">'27'!BS436</f>
        <v xml:space="preserve"> </v>
      </c>
      <c r="AL905" s="463"/>
      <c r="AM905" s="463"/>
      <c r="AN905" s="463"/>
      <c r="AO905" s="463" t="str">
        <f ca="1">'27'!BT436</f>
        <v xml:space="preserve"> </v>
      </c>
      <c r="AP905" s="463"/>
      <c r="AQ905" s="463"/>
      <c r="AR905" s="463"/>
      <c r="AS905" s="463"/>
    </row>
    <row r="906" spans="1:45" ht="15" customHeight="1" x14ac:dyDescent="0.25">
      <c r="A906" s="463">
        <v>432</v>
      </c>
      <c r="B906" s="463"/>
      <c r="C906" s="463" t="str">
        <f ca="1">'27'!BB437</f>
        <v xml:space="preserve"> </v>
      </c>
      <c r="D906" s="463"/>
      <c r="E906" s="463"/>
      <c r="F906" s="463"/>
      <c r="G906" s="463"/>
      <c r="H906" s="463"/>
      <c r="I906" s="463"/>
      <c r="J906" s="463"/>
      <c r="K906" s="463" t="str">
        <f ca="1">'27'!BC437</f>
        <v xml:space="preserve"> </v>
      </c>
      <c r="L906" s="463"/>
      <c r="M906" s="463"/>
      <c r="N906" s="463"/>
      <c r="O906" s="475" t="str">
        <f ca="1">'27'!BD437</f>
        <v xml:space="preserve"> </v>
      </c>
      <c r="P906" s="476"/>
      <c r="Q906" s="476"/>
      <c r="R906" s="477"/>
      <c r="S906" s="463" t="str">
        <f ca="1">'27'!BO437</f>
        <v xml:space="preserve"> </v>
      </c>
      <c r="T906" s="463"/>
      <c r="U906" s="463"/>
      <c r="V906" s="463"/>
      <c r="W906" s="463"/>
      <c r="X906" s="463"/>
      <c r="Y906" s="478" t="str">
        <f ca="1">'27'!BP437</f>
        <v xml:space="preserve"> </v>
      </c>
      <c r="Z906" s="478"/>
      <c r="AA906" s="478"/>
      <c r="AB906" s="478"/>
      <c r="AC906" s="478" t="str">
        <f ca="1">'27'!BQ437</f>
        <v xml:space="preserve"> </v>
      </c>
      <c r="AD906" s="478"/>
      <c r="AE906" s="478"/>
      <c r="AF906" s="478"/>
      <c r="AG906" s="478">
        <f ca="1">'27'!BR437</f>
        <v>0</v>
      </c>
      <c r="AH906" s="478"/>
      <c r="AI906" s="478"/>
      <c r="AJ906" s="478"/>
      <c r="AK906" s="463" t="str">
        <f ca="1">'27'!BS437</f>
        <v xml:space="preserve"> </v>
      </c>
      <c r="AL906" s="463"/>
      <c r="AM906" s="463"/>
      <c r="AN906" s="463"/>
      <c r="AO906" s="463" t="str">
        <f ca="1">'27'!BT437</f>
        <v xml:space="preserve"> </v>
      </c>
      <c r="AP906" s="463"/>
      <c r="AQ906" s="463"/>
      <c r="AR906" s="463"/>
      <c r="AS906" s="463"/>
    </row>
    <row r="907" spans="1:45" ht="15" customHeight="1" x14ac:dyDescent="0.25">
      <c r="A907" s="463">
        <v>433</v>
      </c>
      <c r="B907" s="463"/>
      <c r="C907" s="463" t="str">
        <f ca="1">'27'!BB438</f>
        <v xml:space="preserve"> </v>
      </c>
      <c r="D907" s="463"/>
      <c r="E907" s="463"/>
      <c r="F907" s="463"/>
      <c r="G907" s="463"/>
      <c r="H907" s="463"/>
      <c r="I907" s="463"/>
      <c r="J907" s="463"/>
      <c r="K907" s="463" t="str">
        <f ca="1">'27'!BC438</f>
        <v xml:space="preserve"> </v>
      </c>
      <c r="L907" s="463"/>
      <c r="M907" s="463"/>
      <c r="N907" s="463"/>
      <c r="O907" s="475" t="str">
        <f ca="1">'27'!BD438</f>
        <v xml:space="preserve"> </v>
      </c>
      <c r="P907" s="476"/>
      <c r="Q907" s="476"/>
      <c r="R907" s="477"/>
      <c r="S907" s="463" t="str">
        <f ca="1">'27'!BO438</f>
        <v xml:space="preserve"> </v>
      </c>
      <c r="T907" s="463"/>
      <c r="U907" s="463"/>
      <c r="V907" s="463"/>
      <c r="W907" s="463"/>
      <c r="X907" s="463"/>
      <c r="Y907" s="478" t="str">
        <f ca="1">'27'!BP438</f>
        <v xml:space="preserve"> </v>
      </c>
      <c r="Z907" s="478"/>
      <c r="AA907" s="478"/>
      <c r="AB907" s="478"/>
      <c r="AC907" s="478" t="str">
        <f ca="1">'27'!BQ438</f>
        <v xml:space="preserve"> </v>
      </c>
      <c r="AD907" s="478"/>
      <c r="AE907" s="478"/>
      <c r="AF907" s="478"/>
      <c r="AG907" s="478">
        <f ca="1">'27'!BR438</f>
        <v>0</v>
      </c>
      <c r="AH907" s="478"/>
      <c r="AI907" s="478"/>
      <c r="AJ907" s="478"/>
      <c r="AK907" s="463" t="str">
        <f ca="1">'27'!BS438</f>
        <v xml:space="preserve"> </v>
      </c>
      <c r="AL907" s="463"/>
      <c r="AM907" s="463"/>
      <c r="AN907" s="463"/>
      <c r="AO907" s="463" t="str">
        <f ca="1">'27'!BT438</f>
        <v xml:space="preserve"> </v>
      </c>
      <c r="AP907" s="463"/>
      <c r="AQ907" s="463"/>
      <c r="AR907" s="463"/>
      <c r="AS907" s="463"/>
    </row>
    <row r="908" spans="1:45" ht="15" customHeight="1" x14ac:dyDescent="0.25">
      <c r="A908" s="463">
        <v>434</v>
      </c>
      <c r="B908" s="463"/>
      <c r="C908" s="463" t="str">
        <f ca="1">'27'!BB439</f>
        <v xml:space="preserve"> </v>
      </c>
      <c r="D908" s="463"/>
      <c r="E908" s="463"/>
      <c r="F908" s="463"/>
      <c r="G908" s="463"/>
      <c r="H908" s="463"/>
      <c r="I908" s="463"/>
      <c r="J908" s="463"/>
      <c r="K908" s="463" t="str">
        <f ca="1">'27'!BC439</f>
        <v xml:space="preserve"> </v>
      </c>
      <c r="L908" s="463"/>
      <c r="M908" s="463"/>
      <c r="N908" s="463"/>
      <c r="O908" s="475" t="str">
        <f ca="1">'27'!BD439</f>
        <v xml:space="preserve"> </v>
      </c>
      <c r="P908" s="476"/>
      <c r="Q908" s="476"/>
      <c r="R908" s="477"/>
      <c r="S908" s="463" t="str">
        <f ca="1">'27'!BO439</f>
        <v xml:space="preserve"> </v>
      </c>
      <c r="T908" s="463"/>
      <c r="U908" s="463"/>
      <c r="V908" s="463"/>
      <c r="W908" s="463"/>
      <c r="X908" s="463"/>
      <c r="Y908" s="478" t="str">
        <f ca="1">'27'!BP439</f>
        <v xml:space="preserve"> </v>
      </c>
      <c r="Z908" s="478"/>
      <c r="AA908" s="478"/>
      <c r="AB908" s="478"/>
      <c r="AC908" s="478" t="str">
        <f ca="1">'27'!BQ439</f>
        <v xml:space="preserve"> </v>
      </c>
      <c r="AD908" s="478"/>
      <c r="AE908" s="478"/>
      <c r="AF908" s="478"/>
      <c r="AG908" s="478">
        <f ca="1">'27'!BR439</f>
        <v>0</v>
      </c>
      <c r="AH908" s="478"/>
      <c r="AI908" s="478"/>
      <c r="AJ908" s="478"/>
      <c r="AK908" s="463" t="str">
        <f ca="1">'27'!BS439</f>
        <v xml:space="preserve"> </v>
      </c>
      <c r="AL908" s="463"/>
      <c r="AM908" s="463"/>
      <c r="AN908" s="463"/>
      <c r="AO908" s="463" t="str">
        <f ca="1">'27'!BT439</f>
        <v xml:space="preserve"> </v>
      </c>
      <c r="AP908" s="463"/>
      <c r="AQ908" s="463"/>
      <c r="AR908" s="463"/>
      <c r="AS908" s="463"/>
    </row>
    <row r="909" spans="1:45" ht="15" customHeight="1" x14ac:dyDescent="0.25">
      <c r="A909" s="463">
        <v>435</v>
      </c>
      <c r="B909" s="463"/>
      <c r="C909" s="463" t="str">
        <f ca="1">'27'!BB440</f>
        <v xml:space="preserve"> </v>
      </c>
      <c r="D909" s="463"/>
      <c r="E909" s="463"/>
      <c r="F909" s="463"/>
      <c r="G909" s="463"/>
      <c r="H909" s="463"/>
      <c r="I909" s="463"/>
      <c r="J909" s="463"/>
      <c r="K909" s="463" t="str">
        <f ca="1">'27'!BC440</f>
        <v xml:space="preserve"> </v>
      </c>
      <c r="L909" s="463"/>
      <c r="M909" s="463"/>
      <c r="N909" s="463"/>
      <c r="O909" s="475" t="str">
        <f ca="1">'27'!BD440</f>
        <v xml:space="preserve"> </v>
      </c>
      <c r="P909" s="476"/>
      <c r="Q909" s="476"/>
      <c r="R909" s="477"/>
      <c r="S909" s="463" t="str">
        <f ca="1">'27'!BO440</f>
        <v xml:space="preserve"> </v>
      </c>
      <c r="T909" s="463"/>
      <c r="U909" s="463"/>
      <c r="V909" s="463"/>
      <c r="W909" s="463"/>
      <c r="X909" s="463"/>
      <c r="Y909" s="478" t="str">
        <f ca="1">'27'!BP440</f>
        <v xml:space="preserve"> </v>
      </c>
      <c r="Z909" s="478"/>
      <c r="AA909" s="478"/>
      <c r="AB909" s="478"/>
      <c r="AC909" s="478" t="str">
        <f ca="1">'27'!BQ440</f>
        <v xml:space="preserve"> </v>
      </c>
      <c r="AD909" s="478"/>
      <c r="AE909" s="478"/>
      <c r="AF909" s="478"/>
      <c r="AG909" s="478">
        <f ca="1">'27'!BR440</f>
        <v>0</v>
      </c>
      <c r="AH909" s="478"/>
      <c r="AI909" s="478"/>
      <c r="AJ909" s="478"/>
      <c r="AK909" s="463" t="str">
        <f ca="1">'27'!BS440</f>
        <v xml:space="preserve"> </v>
      </c>
      <c r="AL909" s="463"/>
      <c r="AM909" s="463"/>
      <c r="AN909" s="463"/>
      <c r="AO909" s="463" t="str">
        <f ca="1">'27'!BT440</f>
        <v xml:space="preserve"> </v>
      </c>
      <c r="AP909" s="463"/>
      <c r="AQ909" s="463"/>
      <c r="AR909" s="463"/>
      <c r="AS909" s="463"/>
    </row>
    <row r="910" spans="1:45" ht="15" customHeight="1" x14ac:dyDescent="0.25">
      <c r="A910" s="463">
        <v>436</v>
      </c>
      <c r="B910" s="463"/>
      <c r="C910" s="463" t="str">
        <f ca="1">'27'!BB441</f>
        <v xml:space="preserve"> </v>
      </c>
      <c r="D910" s="463"/>
      <c r="E910" s="463"/>
      <c r="F910" s="463"/>
      <c r="G910" s="463"/>
      <c r="H910" s="463"/>
      <c r="I910" s="463"/>
      <c r="J910" s="463"/>
      <c r="K910" s="463" t="str">
        <f ca="1">'27'!BC441</f>
        <v xml:space="preserve"> </v>
      </c>
      <c r="L910" s="463"/>
      <c r="M910" s="463"/>
      <c r="N910" s="463"/>
      <c r="O910" s="475" t="str">
        <f ca="1">'27'!BD441</f>
        <v xml:space="preserve"> </v>
      </c>
      <c r="P910" s="476"/>
      <c r="Q910" s="476"/>
      <c r="R910" s="477"/>
      <c r="S910" s="463" t="str">
        <f ca="1">'27'!BO441</f>
        <v xml:space="preserve"> </v>
      </c>
      <c r="T910" s="463"/>
      <c r="U910" s="463"/>
      <c r="V910" s="463"/>
      <c r="W910" s="463"/>
      <c r="X910" s="463"/>
      <c r="Y910" s="478" t="str">
        <f ca="1">'27'!BP441</f>
        <v xml:space="preserve"> </v>
      </c>
      <c r="Z910" s="478"/>
      <c r="AA910" s="478"/>
      <c r="AB910" s="478"/>
      <c r="AC910" s="478" t="str">
        <f ca="1">'27'!BQ441</f>
        <v xml:space="preserve"> </v>
      </c>
      <c r="AD910" s="478"/>
      <c r="AE910" s="478"/>
      <c r="AF910" s="478"/>
      <c r="AG910" s="478">
        <f ca="1">'27'!BR441</f>
        <v>0</v>
      </c>
      <c r="AH910" s="478"/>
      <c r="AI910" s="478"/>
      <c r="AJ910" s="478"/>
      <c r="AK910" s="463" t="str">
        <f ca="1">'27'!BS441</f>
        <v xml:space="preserve"> </v>
      </c>
      <c r="AL910" s="463"/>
      <c r="AM910" s="463"/>
      <c r="AN910" s="463"/>
      <c r="AO910" s="463" t="str">
        <f ca="1">'27'!BT441</f>
        <v xml:space="preserve"> </v>
      </c>
      <c r="AP910" s="463"/>
      <c r="AQ910" s="463"/>
      <c r="AR910" s="463"/>
      <c r="AS910" s="463"/>
    </row>
    <row r="911" spans="1:45" ht="15" customHeight="1" x14ac:dyDescent="0.25">
      <c r="A911" s="463">
        <v>437</v>
      </c>
      <c r="B911" s="463"/>
      <c r="C911" s="463" t="str">
        <f ca="1">'27'!BB442</f>
        <v xml:space="preserve"> </v>
      </c>
      <c r="D911" s="463"/>
      <c r="E911" s="463"/>
      <c r="F911" s="463"/>
      <c r="G911" s="463"/>
      <c r="H911" s="463"/>
      <c r="I911" s="463"/>
      <c r="J911" s="463"/>
      <c r="K911" s="463" t="str">
        <f ca="1">'27'!BC442</f>
        <v xml:space="preserve"> </v>
      </c>
      <c r="L911" s="463"/>
      <c r="M911" s="463"/>
      <c r="N911" s="463"/>
      <c r="O911" s="475" t="str">
        <f ca="1">'27'!BD442</f>
        <v xml:space="preserve"> </v>
      </c>
      <c r="P911" s="476"/>
      <c r="Q911" s="476"/>
      <c r="R911" s="477"/>
      <c r="S911" s="463" t="str">
        <f ca="1">'27'!BO442</f>
        <v xml:space="preserve"> </v>
      </c>
      <c r="T911" s="463"/>
      <c r="U911" s="463"/>
      <c r="V911" s="463"/>
      <c r="W911" s="463"/>
      <c r="X911" s="463"/>
      <c r="Y911" s="478" t="str">
        <f ca="1">'27'!BP442</f>
        <v xml:space="preserve"> </v>
      </c>
      <c r="Z911" s="478"/>
      <c r="AA911" s="478"/>
      <c r="AB911" s="478"/>
      <c r="AC911" s="478" t="str">
        <f ca="1">'27'!BQ442</f>
        <v xml:space="preserve"> </v>
      </c>
      <c r="AD911" s="478"/>
      <c r="AE911" s="478"/>
      <c r="AF911" s="478"/>
      <c r="AG911" s="478">
        <f ca="1">'27'!BR442</f>
        <v>0</v>
      </c>
      <c r="AH911" s="478"/>
      <c r="AI911" s="478"/>
      <c r="AJ911" s="478"/>
      <c r="AK911" s="463" t="str">
        <f ca="1">'27'!BS442</f>
        <v xml:space="preserve"> </v>
      </c>
      <c r="AL911" s="463"/>
      <c r="AM911" s="463"/>
      <c r="AN911" s="463"/>
      <c r="AO911" s="463" t="str">
        <f ca="1">'27'!BT442</f>
        <v xml:space="preserve"> </v>
      </c>
      <c r="AP911" s="463"/>
      <c r="AQ911" s="463"/>
      <c r="AR911" s="463"/>
      <c r="AS911" s="463"/>
    </row>
    <row r="912" spans="1:45" ht="15" customHeight="1" x14ac:dyDescent="0.25">
      <c r="A912" s="463">
        <v>438</v>
      </c>
      <c r="B912" s="463"/>
      <c r="C912" s="463" t="str">
        <f ca="1">'27'!BB443</f>
        <v xml:space="preserve"> </v>
      </c>
      <c r="D912" s="463"/>
      <c r="E912" s="463"/>
      <c r="F912" s="463"/>
      <c r="G912" s="463"/>
      <c r="H912" s="463"/>
      <c r="I912" s="463"/>
      <c r="J912" s="463"/>
      <c r="K912" s="463" t="str">
        <f ca="1">'27'!BC443</f>
        <v xml:space="preserve"> </v>
      </c>
      <c r="L912" s="463"/>
      <c r="M912" s="463"/>
      <c r="N912" s="463"/>
      <c r="O912" s="475" t="str">
        <f ca="1">'27'!BD443</f>
        <v xml:space="preserve"> </v>
      </c>
      <c r="P912" s="476"/>
      <c r="Q912" s="476"/>
      <c r="R912" s="477"/>
      <c r="S912" s="463" t="str">
        <f ca="1">'27'!BO443</f>
        <v xml:space="preserve"> </v>
      </c>
      <c r="T912" s="463"/>
      <c r="U912" s="463"/>
      <c r="V912" s="463"/>
      <c r="W912" s="463"/>
      <c r="X912" s="463"/>
      <c r="Y912" s="478" t="str">
        <f ca="1">'27'!BP443</f>
        <v xml:space="preserve"> </v>
      </c>
      <c r="Z912" s="478"/>
      <c r="AA912" s="478"/>
      <c r="AB912" s="478"/>
      <c r="AC912" s="478" t="str">
        <f ca="1">'27'!BQ443</f>
        <v xml:space="preserve"> </v>
      </c>
      <c r="AD912" s="478"/>
      <c r="AE912" s="478"/>
      <c r="AF912" s="478"/>
      <c r="AG912" s="478">
        <f ca="1">'27'!BR443</f>
        <v>0</v>
      </c>
      <c r="AH912" s="478"/>
      <c r="AI912" s="478"/>
      <c r="AJ912" s="478"/>
      <c r="AK912" s="463" t="str">
        <f ca="1">'27'!BS443</f>
        <v xml:space="preserve"> </v>
      </c>
      <c r="AL912" s="463"/>
      <c r="AM912" s="463"/>
      <c r="AN912" s="463"/>
      <c r="AO912" s="463" t="str">
        <f ca="1">'27'!BT443</f>
        <v xml:space="preserve"> </v>
      </c>
      <c r="AP912" s="463"/>
      <c r="AQ912" s="463"/>
      <c r="AR912" s="463"/>
      <c r="AS912" s="463"/>
    </row>
    <row r="913" spans="1:45" ht="15" customHeight="1" x14ac:dyDescent="0.25">
      <c r="A913" s="463">
        <v>439</v>
      </c>
      <c r="B913" s="463"/>
      <c r="C913" s="463" t="str">
        <f ca="1">'27'!BB444</f>
        <v xml:space="preserve"> </v>
      </c>
      <c r="D913" s="463"/>
      <c r="E913" s="463"/>
      <c r="F913" s="463"/>
      <c r="G913" s="463"/>
      <c r="H913" s="463"/>
      <c r="I913" s="463"/>
      <c r="J913" s="463"/>
      <c r="K913" s="463" t="str">
        <f ca="1">'27'!BC444</f>
        <v xml:space="preserve"> </v>
      </c>
      <c r="L913" s="463"/>
      <c r="M913" s="463"/>
      <c r="N913" s="463"/>
      <c r="O913" s="475" t="str">
        <f ca="1">'27'!BD444</f>
        <v xml:space="preserve"> </v>
      </c>
      <c r="P913" s="476"/>
      <c r="Q913" s="476"/>
      <c r="R913" s="477"/>
      <c r="S913" s="463" t="str">
        <f ca="1">'27'!BO444</f>
        <v xml:space="preserve"> </v>
      </c>
      <c r="T913" s="463"/>
      <c r="U913" s="463"/>
      <c r="V913" s="463"/>
      <c r="W913" s="463"/>
      <c r="X913" s="463"/>
      <c r="Y913" s="478" t="str">
        <f ca="1">'27'!BP444</f>
        <v xml:space="preserve"> </v>
      </c>
      <c r="Z913" s="478"/>
      <c r="AA913" s="478"/>
      <c r="AB913" s="478"/>
      <c r="AC913" s="478" t="str">
        <f ca="1">'27'!BQ444</f>
        <v xml:space="preserve"> </v>
      </c>
      <c r="AD913" s="478"/>
      <c r="AE913" s="478"/>
      <c r="AF913" s="478"/>
      <c r="AG913" s="478">
        <f ca="1">'27'!BR444</f>
        <v>0</v>
      </c>
      <c r="AH913" s="478"/>
      <c r="AI913" s="478"/>
      <c r="AJ913" s="478"/>
      <c r="AK913" s="463" t="str">
        <f ca="1">'27'!BS444</f>
        <v xml:space="preserve"> </v>
      </c>
      <c r="AL913" s="463"/>
      <c r="AM913" s="463"/>
      <c r="AN913" s="463"/>
      <c r="AO913" s="463" t="str">
        <f ca="1">'27'!BT444</f>
        <v xml:space="preserve"> </v>
      </c>
      <c r="AP913" s="463"/>
      <c r="AQ913" s="463"/>
      <c r="AR913" s="463"/>
      <c r="AS913" s="463"/>
    </row>
    <row r="914" spans="1:45" ht="15" customHeight="1" x14ac:dyDescent="0.25">
      <c r="A914" s="463">
        <v>440</v>
      </c>
      <c r="B914" s="463"/>
      <c r="C914" s="463" t="str">
        <f ca="1">'27'!BB445</f>
        <v xml:space="preserve"> </v>
      </c>
      <c r="D914" s="463"/>
      <c r="E914" s="463"/>
      <c r="F914" s="463"/>
      <c r="G914" s="463"/>
      <c r="H914" s="463"/>
      <c r="I914" s="463"/>
      <c r="J914" s="463"/>
      <c r="K914" s="463" t="str">
        <f ca="1">'27'!BC445</f>
        <v xml:space="preserve"> </v>
      </c>
      <c r="L914" s="463"/>
      <c r="M914" s="463"/>
      <c r="N914" s="463"/>
      <c r="O914" s="475" t="str">
        <f ca="1">'27'!BD445</f>
        <v xml:space="preserve"> </v>
      </c>
      <c r="P914" s="476"/>
      <c r="Q914" s="476"/>
      <c r="R914" s="477"/>
      <c r="S914" s="463" t="str">
        <f ca="1">'27'!BO445</f>
        <v xml:space="preserve"> </v>
      </c>
      <c r="T914" s="463"/>
      <c r="U914" s="463"/>
      <c r="V914" s="463"/>
      <c r="W914" s="463"/>
      <c r="X914" s="463"/>
      <c r="Y914" s="478" t="str">
        <f ca="1">'27'!BP445</f>
        <v xml:space="preserve"> </v>
      </c>
      <c r="Z914" s="478"/>
      <c r="AA914" s="478"/>
      <c r="AB914" s="478"/>
      <c r="AC914" s="478" t="str">
        <f ca="1">'27'!BQ445</f>
        <v xml:space="preserve"> </v>
      </c>
      <c r="AD914" s="478"/>
      <c r="AE914" s="478"/>
      <c r="AF914" s="478"/>
      <c r="AG914" s="478">
        <f ca="1">'27'!BR445</f>
        <v>0</v>
      </c>
      <c r="AH914" s="478"/>
      <c r="AI914" s="478"/>
      <c r="AJ914" s="478"/>
      <c r="AK914" s="463" t="str">
        <f ca="1">'27'!BS445</f>
        <v xml:space="preserve"> </v>
      </c>
      <c r="AL914" s="463"/>
      <c r="AM914" s="463"/>
      <c r="AN914" s="463"/>
      <c r="AO914" s="463" t="str">
        <f ca="1">'27'!BT445</f>
        <v xml:space="preserve"> </v>
      </c>
      <c r="AP914" s="463"/>
      <c r="AQ914" s="463"/>
      <c r="AR914" s="463"/>
      <c r="AS914" s="463"/>
    </row>
    <row r="915" spans="1:45" ht="15" customHeight="1" x14ac:dyDescent="0.25">
      <c r="A915" s="463">
        <v>441</v>
      </c>
      <c r="B915" s="463"/>
      <c r="C915" s="463" t="str">
        <f ca="1">'27'!BB446</f>
        <v xml:space="preserve"> </v>
      </c>
      <c r="D915" s="463"/>
      <c r="E915" s="463"/>
      <c r="F915" s="463"/>
      <c r="G915" s="463"/>
      <c r="H915" s="463"/>
      <c r="I915" s="463"/>
      <c r="J915" s="463"/>
      <c r="K915" s="463" t="str">
        <f ca="1">'27'!BC446</f>
        <v xml:space="preserve"> </v>
      </c>
      <c r="L915" s="463"/>
      <c r="M915" s="463"/>
      <c r="N915" s="463"/>
      <c r="O915" s="475" t="str">
        <f ca="1">'27'!BD446</f>
        <v xml:space="preserve"> </v>
      </c>
      <c r="P915" s="476"/>
      <c r="Q915" s="476"/>
      <c r="R915" s="477"/>
      <c r="S915" s="463" t="str">
        <f ca="1">'27'!BO446</f>
        <v xml:space="preserve"> </v>
      </c>
      <c r="T915" s="463"/>
      <c r="U915" s="463"/>
      <c r="V915" s="463"/>
      <c r="W915" s="463"/>
      <c r="X915" s="463"/>
      <c r="Y915" s="478" t="str">
        <f ca="1">'27'!BP446</f>
        <v xml:space="preserve"> </v>
      </c>
      <c r="Z915" s="478"/>
      <c r="AA915" s="478"/>
      <c r="AB915" s="478"/>
      <c r="AC915" s="478" t="str">
        <f ca="1">'27'!BQ446</f>
        <v xml:space="preserve"> </v>
      </c>
      <c r="AD915" s="478"/>
      <c r="AE915" s="478"/>
      <c r="AF915" s="478"/>
      <c r="AG915" s="478">
        <f ca="1">'27'!BR446</f>
        <v>0</v>
      </c>
      <c r="AH915" s="478"/>
      <c r="AI915" s="478"/>
      <c r="AJ915" s="478"/>
      <c r="AK915" s="463" t="str">
        <f ca="1">'27'!BS446</f>
        <v xml:space="preserve"> </v>
      </c>
      <c r="AL915" s="463"/>
      <c r="AM915" s="463"/>
      <c r="AN915" s="463"/>
      <c r="AO915" s="463" t="str">
        <f ca="1">'27'!BT446</f>
        <v xml:space="preserve"> </v>
      </c>
      <c r="AP915" s="463"/>
      <c r="AQ915" s="463"/>
      <c r="AR915" s="463"/>
      <c r="AS915" s="463"/>
    </row>
    <row r="916" spans="1:45" ht="15" customHeight="1" x14ac:dyDescent="0.25">
      <c r="A916" s="463">
        <v>442</v>
      </c>
      <c r="B916" s="463"/>
      <c r="C916" s="463" t="str">
        <f ca="1">'27'!BB447</f>
        <v xml:space="preserve"> </v>
      </c>
      <c r="D916" s="463"/>
      <c r="E916" s="463"/>
      <c r="F916" s="463"/>
      <c r="G916" s="463"/>
      <c r="H916" s="463"/>
      <c r="I916" s="463"/>
      <c r="J916" s="463"/>
      <c r="K916" s="463" t="str">
        <f ca="1">'27'!BC447</f>
        <v xml:space="preserve"> </v>
      </c>
      <c r="L916" s="463"/>
      <c r="M916" s="463"/>
      <c r="N916" s="463"/>
      <c r="O916" s="475" t="str">
        <f ca="1">'27'!BD447</f>
        <v xml:space="preserve"> </v>
      </c>
      <c r="P916" s="476"/>
      <c r="Q916" s="476"/>
      <c r="R916" s="477"/>
      <c r="S916" s="463" t="str">
        <f ca="1">'27'!BO447</f>
        <v xml:space="preserve"> </v>
      </c>
      <c r="T916" s="463"/>
      <c r="U916" s="463"/>
      <c r="V916" s="463"/>
      <c r="W916" s="463"/>
      <c r="X916" s="463"/>
      <c r="Y916" s="478" t="str">
        <f ca="1">'27'!BP447</f>
        <v xml:space="preserve"> </v>
      </c>
      <c r="Z916" s="478"/>
      <c r="AA916" s="478"/>
      <c r="AB916" s="478"/>
      <c r="AC916" s="478" t="str">
        <f ca="1">'27'!BQ447</f>
        <v xml:space="preserve"> </v>
      </c>
      <c r="AD916" s="478"/>
      <c r="AE916" s="478"/>
      <c r="AF916" s="478"/>
      <c r="AG916" s="478">
        <f ca="1">'27'!BR447</f>
        <v>0</v>
      </c>
      <c r="AH916" s="478"/>
      <c r="AI916" s="478"/>
      <c r="AJ916" s="478"/>
      <c r="AK916" s="463" t="str">
        <f ca="1">'27'!BS447</f>
        <v xml:space="preserve"> </v>
      </c>
      <c r="AL916" s="463"/>
      <c r="AM916" s="463"/>
      <c r="AN916" s="463"/>
      <c r="AO916" s="463" t="str">
        <f ca="1">'27'!BT447</f>
        <v xml:space="preserve"> </v>
      </c>
      <c r="AP916" s="463"/>
      <c r="AQ916" s="463"/>
      <c r="AR916" s="463"/>
      <c r="AS916" s="463"/>
    </row>
    <row r="917" spans="1:45" ht="15" customHeight="1" x14ac:dyDescent="0.25">
      <c r="A917" s="463">
        <v>443</v>
      </c>
      <c r="B917" s="463"/>
      <c r="C917" s="463" t="str">
        <f ca="1">'27'!BB448</f>
        <v xml:space="preserve"> </v>
      </c>
      <c r="D917" s="463"/>
      <c r="E917" s="463"/>
      <c r="F917" s="463"/>
      <c r="G917" s="463"/>
      <c r="H917" s="463"/>
      <c r="I917" s="463"/>
      <c r="J917" s="463"/>
      <c r="K917" s="463" t="str">
        <f ca="1">'27'!BC448</f>
        <v xml:space="preserve"> </v>
      </c>
      <c r="L917" s="463"/>
      <c r="M917" s="463"/>
      <c r="N917" s="463"/>
      <c r="O917" s="475" t="str">
        <f ca="1">'27'!BD448</f>
        <v xml:space="preserve"> </v>
      </c>
      <c r="P917" s="476"/>
      <c r="Q917" s="476"/>
      <c r="R917" s="477"/>
      <c r="S917" s="463" t="str">
        <f ca="1">'27'!BO448</f>
        <v xml:space="preserve"> </v>
      </c>
      <c r="T917" s="463"/>
      <c r="U917" s="463"/>
      <c r="V917" s="463"/>
      <c r="W917" s="463"/>
      <c r="X917" s="463"/>
      <c r="Y917" s="478" t="str">
        <f ca="1">'27'!BP448</f>
        <v xml:space="preserve"> </v>
      </c>
      <c r="Z917" s="478"/>
      <c r="AA917" s="478"/>
      <c r="AB917" s="478"/>
      <c r="AC917" s="478" t="str">
        <f ca="1">'27'!BQ448</f>
        <v xml:space="preserve"> </v>
      </c>
      <c r="AD917" s="478"/>
      <c r="AE917" s="478"/>
      <c r="AF917" s="478"/>
      <c r="AG917" s="478">
        <f ca="1">'27'!BR448</f>
        <v>0</v>
      </c>
      <c r="AH917" s="478"/>
      <c r="AI917" s="478"/>
      <c r="AJ917" s="478"/>
      <c r="AK917" s="463" t="str">
        <f ca="1">'27'!BS448</f>
        <v xml:space="preserve"> </v>
      </c>
      <c r="AL917" s="463"/>
      <c r="AM917" s="463"/>
      <c r="AN917" s="463"/>
      <c r="AO917" s="463" t="str">
        <f ca="1">'27'!BT448</f>
        <v xml:space="preserve"> </v>
      </c>
      <c r="AP917" s="463"/>
      <c r="AQ917" s="463"/>
      <c r="AR917" s="463"/>
      <c r="AS917" s="463"/>
    </row>
    <row r="918" spans="1:45" ht="15" customHeight="1" x14ac:dyDescent="0.25">
      <c r="A918" s="463">
        <v>444</v>
      </c>
      <c r="B918" s="463"/>
      <c r="C918" s="463" t="str">
        <f ca="1">'27'!BB449</f>
        <v xml:space="preserve"> </v>
      </c>
      <c r="D918" s="463"/>
      <c r="E918" s="463"/>
      <c r="F918" s="463"/>
      <c r="G918" s="463"/>
      <c r="H918" s="463"/>
      <c r="I918" s="463"/>
      <c r="J918" s="463"/>
      <c r="K918" s="463" t="str">
        <f ca="1">'27'!BC449</f>
        <v xml:space="preserve"> </v>
      </c>
      <c r="L918" s="463"/>
      <c r="M918" s="463"/>
      <c r="N918" s="463"/>
      <c r="O918" s="475" t="str">
        <f ca="1">'27'!BD449</f>
        <v xml:space="preserve"> </v>
      </c>
      <c r="P918" s="476"/>
      <c r="Q918" s="476"/>
      <c r="R918" s="477"/>
      <c r="S918" s="463" t="str">
        <f ca="1">'27'!BO449</f>
        <v xml:space="preserve"> </v>
      </c>
      <c r="T918" s="463"/>
      <c r="U918" s="463"/>
      <c r="V918" s="463"/>
      <c r="W918" s="463"/>
      <c r="X918" s="463"/>
      <c r="Y918" s="478" t="str">
        <f ca="1">'27'!BP449</f>
        <v xml:space="preserve"> </v>
      </c>
      <c r="Z918" s="478"/>
      <c r="AA918" s="478"/>
      <c r="AB918" s="478"/>
      <c r="AC918" s="478" t="str">
        <f ca="1">'27'!BQ449</f>
        <v xml:space="preserve"> </v>
      </c>
      <c r="AD918" s="478"/>
      <c r="AE918" s="478"/>
      <c r="AF918" s="478"/>
      <c r="AG918" s="478">
        <f ca="1">'27'!BR449</f>
        <v>0</v>
      </c>
      <c r="AH918" s="478"/>
      <c r="AI918" s="478"/>
      <c r="AJ918" s="478"/>
      <c r="AK918" s="463" t="str">
        <f ca="1">'27'!BS449</f>
        <v xml:space="preserve"> </v>
      </c>
      <c r="AL918" s="463"/>
      <c r="AM918" s="463"/>
      <c r="AN918" s="463"/>
      <c r="AO918" s="463" t="str">
        <f ca="1">'27'!BT449</f>
        <v xml:space="preserve"> </v>
      </c>
      <c r="AP918" s="463"/>
      <c r="AQ918" s="463"/>
      <c r="AR918" s="463"/>
      <c r="AS918" s="463"/>
    </row>
    <row r="919" spans="1:45" ht="15" customHeight="1" x14ac:dyDescent="0.25">
      <c r="A919" s="463">
        <v>445</v>
      </c>
      <c r="B919" s="463"/>
      <c r="C919" s="463" t="str">
        <f ca="1">'27'!BB450</f>
        <v xml:space="preserve"> </v>
      </c>
      <c r="D919" s="463"/>
      <c r="E919" s="463"/>
      <c r="F919" s="463"/>
      <c r="G919" s="463"/>
      <c r="H919" s="463"/>
      <c r="I919" s="463"/>
      <c r="J919" s="463"/>
      <c r="K919" s="463" t="str">
        <f ca="1">'27'!BC450</f>
        <v xml:space="preserve"> </v>
      </c>
      <c r="L919" s="463"/>
      <c r="M919" s="463"/>
      <c r="N919" s="463"/>
      <c r="O919" s="475" t="str">
        <f ca="1">'27'!BD450</f>
        <v xml:space="preserve"> </v>
      </c>
      <c r="P919" s="476"/>
      <c r="Q919" s="476"/>
      <c r="R919" s="477"/>
      <c r="S919" s="463" t="str">
        <f ca="1">'27'!BO450</f>
        <v xml:space="preserve"> </v>
      </c>
      <c r="T919" s="463"/>
      <c r="U919" s="463"/>
      <c r="V919" s="463"/>
      <c r="W919" s="463"/>
      <c r="X919" s="463"/>
      <c r="Y919" s="478" t="str">
        <f ca="1">'27'!BP450</f>
        <v xml:space="preserve"> </v>
      </c>
      <c r="Z919" s="478"/>
      <c r="AA919" s="478"/>
      <c r="AB919" s="478"/>
      <c r="AC919" s="478" t="str">
        <f ca="1">'27'!BQ450</f>
        <v xml:space="preserve"> </v>
      </c>
      <c r="AD919" s="478"/>
      <c r="AE919" s="478"/>
      <c r="AF919" s="478"/>
      <c r="AG919" s="478">
        <f ca="1">'27'!BR450</f>
        <v>0</v>
      </c>
      <c r="AH919" s="478"/>
      <c r="AI919" s="478"/>
      <c r="AJ919" s="478"/>
      <c r="AK919" s="463" t="str">
        <f ca="1">'27'!BS450</f>
        <v xml:space="preserve"> </v>
      </c>
      <c r="AL919" s="463"/>
      <c r="AM919" s="463"/>
      <c r="AN919" s="463"/>
      <c r="AO919" s="463" t="str">
        <f ca="1">'27'!BT450</f>
        <v xml:space="preserve"> </v>
      </c>
      <c r="AP919" s="463"/>
      <c r="AQ919" s="463"/>
      <c r="AR919" s="463"/>
      <c r="AS919" s="463"/>
    </row>
    <row r="920" spans="1:45" ht="15" customHeight="1" x14ac:dyDescent="0.25">
      <c r="A920" s="463">
        <v>446</v>
      </c>
      <c r="B920" s="463"/>
      <c r="C920" s="463" t="str">
        <f ca="1">'27'!BB451</f>
        <v xml:space="preserve"> </v>
      </c>
      <c r="D920" s="463"/>
      <c r="E920" s="463"/>
      <c r="F920" s="463"/>
      <c r="G920" s="463"/>
      <c r="H920" s="463"/>
      <c r="I920" s="463"/>
      <c r="J920" s="463"/>
      <c r="K920" s="463" t="str">
        <f ca="1">'27'!BC451</f>
        <v xml:space="preserve"> </v>
      </c>
      <c r="L920" s="463"/>
      <c r="M920" s="463"/>
      <c r="N920" s="463"/>
      <c r="O920" s="475" t="str">
        <f ca="1">'27'!BD451</f>
        <v xml:space="preserve"> </v>
      </c>
      <c r="P920" s="476"/>
      <c r="Q920" s="476"/>
      <c r="R920" s="477"/>
      <c r="S920" s="463" t="str">
        <f ca="1">'27'!BO451</f>
        <v xml:space="preserve"> </v>
      </c>
      <c r="T920" s="463"/>
      <c r="U920" s="463"/>
      <c r="V920" s="463"/>
      <c r="W920" s="463"/>
      <c r="X920" s="463"/>
      <c r="Y920" s="478" t="str">
        <f ca="1">'27'!BP451</f>
        <v xml:space="preserve"> </v>
      </c>
      <c r="Z920" s="478"/>
      <c r="AA920" s="478"/>
      <c r="AB920" s="478"/>
      <c r="AC920" s="478" t="str">
        <f ca="1">'27'!BQ451</f>
        <v xml:space="preserve"> </v>
      </c>
      <c r="AD920" s="478"/>
      <c r="AE920" s="478"/>
      <c r="AF920" s="478"/>
      <c r="AG920" s="478">
        <f ca="1">'27'!BR451</f>
        <v>0</v>
      </c>
      <c r="AH920" s="478"/>
      <c r="AI920" s="478"/>
      <c r="AJ920" s="478"/>
      <c r="AK920" s="463" t="str">
        <f ca="1">'27'!BS451</f>
        <v xml:space="preserve"> </v>
      </c>
      <c r="AL920" s="463"/>
      <c r="AM920" s="463"/>
      <c r="AN920" s="463"/>
      <c r="AO920" s="463" t="str">
        <f ca="1">'27'!BT451</f>
        <v xml:space="preserve"> </v>
      </c>
      <c r="AP920" s="463"/>
      <c r="AQ920" s="463"/>
      <c r="AR920" s="463"/>
      <c r="AS920" s="463"/>
    </row>
    <row r="921" spans="1:45" ht="15" customHeight="1" x14ac:dyDescent="0.25">
      <c r="A921" s="463">
        <v>447</v>
      </c>
      <c r="B921" s="463"/>
      <c r="C921" s="463" t="str">
        <f ca="1">'27'!BB452</f>
        <v xml:space="preserve"> </v>
      </c>
      <c r="D921" s="463"/>
      <c r="E921" s="463"/>
      <c r="F921" s="463"/>
      <c r="G921" s="463"/>
      <c r="H921" s="463"/>
      <c r="I921" s="463"/>
      <c r="J921" s="463"/>
      <c r="K921" s="463" t="str">
        <f ca="1">'27'!BC452</f>
        <v xml:space="preserve"> </v>
      </c>
      <c r="L921" s="463"/>
      <c r="M921" s="463"/>
      <c r="N921" s="463"/>
      <c r="O921" s="475" t="str">
        <f ca="1">'27'!BD452</f>
        <v xml:space="preserve"> </v>
      </c>
      <c r="P921" s="476"/>
      <c r="Q921" s="476"/>
      <c r="R921" s="477"/>
      <c r="S921" s="463" t="str">
        <f ca="1">'27'!BO452</f>
        <v xml:space="preserve"> </v>
      </c>
      <c r="T921" s="463"/>
      <c r="U921" s="463"/>
      <c r="V921" s="463"/>
      <c r="W921" s="463"/>
      <c r="X921" s="463"/>
      <c r="Y921" s="478" t="str">
        <f ca="1">'27'!BP452</f>
        <v xml:space="preserve"> </v>
      </c>
      <c r="Z921" s="478"/>
      <c r="AA921" s="478"/>
      <c r="AB921" s="478"/>
      <c r="AC921" s="478" t="str">
        <f ca="1">'27'!BQ452</f>
        <v xml:space="preserve"> </v>
      </c>
      <c r="AD921" s="478"/>
      <c r="AE921" s="478"/>
      <c r="AF921" s="478"/>
      <c r="AG921" s="478">
        <f ca="1">'27'!BR452</f>
        <v>0</v>
      </c>
      <c r="AH921" s="478"/>
      <c r="AI921" s="478"/>
      <c r="AJ921" s="478"/>
      <c r="AK921" s="463" t="str">
        <f ca="1">'27'!BS452</f>
        <v xml:space="preserve"> </v>
      </c>
      <c r="AL921" s="463"/>
      <c r="AM921" s="463"/>
      <c r="AN921" s="463"/>
      <c r="AO921" s="463" t="str">
        <f ca="1">'27'!BT452</f>
        <v xml:space="preserve"> </v>
      </c>
      <c r="AP921" s="463"/>
      <c r="AQ921" s="463"/>
      <c r="AR921" s="463"/>
      <c r="AS921" s="463"/>
    </row>
    <row r="922" spans="1:45" ht="15" customHeight="1" x14ac:dyDescent="0.25">
      <c r="A922" s="463">
        <v>448</v>
      </c>
      <c r="B922" s="463"/>
      <c r="C922" s="463" t="str">
        <f ca="1">'27'!BB453</f>
        <v xml:space="preserve"> </v>
      </c>
      <c r="D922" s="463"/>
      <c r="E922" s="463"/>
      <c r="F922" s="463"/>
      <c r="G922" s="463"/>
      <c r="H922" s="463"/>
      <c r="I922" s="463"/>
      <c r="J922" s="463"/>
      <c r="K922" s="463" t="str">
        <f ca="1">'27'!BC453</f>
        <v xml:space="preserve"> </v>
      </c>
      <c r="L922" s="463"/>
      <c r="M922" s="463"/>
      <c r="N922" s="463"/>
      <c r="O922" s="475" t="str">
        <f ca="1">'27'!BD453</f>
        <v xml:space="preserve"> </v>
      </c>
      <c r="P922" s="476"/>
      <c r="Q922" s="476"/>
      <c r="R922" s="477"/>
      <c r="S922" s="463" t="str">
        <f ca="1">'27'!BO453</f>
        <v xml:space="preserve"> </v>
      </c>
      <c r="T922" s="463"/>
      <c r="U922" s="463"/>
      <c r="V922" s="463"/>
      <c r="W922" s="463"/>
      <c r="X922" s="463"/>
      <c r="Y922" s="478" t="str">
        <f ca="1">'27'!BP453</f>
        <v xml:space="preserve"> </v>
      </c>
      <c r="Z922" s="478"/>
      <c r="AA922" s="478"/>
      <c r="AB922" s="478"/>
      <c r="AC922" s="478" t="str">
        <f ca="1">'27'!BQ453</f>
        <v xml:space="preserve"> </v>
      </c>
      <c r="AD922" s="478"/>
      <c r="AE922" s="478"/>
      <c r="AF922" s="478"/>
      <c r="AG922" s="478">
        <f ca="1">'27'!BR453</f>
        <v>0</v>
      </c>
      <c r="AH922" s="478"/>
      <c r="AI922" s="478"/>
      <c r="AJ922" s="478"/>
      <c r="AK922" s="463" t="str">
        <f ca="1">'27'!BS453</f>
        <v xml:space="preserve"> </v>
      </c>
      <c r="AL922" s="463"/>
      <c r="AM922" s="463"/>
      <c r="AN922" s="463"/>
      <c r="AO922" s="463" t="str">
        <f ca="1">'27'!BT453</f>
        <v xml:space="preserve"> </v>
      </c>
      <c r="AP922" s="463"/>
      <c r="AQ922" s="463"/>
      <c r="AR922" s="463"/>
      <c r="AS922" s="463"/>
    </row>
    <row r="923" spans="1:45" ht="15" customHeight="1" x14ac:dyDescent="0.25">
      <c r="A923" s="463">
        <v>449</v>
      </c>
      <c r="B923" s="463"/>
      <c r="C923" s="463" t="str">
        <f ca="1">'27'!BB454</f>
        <v xml:space="preserve"> </v>
      </c>
      <c r="D923" s="463"/>
      <c r="E923" s="463"/>
      <c r="F923" s="463"/>
      <c r="G923" s="463"/>
      <c r="H923" s="463"/>
      <c r="I923" s="463"/>
      <c r="J923" s="463"/>
      <c r="K923" s="463" t="str">
        <f ca="1">'27'!BC454</f>
        <v xml:space="preserve"> </v>
      </c>
      <c r="L923" s="463"/>
      <c r="M923" s="463"/>
      <c r="N923" s="463"/>
      <c r="O923" s="475" t="str">
        <f ca="1">'27'!BD454</f>
        <v xml:space="preserve"> </v>
      </c>
      <c r="P923" s="476"/>
      <c r="Q923" s="476"/>
      <c r="R923" s="477"/>
      <c r="S923" s="463" t="str">
        <f ca="1">'27'!BO454</f>
        <v xml:space="preserve"> </v>
      </c>
      <c r="T923" s="463"/>
      <c r="U923" s="463"/>
      <c r="V923" s="463"/>
      <c r="W923" s="463"/>
      <c r="X923" s="463"/>
      <c r="Y923" s="478" t="str">
        <f ca="1">'27'!BP454</f>
        <v xml:space="preserve"> </v>
      </c>
      <c r="Z923" s="478"/>
      <c r="AA923" s="478"/>
      <c r="AB923" s="478"/>
      <c r="AC923" s="478" t="str">
        <f ca="1">'27'!BQ454</f>
        <v xml:space="preserve"> </v>
      </c>
      <c r="AD923" s="478"/>
      <c r="AE923" s="478"/>
      <c r="AF923" s="478"/>
      <c r="AG923" s="478">
        <f ca="1">'27'!BR454</f>
        <v>0</v>
      </c>
      <c r="AH923" s="478"/>
      <c r="AI923" s="478"/>
      <c r="AJ923" s="478"/>
      <c r="AK923" s="463" t="str">
        <f ca="1">'27'!BS454</f>
        <v xml:space="preserve"> </v>
      </c>
      <c r="AL923" s="463"/>
      <c r="AM923" s="463"/>
      <c r="AN923" s="463"/>
      <c r="AO923" s="463" t="str">
        <f ca="1">'27'!BT454</f>
        <v xml:space="preserve"> </v>
      </c>
      <c r="AP923" s="463"/>
      <c r="AQ923" s="463"/>
      <c r="AR923" s="463"/>
      <c r="AS923" s="463"/>
    </row>
    <row r="924" spans="1:45" ht="15" customHeight="1" x14ac:dyDescent="0.25">
      <c r="A924" s="463">
        <v>450</v>
      </c>
      <c r="B924" s="463"/>
      <c r="C924" s="463" t="str">
        <f ca="1">'27'!BB455</f>
        <v xml:space="preserve"> </v>
      </c>
      <c r="D924" s="463"/>
      <c r="E924" s="463"/>
      <c r="F924" s="463"/>
      <c r="G924" s="463"/>
      <c r="H924" s="463"/>
      <c r="I924" s="463"/>
      <c r="J924" s="463"/>
      <c r="K924" s="463" t="str">
        <f ca="1">'27'!BC455</f>
        <v xml:space="preserve"> </v>
      </c>
      <c r="L924" s="463"/>
      <c r="M924" s="463"/>
      <c r="N924" s="463"/>
      <c r="O924" s="475" t="str">
        <f ca="1">'27'!BD455</f>
        <v xml:space="preserve"> </v>
      </c>
      <c r="P924" s="476"/>
      <c r="Q924" s="476"/>
      <c r="R924" s="477"/>
      <c r="S924" s="463" t="str">
        <f ca="1">'27'!BO455</f>
        <v xml:space="preserve"> </v>
      </c>
      <c r="T924" s="463"/>
      <c r="U924" s="463"/>
      <c r="V924" s="463"/>
      <c r="W924" s="463"/>
      <c r="X924" s="463"/>
      <c r="Y924" s="478" t="str">
        <f ca="1">'27'!BP455</f>
        <v xml:space="preserve"> </v>
      </c>
      <c r="Z924" s="478"/>
      <c r="AA924" s="478"/>
      <c r="AB924" s="478"/>
      <c r="AC924" s="478" t="str">
        <f ca="1">'27'!BQ455</f>
        <v xml:space="preserve"> </v>
      </c>
      <c r="AD924" s="478"/>
      <c r="AE924" s="478"/>
      <c r="AF924" s="478"/>
      <c r="AG924" s="478">
        <f ca="1">'27'!BR455</f>
        <v>0</v>
      </c>
      <c r="AH924" s="478"/>
      <c r="AI924" s="478"/>
      <c r="AJ924" s="478"/>
      <c r="AK924" s="463" t="str">
        <f ca="1">'27'!BS455</f>
        <v xml:space="preserve"> </v>
      </c>
      <c r="AL924" s="463"/>
      <c r="AM924" s="463"/>
      <c r="AN924" s="463"/>
      <c r="AO924" s="463" t="str">
        <f ca="1">'27'!BT455</f>
        <v xml:space="preserve"> </v>
      </c>
      <c r="AP924" s="463"/>
      <c r="AQ924" s="463"/>
      <c r="AR924" s="463"/>
      <c r="AS924" s="463"/>
    </row>
    <row r="925" spans="1:45" ht="15" customHeight="1" x14ac:dyDescent="0.25">
      <c r="A925" s="463">
        <v>451</v>
      </c>
      <c r="B925" s="463"/>
      <c r="C925" s="463" t="str">
        <f ca="1">'27'!BB456</f>
        <v xml:space="preserve"> </v>
      </c>
      <c r="D925" s="463"/>
      <c r="E925" s="463"/>
      <c r="F925" s="463"/>
      <c r="G925" s="463"/>
      <c r="H925" s="463"/>
      <c r="I925" s="463"/>
      <c r="J925" s="463"/>
      <c r="K925" s="463" t="str">
        <f ca="1">'27'!BC456</f>
        <v xml:space="preserve"> </v>
      </c>
      <c r="L925" s="463"/>
      <c r="M925" s="463"/>
      <c r="N925" s="463"/>
      <c r="O925" s="475" t="str">
        <f ca="1">'27'!BD456</f>
        <v xml:space="preserve"> </v>
      </c>
      <c r="P925" s="476"/>
      <c r="Q925" s="476"/>
      <c r="R925" s="477"/>
      <c r="S925" s="463" t="str">
        <f ca="1">'27'!BO456</f>
        <v xml:space="preserve"> </v>
      </c>
      <c r="T925" s="463"/>
      <c r="U925" s="463"/>
      <c r="V925" s="463"/>
      <c r="W925" s="463"/>
      <c r="X925" s="463"/>
      <c r="Y925" s="478" t="str">
        <f ca="1">'27'!BP456</f>
        <v xml:space="preserve"> </v>
      </c>
      <c r="Z925" s="478"/>
      <c r="AA925" s="478"/>
      <c r="AB925" s="478"/>
      <c r="AC925" s="478" t="str">
        <f ca="1">'27'!BQ456</f>
        <v xml:space="preserve"> </v>
      </c>
      <c r="AD925" s="478"/>
      <c r="AE925" s="478"/>
      <c r="AF925" s="478"/>
      <c r="AG925" s="478">
        <f ca="1">'27'!BR456</f>
        <v>0</v>
      </c>
      <c r="AH925" s="478"/>
      <c r="AI925" s="478"/>
      <c r="AJ925" s="478"/>
      <c r="AK925" s="463" t="str">
        <f ca="1">'27'!BS456</f>
        <v xml:space="preserve"> </v>
      </c>
      <c r="AL925" s="463"/>
      <c r="AM925" s="463"/>
      <c r="AN925" s="463"/>
      <c r="AO925" s="463" t="str">
        <f ca="1">'27'!BT456</f>
        <v xml:space="preserve"> </v>
      </c>
      <c r="AP925" s="463"/>
      <c r="AQ925" s="463"/>
      <c r="AR925" s="463"/>
      <c r="AS925" s="463"/>
    </row>
    <row r="926" spans="1:45" ht="15" customHeight="1" x14ac:dyDescent="0.25">
      <c r="A926" s="463">
        <v>452</v>
      </c>
      <c r="B926" s="463"/>
      <c r="C926" s="463" t="str">
        <f ca="1">'27'!BB457</f>
        <v xml:space="preserve"> </v>
      </c>
      <c r="D926" s="463"/>
      <c r="E926" s="463"/>
      <c r="F926" s="463"/>
      <c r="G926" s="463"/>
      <c r="H926" s="463"/>
      <c r="I926" s="463"/>
      <c r="J926" s="463"/>
      <c r="K926" s="463" t="str">
        <f ca="1">'27'!BC457</f>
        <v xml:space="preserve"> </v>
      </c>
      <c r="L926" s="463"/>
      <c r="M926" s="463"/>
      <c r="N926" s="463"/>
      <c r="O926" s="475" t="str">
        <f ca="1">'27'!BD457</f>
        <v xml:space="preserve"> </v>
      </c>
      <c r="P926" s="476"/>
      <c r="Q926" s="476"/>
      <c r="R926" s="477"/>
      <c r="S926" s="463" t="str">
        <f ca="1">'27'!BO457</f>
        <v xml:space="preserve"> </v>
      </c>
      <c r="T926" s="463"/>
      <c r="U926" s="463"/>
      <c r="V926" s="463"/>
      <c r="W926" s="463"/>
      <c r="X926" s="463"/>
      <c r="Y926" s="478" t="str">
        <f ca="1">'27'!BP457</f>
        <v xml:space="preserve"> </v>
      </c>
      <c r="Z926" s="478"/>
      <c r="AA926" s="478"/>
      <c r="AB926" s="478"/>
      <c r="AC926" s="478" t="str">
        <f ca="1">'27'!BQ457</f>
        <v xml:space="preserve"> </v>
      </c>
      <c r="AD926" s="478"/>
      <c r="AE926" s="478"/>
      <c r="AF926" s="478"/>
      <c r="AG926" s="478">
        <f ca="1">'27'!BR457</f>
        <v>0</v>
      </c>
      <c r="AH926" s="478"/>
      <c r="AI926" s="478"/>
      <c r="AJ926" s="478"/>
      <c r="AK926" s="463" t="str">
        <f ca="1">'27'!BS457</f>
        <v xml:space="preserve"> </v>
      </c>
      <c r="AL926" s="463"/>
      <c r="AM926" s="463"/>
      <c r="AN926" s="463"/>
      <c r="AO926" s="463" t="str">
        <f ca="1">'27'!BT457</f>
        <v xml:space="preserve"> </v>
      </c>
      <c r="AP926" s="463"/>
      <c r="AQ926" s="463"/>
      <c r="AR926" s="463"/>
      <c r="AS926" s="463"/>
    </row>
    <row r="927" spans="1:45" ht="15" customHeight="1" x14ac:dyDescent="0.25">
      <c r="A927" s="463">
        <v>453</v>
      </c>
      <c r="B927" s="463"/>
      <c r="C927" s="463" t="str">
        <f ca="1">'27'!BB458</f>
        <v xml:space="preserve"> </v>
      </c>
      <c r="D927" s="463"/>
      <c r="E927" s="463"/>
      <c r="F927" s="463"/>
      <c r="G927" s="463"/>
      <c r="H927" s="463"/>
      <c r="I927" s="463"/>
      <c r="J927" s="463"/>
      <c r="K927" s="463" t="str">
        <f ca="1">'27'!BC458</f>
        <v xml:space="preserve"> </v>
      </c>
      <c r="L927" s="463"/>
      <c r="M927" s="463"/>
      <c r="N927" s="463"/>
      <c r="O927" s="475" t="str">
        <f ca="1">'27'!BD458</f>
        <v xml:space="preserve"> </v>
      </c>
      <c r="P927" s="476"/>
      <c r="Q927" s="476"/>
      <c r="R927" s="477"/>
      <c r="S927" s="463" t="str">
        <f ca="1">'27'!BO458</f>
        <v xml:space="preserve"> </v>
      </c>
      <c r="T927" s="463"/>
      <c r="U927" s="463"/>
      <c r="V927" s="463"/>
      <c r="W927" s="463"/>
      <c r="X927" s="463"/>
      <c r="Y927" s="478" t="str">
        <f ca="1">'27'!BP458</f>
        <v xml:space="preserve"> </v>
      </c>
      <c r="Z927" s="478"/>
      <c r="AA927" s="478"/>
      <c r="AB927" s="478"/>
      <c r="AC927" s="478" t="str">
        <f ca="1">'27'!BQ458</f>
        <v xml:space="preserve"> </v>
      </c>
      <c r="AD927" s="478"/>
      <c r="AE927" s="478"/>
      <c r="AF927" s="478"/>
      <c r="AG927" s="478">
        <f ca="1">'27'!BR458</f>
        <v>0</v>
      </c>
      <c r="AH927" s="478"/>
      <c r="AI927" s="478"/>
      <c r="AJ927" s="478"/>
      <c r="AK927" s="463" t="str">
        <f ca="1">'27'!BS458</f>
        <v xml:space="preserve"> </v>
      </c>
      <c r="AL927" s="463"/>
      <c r="AM927" s="463"/>
      <c r="AN927" s="463"/>
      <c r="AO927" s="463" t="str">
        <f ca="1">'27'!BT458</f>
        <v xml:space="preserve"> </v>
      </c>
      <c r="AP927" s="463"/>
      <c r="AQ927" s="463"/>
      <c r="AR927" s="463"/>
      <c r="AS927" s="463"/>
    </row>
    <row r="928" spans="1:45" ht="15" customHeight="1" x14ac:dyDescent="0.25">
      <c r="A928" s="463">
        <v>454</v>
      </c>
      <c r="B928" s="463"/>
      <c r="C928" s="463" t="str">
        <f ca="1">'27'!BB459</f>
        <v xml:space="preserve"> </v>
      </c>
      <c r="D928" s="463"/>
      <c r="E928" s="463"/>
      <c r="F928" s="463"/>
      <c r="G928" s="463"/>
      <c r="H928" s="463"/>
      <c r="I928" s="463"/>
      <c r="J928" s="463"/>
      <c r="K928" s="463" t="str">
        <f ca="1">'27'!BC459</f>
        <v xml:space="preserve"> </v>
      </c>
      <c r="L928" s="463"/>
      <c r="M928" s="463"/>
      <c r="N928" s="463"/>
      <c r="O928" s="475" t="str">
        <f ca="1">'27'!BD459</f>
        <v xml:space="preserve"> </v>
      </c>
      <c r="P928" s="476"/>
      <c r="Q928" s="476"/>
      <c r="R928" s="477"/>
      <c r="S928" s="463" t="str">
        <f ca="1">'27'!BO459</f>
        <v xml:space="preserve"> </v>
      </c>
      <c r="T928" s="463"/>
      <c r="U928" s="463"/>
      <c r="V928" s="463"/>
      <c r="W928" s="463"/>
      <c r="X928" s="463"/>
      <c r="Y928" s="478" t="str">
        <f ca="1">'27'!BP459</f>
        <v xml:space="preserve"> </v>
      </c>
      <c r="Z928" s="478"/>
      <c r="AA928" s="478"/>
      <c r="AB928" s="478"/>
      <c r="AC928" s="478" t="str">
        <f ca="1">'27'!BQ459</f>
        <v xml:space="preserve"> </v>
      </c>
      <c r="AD928" s="478"/>
      <c r="AE928" s="478"/>
      <c r="AF928" s="478"/>
      <c r="AG928" s="478">
        <f ca="1">'27'!BR459</f>
        <v>0</v>
      </c>
      <c r="AH928" s="478"/>
      <c r="AI928" s="478"/>
      <c r="AJ928" s="478"/>
      <c r="AK928" s="463" t="str">
        <f ca="1">'27'!BS459</f>
        <v xml:space="preserve"> </v>
      </c>
      <c r="AL928" s="463"/>
      <c r="AM928" s="463"/>
      <c r="AN928" s="463"/>
      <c r="AO928" s="463" t="str">
        <f ca="1">'27'!BT459</f>
        <v xml:space="preserve"> </v>
      </c>
      <c r="AP928" s="463"/>
      <c r="AQ928" s="463"/>
      <c r="AR928" s="463"/>
      <c r="AS928" s="463"/>
    </row>
    <row r="929" spans="1:45" ht="15" customHeight="1" x14ac:dyDescent="0.25">
      <c r="A929" s="463">
        <v>455</v>
      </c>
      <c r="B929" s="463"/>
      <c r="C929" s="463" t="str">
        <f ca="1">'27'!BB460</f>
        <v xml:space="preserve"> </v>
      </c>
      <c r="D929" s="463"/>
      <c r="E929" s="463"/>
      <c r="F929" s="463"/>
      <c r="G929" s="463"/>
      <c r="H929" s="463"/>
      <c r="I929" s="463"/>
      <c r="J929" s="463"/>
      <c r="K929" s="463" t="str">
        <f ca="1">'27'!BC460</f>
        <v xml:space="preserve"> </v>
      </c>
      <c r="L929" s="463"/>
      <c r="M929" s="463"/>
      <c r="N929" s="463"/>
      <c r="O929" s="475" t="str">
        <f ca="1">'27'!BD460</f>
        <v xml:space="preserve"> </v>
      </c>
      <c r="P929" s="476"/>
      <c r="Q929" s="476"/>
      <c r="R929" s="477"/>
      <c r="S929" s="463" t="str">
        <f ca="1">'27'!BO460</f>
        <v xml:space="preserve"> </v>
      </c>
      <c r="T929" s="463"/>
      <c r="U929" s="463"/>
      <c r="V929" s="463"/>
      <c r="W929" s="463"/>
      <c r="X929" s="463"/>
      <c r="Y929" s="478" t="str">
        <f ca="1">'27'!BP460</f>
        <v xml:space="preserve"> </v>
      </c>
      <c r="Z929" s="478"/>
      <c r="AA929" s="478"/>
      <c r="AB929" s="478"/>
      <c r="AC929" s="478" t="str">
        <f ca="1">'27'!BQ460</f>
        <v xml:space="preserve"> </v>
      </c>
      <c r="AD929" s="478"/>
      <c r="AE929" s="478"/>
      <c r="AF929" s="478"/>
      <c r="AG929" s="478">
        <f ca="1">'27'!BR460</f>
        <v>0</v>
      </c>
      <c r="AH929" s="478"/>
      <c r="AI929" s="478"/>
      <c r="AJ929" s="478"/>
      <c r="AK929" s="463" t="str">
        <f ca="1">'27'!BS460</f>
        <v xml:space="preserve"> </v>
      </c>
      <c r="AL929" s="463"/>
      <c r="AM929" s="463"/>
      <c r="AN929" s="463"/>
      <c r="AO929" s="463" t="str">
        <f ca="1">'27'!BT460</f>
        <v xml:space="preserve"> </v>
      </c>
      <c r="AP929" s="463"/>
      <c r="AQ929" s="463"/>
      <c r="AR929" s="463"/>
      <c r="AS929" s="463"/>
    </row>
    <row r="930" spans="1:45" ht="15" customHeight="1" x14ac:dyDescent="0.25">
      <c r="A930" s="463">
        <v>456</v>
      </c>
      <c r="B930" s="463"/>
      <c r="C930" s="463" t="str">
        <f ca="1">'27'!BB461</f>
        <v xml:space="preserve"> </v>
      </c>
      <c r="D930" s="463"/>
      <c r="E930" s="463"/>
      <c r="F930" s="463"/>
      <c r="G930" s="463"/>
      <c r="H930" s="463"/>
      <c r="I930" s="463"/>
      <c r="J930" s="463"/>
      <c r="K930" s="463" t="str">
        <f ca="1">'27'!BC461</f>
        <v xml:space="preserve"> </v>
      </c>
      <c r="L930" s="463"/>
      <c r="M930" s="463"/>
      <c r="N930" s="463"/>
      <c r="O930" s="475" t="str">
        <f ca="1">'27'!BD461</f>
        <v xml:space="preserve"> </v>
      </c>
      <c r="P930" s="476"/>
      <c r="Q930" s="476"/>
      <c r="R930" s="477"/>
      <c r="S930" s="463" t="str">
        <f ca="1">'27'!BO461</f>
        <v xml:space="preserve"> </v>
      </c>
      <c r="T930" s="463"/>
      <c r="U930" s="463"/>
      <c r="V930" s="463"/>
      <c r="W930" s="463"/>
      <c r="X930" s="463"/>
      <c r="Y930" s="478" t="str">
        <f ca="1">'27'!BP461</f>
        <v xml:space="preserve"> </v>
      </c>
      <c r="Z930" s="478"/>
      <c r="AA930" s="478"/>
      <c r="AB930" s="478"/>
      <c r="AC930" s="478" t="str">
        <f ca="1">'27'!BQ461</f>
        <v xml:space="preserve"> </v>
      </c>
      <c r="AD930" s="478"/>
      <c r="AE930" s="478"/>
      <c r="AF930" s="478"/>
      <c r="AG930" s="478">
        <f ca="1">'27'!BR461</f>
        <v>0</v>
      </c>
      <c r="AH930" s="478"/>
      <c r="AI930" s="478"/>
      <c r="AJ930" s="478"/>
      <c r="AK930" s="463" t="str">
        <f ca="1">'27'!BS461</f>
        <v xml:space="preserve"> </v>
      </c>
      <c r="AL930" s="463"/>
      <c r="AM930" s="463"/>
      <c r="AN930" s="463"/>
      <c r="AO930" s="463" t="str">
        <f ca="1">'27'!BT461</f>
        <v xml:space="preserve"> </v>
      </c>
      <c r="AP930" s="463"/>
      <c r="AQ930" s="463"/>
      <c r="AR930" s="463"/>
      <c r="AS930" s="463"/>
    </row>
    <row r="931" spans="1:45" ht="15" customHeight="1" x14ac:dyDescent="0.25">
      <c r="A931" s="463">
        <v>457</v>
      </c>
      <c r="B931" s="463"/>
      <c r="C931" s="463" t="str">
        <f ca="1">'27'!BB462</f>
        <v xml:space="preserve"> </v>
      </c>
      <c r="D931" s="463"/>
      <c r="E931" s="463"/>
      <c r="F931" s="463"/>
      <c r="G931" s="463"/>
      <c r="H931" s="463"/>
      <c r="I931" s="463"/>
      <c r="J931" s="463"/>
      <c r="K931" s="463" t="str">
        <f ca="1">'27'!BC462</f>
        <v xml:space="preserve"> </v>
      </c>
      <c r="L931" s="463"/>
      <c r="M931" s="463"/>
      <c r="N931" s="463"/>
      <c r="O931" s="475" t="str">
        <f ca="1">'27'!BD462</f>
        <v xml:space="preserve"> </v>
      </c>
      <c r="P931" s="476"/>
      <c r="Q931" s="476"/>
      <c r="R931" s="477"/>
      <c r="S931" s="463" t="str">
        <f ca="1">'27'!BO462</f>
        <v xml:space="preserve"> </v>
      </c>
      <c r="T931" s="463"/>
      <c r="U931" s="463"/>
      <c r="V931" s="463"/>
      <c r="W931" s="463"/>
      <c r="X931" s="463"/>
      <c r="Y931" s="478" t="str">
        <f ca="1">'27'!BP462</f>
        <v xml:space="preserve"> </v>
      </c>
      <c r="Z931" s="478"/>
      <c r="AA931" s="478"/>
      <c r="AB931" s="478"/>
      <c r="AC931" s="478" t="str">
        <f ca="1">'27'!BQ462</f>
        <v xml:space="preserve"> </v>
      </c>
      <c r="AD931" s="478"/>
      <c r="AE931" s="478"/>
      <c r="AF931" s="478"/>
      <c r="AG931" s="478">
        <f ca="1">'27'!BR462</f>
        <v>0</v>
      </c>
      <c r="AH931" s="478"/>
      <c r="AI931" s="478"/>
      <c r="AJ931" s="478"/>
      <c r="AK931" s="463" t="str">
        <f ca="1">'27'!BS462</f>
        <v xml:space="preserve"> </v>
      </c>
      <c r="AL931" s="463"/>
      <c r="AM931" s="463"/>
      <c r="AN931" s="463"/>
      <c r="AO931" s="463" t="str">
        <f ca="1">'27'!BT462</f>
        <v xml:space="preserve"> </v>
      </c>
      <c r="AP931" s="463"/>
      <c r="AQ931" s="463"/>
      <c r="AR931" s="463"/>
      <c r="AS931" s="463"/>
    </row>
    <row r="932" spans="1:45" ht="15" customHeight="1" x14ac:dyDescent="0.25">
      <c r="A932" s="463">
        <v>458</v>
      </c>
      <c r="B932" s="463"/>
      <c r="C932" s="463" t="str">
        <f ca="1">'27'!BB463</f>
        <v xml:space="preserve"> </v>
      </c>
      <c r="D932" s="463"/>
      <c r="E932" s="463"/>
      <c r="F932" s="463"/>
      <c r="G932" s="463"/>
      <c r="H932" s="463"/>
      <c r="I932" s="463"/>
      <c r="J932" s="463"/>
      <c r="K932" s="463" t="str">
        <f ca="1">'27'!BC463</f>
        <v xml:space="preserve"> </v>
      </c>
      <c r="L932" s="463"/>
      <c r="M932" s="463"/>
      <c r="N932" s="463"/>
      <c r="O932" s="475" t="str">
        <f ca="1">'27'!BD463</f>
        <v xml:space="preserve"> </v>
      </c>
      <c r="P932" s="476"/>
      <c r="Q932" s="476"/>
      <c r="R932" s="477"/>
      <c r="S932" s="463" t="str">
        <f ca="1">'27'!BO463</f>
        <v xml:space="preserve"> </v>
      </c>
      <c r="T932" s="463"/>
      <c r="U932" s="463"/>
      <c r="V932" s="463"/>
      <c r="W932" s="463"/>
      <c r="X932" s="463"/>
      <c r="Y932" s="478" t="str">
        <f ca="1">'27'!BP463</f>
        <v xml:space="preserve"> </v>
      </c>
      <c r="Z932" s="478"/>
      <c r="AA932" s="478"/>
      <c r="AB932" s="478"/>
      <c r="AC932" s="478" t="str">
        <f ca="1">'27'!BQ463</f>
        <v xml:space="preserve"> </v>
      </c>
      <c r="AD932" s="478"/>
      <c r="AE932" s="478"/>
      <c r="AF932" s="478"/>
      <c r="AG932" s="478">
        <f ca="1">'27'!BR463</f>
        <v>0</v>
      </c>
      <c r="AH932" s="478"/>
      <c r="AI932" s="478"/>
      <c r="AJ932" s="478"/>
      <c r="AK932" s="463" t="str">
        <f ca="1">'27'!BS463</f>
        <v xml:space="preserve"> </v>
      </c>
      <c r="AL932" s="463"/>
      <c r="AM932" s="463"/>
      <c r="AN932" s="463"/>
      <c r="AO932" s="463" t="str">
        <f ca="1">'27'!BT463</f>
        <v xml:space="preserve"> </v>
      </c>
      <c r="AP932" s="463"/>
      <c r="AQ932" s="463"/>
      <c r="AR932" s="463"/>
      <c r="AS932" s="463"/>
    </row>
    <row r="933" spans="1:45" ht="15" customHeight="1" x14ac:dyDescent="0.25">
      <c r="A933" s="463">
        <v>459</v>
      </c>
      <c r="B933" s="463"/>
      <c r="C933" s="463" t="str">
        <f ca="1">'27'!BB464</f>
        <v xml:space="preserve"> </v>
      </c>
      <c r="D933" s="463"/>
      <c r="E933" s="463"/>
      <c r="F933" s="463"/>
      <c r="G933" s="463"/>
      <c r="H933" s="463"/>
      <c r="I933" s="463"/>
      <c r="J933" s="463"/>
      <c r="K933" s="463" t="str">
        <f ca="1">'27'!BC464</f>
        <v xml:space="preserve"> </v>
      </c>
      <c r="L933" s="463"/>
      <c r="M933" s="463"/>
      <c r="N933" s="463"/>
      <c r="O933" s="475" t="str">
        <f ca="1">'27'!BD464</f>
        <v xml:space="preserve"> </v>
      </c>
      <c r="P933" s="476"/>
      <c r="Q933" s="476"/>
      <c r="R933" s="477"/>
      <c r="S933" s="463" t="str">
        <f ca="1">'27'!BO464</f>
        <v xml:space="preserve"> </v>
      </c>
      <c r="T933" s="463"/>
      <c r="U933" s="463"/>
      <c r="V933" s="463"/>
      <c r="W933" s="463"/>
      <c r="X933" s="463"/>
      <c r="Y933" s="478" t="str">
        <f ca="1">'27'!BP464</f>
        <v xml:space="preserve"> </v>
      </c>
      <c r="Z933" s="478"/>
      <c r="AA933" s="478"/>
      <c r="AB933" s="478"/>
      <c r="AC933" s="478" t="str">
        <f ca="1">'27'!BQ464</f>
        <v xml:space="preserve"> </v>
      </c>
      <c r="AD933" s="478"/>
      <c r="AE933" s="478"/>
      <c r="AF933" s="478"/>
      <c r="AG933" s="478">
        <f ca="1">'27'!BR464</f>
        <v>0</v>
      </c>
      <c r="AH933" s="478"/>
      <c r="AI933" s="478"/>
      <c r="AJ933" s="478"/>
      <c r="AK933" s="463" t="str">
        <f ca="1">'27'!BS464</f>
        <v xml:space="preserve"> </v>
      </c>
      <c r="AL933" s="463"/>
      <c r="AM933" s="463"/>
      <c r="AN933" s="463"/>
      <c r="AO933" s="463" t="str">
        <f ca="1">'27'!BT464</f>
        <v xml:space="preserve"> </v>
      </c>
      <c r="AP933" s="463"/>
      <c r="AQ933" s="463"/>
      <c r="AR933" s="463"/>
      <c r="AS933" s="463"/>
    </row>
    <row r="934" spans="1:45" ht="15" customHeight="1" x14ac:dyDescent="0.25">
      <c r="A934" s="463">
        <v>460</v>
      </c>
      <c r="B934" s="463"/>
      <c r="C934" s="463" t="str">
        <f ca="1">'27'!BB465</f>
        <v xml:space="preserve"> </v>
      </c>
      <c r="D934" s="463"/>
      <c r="E934" s="463"/>
      <c r="F934" s="463"/>
      <c r="G934" s="463"/>
      <c r="H934" s="463"/>
      <c r="I934" s="463"/>
      <c r="J934" s="463"/>
      <c r="K934" s="463" t="str">
        <f ca="1">'27'!BC465</f>
        <v xml:space="preserve"> </v>
      </c>
      <c r="L934" s="463"/>
      <c r="M934" s="463"/>
      <c r="N934" s="463"/>
      <c r="O934" s="475" t="str">
        <f ca="1">'27'!BD465</f>
        <v xml:space="preserve"> </v>
      </c>
      <c r="P934" s="476"/>
      <c r="Q934" s="476"/>
      <c r="R934" s="477"/>
      <c r="S934" s="463" t="str">
        <f ca="1">'27'!BO465</f>
        <v xml:space="preserve"> </v>
      </c>
      <c r="T934" s="463"/>
      <c r="U934" s="463"/>
      <c r="V934" s="463"/>
      <c r="W934" s="463"/>
      <c r="X934" s="463"/>
      <c r="Y934" s="478" t="str">
        <f ca="1">'27'!BP465</f>
        <v xml:space="preserve"> </v>
      </c>
      <c r="Z934" s="478"/>
      <c r="AA934" s="478"/>
      <c r="AB934" s="478"/>
      <c r="AC934" s="478" t="str">
        <f ca="1">'27'!BQ465</f>
        <v xml:space="preserve"> </v>
      </c>
      <c r="AD934" s="478"/>
      <c r="AE934" s="478"/>
      <c r="AF934" s="478"/>
      <c r="AG934" s="478">
        <f ca="1">'27'!BR465</f>
        <v>0</v>
      </c>
      <c r="AH934" s="478"/>
      <c r="AI934" s="478"/>
      <c r="AJ934" s="478"/>
      <c r="AK934" s="463" t="str">
        <f ca="1">'27'!BS465</f>
        <v xml:space="preserve"> </v>
      </c>
      <c r="AL934" s="463"/>
      <c r="AM934" s="463"/>
      <c r="AN934" s="463"/>
      <c r="AO934" s="463" t="str">
        <f ca="1">'27'!BT465</f>
        <v xml:space="preserve"> </v>
      </c>
      <c r="AP934" s="463"/>
      <c r="AQ934" s="463"/>
      <c r="AR934" s="463"/>
      <c r="AS934" s="463"/>
    </row>
    <row r="935" spans="1:45" ht="15" customHeight="1" x14ac:dyDescent="0.25">
      <c r="A935" s="463">
        <v>461</v>
      </c>
      <c r="B935" s="463"/>
      <c r="C935" s="463" t="str">
        <f ca="1">'27'!BB466</f>
        <v xml:space="preserve"> </v>
      </c>
      <c r="D935" s="463"/>
      <c r="E935" s="463"/>
      <c r="F935" s="463"/>
      <c r="G935" s="463"/>
      <c r="H935" s="463"/>
      <c r="I935" s="463"/>
      <c r="J935" s="463"/>
      <c r="K935" s="463" t="str">
        <f ca="1">'27'!BC466</f>
        <v xml:space="preserve"> </v>
      </c>
      <c r="L935" s="463"/>
      <c r="M935" s="463"/>
      <c r="N935" s="463"/>
      <c r="O935" s="475" t="str">
        <f ca="1">'27'!BD466</f>
        <v xml:space="preserve"> </v>
      </c>
      <c r="P935" s="476"/>
      <c r="Q935" s="476"/>
      <c r="R935" s="477"/>
      <c r="S935" s="463" t="str">
        <f ca="1">'27'!BO466</f>
        <v xml:space="preserve"> </v>
      </c>
      <c r="T935" s="463"/>
      <c r="U935" s="463"/>
      <c r="V935" s="463"/>
      <c r="W935" s="463"/>
      <c r="X935" s="463"/>
      <c r="Y935" s="478" t="str">
        <f ca="1">'27'!BP466</f>
        <v xml:space="preserve"> </v>
      </c>
      <c r="Z935" s="478"/>
      <c r="AA935" s="478"/>
      <c r="AB935" s="478"/>
      <c r="AC935" s="478" t="str">
        <f ca="1">'27'!BQ466</f>
        <v xml:space="preserve"> </v>
      </c>
      <c r="AD935" s="478"/>
      <c r="AE935" s="478"/>
      <c r="AF935" s="478"/>
      <c r="AG935" s="478">
        <f ca="1">'27'!BR466</f>
        <v>0</v>
      </c>
      <c r="AH935" s="478"/>
      <c r="AI935" s="478"/>
      <c r="AJ935" s="478"/>
      <c r="AK935" s="463" t="str">
        <f ca="1">'27'!BS466</f>
        <v xml:space="preserve"> </v>
      </c>
      <c r="AL935" s="463"/>
      <c r="AM935" s="463"/>
      <c r="AN935" s="463"/>
      <c r="AO935" s="463" t="str">
        <f ca="1">'27'!BT466</f>
        <v xml:space="preserve"> </v>
      </c>
      <c r="AP935" s="463"/>
      <c r="AQ935" s="463"/>
      <c r="AR935" s="463"/>
      <c r="AS935" s="463"/>
    </row>
    <row r="936" spans="1:45" ht="15" customHeight="1" x14ac:dyDescent="0.25">
      <c r="A936" s="463">
        <v>462</v>
      </c>
      <c r="B936" s="463"/>
      <c r="C936" s="463" t="str">
        <f ca="1">'27'!BB467</f>
        <v xml:space="preserve"> </v>
      </c>
      <c r="D936" s="463"/>
      <c r="E936" s="463"/>
      <c r="F936" s="463"/>
      <c r="G936" s="463"/>
      <c r="H936" s="463"/>
      <c r="I936" s="463"/>
      <c r="J936" s="463"/>
      <c r="K936" s="463" t="str">
        <f ca="1">'27'!BC467</f>
        <v xml:space="preserve"> </v>
      </c>
      <c r="L936" s="463"/>
      <c r="M936" s="463"/>
      <c r="N936" s="463"/>
      <c r="O936" s="475" t="str">
        <f ca="1">'27'!BD467</f>
        <v xml:space="preserve"> </v>
      </c>
      <c r="P936" s="476"/>
      <c r="Q936" s="476"/>
      <c r="R936" s="477"/>
      <c r="S936" s="463" t="str">
        <f ca="1">'27'!BO467</f>
        <v xml:space="preserve"> </v>
      </c>
      <c r="T936" s="463"/>
      <c r="U936" s="463"/>
      <c r="V936" s="463"/>
      <c r="W936" s="463"/>
      <c r="X936" s="463"/>
      <c r="Y936" s="478" t="str">
        <f ca="1">'27'!BP467</f>
        <v xml:space="preserve"> </v>
      </c>
      <c r="Z936" s="478"/>
      <c r="AA936" s="478"/>
      <c r="AB936" s="478"/>
      <c r="AC936" s="478" t="str">
        <f ca="1">'27'!BQ467</f>
        <v xml:space="preserve"> </v>
      </c>
      <c r="AD936" s="478"/>
      <c r="AE936" s="478"/>
      <c r="AF936" s="478"/>
      <c r="AG936" s="478">
        <f ca="1">'27'!BR467</f>
        <v>0</v>
      </c>
      <c r="AH936" s="478"/>
      <c r="AI936" s="478"/>
      <c r="AJ936" s="478"/>
      <c r="AK936" s="463" t="str">
        <f ca="1">'27'!BS467</f>
        <v xml:space="preserve"> </v>
      </c>
      <c r="AL936" s="463"/>
      <c r="AM936" s="463"/>
      <c r="AN936" s="463"/>
      <c r="AO936" s="463" t="str">
        <f ca="1">'27'!BT467</f>
        <v xml:space="preserve"> </v>
      </c>
      <c r="AP936" s="463"/>
      <c r="AQ936" s="463"/>
      <c r="AR936" s="463"/>
      <c r="AS936" s="463"/>
    </row>
    <row r="937" spans="1:45" ht="15" customHeight="1" x14ac:dyDescent="0.25">
      <c r="A937" s="463">
        <v>463</v>
      </c>
      <c r="B937" s="463"/>
      <c r="C937" s="463" t="str">
        <f ca="1">'27'!BB468</f>
        <v xml:space="preserve"> </v>
      </c>
      <c r="D937" s="463"/>
      <c r="E937" s="463"/>
      <c r="F937" s="463"/>
      <c r="G937" s="463"/>
      <c r="H937" s="463"/>
      <c r="I937" s="463"/>
      <c r="J937" s="463"/>
      <c r="K937" s="463" t="str">
        <f ca="1">'27'!BC468</f>
        <v xml:space="preserve"> </v>
      </c>
      <c r="L937" s="463"/>
      <c r="M937" s="463"/>
      <c r="N937" s="463"/>
      <c r="O937" s="475" t="str">
        <f ca="1">'27'!BD468</f>
        <v xml:space="preserve"> </v>
      </c>
      <c r="P937" s="476"/>
      <c r="Q937" s="476"/>
      <c r="R937" s="477"/>
      <c r="S937" s="463" t="str">
        <f ca="1">'27'!BO468</f>
        <v xml:space="preserve"> </v>
      </c>
      <c r="T937" s="463"/>
      <c r="U937" s="463"/>
      <c r="V937" s="463"/>
      <c r="W937" s="463"/>
      <c r="X937" s="463"/>
      <c r="Y937" s="478" t="str">
        <f ca="1">'27'!BP468</f>
        <v xml:space="preserve"> </v>
      </c>
      <c r="Z937" s="478"/>
      <c r="AA937" s="478"/>
      <c r="AB937" s="478"/>
      <c r="AC937" s="478" t="str">
        <f ca="1">'27'!BQ468</f>
        <v xml:space="preserve"> </v>
      </c>
      <c r="AD937" s="478"/>
      <c r="AE937" s="478"/>
      <c r="AF937" s="478"/>
      <c r="AG937" s="478">
        <f ca="1">'27'!BR468</f>
        <v>0</v>
      </c>
      <c r="AH937" s="478"/>
      <c r="AI937" s="478"/>
      <c r="AJ937" s="478"/>
      <c r="AK937" s="463" t="str">
        <f ca="1">'27'!BS468</f>
        <v xml:space="preserve"> </v>
      </c>
      <c r="AL937" s="463"/>
      <c r="AM937" s="463"/>
      <c r="AN937" s="463"/>
      <c r="AO937" s="463" t="str">
        <f ca="1">'27'!BT468</f>
        <v xml:space="preserve"> </v>
      </c>
      <c r="AP937" s="463"/>
      <c r="AQ937" s="463"/>
      <c r="AR937" s="463"/>
      <c r="AS937" s="463"/>
    </row>
    <row r="938" spans="1:45" ht="15" customHeight="1" x14ac:dyDescent="0.25">
      <c r="A938" s="463">
        <v>464</v>
      </c>
      <c r="B938" s="463"/>
      <c r="C938" s="463" t="str">
        <f ca="1">'27'!BB469</f>
        <v xml:space="preserve"> </v>
      </c>
      <c r="D938" s="463"/>
      <c r="E938" s="463"/>
      <c r="F938" s="463"/>
      <c r="G938" s="463"/>
      <c r="H938" s="463"/>
      <c r="I938" s="463"/>
      <c r="J938" s="463"/>
      <c r="K938" s="463" t="str">
        <f ca="1">'27'!BC469</f>
        <v xml:space="preserve"> </v>
      </c>
      <c r="L938" s="463"/>
      <c r="M938" s="463"/>
      <c r="N938" s="463"/>
      <c r="O938" s="475" t="str">
        <f ca="1">'27'!BD469</f>
        <v xml:space="preserve"> </v>
      </c>
      <c r="P938" s="476"/>
      <c r="Q938" s="476"/>
      <c r="R938" s="477"/>
      <c r="S938" s="463" t="str">
        <f ca="1">'27'!BO469</f>
        <v xml:space="preserve"> </v>
      </c>
      <c r="T938" s="463"/>
      <c r="U938" s="463"/>
      <c r="V938" s="463"/>
      <c r="W938" s="463"/>
      <c r="X938" s="463"/>
      <c r="Y938" s="478" t="str">
        <f ca="1">'27'!BP469</f>
        <v xml:space="preserve"> </v>
      </c>
      <c r="Z938" s="478"/>
      <c r="AA938" s="478"/>
      <c r="AB938" s="478"/>
      <c r="AC938" s="478" t="str">
        <f ca="1">'27'!BQ469</f>
        <v xml:space="preserve"> </v>
      </c>
      <c r="AD938" s="478"/>
      <c r="AE938" s="478"/>
      <c r="AF938" s="478"/>
      <c r="AG938" s="478">
        <f ca="1">'27'!BR469</f>
        <v>0</v>
      </c>
      <c r="AH938" s="478"/>
      <c r="AI938" s="478"/>
      <c r="AJ938" s="478"/>
      <c r="AK938" s="463" t="str">
        <f ca="1">'27'!BS469</f>
        <v xml:space="preserve"> </v>
      </c>
      <c r="AL938" s="463"/>
      <c r="AM938" s="463"/>
      <c r="AN938" s="463"/>
      <c r="AO938" s="463" t="str">
        <f ca="1">'27'!BT469</f>
        <v xml:space="preserve"> </v>
      </c>
      <c r="AP938" s="463"/>
      <c r="AQ938" s="463"/>
      <c r="AR938" s="463"/>
      <c r="AS938" s="463"/>
    </row>
    <row r="939" spans="1:45" ht="15" customHeight="1" x14ac:dyDescent="0.25">
      <c r="A939" s="463">
        <v>465</v>
      </c>
      <c r="B939" s="463"/>
      <c r="C939" s="463" t="str">
        <f ca="1">'27'!BB470</f>
        <v xml:space="preserve"> </v>
      </c>
      <c r="D939" s="463"/>
      <c r="E939" s="463"/>
      <c r="F939" s="463"/>
      <c r="G939" s="463"/>
      <c r="H939" s="463"/>
      <c r="I939" s="463"/>
      <c r="J939" s="463"/>
      <c r="K939" s="463" t="str">
        <f ca="1">'27'!BC470</f>
        <v xml:space="preserve"> </v>
      </c>
      <c r="L939" s="463"/>
      <c r="M939" s="463"/>
      <c r="N939" s="463"/>
      <c r="O939" s="475" t="str">
        <f ca="1">'27'!BD470</f>
        <v xml:space="preserve"> </v>
      </c>
      <c r="P939" s="476"/>
      <c r="Q939" s="476"/>
      <c r="R939" s="477"/>
      <c r="S939" s="463" t="str">
        <f ca="1">'27'!BO470</f>
        <v xml:space="preserve"> </v>
      </c>
      <c r="T939" s="463"/>
      <c r="U939" s="463"/>
      <c r="V939" s="463"/>
      <c r="W939" s="463"/>
      <c r="X939" s="463"/>
      <c r="Y939" s="478" t="str">
        <f ca="1">'27'!BP470</f>
        <v xml:space="preserve"> </v>
      </c>
      <c r="Z939" s="478"/>
      <c r="AA939" s="478"/>
      <c r="AB939" s="478"/>
      <c r="AC939" s="478" t="str">
        <f ca="1">'27'!BQ470</f>
        <v xml:space="preserve"> </v>
      </c>
      <c r="AD939" s="478"/>
      <c r="AE939" s="478"/>
      <c r="AF939" s="478"/>
      <c r="AG939" s="478">
        <f ca="1">'27'!BR470</f>
        <v>0</v>
      </c>
      <c r="AH939" s="478"/>
      <c r="AI939" s="478"/>
      <c r="AJ939" s="478"/>
      <c r="AK939" s="463" t="str">
        <f ca="1">'27'!BS470</f>
        <v xml:space="preserve"> </v>
      </c>
      <c r="AL939" s="463"/>
      <c r="AM939" s="463"/>
      <c r="AN939" s="463"/>
      <c r="AO939" s="463" t="str">
        <f ca="1">'27'!BT470</f>
        <v xml:space="preserve"> </v>
      </c>
      <c r="AP939" s="463"/>
      <c r="AQ939" s="463"/>
      <c r="AR939" s="463"/>
      <c r="AS939" s="463"/>
    </row>
    <row r="940" spans="1:45" ht="15" customHeight="1" x14ac:dyDescent="0.25">
      <c r="A940" s="463">
        <v>466</v>
      </c>
      <c r="B940" s="463"/>
      <c r="C940" s="463" t="str">
        <f ca="1">'27'!BB471</f>
        <v xml:space="preserve"> </v>
      </c>
      <c r="D940" s="463"/>
      <c r="E940" s="463"/>
      <c r="F940" s="463"/>
      <c r="G940" s="463"/>
      <c r="H940" s="463"/>
      <c r="I940" s="463"/>
      <c r="J940" s="463"/>
      <c r="K940" s="463" t="str">
        <f ca="1">'27'!BC471</f>
        <v xml:space="preserve"> </v>
      </c>
      <c r="L940" s="463"/>
      <c r="M940" s="463"/>
      <c r="N940" s="463"/>
      <c r="O940" s="475" t="str">
        <f ca="1">'27'!BD471</f>
        <v xml:space="preserve"> </v>
      </c>
      <c r="P940" s="476"/>
      <c r="Q940" s="476"/>
      <c r="R940" s="477"/>
      <c r="S940" s="463" t="str">
        <f ca="1">'27'!BO471</f>
        <v xml:space="preserve"> </v>
      </c>
      <c r="T940" s="463"/>
      <c r="U940" s="463"/>
      <c r="V940" s="463"/>
      <c r="W940" s="463"/>
      <c r="X940" s="463"/>
      <c r="Y940" s="478" t="str">
        <f ca="1">'27'!BP471</f>
        <v xml:space="preserve"> </v>
      </c>
      <c r="Z940" s="478"/>
      <c r="AA940" s="478"/>
      <c r="AB940" s="478"/>
      <c r="AC940" s="478" t="str">
        <f ca="1">'27'!BQ471</f>
        <v xml:space="preserve"> </v>
      </c>
      <c r="AD940" s="478"/>
      <c r="AE940" s="478"/>
      <c r="AF940" s="478"/>
      <c r="AG940" s="478">
        <f ca="1">'27'!BR471</f>
        <v>0</v>
      </c>
      <c r="AH940" s="478"/>
      <c r="AI940" s="478"/>
      <c r="AJ940" s="478"/>
      <c r="AK940" s="463" t="str">
        <f ca="1">'27'!BS471</f>
        <v xml:space="preserve"> </v>
      </c>
      <c r="AL940" s="463"/>
      <c r="AM940" s="463"/>
      <c r="AN940" s="463"/>
      <c r="AO940" s="463" t="str">
        <f ca="1">'27'!BT471</f>
        <v xml:space="preserve"> </v>
      </c>
      <c r="AP940" s="463"/>
      <c r="AQ940" s="463"/>
      <c r="AR940" s="463"/>
      <c r="AS940" s="463"/>
    </row>
    <row r="941" spans="1:45" ht="15" customHeight="1" x14ac:dyDescent="0.25">
      <c r="A941" s="463">
        <v>467</v>
      </c>
      <c r="B941" s="463"/>
      <c r="C941" s="463" t="str">
        <f ca="1">'27'!BB472</f>
        <v xml:space="preserve"> </v>
      </c>
      <c r="D941" s="463"/>
      <c r="E941" s="463"/>
      <c r="F941" s="463"/>
      <c r="G941" s="463"/>
      <c r="H941" s="463"/>
      <c r="I941" s="463"/>
      <c r="J941" s="463"/>
      <c r="K941" s="463" t="str">
        <f ca="1">'27'!BC472</f>
        <v xml:space="preserve"> </v>
      </c>
      <c r="L941" s="463"/>
      <c r="M941" s="463"/>
      <c r="N941" s="463"/>
      <c r="O941" s="475" t="str">
        <f ca="1">'27'!BD472</f>
        <v xml:space="preserve"> </v>
      </c>
      <c r="P941" s="476"/>
      <c r="Q941" s="476"/>
      <c r="R941" s="477"/>
      <c r="S941" s="463" t="str">
        <f ca="1">'27'!BO472</f>
        <v xml:space="preserve"> </v>
      </c>
      <c r="T941" s="463"/>
      <c r="U941" s="463"/>
      <c r="V941" s="463"/>
      <c r="W941" s="463"/>
      <c r="X941" s="463"/>
      <c r="Y941" s="478" t="str">
        <f ca="1">'27'!BP472</f>
        <v xml:space="preserve"> </v>
      </c>
      <c r="Z941" s="478"/>
      <c r="AA941" s="478"/>
      <c r="AB941" s="478"/>
      <c r="AC941" s="478" t="str">
        <f ca="1">'27'!BQ472</f>
        <v xml:space="preserve"> </v>
      </c>
      <c r="AD941" s="478"/>
      <c r="AE941" s="478"/>
      <c r="AF941" s="478"/>
      <c r="AG941" s="478">
        <f ca="1">'27'!BR472</f>
        <v>0</v>
      </c>
      <c r="AH941" s="478"/>
      <c r="AI941" s="478"/>
      <c r="AJ941" s="478"/>
      <c r="AK941" s="463" t="str">
        <f ca="1">'27'!BS472</f>
        <v xml:space="preserve"> </v>
      </c>
      <c r="AL941" s="463"/>
      <c r="AM941" s="463"/>
      <c r="AN941" s="463"/>
      <c r="AO941" s="463" t="str">
        <f ca="1">'27'!BT472</f>
        <v xml:space="preserve"> </v>
      </c>
      <c r="AP941" s="463"/>
      <c r="AQ941" s="463"/>
      <c r="AR941" s="463"/>
      <c r="AS941" s="463"/>
    </row>
    <row r="942" spans="1:45" ht="15" customHeight="1" x14ac:dyDescent="0.25">
      <c r="A942" s="463">
        <v>468</v>
      </c>
      <c r="B942" s="463"/>
      <c r="C942" s="463" t="str">
        <f ca="1">'27'!BB473</f>
        <v xml:space="preserve"> </v>
      </c>
      <c r="D942" s="463"/>
      <c r="E942" s="463"/>
      <c r="F942" s="463"/>
      <c r="G942" s="463"/>
      <c r="H942" s="463"/>
      <c r="I942" s="463"/>
      <c r="J942" s="463"/>
      <c r="K942" s="463" t="str">
        <f ca="1">'27'!BC473</f>
        <v xml:space="preserve"> </v>
      </c>
      <c r="L942" s="463"/>
      <c r="M942" s="463"/>
      <c r="N942" s="463"/>
      <c r="O942" s="475" t="str">
        <f ca="1">'27'!BD473</f>
        <v xml:space="preserve"> </v>
      </c>
      <c r="P942" s="476"/>
      <c r="Q942" s="476"/>
      <c r="R942" s="477"/>
      <c r="S942" s="463" t="str">
        <f ca="1">'27'!BO473</f>
        <v xml:space="preserve"> </v>
      </c>
      <c r="T942" s="463"/>
      <c r="U942" s="463"/>
      <c r="V942" s="463"/>
      <c r="W942" s="463"/>
      <c r="X942" s="463"/>
      <c r="Y942" s="478" t="str">
        <f ca="1">'27'!BP473</f>
        <v xml:space="preserve"> </v>
      </c>
      <c r="Z942" s="478"/>
      <c r="AA942" s="478"/>
      <c r="AB942" s="478"/>
      <c r="AC942" s="478" t="str">
        <f ca="1">'27'!BQ473</f>
        <v xml:space="preserve"> </v>
      </c>
      <c r="AD942" s="478"/>
      <c r="AE942" s="478"/>
      <c r="AF942" s="478"/>
      <c r="AG942" s="478">
        <f ca="1">'27'!BR473</f>
        <v>0</v>
      </c>
      <c r="AH942" s="478"/>
      <c r="AI942" s="478"/>
      <c r="AJ942" s="478"/>
      <c r="AK942" s="463" t="str">
        <f ca="1">'27'!BS473</f>
        <v xml:space="preserve"> </v>
      </c>
      <c r="AL942" s="463"/>
      <c r="AM942" s="463"/>
      <c r="AN942" s="463"/>
      <c r="AO942" s="463" t="str">
        <f ca="1">'27'!BT473</f>
        <v xml:space="preserve"> </v>
      </c>
      <c r="AP942" s="463"/>
      <c r="AQ942" s="463"/>
      <c r="AR942" s="463"/>
      <c r="AS942" s="463"/>
    </row>
    <row r="943" spans="1:45" ht="15" customHeight="1" x14ac:dyDescent="0.25">
      <c r="A943" s="463">
        <v>469</v>
      </c>
      <c r="B943" s="463"/>
      <c r="C943" s="463" t="str">
        <f ca="1">'27'!BB474</f>
        <v xml:space="preserve"> </v>
      </c>
      <c r="D943" s="463"/>
      <c r="E943" s="463"/>
      <c r="F943" s="463"/>
      <c r="G943" s="463"/>
      <c r="H943" s="463"/>
      <c r="I943" s="463"/>
      <c r="J943" s="463"/>
      <c r="K943" s="463" t="str">
        <f ca="1">'27'!BC474</f>
        <v xml:space="preserve"> </v>
      </c>
      <c r="L943" s="463"/>
      <c r="M943" s="463"/>
      <c r="N943" s="463"/>
      <c r="O943" s="475" t="str">
        <f ca="1">'27'!BD474</f>
        <v xml:space="preserve"> </v>
      </c>
      <c r="P943" s="476"/>
      <c r="Q943" s="476"/>
      <c r="R943" s="477"/>
      <c r="S943" s="463" t="str">
        <f ca="1">'27'!BO474</f>
        <v xml:space="preserve"> </v>
      </c>
      <c r="T943" s="463"/>
      <c r="U943" s="463"/>
      <c r="V943" s="463"/>
      <c r="W943" s="463"/>
      <c r="X943" s="463"/>
      <c r="Y943" s="478" t="str">
        <f ca="1">'27'!BP474</f>
        <v xml:space="preserve"> </v>
      </c>
      <c r="Z943" s="478"/>
      <c r="AA943" s="478"/>
      <c r="AB943" s="478"/>
      <c r="AC943" s="478" t="str">
        <f ca="1">'27'!BQ474</f>
        <v xml:space="preserve"> </v>
      </c>
      <c r="AD943" s="478"/>
      <c r="AE943" s="478"/>
      <c r="AF943" s="478"/>
      <c r="AG943" s="478">
        <f ca="1">'27'!BR474</f>
        <v>0</v>
      </c>
      <c r="AH943" s="478"/>
      <c r="AI943" s="478"/>
      <c r="AJ943" s="478"/>
      <c r="AK943" s="463" t="str">
        <f ca="1">'27'!BS474</f>
        <v xml:space="preserve"> </v>
      </c>
      <c r="AL943" s="463"/>
      <c r="AM943" s="463"/>
      <c r="AN943" s="463"/>
      <c r="AO943" s="463" t="str">
        <f ca="1">'27'!BT474</f>
        <v xml:space="preserve"> </v>
      </c>
      <c r="AP943" s="463"/>
      <c r="AQ943" s="463"/>
      <c r="AR943" s="463"/>
      <c r="AS943" s="463"/>
    </row>
    <row r="944" spans="1:45" ht="15" customHeight="1" x14ac:dyDescent="0.25">
      <c r="A944" s="463">
        <v>470</v>
      </c>
      <c r="B944" s="463"/>
      <c r="C944" s="463" t="str">
        <f ca="1">'27'!BB475</f>
        <v xml:space="preserve"> </v>
      </c>
      <c r="D944" s="463"/>
      <c r="E944" s="463"/>
      <c r="F944" s="463"/>
      <c r="G944" s="463"/>
      <c r="H944" s="463"/>
      <c r="I944" s="463"/>
      <c r="J944" s="463"/>
      <c r="K944" s="463" t="str">
        <f ca="1">'27'!BC475</f>
        <v xml:space="preserve"> </v>
      </c>
      <c r="L944" s="463"/>
      <c r="M944" s="463"/>
      <c r="N944" s="463"/>
      <c r="O944" s="475" t="str">
        <f ca="1">'27'!BD475</f>
        <v xml:space="preserve"> </v>
      </c>
      <c r="P944" s="476"/>
      <c r="Q944" s="476"/>
      <c r="R944" s="477"/>
      <c r="S944" s="463" t="str">
        <f ca="1">'27'!BO475</f>
        <v xml:space="preserve"> </v>
      </c>
      <c r="T944" s="463"/>
      <c r="U944" s="463"/>
      <c r="V944" s="463"/>
      <c r="W944" s="463"/>
      <c r="X944" s="463"/>
      <c r="Y944" s="478" t="str">
        <f ca="1">'27'!BP475</f>
        <v xml:space="preserve"> </v>
      </c>
      <c r="Z944" s="478"/>
      <c r="AA944" s="478"/>
      <c r="AB944" s="478"/>
      <c r="AC944" s="478" t="str">
        <f ca="1">'27'!BQ475</f>
        <v xml:space="preserve"> </v>
      </c>
      <c r="AD944" s="478"/>
      <c r="AE944" s="478"/>
      <c r="AF944" s="478"/>
      <c r="AG944" s="478">
        <f ca="1">'27'!BR475</f>
        <v>0</v>
      </c>
      <c r="AH944" s="478"/>
      <c r="AI944" s="478"/>
      <c r="AJ944" s="478"/>
      <c r="AK944" s="463" t="str">
        <f ca="1">'27'!BS475</f>
        <v xml:space="preserve"> </v>
      </c>
      <c r="AL944" s="463"/>
      <c r="AM944" s="463"/>
      <c r="AN944" s="463"/>
      <c r="AO944" s="463" t="str">
        <f ca="1">'27'!BT475</f>
        <v xml:space="preserve"> </v>
      </c>
      <c r="AP944" s="463"/>
      <c r="AQ944" s="463"/>
      <c r="AR944" s="463"/>
      <c r="AS944" s="463"/>
    </row>
    <row r="945" spans="1:45" ht="15" customHeight="1" x14ac:dyDescent="0.25">
      <c r="A945" s="463">
        <v>471</v>
      </c>
      <c r="B945" s="463"/>
      <c r="C945" s="463" t="str">
        <f ca="1">'27'!BB476</f>
        <v xml:space="preserve"> </v>
      </c>
      <c r="D945" s="463"/>
      <c r="E945" s="463"/>
      <c r="F945" s="463"/>
      <c r="G945" s="463"/>
      <c r="H945" s="463"/>
      <c r="I945" s="463"/>
      <c r="J945" s="463"/>
      <c r="K945" s="463" t="str">
        <f ca="1">'27'!BC476</f>
        <v xml:space="preserve"> </v>
      </c>
      <c r="L945" s="463"/>
      <c r="M945" s="463"/>
      <c r="N945" s="463"/>
      <c r="O945" s="475" t="str">
        <f ca="1">'27'!BD476</f>
        <v xml:space="preserve"> </v>
      </c>
      <c r="P945" s="476"/>
      <c r="Q945" s="476"/>
      <c r="R945" s="477"/>
      <c r="S945" s="463" t="str">
        <f ca="1">'27'!BO476</f>
        <v xml:space="preserve"> </v>
      </c>
      <c r="T945" s="463"/>
      <c r="U945" s="463"/>
      <c r="V945" s="463"/>
      <c r="W945" s="463"/>
      <c r="X945" s="463"/>
      <c r="Y945" s="478" t="str">
        <f ca="1">'27'!BP476</f>
        <v xml:space="preserve"> </v>
      </c>
      <c r="Z945" s="478"/>
      <c r="AA945" s="478"/>
      <c r="AB945" s="478"/>
      <c r="AC945" s="478" t="str">
        <f ca="1">'27'!BQ476</f>
        <v xml:space="preserve"> </v>
      </c>
      <c r="AD945" s="478"/>
      <c r="AE945" s="478"/>
      <c r="AF945" s="478"/>
      <c r="AG945" s="478">
        <f ca="1">'27'!BR476</f>
        <v>0</v>
      </c>
      <c r="AH945" s="478"/>
      <c r="AI945" s="478"/>
      <c r="AJ945" s="478"/>
      <c r="AK945" s="463" t="str">
        <f ca="1">'27'!BS476</f>
        <v xml:space="preserve"> </v>
      </c>
      <c r="AL945" s="463"/>
      <c r="AM945" s="463"/>
      <c r="AN945" s="463"/>
      <c r="AO945" s="463" t="str">
        <f ca="1">'27'!BT476</f>
        <v xml:space="preserve"> </v>
      </c>
      <c r="AP945" s="463"/>
      <c r="AQ945" s="463"/>
      <c r="AR945" s="463"/>
      <c r="AS945" s="463"/>
    </row>
    <row r="946" spans="1:45" ht="15" customHeight="1" x14ac:dyDescent="0.25">
      <c r="A946" s="463">
        <v>472</v>
      </c>
      <c r="B946" s="463"/>
      <c r="C946" s="463" t="str">
        <f ca="1">'27'!BB477</f>
        <v xml:space="preserve"> </v>
      </c>
      <c r="D946" s="463"/>
      <c r="E946" s="463"/>
      <c r="F946" s="463"/>
      <c r="G946" s="463"/>
      <c r="H946" s="463"/>
      <c r="I946" s="463"/>
      <c r="J946" s="463"/>
      <c r="K946" s="463" t="str">
        <f ca="1">'27'!BC477</f>
        <v xml:space="preserve"> </v>
      </c>
      <c r="L946" s="463"/>
      <c r="M946" s="463"/>
      <c r="N946" s="463"/>
      <c r="O946" s="475" t="str">
        <f ca="1">'27'!BD477</f>
        <v xml:space="preserve"> </v>
      </c>
      <c r="P946" s="476"/>
      <c r="Q946" s="476"/>
      <c r="R946" s="477"/>
      <c r="S946" s="463" t="str">
        <f ca="1">'27'!BO477</f>
        <v xml:space="preserve"> </v>
      </c>
      <c r="T946" s="463"/>
      <c r="U946" s="463"/>
      <c r="V946" s="463"/>
      <c r="W946" s="463"/>
      <c r="X946" s="463"/>
      <c r="Y946" s="478" t="str">
        <f ca="1">'27'!BP477</f>
        <v xml:space="preserve"> </v>
      </c>
      <c r="Z946" s="478"/>
      <c r="AA946" s="478"/>
      <c r="AB946" s="478"/>
      <c r="AC946" s="478" t="str">
        <f ca="1">'27'!BQ477</f>
        <v xml:space="preserve"> </v>
      </c>
      <c r="AD946" s="478"/>
      <c r="AE946" s="478"/>
      <c r="AF946" s="478"/>
      <c r="AG946" s="478">
        <f ca="1">'27'!BR477</f>
        <v>0</v>
      </c>
      <c r="AH946" s="478"/>
      <c r="AI946" s="478"/>
      <c r="AJ946" s="478"/>
      <c r="AK946" s="463" t="str">
        <f ca="1">'27'!BS477</f>
        <v xml:space="preserve"> </v>
      </c>
      <c r="AL946" s="463"/>
      <c r="AM946" s="463"/>
      <c r="AN946" s="463"/>
      <c r="AO946" s="463" t="str">
        <f ca="1">'27'!BT477</f>
        <v xml:space="preserve"> </v>
      </c>
      <c r="AP946" s="463"/>
      <c r="AQ946" s="463"/>
      <c r="AR946" s="463"/>
      <c r="AS946" s="463"/>
    </row>
    <row r="947" spans="1:45" ht="15" customHeight="1" x14ac:dyDescent="0.25">
      <c r="A947" s="463">
        <v>473</v>
      </c>
      <c r="B947" s="463"/>
      <c r="C947" s="463" t="str">
        <f ca="1">'27'!BB478</f>
        <v xml:space="preserve"> </v>
      </c>
      <c r="D947" s="463"/>
      <c r="E947" s="463"/>
      <c r="F947" s="463"/>
      <c r="G947" s="463"/>
      <c r="H947" s="463"/>
      <c r="I947" s="463"/>
      <c r="J947" s="463"/>
      <c r="K947" s="463" t="str">
        <f ca="1">'27'!BC478</f>
        <v xml:space="preserve"> </v>
      </c>
      <c r="L947" s="463"/>
      <c r="M947" s="463"/>
      <c r="N947" s="463"/>
      <c r="O947" s="475" t="str">
        <f ca="1">'27'!BD478</f>
        <v xml:space="preserve"> </v>
      </c>
      <c r="P947" s="476"/>
      <c r="Q947" s="476"/>
      <c r="R947" s="477"/>
      <c r="S947" s="463" t="str">
        <f ca="1">'27'!BO478</f>
        <v xml:space="preserve"> </v>
      </c>
      <c r="T947" s="463"/>
      <c r="U947" s="463"/>
      <c r="V947" s="463"/>
      <c r="W947" s="463"/>
      <c r="X947" s="463"/>
      <c r="Y947" s="478" t="str">
        <f ca="1">'27'!BP478</f>
        <v xml:space="preserve"> </v>
      </c>
      <c r="Z947" s="478"/>
      <c r="AA947" s="478"/>
      <c r="AB947" s="478"/>
      <c r="AC947" s="478" t="str">
        <f ca="1">'27'!BQ478</f>
        <v xml:space="preserve"> </v>
      </c>
      <c r="AD947" s="478"/>
      <c r="AE947" s="478"/>
      <c r="AF947" s="478"/>
      <c r="AG947" s="478">
        <f ca="1">'27'!BR478</f>
        <v>0</v>
      </c>
      <c r="AH947" s="478"/>
      <c r="AI947" s="478"/>
      <c r="AJ947" s="478"/>
      <c r="AK947" s="463" t="str">
        <f ca="1">'27'!BS478</f>
        <v xml:space="preserve"> </v>
      </c>
      <c r="AL947" s="463"/>
      <c r="AM947" s="463"/>
      <c r="AN947" s="463"/>
      <c r="AO947" s="463" t="str">
        <f ca="1">'27'!BT478</f>
        <v xml:space="preserve"> </v>
      </c>
      <c r="AP947" s="463"/>
      <c r="AQ947" s="463"/>
      <c r="AR947" s="463"/>
      <c r="AS947" s="463"/>
    </row>
    <row r="948" spans="1:45" ht="15" customHeight="1" x14ac:dyDescent="0.25">
      <c r="A948" s="463">
        <v>474</v>
      </c>
      <c r="B948" s="463"/>
      <c r="C948" s="463" t="str">
        <f ca="1">'27'!BB479</f>
        <v xml:space="preserve"> </v>
      </c>
      <c r="D948" s="463"/>
      <c r="E948" s="463"/>
      <c r="F948" s="463"/>
      <c r="G948" s="463"/>
      <c r="H948" s="463"/>
      <c r="I948" s="463"/>
      <c r="J948" s="463"/>
      <c r="K948" s="463" t="str">
        <f ca="1">'27'!BC479</f>
        <v xml:space="preserve"> </v>
      </c>
      <c r="L948" s="463"/>
      <c r="M948" s="463"/>
      <c r="N948" s="463"/>
      <c r="O948" s="475" t="str">
        <f ca="1">'27'!BD479</f>
        <v xml:space="preserve"> </v>
      </c>
      <c r="P948" s="476"/>
      <c r="Q948" s="476"/>
      <c r="R948" s="477"/>
      <c r="S948" s="463" t="str">
        <f ca="1">'27'!BO479</f>
        <v xml:space="preserve"> </v>
      </c>
      <c r="T948" s="463"/>
      <c r="U948" s="463"/>
      <c r="V948" s="463"/>
      <c r="W948" s="463"/>
      <c r="X948" s="463"/>
      <c r="Y948" s="478" t="str">
        <f ca="1">'27'!BP479</f>
        <v xml:space="preserve"> </v>
      </c>
      <c r="Z948" s="478"/>
      <c r="AA948" s="478"/>
      <c r="AB948" s="478"/>
      <c r="AC948" s="478" t="str">
        <f ca="1">'27'!BQ479</f>
        <v xml:space="preserve"> </v>
      </c>
      <c r="AD948" s="478"/>
      <c r="AE948" s="478"/>
      <c r="AF948" s="478"/>
      <c r="AG948" s="478">
        <f ca="1">'27'!BR479</f>
        <v>0</v>
      </c>
      <c r="AH948" s="478"/>
      <c r="AI948" s="478"/>
      <c r="AJ948" s="478"/>
      <c r="AK948" s="463" t="str">
        <f ca="1">'27'!BS479</f>
        <v xml:space="preserve"> </v>
      </c>
      <c r="AL948" s="463"/>
      <c r="AM948" s="463"/>
      <c r="AN948" s="463"/>
      <c r="AO948" s="463" t="str">
        <f ca="1">'27'!BT479</f>
        <v xml:space="preserve"> </v>
      </c>
      <c r="AP948" s="463"/>
      <c r="AQ948" s="463"/>
      <c r="AR948" s="463"/>
      <c r="AS948" s="463"/>
    </row>
    <row r="949" spans="1:45" ht="15" customHeight="1" x14ac:dyDescent="0.25">
      <c r="A949" s="463">
        <v>475</v>
      </c>
      <c r="B949" s="463"/>
      <c r="C949" s="463" t="str">
        <f ca="1">'27'!BB480</f>
        <v xml:space="preserve"> </v>
      </c>
      <c r="D949" s="463"/>
      <c r="E949" s="463"/>
      <c r="F949" s="463"/>
      <c r="G949" s="463"/>
      <c r="H949" s="463"/>
      <c r="I949" s="463"/>
      <c r="J949" s="463"/>
      <c r="K949" s="463" t="str">
        <f ca="1">'27'!BC480</f>
        <v xml:space="preserve"> </v>
      </c>
      <c r="L949" s="463"/>
      <c r="M949" s="463"/>
      <c r="N949" s="463"/>
      <c r="O949" s="475" t="str">
        <f ca="1">'27'!BD480</f>
        <v xml:space="preserve"> </v>
      </c>
      <c r="P949" s="476"/>
      <c r="Q949" s="476"/>
      <c r="R949" s="477"/>
      <c r="S949" s="463" t="str">
        <f ca="1">'27'!BO480</f>
        <v xml:space="preserve"> </v>
      </c>
      <c r="T949" s="463"/>
      <c r="U949" s="463"/>
      <c r="V949" s="463"/>
      <c r="W949" s="463"/>
      <c r="X949" s="463"/>
      <c r="Y949" s="478" t="str">
        <f ca="1">'27'!BP480</f>
        <v xml:space="preserve"> </v>
      </c>
      <c r="Z949" s="478"/>
      <c r="AA949" s="478"/>
      <c r="AB949" s="478"/>
      <c r="AC949" s="478" t="str">
        <f ca="1">'27'!BQ480</f>
        <v xml:space="preserve"> </v>
      </c>
      <c r="AD949" s="478"/>
      <c r="AE949" s="478"/>
      <c r="AF949" s="478"/>
      <c r="AG949" s="478">
        <f ca="1">'27'!BR480</f>
        <v>0</v>
      </c>
      <c r="AH949" s="478"/>
      <c r="AI949" s="478"/>
      <c r="AJ949" s="478"/>
      <c r="AK949" s="463" t="str">
        <f ca="1">'27'!BS480</f>
        <v xml:space="preserve"> </v>
      </c>
      <c r="AL949" s="463"/>
      <c r="AM949" s="463"/>
      <c r="AN949" s="463"/>
      <c r="AO949" s="463" t="str">
        <f ca="1">'27'!BT480</f>
        <v xml:space="preserve"> </v>
      </c>
      <c r="AP949" s="463"/>
      <c r="AQ949" s="463"/>
      <c r="AR949" s="463"/>
      <c r="AS949" s="463"/>
    </row>
    <row r="950" spans="1:45" ht="15" customHeight="1" x14ac:dyDescent="0.25">
      <c r="A950" s="463">
        <v>476</v>
      </c>
      <c r="B950" s="463"/>
      <c r="C950" s="463" t="str">
        <f ca="1">'27'!BB481</f>
        <v xml:space="preserve"> </v>
      </c>
      <c r="D950" s="463"/>
      <c r="E950" s="463"/>
      <c r="F950" s="463"/>
      <c r="G950" s="463"/>
      <c r="H950" s="463"/>
      <c r="I950" s="463"/>
      <c r="J950" s="463"/>
      <c r="K950" s="463" t="str">
        <f ca="1">'27'!BC481</f>
        <v xml:space="preserve"> </v>
      </c>
      <c r="L950" s="463"/>
      <c r="M950" s="463"/>
      <c r="N950" s="463"/>
      <c r="O950" s="475" t="str">
        <f ca="1">'27'!BD481</f>
        <v xml:space="preserve"> </v>
      </c>
      <c r="P950" s="476"/>
      <c r="Q950" s="476"/>
      <c r="R950" s="477"/>
      <c r="S950" s="463" t="str">
        <f ca="1">'27'!BO481</f>
        <v xml:space="preserve"> </v>
      </c>
      <c r="T950" s="463"/>
      <c r="U950" s="463"/>
      <c r="V950" s="463"/>
      <c r="W950" s="463"/>
      <c r="X950" s="463"/>
      <c r="Y950" s="478" t="str">
        <f ca="1">'27'!BP481</f>
        <v xml:space="preserve"> </v>
      </c>
      <c r="Z950" s="478"/>
      <c r="AA950" s="478"/>
      <c r="AB950" s="478"/>
      <c r="AC950" s="478" t="str">
        <f ca="1">'27'!BQ481</f>
        <v xml:space="preserve"> </v>
      </c>
      <c r="AD950" s="478"/>
      <c r="AE950" s="478"/>
      <c r="AF950" s="478"/>
      <c r="AG950" s="478">
        <f ca="1">'27'!BR481</f>
        <v>0</v>
      </c>
      <c r="AH950" s="478"/>
      <c r="AI950" s="478"/>
      <c r="AJ950" s="478"/>
      <c r="AK950" s="463" t="str">
        <f ca="1">'27'!BS481</f>
        <v xml:space="preserve"> </v>
      </c>
      <c r="AL950" s="463"/>
      <c r="AM950" s="463"/>
      <c r="AN950" s="463"/>
      <c r="AO950" s="463" t="str">
        <f ca="1">'27'!BT481</f>
        <v xml:space="preserve"> </v>
      </c>
      <c r="AP950" s="463"/>
      <c r="AQ950" s="463"/>
      <c r="AR950" s="463"/>
      <c r="AS950" s="463"/>
    </row>
    <row r="951" spans="1:45" ht="15" customHeight="1" x14ac:dyDescent="0.25">
      <c r="A951" s="463">
        <v>477</v>
      </c>
      <c r="B951" s="463"/>
      <c r="C951" s="463" t="str">
        <f ca="1">'27'!BB482</f>
        <v xml:space="preserve"> </v>
      </c>
      <c r="D951" s="463"/>
      <c r="E951" s="463"/>
      <c r="F951" s="463"/>
      <c r="G951" s="463"/>
      <c r="H951" s="463"/>
      <c r="I951" s="463"/>
      <c r="J951" s="463"/>
      <c r="K951" s="463" t="str">
        <f ca="1">'27'!BC482</f>
        <v xml:space="preserve"> </v>
      </c>
      <c r="L951" s="463"/>
      <c r="M951" s="463"/>
      <c r="N951" s="463"/>
      <c r="O951" s="475" t="str">
        <f ca="1">'27'!BD482</f>
        <v xml:space="preserve"> </v>
      </c>
      <c r="P951" s="476"/>
      <c r="Q951" s="476"/>
      <c r="R951" s="477"/>
      <c r="S951" s="463" t="str">
        <f ca="1">'27'!BO482</f>
        <v xml:space="preserve"> </v>
      </c>
      <c r="T951" s="463"/>
      <c r="U951" s="463"/>
      <c r="V951" s="463"/>
      <c r="W951" s="463"/>
      <c r="X951" s="463"/>
      <c r="Y951" s="478" t="str">
        <f ca="1">'27'!BP482</f>
        <v xml:space="preserve"> </v>
      </c>
      <c r="Z951" s="478"/>
      <c r="AA951" s="478"/>
      <c r="AB951" s="478"/>
      <c r="AC951" s="478" t="str">
        <f ca="1">'27'!BQ482</f>
        <v xml:space="preserve"> </v>
      </c>
      <c r="AD951" s="478"/>
      <c r="AE951" s="478"/>
      <c r="AF951" s="478"/>
      <c r="AG951" s="478">
        <f ca="1">'27'!BR482</f>
        <v>0</v>
      </c>
      <c r="AH951" s="478"/>
      <c r="AI951" s="478"/>
      <c r="AJ951" s="478"/>
      <c r="AK951" s="463" t="str">
        <f ca="1">'27'!BS482</f>
        <v xml:space="preserve"> </v>
      </c>
      <c r="AL951" s="463"/>
      <c r="AM951" s="463"/>
      <c r="AN951" s="463"/>
      <c r="AO951" s="463" t="str">
        <f ca="1">'27'!BT482</f>
        <v xml:space="preserve"> </v>
      </c>
      <c r="AP951" s="463"/>
      <c r="AQ951" s="463"/>
      <c r="AR951" s="463"/>
      <c r="AS951" s="463"/>
    </row>
    <row r="952" spans="1:45" ht="15" customHeight="1" x14ac:dyDescent="0.25">
      <c r="A952" s="463">
        <v>478</v>
      </c>
      <c r="B952" s="463"/>
      <c r="C952" s="463" t="str">
        <f ca="1">'27'!BB483</f>
        <v xml:space="preserve"> </v>
      </c>
      <c r="D952" s="463"/>
      <c r="E952" s="463"/>
      <c r="F952" s="463"/>
      <c r="G952" s="463"/>
      <c r="H952" s="463"/>
      <c r="I952" s="463"/>
      <c r="J952" s="463"/>
      <c r="K952" s="463" t="str">
        <f ca="1">'27'!BC483</f>
        <v xml:space="preserve"> </v>
      </c>
      <c r="L952" s="463"/>
      <c r="M952" s="463"/>
      <c r="N952" s="463"/>
      <c r="O952" s="475" t="str">
        <f ca="1">'27'!BD483</f>
        <v xml:space="preserve"> </v>
      </c>
      <c r="P952" s="476"/>
      <c r="Q952" s="476"/>
      <c r="R952" s="477"/>
      <c r="S952" s="463" t="str">
        <f ca="1">'27'!BO483</f>
        <v xml:space="preserve"> </v>
      </c>
      <c r="T952" s="463"/>
      <c r="U952" s="463"/>
      <c r="V952" s="463"/>
      <c r="W952" s="463"/>
      <c r="X952" s="463"/>
      <c r="Y952" s="478" t="str">
        <f ca="1">'27'!BP483</f>
        <v xml:space="preserve"> </v>
      </c>
      <c r="Z952" s="478"/>
      <c r="AA952" s="478"/>
      <c r="AB952" s="478"/>
      <c r="AC952" s="478" t="str">
        <f ca="1">'27'!BQ483</f>
        <v xml:space="preserve"> </v>
      </c>
      <c r="AD952" s="478"/>
      <c r="AE952" s="478"/>
      <c r="AF952" s="478"/>
      <c r="AG952" s="478">
        <f ca="1">'27'!BR483</f>
        <v>0</v>
      </c>
      <c r="AH952" s="478"/>
      <c r="AI952" s="478"/>
      <c r="AJ952" s="478"/>
      <c r="AK952" s="463" t="str">
        <f ca="1">'27'!BS483</f>
        <v xml:space="preserve"> </v>
      </c>
      <c r="AL952" s="463"/>
      <c r="AM952" s="463"/>
      <c r="AN952" s="463"/>
      <c r="AO952" s="463" t="str">
        <f ca="1">'27'!BT483</f>
        <v xml:space="preserve"> </v>
      </c>
      <c r="AP952" s="463"/>
      <c r="AQ952" s="463"/>
      <c r="AR952" s="463"/>
      <c r="AS952" s="463"/>
    </row>
    <row r="953" spans="1:45" ht="15" customHeight="1" x14ac:dyDescent="0.25">
      <c r="A953" s="463">
        <v>479</v>
      </c>
      <c r="B953" s="463"/>
      <c r="C953" s="463" t="str">
        <f ca="1">'27'!BB484</f>
        <v xml:space="preserve"> </v>
      </c>
      <c r="D953" s="463"/>
      <c r="E953" s="463"/>
      <c r="F953" s="463"/>
      <c r="G953" s="463"/>
      <c r="H953" s="463"/>
      <c r="I953" s="463"/>
      <c r="J953" s="463"/>
      <c r="K953" s="463" t="str">
        <f ca="1">'27'!BC484</f>
        <v xml:space="preserve"> </v>
      </c>
      <c r="L953" s="463"/>
      <c r="M953" s="463"/>
      <c r="N953" s="463"/>
      <c r="O953" s="475" t="str">
        <f ca="1">'27'!BD484</f>
        <v xml:space="preserve"> </v>
      </c>
      <c r="P953" s="476"/>
      <c r="Q953" s="476"/>
      <c r="R953" s="477"/>
      <c r="S953" s="463" t="str">
        <f ca="1">'27'!BO484</f>
        <v xml:space="preserve"> </v>
      </c>
      <c r="T953" s="463"/>
      <c r="U953" s="463"/>
      <c r="V953" s="463"/>
      <c r="W953" s="463"/>
      <c r="X953" s="463"/>
      <c r="Y953" s="478" t="str">
        <f ca="1">'27'!BP484</f>
        <v xml:space="preserve"> </v>
      </c>
      <c r="Z953" s="478"/>
      <c r="AA953" s="478"/>
      <c r="AB953" s="478"/>
      <c r="AC953" s="478" t="str">
        <f ca="1">'27'!BQ484</f>
        <v xml:space="preserve"> </v>
      </c>
      <c r="AD953" s="478"/>
      <c r="AE953" s="478"/>
      <c r="AF953" s="478"/>
      <c r="AG953" s="478">
        <f ca="1">'27'!BR484</f>
        <v>0</v>
      </c>
      <c r="AH953" s="478"/>
      <c r="AI953" s="478"/>
      <c r="AJ953" s="478"/>
      <c r="AK953" s="463" t="str">
        <f ca="1">'27'!BS484</f>
        <v xml:space="preserve"> </v>
      </c>
      <c r="AL953" s="463"/>
      <c r="AM953" s="463"/>
      <c r="AN953" s="463"/>
      <c r="AO953" s="463" t="str">
        <f ca="1">'27'!BT484</f>
        <v xml:space="preserve"> </v>
      </c>
      <c r="AP953" s="463"/>
      <c r="AQ953" s="463"/>
      <c r="AR953" s="463"/>
      <c r="AS953" s="463"/>
    </row>
    <row r="954" spans="1:45" ht="15" customHeight="1" x14ac:dyDescent="0.25">
      <c r="A954" s="463">
        <v>480</v>
      </c>
      <c r="B954" s="463"/>
      <c r="C954" s="463" t="str">
        <f ca="1">'27'!BB485</f>
        <v xml:space="preserve"> </v>
      </c>
      <c r="D954" s="463"/>
      <c r="E954" s="463"/>
      <c r="F954" s="463"/>
      <c r="G954" s="463"/>
      <c r="H954" s="463"/>
      <c r="I954" s="463"/>
      <c r="J954" s="463"/>
      <c r="K954" s="463" t="str">
        <f ca="1">'27'!BC485</f>
        <v xml:space="preserve"> </v>
      </c>
      <c r="L954" s="463"/>
      <c r="M954" s="463"/>
      <c r="N954" s="463"/>
      <c r="O954" s="475" t="str">
        <f ca="1">'27'!BD485</f>
        <v xml:space="preserve"> </v>
      </c>
      <c r="P954" s="476"/>
      <c r="Q954" s="476"/>
      <c r="R954" s="477"/>
      <c r="S954" s="463" t="str">
        <f ca="1">'27'!BO485</f>
        <v xml:space="preserve"> </v>
      </c>
      <c r="T954" s="463"/>
      <c r="U954" s="463"/>
      <c r="V954" s="463"/>
      <c r="W954" s="463"/>
      <c r="X954" s="463"/>
      <c r="Y954" s="478" t="str">
        <f ca="1">'27'!BP485</f>
        <v xml:space="preserve"> </v>
      </c>
      <c r="Z954" s="478"/>
      <c r="AA954" s="478"/>
      <c r="AB954" s="478"/>
      <c r="AC954" s="478" t="str">
        <f ca="1">'27'!BQ485</f>
        <v xml:space="preserve"> </v>
      </c>
      <c r="AD954" s="478"/>
      <c r="AE954" s="478"/>
      <c r="AF954" s="478"/>
      <c r="AG954" s="478">
        <f ca="1">'27'!BR485</f>
        <v>0</v>
      </c>
      <c r="AH954" s="478"/>
      <c r="AI954" s="478"/>
      <c r="AJ954" s="478"/>
      <c r="AK954" s="463" t="str">
        <f ca="1">'27'!BS485</f>
        <v xml:space="preserve"> </v>
      </c>
      <c r="AL954" s="463"/>
      <c r="AM954" s="463"/>
      <c r="AN954" s="463"/>
      <c r="AO954" s="463" t="str">
        <f ca="1">'27'!BT485</f>
        <v xml:space="preserve"> </v>
      </c>
      <c r="AP954" s="463"/>
      <c r="AQ954" s="463"/>
      <c r="AR954" s="463"/>
      <c r="AS954" s="463"/>
    </row>
    <row r="955" spans="1:45" ht="15" customHeight="1" x14ac:dyDescent="0.25">
      <c r="A955" s="463">
        <v>481</v>
      </c>
      <c r="B955" s="463"/>
      <c r="C955" s="463" t="str">
        <f ca="1">'27'!BB486</f>
        <v xml:space="preserve"> </v>
      </c>
      <c r="D955" s="463"/>
      <c r="E955" s="463"/>
      <c r="F955" s="463"/>
      <c r="G955" s="463"/>
      <c r="H955" s="463"/>
      <c r="I955" s="463"/>
      <c r="J955" s="463"/>
      <c r="K955" s="463" t="str">
        <f ca="1">'27'!BC486</f>
        <v xml:space="preserve"> </v>
      </c>
      <c r="L955" s="463"/>
      <c r="M955" s="463"/>
      <c r="N955" s="463"/>
      <c r="O955" s="475" t="str">
        <f ca="1">'27'!BD486</f>
        <v xml:space="preserve"> </v>
      </c>
      <c r="P955" s="476"/>
      <c r="Q955" s="476"/>
      <c r="R955" s="477"/>
      <c r="S955" s="463" t="str">
        <f ca="1">'27'!BO486</f>
        <v xml:space="preserve"> </v>
      </c>
      <c r="T955" s="463"/>
      <c r="U955" s="463"/>
      <c r="V955" s="463"/>
      <c r="W955" s="463"/>
      <c r="X955" s="463"/>
      <c r="Y955" s="478" t="str">
        <f ca="1">'27'!BP486</f>
        <v xml:space="preserve"> </v>
      </c>
      <c r="Z955" s="478"/>
      <c r="AA955" s="478"/>
      <c r="AB955" s="478"/>
      <c r="AC955" s="478" t="str">
        <f ca="1">'27'!BQ486</f>
        <v xml:space="preserve"> </v>
      </c>
      <c r="AD955" s="478"/>
      <c r="AE955" s="478"/>
      <c r="AF955" s="478"/>
      <c r="AG955" s="478">
        <f ca="1">'27'!BR486</f>
        <v>0</v>
      </c>
      <c r="AH955" s="478"/>
      <c r="AI955" s="478"/>
      <c r="AJ955" s="478"/>
      <c r="AK955" s="463" t="str">
        <f ca="1">'27'!BS486</f>
        <v xml:space="preserve"> </v>
      </c>
      <c r="AL955" s="463"/>
      <c r="AM955" s="463"/>
      <c r="AN955" s="463"/>
      <c r="AO955" s="463" t="str">
        <f ca="1">'27'!BT486</f>
        <v xml:space="preserve"> </v>
      </c>
      <c r="AP955" s="463"/>
      <c r="AQ955" s="463"/>
      <c r="AR955" s="463"/>
      <c r="AS955" s="463"/>
    </row>
    <row r="956" spans="1:45" ht="15" customHeight="1" x14ac:dyDescent="0.25">
      <c r="A956" s="463">
        <v>482</v>
      </c>
      <c r="B956" s="463"/>
      <c r="C956" s="463" t="str">
        <f ca="1">'27'!BB487</f>
        <v xml:space="preserve"> </v>
      </c>
      <c r="D956" s="463"/>
      <c r="E956" s="463"/>
      <c r="F956" s="463"/>
      <c r="G956" s="463"/>
      <c r="H956" s="463"/>
      <c r="I956" s="463"/>
      <c r="J956" s="463"/>
      <c r="K956" s="463" t="str">
        <f ca="1">'27'!BC487</f>
        <v xml:space="preserve"> </v>
      </c>
      <c r="L956" s="463"/>
      <c r="M956" s="463"/>
      <c r="N956" s="463"/>
      <c r="O956" s="475" t="str">
        <f ca="1">'27'!BD487</f>
        <v xml:space="preserve"> </v>
      </c>
      <c r="P956" s="476"/>
      <c r="Q956" s="476"/>
      <c r="R956" s="477"/>
      <c r="S956" s="463" t="str">
        <f ca="1">'27'!BO487</f>
        <v xml:space="preserve"> </v>
      </c>
      <c r="T956" s="463"/>
      <c r="U956" s="463"/>
      <c r="V956" s="463"/>
      <c r="W956" s="463"/>
      <c r="X956" s="463"/>
      <c r="Y956" s="478" t="str">
        <f ca="1">'27'!BP487</f>
        <v xml:space="preserve"> </v>
      </c>
      <c r="Z956" s="478"/>
      <c r="AA956" s="478"/>
      <c r="AB956" s="478"/>
      <c r="AC956" s="478" t="str">
        <f ca="1">'27'!BQ487</f>
        <v xml:space="preserve"> </v>
      </c>
      <c r="AD956" s="478"/>
      <c r="AE956" s="478"/>
      <c r="AF956" s="478"/>
      <c r="AG956" s="478">
        <f ca="1">'27'!BR487</f>
        <v>0</v>
      </c>
      <c r="AH956" s="478"/>
      <c r="AI956" s="478"/>
      <c r="AJ956" s="478"/>
      <c r="AK956" s="463" t="str">
        <f ca="1">'27'!BS487</f>
        <v xml:space="preserve"> </v>
      </c>
      <c r="AL956" s="463"/>
      <c r="AM956" s="463"/>
      <c r="AN956" s="463"/>
      <c r="AO956" s="463" t="str">
        <f ca="1">'27'!BT487</f>
        <v xml:space="preserve"> </v>
      </c>
      <c r="AP956" s="463"/>
      <c r="AQ956" s="463"/>
      <c r="AR956" s="463"/>
      <c r="AS956" s="463"/>
    </row>
    <row r="957" spans="1:45" ht="15" customHeight="1" x14ac:dyDescent="0.25">
      <c r="A957" s="463">
        <v>483</v>
      </c>
      <c r="B957" s="463"/>
      <c r="C957" s="463" t="str">
        <f ca="1">'27'!BB488</f>
        <v xml:space="preserve"> </v>
      </c>
      <c r="D957" s="463"/>
      <c r="E957" s="463"/>
      <c r="F957" s="463"/>
      <c r="G957" s="463"/>
      <c r="H957" s="463"/>
      <c r="I957" s="463"/>
      <c r="J957" s="463"/>
      <c r="K957" s="463" t="str">
        <f ca="1">'27'!BC488</f>
        <v xml:space="preserve"> </v>
      </c>
      <c r="L957" s="463"/>
      <c r="M957" s="463"/>
      <c r="N957" s="463"/>
      <c r="O957" s="475" t="str">
        <f ca="1">'27'!BD488</f>
        <v xml:space="preserve"> </v>
      </c>
      <c r="P957" s="476"/>
      <c r="Q957" s="476"/>
      <c r="R957" s="477"/>
      <c r="S957" s="463" t="str">
        <f ca="1">'27'!BO488</f>
        <v xml:space="preserve"> </v>
      </c>
      <c r="T957" s="463"/>
      <c r="U957" s="463"/>
      <c r="V957" s="463"/>
      <c r="W957" s="463"/>
      <c r="X957" s="463"/>
      <c r="Y957" s="478" t="str">
        <f ca="1">'27'!BP488</f>
        <v xml:space="preserve"> </v>
      </c>
      <c r="Z957" s="478"/>
      <c r="AA957" s="478"/>
      <c r="AB957" s="478"/>
      <c r="AC957" s="478" t="str">
        <f ca="1">'27'!BQ488</f>
        <v xml:space="preserve"> </v>
      </c>
      <c r="AD957" s="478"/>
      <c r="AE957" s="478"/>
      <c r="AF957" s="478"/>
      <c r="AG957" s="478">
        <f ca="1">'27'!BR488</f>
        <v>0</v>
      </c>
      <c r="AH957" s="478"/>
      <c r="AI957" s="478"/>
      <c r="AJ957" s="478"/>
      <c r="AK957" s="463" t="str">
        <f ca="1">'27'!BS488</f>
        <v xml:space="preserve"> </v>
      </c>
      <c r="AL957" s="463"/>
      <c r="AM957" s="463"/>
      <c r="AN957" s="463"/>
      <c r="AO957" s="463" t="str">
        <f ca="1">'27'!BT488</f>
        <v xml:space="preserve"> </v>
      </c>
      <c r="AP957" s="463"/>
      <c r="AQ957" s="463"/>
      <c r="AR957" s="463"/>
      <c r="AS957" s="463"/>
    </row>
    <row r="958" spans="1:45" ht="15" customHeight="1" x14ac:dyDescent="0.25">
      <c r="A958" s="463">
        <v>484</v>
      </c>
      <c r="B958" s="463"/>
      <c r="C958" s="463" t="str">
        <f ca="1">'27'!BB489</f>
        <v xml:space="preserve"> </v>
      </c>
      <c r="D958" s="463"/>
      <c r="E958" s="463"/>
      <c r="F958" s="463"/>
      <c r="G958" s="463"/>
      <c r="H958" s="463"/>
      <c r="I958" s="463"/>
      <c r="J958" s="463"/>
      <c r="K958" s="463" t="str">
        <f ca="1">'27'!BC489</f>
        <v xml:space="preserve"> </v>
      </c>
      <c r="L958" s="463"/>
      <c r="M958" s="463"/>
      <c r="N958" s="463"/>
      <c r="O958" s="475" t="str">
        <f ca="1">'27'!BD489</f>
        <v xml:space="preserve"> </v>
      </c>
      <c r="P958" s="476"/>
      <c r="Q958" s="476"/>
      <c r="R958" s="477"/>
      <c r="S958" s="463" t="str">
        <f ca="1">'27'!BO489</f>
        <v xml:space="preserve"> </v>
      </c>
      <c r="T958" s="463"/>
      <c r="U958" s="463"/>
      <c r="V958" s="463"/>
      <c r="W958" s="463"/>
      <c r="X958" s="463"/>
      <c r="Y958" s="478" t="str">
        <f ca="1">'27'!BP489</f>
        <v xml:space="preserve"> </v>
      </c>
      <c r="Z958" s="478"/>
      <c r="AA958" s="478"/>
      <c r="AB958" s="478"/>
      <c r="AC958" s="478" t="str">
        <f ca="1">'27'!BQ489</f>
        <v xml:space="preserve"> </v>
      </c>
      <c r="AD958" s="478"/>
      <c r="AE958" s="478"/>
      <c r="AF958" s="478"/>
      <c r="AG958" s="478">
        <f ca="1">'27'!BR489</f>
        <v>0</v>
      </c>
      <c r="AH958" s="478"/>
      <c r="AI958" s="478"/>
      <c r="AJ958" s="478"/>
      <c r="AK958" s="463" t="str">
        <f ca="1">'27'!BS489</f>
        <v xml:space="preserve"> </v>
      </c>
      <c r="AL958" s="463"/>
      <c r="AM958" s="463"/>
      <c r="AN958" s="463"/>
      <c r="AO958" s="463" t="str">
        <f ca="1">'27'!BT489</f>
        <v xml:space="preserve"> </v>
      </c>
      <c r="AP958" s="463"/>
      <c r="AQ958" s="463"/>
      <c r="AR958" s="463"/>
      <c r="AS958" s="463"/>
    </row>
    <row r="959" spans="1:45" ht="15" customHeight="1" x14ac:dyDescent="0.25">
      <c r="A959" s="463">
        <v>485</v>
      </c>
      <c r="B959" s="463"/>
      <c r="C959" s="463" t="str">
        <f ca="1">'27'!BB490</f>
        <v xml:space="preserve"> </v>
      </c>
      <c r="D959" s="463"/>
      <c r="E959" s="463"/>
      <c r="F959" s="463"/>
      <c r="G959" s="463"/>
      <c r="H959" s="463"/>
      <c r="I959" s="463"/>
      <c r="J959" s="463"/>
      <c r="K959" s="463" t="str">
        <f ca="1">'27'!BC490</f>
        <v xml:space="preserve"> </v>
      </c>
      <c r="L959" s="463"/>
      <c r="M959" s="463"/>
      <c r="N959" s="463"/>
      <c r="O959" s="475" t="str">
        <f ca="1">'27'!BD490</f>
        <v xml:space="preserve"> </v>
      </c>
      <c r="P959" s="476"/>
      <c r="Q959" s="476"/>
      <c r="R959" s="477"/>
      <c r="S959" s="463" t="str">
        <f ca="1">'27'!BO490</f>
        <v xml:space="preserve"> </v>
      </c>
      <c r="T959" s="463"/>
      <c r="U959" s="463"/>
      <c r="V959" s="463"/>
      <c r="W959" s="463"/>
      <c r="X959" s="463"/>
      <c r="Y959" s="478" t="str">
        <f ca="1">'27'!BP490</f>
        <v xml:space="preserve"> </v>
      </c>
      <c r="Z959" s="478"/>
      <c r="AA959" s="478"/>
      <c r="AB959" s="478"/>
      <c r="AC959" s="478" t="str">
        <f ca="1">'27'!BQ490</f>
        <v xml:space="preserve"> </v>
      </c>
      <c r="AD959" s="478"/>
      <c r="AE959" s="478"/>
      <c r="AF959" s="478"/>
      <c r="AG959" s="478">
        <f ca="1">'27'!BR490</f>
        <v>0</v>
      </c>
      <c r="AH959" s="478"/>
      <c r="AI959" s="478"/>
      <c r="AJ959" s="478"/>
      <c r="AK959" s="463" t="str">
        <f ca="1">'27'!BS490</f>
        <v xml:space="preserve"> </v>
      </c>
      <c r="AL959" s="463"/>
      <c r="AM959" s="463"/>
      <c r="AN959" s="463"/>
      <c r="AO959" s="463" t="str">
        <f ca="1">'27'!BT490</f>
        <v xml:space="preserve"> </v>
      </c>
      <c r="AP959" s="463"/>
      <c r="AQ959" s="463"/>
      <c r="AR959" s="463"/>
      <c r="AS959" s="463"/>
    </row>
    <row r="960" spans="1:45" ht="15" customHeight="1" x14ac:dyDescent="0.25">
      <c r="A960" s="463">
        <v>486</v>
      </c>
      <c r="B960" s="463"/>
      <c r="C960" s="463" t="str">
        <f ca="1">'27'!BB491</f>
        <v xml:space="preserve"> </v>
      </c>
      <c r="D960" s="463"/>
      <c r="E960" s="463"/>
      <c r="F960" s="463"/>
      <c r="G960" s="463"/>
      <c r="H960" s="463"/>
      <c r="I960" s="463"/>
      <c r="J960" s="463"/>
      <c r="K960" s="463" t="str">
        <f ca="1">'27'!BC491</f>
        <v xml:space="preserve"> </v>
      </c>
      <c r="L960" s="463"/>
      <c r="M960" s="463"/>
      <c r="N960" s="463"/>
      <c r="O960" s="475" t="str">
        <f ca="1">'27'!BD491</f>
        <v xml:space="preserve"> </v>
      </c>
      <c r="P960" s="476"/>
      <c r="Q960" s="476"/>
      <c r="R960" s="477"/>
      <c r="S960" s="463" t="str">
        <f ca="1">'27'!BO491</f>
        <v xml:space="preserve"> </v>
      </c>
      <c r="T960" s="463"/>
      <c r="U960" s="463"/>
      <c r="V960" s="463"/>
      <c r="W960" s="463"/>
      <c r="X960" s="463"/>
      <c r="Y960" s="478" t="str">
        <f ca="1">'27'!BP491</f>
        <v xml:space="preserve"> </v>
      </c>
      <c r="Z960" s="478"/>
      <c r="AA960" s="478"/>
      <c r="AB960" s="478"/>
      <c r="AC960" s="478" t="str">
        <f ca="1">'27'!BQ491</f>
        <v xml:space="preserve"> </v>
      </c>
      <c r="AD960" s="478"/>
      <c r="AE960" s="478"/>
      <c r="AF960" s="478"/>
      <c r="AG960" s="478">
        <f ca="1">'27'!BR491</f>
        <v>0</v>
      </c>
      <c r="AH960" s="478"/>
      <c r="AI960" s="478"/>
      <c r="AJ960" s="478"/>
      <c r="AK960" s="463" t="str">
        <f ca="1">'27'!BS491</f>
        <v xml:space="preserve"> </v>
      </c>
      <c r="AL960" s="463"/>
      <c r="AM960" s="463"/>
      <c r="AN960" s="463"/>
      <c r="AO960" s="463" t="str">
        <f ca="1">'27'!BT491</f>
        <v xml:space="preserve"> </v>
      </c>
      <c r="AP960" s="463"/>
      <c r="AQ960" s="463"/>
      <c r="AR960" s="463"/>
      <c r="AS960" s="463"/>
    </row>
    <row r="961" spans="1:45" ht="15" customHeight="1" x14ac:dyDescent="0.25">
      <c r="A961" s="463">
        <v>487</v>
      </c>
      <c r="B961" s="463"/>
      <c r="C961" s="463" t="str">
        <f ca="1">'27'!BB492</f>
        <v xml:space="preserve"> </v>
      </c>
      <c r="D961" s="463"/>
      <c r="E961" s="463"/>
      <c r="F961" s="463"/>
      <c r="G961" s="463"/>
      <c r="H961" s="463"/>
      <c r="I961" s="463"/>
      <c r="J961" s="463"/>
      <c r="K961" s="463" t="str">
        <f ca="1">'27'!BC492</f>
        <v xml:space="preserve"> </v>
      </c>
      <c r="L961" s="463"/>
      <c r="M961" s="463"/>
      <c r="N961" s="463"/>
      <c r="O961" s="475" t="str">
        <f ca="1">'27'!BD492</f>
        <v xml:space="preserve"> </v>
      </c>
      <c r="P961" s="476"/>
      <c r="Q961" s="476"/>
      <c r="R961" s="477"/>
      <c r="S961" s="463" t="str">
        <f ca="1">'27'!BO492</f>
        <v xml:space="preserve"> </v>
      </c>
      <c r="T961" s="463"/>
      <c r="U961" s="463"/>
      <c r="V961" s="463"/>
      <c r="W961" s="463"/>
      <c r="X961" s="463"/>
      <c r="Y961" s="478" t="str">
        <f ca="1">'27'!BP492</f>
        <v xml:space="preserve"> </v>
      </c>
      <c r="Z961" s="478"/>
      <c r="AA961" s="478"/>
      <c r="AB961" s="478"/>
      <c r="AC961" s="478" t="str">
        <f ca="1">'27'!BQ492</f>
        <v xml:space="preserve"> </v>
      </c>
      <c r="AD961" s="478"/>
      <c r="AE961" s="478"/>
      <c r="AF961" s="478"/>
      <c r="AG961" s="478">
        <f ca="1">'27'!BR492</f>
        <v>0</v>
      </c>
      <c r="AH961" s="478"/>
      <c r="AI961" s="478"/>
      <c r="AJ961" s="478"/>
      <c r="AK961" s="463" t="str">
        <f ca="1">'27'!BS492</f>
        <v xml:space="preserve"> </v>
      </c>
      <c r="AL961" s="463"/>
      <c r="AM961" s="463"/>
      <c r="AN961" s="463"/>
      <c r="AO961" s="463" t="str">
        <f ca="1">'27'!BT492</f>
        <v xml:space="preserve"> </v>
      </c>
      <c r="AP961" s="463"/>
      <c r="AQ961" s="463"/>
      <c r="AR961" s="463"/>
      <c r="AS961" s="463"/>
    </row>
    <row r="962" spans="1:45" ht="15" customHeight="1" x14ac:dyDescent="0.25">
      <c r="A962" s="463">
        <v>488</v>
      </c>
      <c r="B962" s="463"/>
      <c r="C962" s="463" t="str">
        <f ca="1">'27'!BB493</f>
        <v xml:space="preserve"> </v>
      </c>
      <c r="D962" s="463"/>
      <c r="E962" s="463"/>
      <c r="F962" s="463"/>
      <c r="G962" s="463"/>
      <c r="H962" s="463"/>
      <c r="I962" s="463"/>
      <c r="J962" s="463"/>
      <c r="K962" s="463" t="str">
        <f ca="1">'27'!BC493</f>
        <v xml:space="preserve"> </v>
      </c>
      <c r="L962" s="463"/>
      <c r="M962" s="463"/>
      <c r="N962" s="463"/>
      <c r="O962" s="475" t="str">
        <f ca="1">'27'!BD493</f>
        <v xml:space="preserve"> </v>
      </c>
      <c r="P962" s="476"/>
      <c r="Q962" s="476"/>
      <c r="R962" s="477"/>
      <c r="S962" s="463" t="str">
        <f ca="1">'27'!BO493</f>
        <v xml:space="preserve"> </v>
      </c>
      <c r="T962" s="463"/>
      <c r="U962" s="463"/>
      <c r="V962" s="463"/>
      <c r="W962" s="463"/>
      <c r="X962" s="463"/>
      <c r="Y962" s="478" t="str">
        <f ca="1">'27'!BP493</f>
        <v xml:space="preserve"> </v>
      </c>
      <c r="Z962" s="478"/>
      <c r="AA962" s="478"/>
      <c r="AB962" s="478"/>
      <c r="AC962" s="478" t="str">
        <f ca="1">'27'!BQ493</f>
        <v xml:space="preserve"> </v>
      </c>
      <c r="AD962" s="478"/>
      <c r="AE962" s="478"/>
      <c r="AF962" s="478"/>
      <c r="AG962" s="478">
        <f ca="1">'27'!BR493</f>
        <v>0</v>
      </c>
      <c r="AH962" s="478"/>
      <c r="AI962" s="478"/>
      <c r="AJ962" s="478"/>
      <c r="AK962" s="463" t="str">
        <f ca="1">'27'!BS493</f>
        <v xml:space="preserve"> </v>
      </c>
      <c r="AL962" s="463"/>
      <c r="AM962" s="463"/>
      <c r="AN962" s="463"/>
      <c r="AO962" s="463" t="str">
        <f ca="1">'27'!BT493</f>
        <v xml:space="preserve"> </v>
      </c>
      <c r="AP962" s="463"/>
      <c r="AQ962" s="463"/>
      <c r="AR962" s="463"/>
      <c r="AS962" s="463"/>
    </row>
    <row r="963" spans="1:45" ht="15" customHeight="1" x14ac:dyDescent="0.25">
      <c r="A963" s="463">
        <v>489</v>
      </c>
      <c r="B963" s="463"/>
      <c r="C963" s="463" t="str">
        <f ca="1">'27'!BB494</f>
        <v xml:space="preserve"> </v>
      </c>
      <c r="D963" s="463"/>
      <c r="E963" s="463"/>
      <c r="F963" s="463"/>
      <c r="G963" s="463"/>
      <c r="H963" s="463"/>
      <c r="I963" s="463"/>
      <c r="J963" s="463"/>
      <c r="K963" s="463" t="str">
        <f ca="1">'27'!BC494</f>
        <v xml:space="preserve"> </v>
      </c>
      <c r="L963" s="463"/>
      <c r="M963" s="463"/>
      <c r="N963" s="463"/>
      <c r="O963" s="475" t="str">
        <f ca="1">'27'!BD494</f>
        <v xml:space="preserve"> </v>
      </c>
      <c r="P963" s="476"/>
      <c r="Q963" s="476"/>
      <c r="R963" s="477"/>
      <c r="S963" s="463" t="str">
        <f ca="1">'27'!BO494</f>
        <v xml:space="preserve"> </v>
      </c>
      <c r="T963" s="463"/>
      <c r="U963" s="463"/>
      <c r="V963" s="463"/>
      <c r="W963" s="463"/>
      <c r="X963" s="463"/>
      <c r="Y963" s="478" t="str">
        <f ca="1">'27'!BP494</f>
        <v xml:space="preserve"> </v>
      </c>
      <c r="Z963" s="478"/>
      <c r="AA963" s="478"/>
      <c r="AB963" s="478"/>
      <c r="AC963" s="478" t="str">
        <f ca="1">'27'!BQ494</f>
        <v xml:space="preserve"> </v>
      </c>
      <c r="AD963" s="478"/>
      <c r="AE963" s="478"/>
      <c r="AF963" s="478"/>
      <c r="AG963" s="478">
        <f ca="1">'27'!BR494</f>
        <v>0</v>
      </c>
      <c r="AH963" s="478"/>
      <c r="AI963" s="478"/>
      <c r="AJ963" s="478"/>
      <c r="AK963" s="463" t="str">
        <f ca="1">'27'!BS494</f>
        <v xml:space="preserve"> </v>
      </c>
      <c r="AL963" s="463"/>
      <c r="AM963" s="463"/>
      <c r="AN963" s="463"/>
      <c r="AO963" s="463" t="str">
        <f ca="1">'27'!BT494</f>
        <v xml:space="preserve"> </v>
      </c>
      <c r="AP963" s="463"/>
      <c r="AQ963" s="463"/>
      <c r="AR963" s="463"/>
      <c r="AS963" s="463"/>
    </row>
    <row r="964" spans="1:45" ht="15" customHeight="1" x14ac:dyDescent="0.25">
      <c r="A964" s="463">
        <v>490</v>
      </c>
      <c r="B964" s="463"/>
      <c r="C964" s="463" t="str">
        <f ca="1">'27'!BB495</f>
        <v xml:space="preserve"> </v>
      </c>
      <c r="D964" s="463"/>
      <c r="E964" s="463"/>
      <c r="F964" s="463"/>
      <c r="G964" s="463"/>
      <c r="H964" s="463"/>
      <c r="I964" s="463"/>
      <c r="J964" s="463"/>
      <c r="K964" s="463" t="str">
        <f ca="1">'27'!BC495</f>
        <v xml:space="preserve"> </v>
      </c>
      <c r="L964" s="463"/>
      <c r="M964" s="463"/>
      <c r="N964" s="463"/>
      <c r="O964" s="475" t="str">
        <f ca="1">'27'!BD495</f>
        <v xml:space="preserve"> </v>
      </c>
      <c r="P964" s="476"/>
      <c r="Q964" s="476"/>
      <c r="R964" s="477"/>
      <c r="S964" s="463" t="str">
        <f ca="1">'27'!BO495</f>
        <v xml:space="preserve"> </v>
      </c>
      <c r="T964" s="463"/>
      <c r="U964" s="463"/>
      <c r="V964" s="463"/>
      <c r="W964" s="463"/>
      <c r="X964" s="463"/>
      <c r="Y964" s="478" t="str">
        <f ca="1">'27'!BP495</f>
        <v xml:space="preserve"> </v>
      </c>
      <c r="Z964" s="478"/>
      <c r="AA964" s="478"/>
      <c r="AB964" s="478"/>
      <c r="AC964" s="478" t="str">
        <f ca="1">'27'!BQ495</f>
        <v xml:space="preserve"> </v>
      </c>
      <c r="AD964" s="478"/>
      <c r="AE964" s="478"/>
      <c r="AF964" s="478"/>
      <c r="AG964" s="478">
        <f ca="1">'27'!BR495</f>
        <v>0</v>
      </c>
      <c r="AH964" s="478"/>
      <c r="AI964" s="478"/>
      <c r="AJ964" s="478"/>
      <c r="AK964" s="463" t="str">
        <f ca="1">'27'!BS495</f>
        <v xml:space="preserve"> </v>
      </c>
      <c r="AL964" s="463"/>
      <c r="AM964" s="463"/>
      <c r="AN964" s="463"/>
      <c r="AO964" s="463" t="str">
        <f ca="1">'27'!BT495</f>
        <v xml:space="preserve"> </v>
      </c>
      <c r="AP964" s="463"/>
      <c r="AQ964" s="463"/>
      <c r="AR964" s="463"/>
      <c r="AS964" s="463"/>
    </row>
    <row r="965" spans="1:45" ht="15" customHeight="1" x14ac:dyDescent="0.25">
      <c r="A965" s="463">
        <v>491</v>
      </c>
      <c r="B965" s="463"/>
      <c r="C965" s="463" t="str">
        <f ca="1">'27'!BB496</f>
        <v xml:space="preserve"> </v>
      </c>
      <c r="D965" s="463"/>
      <c r="E965" s="463"/>
      <c r="F965" s="463"/>
      <c r="G965" s="463"/>
      <c r="H965" s="463"/>
      <c r="I965" s="463"/>
      <c r="J965" s="463"/>
      <c r="K965" s="463" t="str">
        <f ca="1">'27'!BC496</f>
        <v xml:space="preserve"> </v>
      </c>
      <c r="L965" s="463"/>
      <c r="M965" s="463"/>
      <c r="N965" s="463"/>
      <c r="O965" s="475" t="str">
        <f ca="1">'27'!BD496</f>
        <v xml:space="preserve"> </v>
      </c>
      <c r="P965" s="476"/>
      <c r="Q965" s="476"/>
      <c r="R965" s="477"/>
      <c r="S965" s="463" t="str">
        <f ca="1">'27'!BO496</f>
        <v xml:space="preserve"> </v>
      </c>
      <c r="T965" s="463"/>
      <c r="U965" s="463"/>
      <c r="V965" s="463"/>
      <c r="W965" s="463"/>
      <c r="X965" s="463"/>
      <c r="Y965" s="478" t="str">
        <f ca="1">'27'!BP496</f>
        <v xml:space="preserve"> </v>
      </c>
      <c r="Z965" s="478"/>
      <c r="AA965" s="478"/>
      <c r="AB965" s="478"/>
      <c r="AC965" s="478" t="str">
        <f ca="1">'27'!BQ496</f>
        <v xml:space="preserve"> </v>
      </c>
      <c r="AD965" s="478"/>
      <c r="AE965" s="478"/>
      <c r="AF965" s="478"/>
      <c r="AG965" s="478">
        <f ca="1">'27'!BR496</f>
        <v>0</v>
      </c>
      <c r="AH965" s="478"/>
      <c r="AI965" s="478"/>
      <c r="AJ965" s="478"/>
      <c r="AK965" s="463" t="str">
        <f ca="1">'27'!BS496</f>
        <v xml:space="preserve"> </v>
      </c>
      <c r="AL965" s="463"/>
      <c r="AM965" s="463"/>
      <c r="AN965" s="463"/>
      <c r="AO965" s="463" t="str">
        <f ca="1">'27'!BT496</f>
        <v xml:space="preserve"> </v>
      </c>
      <c r="AP965" s="463"/>
      <c r="AQ965" s="463"/>
      <c r="AR965" s="463"/>
      <c r="AS965" s="463"/>
    </row>
    <row r="966" spans="1:45" ht="15" customHeight="1" x14ac:dyDescent="0.25">
      <c r="A966" s="463">
        <v>492</v>
      </c>
      <c r="B966" s="463"/>
      <c r="C966" s="463" t="str">
        <f ca="1">'27'!BB497</f>
        <v xml:space="preserve"> </v>
      </c>
      <c r="D966" s="463"/>
      <c r="E966" s="463"/>
      <c r="F966" s="463"/>
      <c r="G966" s="463"/>
      <c r="H966" s="463"/>
      <c r="I966" s="463"/>
      <c r="J966" s="463"/>
      <c r="K966" s="463" t="str">
        <f ca="1">'27'!BC497</f>
        <v xml:space="preserve"> </v>
      </c>
      <c r="L966" s="463"/>
      <c r="M966" s="463"/>
      <c r="N966" s="463"/>
      <c r="O966" s="475" t="str">
        <f ca="1">'27'!BD497</f>
        <v xml:space="preserve"> </v>
      </c>
      <c r="P966" s="476"/>
      <c r="Q966" s="476"/>
      <c r="R966" s="477"/>
      <c r="S966" s="463" t="str">
        <f ca="1">'27'!BO497</f>
        <v xml:space="preserve"> </v>
      </c>
      <c r="T966" s="463"/>
      <c r="U966" s="463"/>
      <c r="V966" s="463"/>
      <c r="W966" s="463"/>
      <c r="X966" s="463"/>
      <c r="Y966" s="478" t="str">
        <f ca="1">'27'!BP497</f>
        <v xml:space="preserve"> </v>
      </c>
      <c r="Z966" s="478"/>
      <c r="AA966" s="478"/>
      <c r="AB966" s="478"/>
      <c r="AC966" s="478" t="str">
        <f ca="1">'27'!BQ497</f>
        <v xml:space="preserve"> </v>
      </c>
      <c r="AD966" s="478"/>
      <c r="AE966" s="478"/>
      <c r="AF966" s="478"/>
      <c r="AG966" s="478">
        <f ca="1">'27'!BR497</f>
        <v>0</v>
      </c>
      <c r="AH966" s="478"/>
      <c r="AI966" s="478"/>
      <c r="AJ966" s="478"/>
      <c r="AK966" s="463" t="str">
        <f ca="1">'27'!BS497</f>
        <v xml:space="preserve"> </v>
      </c>
      <c r="AL966" s="463"/>
      <c r="AM966" s="463"/>
      <c r="AN966" s="463"/>
      <c r="AO966" s="463" t="str">
        <f ca="1">'27'!BT497</f>
        <v xml:space="preserve"> </v>
      </c>
      <c r="AP966" s="463"/>
      <c r="AQ966" s="463"/>
      <c r="AR966" s="463"/>
      <c r="AS966" s="463"/>
    </row>
    <row r="967" spans="1:45" ht="15" customHeight="1" x14ac:dyDescent="0.25">
      <c r="A967" s="463">
        <v>493</v>
      </c>
      <c r="B967" s="463"/>
      <c r="C967" s="463" t="str">
        <f ca="1">'27'!BB498</f>
        <v xml:space="preserve"> </v>
      </c>
      <c r="D967" s="463"/>
      <c r="E967" s="463"/>
      <c r="F967" s="463"/>
      <c r="G967" s="463"/>
      <c r="H967" s="463"/>
      <c r="I967" s="463"/>
      <c r="J967" s="463"/>
      <c r="K967" s="463" t="str">
        <f ca="1">'27'!BC498</f>
        <v xml:space="preserve"> </v>
      </c>
      <c r="L967" s="463"/>
      <c r="M967" s="463"/>
      <c r="N967" s="463"/>
      <c r="O967" s="475" t="str">
        <f ca="1">'27'!BD498</f>
        <v xml:space="preserve"> </v>
      </c>
      <c r="P967" s="476"/>
      <c r="Q967" s="476"/>
      <c r="R967" s="477"/>
      <c r="S967" s="463" t="str">
        <f ca="1">'27'!BO498</f>
        <v xml:space="preserve"> </v>
      </c>
      <c r="T967" s="463"/>
      <c r="U967" s="463"/>
      <c r="V967" s="463"/>
      <c r="W967" s="463"/>
      <c r="X967" s="463"/>
      <c r="Y967" s="478" t="str">
        <f ca="1">'27'!BP498</f>
        <v xml:space="preserve"> </v>
      </c>
      <c r="Z967" s="478"/>
      <c r="AA967" s="478"/>
      <c r="AB967" s="478"/>
      <c r="AC967" s="478" t="str">
        <f ca="1">'27'!BQ498</f>
        <v xml:space="preserve"> </v>
      </c>
      <c r="AD967" s="478"/>
      <c r="AE967" s="478"/>
      <c r="AF967" s="478"/>
      <c r="AG967" s="478">
        <f ca="1">'27'!BR498</f>
        <v>0</v>
      </c>
      <c r="AH967" s="478"/>
      <c r="AI967" s="478"/>
      <c r="AJ967" s="478"/>
      <c r="AK967" s="463" t="str">
        <f ca="1">'27'!BS498</f>
        <v xml:space="preserve"> </v>
      </c>
      <c r="AL967" s="463"/>
      <c r="AM967" s="463"/>
      <c r="AN967" s="463"/>
      <c r="AO967" s="463" t="str">
        <f ca="1">'27'!BT498</f>
        <v xml:space="preserve"> </v>
      </c>
      <c r="AP967" s="463"/>
      <c r="AQ967" s="463"/>
      <c r="AR967" s="463"/>
      <c r="AS967" s="463"/>
    </row>
    <row r="968" spans="1:45" ht="15" customHeight="1" x14ac:dyDescent="0.25">
      <c r="A968" s="463">
        <v>494</v>
      </c>
      <c r="B968" s="463"/>
      <c r="C968" s="463" t="str">
        <f ca="1">'27'!BB499</f>
        <v xml:space="preserve"> </v>
      </c>
      <c r="D968" s="463"/>
      <c r="E968" s="463"/>
      <c r="F968" s="463"/>
      <c r="G968" s="463"/>
      <c r="H968" s="463"/>
      <c r="I968" s="463"/>
      <c r="J968" s="463"/>
      <c r="K968" s="463" t="str">
        <f ca="1">'27'!BC499</f>
        <v xml:space="preserve"> </v>
      </c>
      <c r="L968" s="463"/>
      <c r="M968" s="463"/>
      <c r="N968" s="463"/>
      <c r="O968" s="475" t="str">
        <f ca="1">'27'!BD499</f>
        <v xml:space="preserve"> </v>
      </c>
      <c r="P968" s="476"/>
      <c r="Q968" s="476"/>
      <c r="R968" s="477"/>
      <c r="S968" s="463" t="str">
        <f ca="1">'27'!BO499</f>
        <v xml:space="preserve"> </v>
      </c>
      <c r="T968" s="463"/>
      <c r="U968" s="463"/>
      <c r="V968" s="463"/>
      <c r="W968" s="463"/>
      <c r="X968" s="463"/>
      <c r="Y968" s="478" t="str">
        <f ca="1">'27'!BP499</f>
        <v xml:space="preserve"> </v>
      </c>
      <c r="Z968" s="478"/>
      <c r="AA968" s="478"/>
      <c r="AB968" s="478"/>
      <c r="AC968" s="478" t="str">
        <f ca="1">'27'!BQ499</f>
        <v xml:space="preserve"> </v>
      </c>
      <c r="AD968" s="478"/>
      <c r="AE968" s="478"/>
      <c r="AF968" s="478"/>
      <c r="AG968" s="478">
        <f ca="1">'27'!BR499</f>
        <v>0</v>
      </c>
      <c r="AH968" s="478"/>
      <c r="AI968" s="478"/>
      <c r="AJ968" s="478"/>
      <c r="AK968" s="463" t="str">
        <f ca="1">'27'!BS499</f>
        <v xml:space="preserve"> </v>
      </c>
      <c r="AL968" s="463"/>
      <c r="AM968" s="463"/>
      <c r="AN968" s="463"/>
      <c r="AO968" s="463" t="str">
        <f ca="1">'27'!BT499</f>
        <v xml:space="preserve"> </v>
      </c>
      <c r="AP968" s="463"/>
      <c r="AQ968" s="463"/>
      <c r="AR968" s="463"/>
      <c r="AS968" s="463"/>
    </row>
    <row r="969" spans="1:45" ht="15" customHeight="1" x14ac:dyDescent="0.25">
      <c r="A969" s="463">
        <v>495</v>
      </c>
      <c r="B969" s="463"/>
      <c r="C969" s="463" t="str">
        <f ca="1">'27'!BB500</f>
        <v xml:space="preserve"> </v>
      </c>
      <c r="D969" s="463"/>
      <c r="E969" s="463"/>
      <c r="F969" s="463"/>
      <c r="G969" s="463"/>
      <c r="H969" s="463"/>
      <c r="I969" s="463"/>
      <c r="J969" s="463"/>
      <c r="K969" s="463" t="str">
        <f ca="1">'27'!BC500</f>
        <v xml:space="preserve"> </v>
      </c>
      <c r="L969" s="463"/>
      <c r="M969" s="463"/>
      <c r="N969" s="463"/>
      <c r="O969" s="475" t="str">
        <f ca="1">'27'!BD500</f>
        <v xml:space="preserve"> </v>
      </c>
      <c r="P969" s="476"/>
      <c r="Q969" s="476"/>
      <c r="R969" s="477"/>
      <c r="S969" s="463" t="str">
        <f ca="1">'27'!BO500</f>
        <v xml:space="preserve"> </v>
      </c>
      <c r="T969" s="463"/>
      <c r="U969" s="463"/>
      <c r="V969" s="463"/>
      <c r="W969" s="463"/>
      <c r="X969" s="463"/>
      <c r="Y969" s="478" t="str">
        <f ca="1">'27'!BP500</f>
        <v xml:space="preserve"> </v>
      </c>
      <c r="Z969" s="478"/>
      <c r="AA969" s="478"/>
      <c r="AB969" s="478"/>
      <c r="AC969" s="478" t="str">
        <f ca="1">'27'!BQ500</f>
        <v xml:space="preserve"> </v>
      </c>
      <c r="AD969" s="478"/>
      <c r="AE969" s="478"/>
      <c r="AF969" s="478"/>
      <c r="AG969" s="478">
        <f ca="1">'27'!BR500</f>
        <v>0</v>
      </c>
      <c r="AH969" s="478"/>
      <c r="AI969" s="478"/>
      <c r="AJ969" s="478"/>
      <c r="AK969" s="463" t="str">
        <f ca="1">'27'!BS500</f>
        <v xml:space="preserve"> </v>
      </c>
      <c r="AL969" s="463"/>
      <c r="AM969" s="463"/>
      <c r="AN969" s="463"/>
      <c r="AO969" s="463" t="str">
        <f ca="1">'27'!BT500</f>
        <v xml:space="preserve"> </v>
      </c>
      <c r="AP969" s="463"/>
      <c r="AQ969" s="463"/>
      <c r="AR969" s="463"/>
      <c r="AS969" s="463"/>
    </row>
    <row r="970" spans="1:45" ht="15" customHeight="1" x14ac:dyDescent="0.25">
      <c r="A970" s="463">
        <v>496</v>
      </c>
      <c r="B970" s="463"/>
      <c r="C970" s="463" t="str">
        <f ca="1">'27'!BB501</f>
        <v xml:space="preserve"> </v>
      </c>
      <c r="D970" s="463"/>
      <c r="E970" s="463"/>
      <c r="F970" s="463"/>
      <c r="G970" s="463"/>
      <c r="H970" s="463"/>
      <c r="I970" s="463"/>
      <c r="J970" s="463"/>
      <c r="K970" s="463" t="str">
        <f ca="1">'27'!BC501</f>
        <v xml:space="preserve"> </v>
      </c>
      <c r="L970" s="463"/>
      <c r="M970" s="463"/>
      <c r="N970" s="463"/>
      <c r="O970" s="475" t="str">
        <f ca="1">'27'!BD501</f>
        <v xml:space="preserve"> </v>
      </c>
      <c r="P970" s="476"/>
      <c r="Q970" s="476"/>
      <c r="R970" s="477"/>
      <c r="S970" s="463" t="str">
        <f ca="1">'27'!BO501</f>
        <v xml:space="preserve"> </v>
      </c>
      <c r="T970" s="463"/>
      <c r="U970" s="463"/>
      <c r="V970" s="463"/>
      <c r="W970" s="463"/>
      <c r="X970" s="463"/>
      <c r="Y970" s="478" t="str">
        <f ca="1">'27'!BP501</f>
        <v xml:space="preserve"> </v>
      </c>
      <c r="Z970" s="478"/>
      <c r="AA970" s="478"/>
      <c r="AB970" s="478"/>
      <c r="AC970" s="478" t="str">
        <f ca="1">'27'!BQ501</f>
        <v xml:space="preserve"> </v>
      </c>
      <c r="AD970" s="478"/>
      <c r="AE970" s="478"/>
      <c r="AF970" s="478"/>
      <c r="AG970" s="478">
        <f ca="1">'27'!BR501</f>
        <v>0</v>
      </c>
      <c r="AH970" s="478"/>
      <c r="AI970" s="478"/>
      <c r="AJ970" s="478"/>
      <c r="AK970" s="463" t="str">
        <f ca="1">'27'!BS501</f>
        <v xml:space="preserve"> </v>
      </c>
      <c r="AL970" s="463"/>
      <c r="AM970" s="463"/>
      <c r="AN970" s="463"/>
      <c r="AO970" s="463" t="str">
        <f ca="1">'27'!BT501</f>
        <v xml:space="preserve"> </v>
      </c>
      <c r="AP970" s="463"/>
      <c r="AQ970" s="463"/>
      <c r="AR970" s="463"/>
      <c r="AS970" s="463"/>
    </row>
    <row r="971" spans="1:45" ht="15" customHeight="1" x14ac:dyDescent="0.25">
      <c r="A971" s="463">
        <v>497</v>
      </c>
      <c r="B971" s="463"/>
      <c r="C971" s="463" t="str">
        <f ca="1">'27'!BB502</f>
        <v xml:space="preserve"> </v>
      </c>
      <c r="D971" s="463"/>
      <c r="E971" s="463"/>
      <c r="F971" s="463"/>
      <c r="G971" s="463"/>
      <c r="H971" s="463"/>
      <c r="I971" s="463"/>
      <c r="J971" s="463"/>
      <c r="K971" s="463" t="str">
        <f ca="1">'27'!BC502</f>
        <v xml:space="preserve"> </v>
      </c>
      <c r="L971" s="463"/>
      <c r="M971" s="463"/>
      <c r="N971" s="463"/>
      <c r="O971" s="475" t="str">
        <f ca="1">'27'!BD502</f>
        <v xml:space="preserve"> </v>
      </c>
      <c r="P971" s="476"/>
      <c r="Q971" s="476"/>
      <c r="R971" s="477"/>
      <c r="S971" s="463" t="str">
        <f ca="1">'27'!BO502</f>
        <v xml:space="preserve"> </v>
      </c>
      <c r="T971" s="463"/>
      <c r="U971" s="463"/>
      <c r="V971" s="463"/>
      <c r="W971" s="463"/>
      <c r="X971" s="463"/>
      <c r="Y971" s="478" t="str">
        <f ca="1">'27'!BP502</f>
        <v xml:space="preserve"> </v>
      </c>
      <c r="Z971" s="478"/>
      <c r="AA971" s="478"/>
      <c r="AB971" s="478"/>
      <c r="AC971" s="478" t="str">
        <f ca="1">'27'!BQ502</f>
        <v xml:space="preserve"> </v>
      </c>
      <c r="AD971" s="478"/>
      <c r="AE971" s="478"/>
      <c r="AF971" s="478"/>
      <c r="AG971" s="478">
        <f ca="1">'27'!BR502</f>
        <v>0</v>
      </c>
      <c r="AH971" s="478"/>
      <c r="AI971" s="478"/>
      <c r="AJ971" s="478"/>
      <c r="AK971" s="463" t="str">
        <f ca="1">'27'!BS502</f>
        <v xml:space="preserve"> </v>
      </c>
      <c r="AL971" s="463"/>
      <c r="AM971" s="463"/>
      <c r="AN971" s="463"/>
      <c r="AO971" s="463" t="str">
        <f ca="1">'27'!BT502</f>
        <v xml:space="preserve"> </v>
      </c>
      <c r="AP971" s="463"/>
      <c r="AQ971" s="463"/>
      <c r="AR971" s="463"/>
      <c r="AS971" s="463"/>
    </row>
    <row r="972" spans="1:45" ht="15" customHeight="1" x14ac:dyDescent="0.25">
      <c r="A972" s="463">
        <v>498</v>
      </c>
      <c r="B972" s="463"/>
      <c r="C972" s="463" t="str">
        <f ca="1">'27'!BB503</f>
        <v xml:space="preserve"> </v>
      </c>
      <c r="D972" s="463"/>
      <c r="E972" s="463"/>
      <c r="F972" s="463"/>
      <c r="G972" s="463"/>
      <c r="H972" s="463"/>
      <c r="I972" s="463"/>
      <c r="J972" s="463"/>
      <c r="K972" s="463" t="str">
        <f ca="1">'27'!BC503</f>
        <v xml:space="preserve"> </v>
      </c>
      <c r="L972" s="463"/>
      <c r="M972" s="463"/>
      <c r="N972" s="463"/>
      <c r="O972" s="475" t="str">
        <f ca="1">'27'!BD503</f>
        <v xml:space="preserve"> </v>
      </c>
      <c r="P972" s="476"/>
      <c r="Q972" s="476"/>
      <c r="R972" s="477"/>
      <c r="S972" s="463" t="str">
        <f ca="1">'27'!BO503</f>
        <v xml:space="preserve"> </v>
      </c>
      <c r="T972" s="463"/>
      <c r="U972" s="463"/>
      <c r="V972" s="463"/>
      <c r="W972" s="463"/>
      <c r="X972" s="463"/>
      <c r="Y972" s="478" t="str">
        <f ca="1">'27'!BP503</f>
        <v xml:space="preserve"> </v>
      </c>
      <c r="Z972" s="478"/>
      <c r="AA972" s="478"/>
      <c r="AB972" s="478"/>
      <c r="AC972" s="478" t="str">
        <f ca="1">'27'!BQ503</f>
        <v xml:space="preserve"> </v>
      </c>
      <c r="AD972" s="478"/>
      <c r="AE972" s="478"/>
      <c r="AF972" s="478"/>
      <c r="AG972" s="478">
        <f ca="1">'27'!BR503</f>
        <v>0</v>
      </c>
      <c r="AH972" s="478"/>
      <c r="AI972" s="478"/>
      <c r="AJ972" s="478"/>
      <c r="AK972" s="463" t="str">
        <f ca="1">'27'!BS503</f>
        <v xml:space="preserve"> </v>
      </c>
      <c r="AL972" s="463"/>
      <c r="AM972" s="463"/>
      <c r="AN972" s="463"/>
      <c r="AO972" s="463" t="str">
        <f ca="1">'27'!BT503</f>
        <v xml:space="preserve"> </v>
      </c>
      <c r="AP972" s="463"/>
      <c r="AQ972" s="463"/>
      <c r="AR972" s="463"/>
      <c r="AS972" s="463"/>
    </row>
    <row r="973" spans="1:45" ht="15" customHeight="1" x14ac:dyDescent="0.25">
      <c r="A973" s="463">
        <v>499</v>
      </c>
      <c r="B973" s="463"/>
      <c r="C973" s="463" t="str">
        <f ca="1">'27'!BB504</f>
        <v xml:space="preserve"> </v>
      </c>
      <c r="D973" s="463"/>
      <c r="E973" s="463"/>
      <c r="F973" s="463"/>
      <c r="G973" s="463"/>
      <c r="H973" s="463"/>
      <c r="I973" s="463"/>
      <c r="J973" s="463"/>
      <c r="K973" s="463" t="str">
        <f ca="1">'27'!BC504</f>
        <v xml:space="preserve"> </v>
      </c>
      <c r="L973" s="463"/>
      <c r="M973" s="463"/>
      <c r="N973" s="463"/>
      <c r="O973" s="475" t="str">
        <f ca="1">'27'!BD504</f>
        <v xml:space="preserve"> </v>
      </c>
      <c r="P973" s="476"/>
      <c r="Q973" s="476"/>
      <c r="R973" s="477"/>
      <c r="S973" s="463" t="str">
        <f ca="1">'27'!BO504</f>
        <v xml:space="preserve"> </v>
      </c>
      <c r="T973" s="463"/>
      <c r="U973" s="463"/>
      <c r="V973" s="463"/>
      <c r="W973" s="463"/>
      <c r="X973" s="463"/>
      <c r="Y973" s="478" t="str">
        <f ca="1">'27'!BP504</f>
        <v xml:space="preserve"> </v>
      </c>
      <c r="Z973" s="478"/>
      <c r="AA973" s="478"/>
      <c r="AB973" s="478"/>
      <c r="AC973" s="478" t="str">
        <f ca="1">'27'!BQ504</f>
        <v xml:space="preserve"> </v>
      </c>
      <c r="AD973" s="478"/>
      <c r="AE973" s="478"/>
      <c r="AF973" s="478"/>
      <c r="AG973" s="478">
        <f ca="1">'27'!BR504</f>
        <v>0</v>
      </c>
      <c r="AH973" s="478"/>
      <c r="AI973" s="478"/>
      <c r="AJ973" s="478"/>
      <c r="AK973" s="463" t="str">
        <f ca="1">'27'!BS504</f>
        <v xml:space="preserve"> </v>
      </c>
      <c r="AL973" s="463"/>
      <c r="AM973" s="463"/>
      <c r="AN973" s="463"/>
      <c r="AO973" s="463" t="str">
        <f ca="1">'27'!BT504</f>
        <v xml:space="preserve"> </v>
      </c>
      <c r="AP973" s="463"/>
      <c r="AQ973" s="463"/>
      <c r="AR973" s="463"/>
      <c r="AS973" s="463"/>
    </row>
    <row r="974" spans="1:45" ht="15" customHeight="1" x14ac:dyDescent="0.25">
      <c r="A974" s="463">
        <v>500</v>
      </c>
      <c r="B974" s="463"/>
      <c r="C974" s="463" t="str">
        <f ca="1">'27'!BB505</f>
        <v xml:space="preserve"> </v>
      </c>
      <c r="D974" s="463"/>
      <c r="E974" s="463"/>
      <c r="F974" s="463"/>
      <c r="G974" s="463"/>
      <c r="H974" s="463"/>
      <c r="I974" s="463"/>
      <c r="J974" s="463"/>
      <c r="K974" s="463" t="str">
        <f ca="1">'27'!BC505</f>
        <v xml:space="preserve"> </v>
      </c>
      <c r="L974" s="463"/>
      <c r="M974" s="463"/>
      <c r="N974" s="463"/>
      <c r="O974" s="475" t="str">
        <f ca="1">'27'!BD505</f>
        <v xml:space="preserve"> </v>
      </c>
      <c r="P974" s="476"/>
      <c r="Q974" s="476"/>
      <c r="R974" s="477"/>
      <c r="S974" s="463" t="str">
        <f ca="1">'27'!BO505</f>
        <v xml:space="preserve"> </v>
      </c>
      <c r="T974" s="463"/>
      <c r="U974" s="463"/>
      <c r="V974" s="463"/>
      <c r="W974" s="463"/>
      <c r="X974" s="463"/>
      <c r="Y974" s="478" t="str">
        <f ca="1">'27'!BP505</f>
        <v xml:space="preserve"> </v>
      </c>
      <c r="Z974" s="478"/>
      <c r="AA974" s="478"/>
      <c r="AB974" s="478"/>
      <c r="AC974" s="478" t="str">
        <f ca="1">'27'!BQ505</f>
        <v xml:space="preserve"> </v>
      </c>
      <c r="AD974" s="478"/>
      <c r="AE974" s="478"/>
      <c r="AF974" s="478"/>
      <c r="AG974" s="478">
        <f ca="1">'27'!BR505</f>
        <v>0</v>
      </c>
      <c r="AH974" s="478"/>
      <c r="AI974" s="478"/>
      <c r="AJ974" s="478"/>
      <c r="AK974" s="463" t="str">
        <f ca="1">'27'!BS505</f>
        <v xml:space="preserve"> </v>
      </c>
      <c r="AL974" s="463"/>
      <c r="AM974" s="463"/>
      <c r="AN974" s="463"/>
      <c r="AO974" s="463" t="str">
        <f ca="1">'27'!BT505</f>
        <v xml:space="preserve"> </v>
      </c>
      <c r="AP974" s="463"/>
      <c r="AQ974" s="463"/>
      <c r="AR974" s="463"/>
      <c r="AS974" s="463"/>
    </row>
    <row r="975" spans="1:45" ht="36.75" customHeight="1" x14ac:dyDescent="0.25">
      <c r="A975" s="514" t="s">
        <v>1454</v>
      </c>
      <c r="B975" s="514"/>
      <c r="C975" s="514"/>
      <c r="D975" s="514"/>
      <c r="E975" s="515"/>
      <c r="F975" s="515"/>
      <c r="G975" s="515"/>
      <c r="H975" s="515"/>
      <c r="I975" s="515"/>
      <c r="J975" s="515"/>
      <c r="K975" s="515"/>
      <c r="L975" s="515"/>
      <c r="M975" s="515"/>
      <c r="N975" s="515"/>
      <c r="O975" s="515"/>
      <c r="P975" s="515"/>
      <c r="Q975" s="515"/>
      <c r="R975" s="515"/>
      <c r="S975" s="515"/>
      <c r="T975" s="515"/>
      <c r="U975" s="515"/>
      <c r="V975" s="515"/>
      <c r="W975" s="515"/>
      <c r="X975" s="515"/>
      <c r="Y975" s="515"/>
      <c r="Z975" s="515"/>
      <c r="AA975" s="515"/>
      <c r="AB975" s="515"/>
      <c r="AC975" s="515"/>
      <c r="AD975" s="515"/>
      <c r="AE975" s="515"/>
      <c r="AF975" s="515"/>
      <c r="AG975" s="515"/>
      <c r="AH975" s="515"/>
      <c r="AI975" s="515"/>
      <c r="AJ975" s="515"/>
      <c r="AK975" s="515"/>
      <c r="AL975" s="515"/>
      <c r="AM975" s="515"/>
      <c r="AN975" s="515"/>
      <c r="AO975" s="515"/>
      <c r="AP975" s="515"/>
      <c r="AQ975" s="515"/>
      <c r="AR975" s="515"/>
      <c r="AS975" s="515"/>
    </row>
    <row r="976" spans="1:45" x14ac:dyDescent="0.25">
      <c r="A976" s="305"/>
      <c r="B976" s="305"/>
      <c r="C976" s="305"/>
      <c r="D976" s="305"/>
      <c r="E976" s="305"/>
      <c r="F976" s="305"/>
      <c r="G976" s="305"/>
      <c r="H976" s="305"/>
      <c r="I976" s="305"/>
      <c r="J976" s="305"/>
      <c r="K976" s="305"/>
      <c r="L976" s="305"/>
      <c r="M976" s="305"/>
      <c r="N976" s="305"/>
      <c r="O976" s="305"/>
      <c r="P976" s="305"/>
      <c r="Q976" s="305"/>
      <c r="R976" s="305"/>
      <c r="S976" s="305"/>
      <c r="T976" s="305"/>
      <c r="U976" s="305"/>
      <c r="V976" s="305"/>
      <c r="W976" s="305"/>
      <c r="X976" s="305"/>
      <c r="Y976" s="305"/>
      <c r="Z976" s="305"/>
      <c r="AA976" s="305"/>
      <c r="AB976" s="305"/>
      <c r="AC976" s="305"/>
      <c r="AD976" s="305"/>
      <c r="AE976" s="305"/>
      <c r="AF976" s="305"/>
      <c r="AG976" s="305"/>
      <c r="AH976" s="305"/>
      <c r="AI976" s="305"/>
      <c r="AJ976" s="305"/>
      <c r="AK976" s="305"/>
      <c r="AL976" s="305"/>
      <c r="AM976" s="305"/>
      <c r="AN976" s="305"/>
      <c r="AO976" s="305"/>
      <c r="AP976" s="305"/>
      <c r="AQ976" s="305"/>
      <c r="AR976" s="305"/>
      <c r="AS976" s="305"/>
    </row>
    <row r="977" spans="1:45" ht="14.25" customHeight="1" x14ac:dyDescent="0.25">
      <c r="A977" s="498" t="str">
        <f>'Table of Contents'!A61</f>
        <v>28. Information on membership in the management bodies of legal entities</v>
      </c>
      <c r="B977" s="579"/>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79"/>
      <c r="AL977" s="579"/>
      <c r="AM977" s="579"/>
      <c r="AN977" s="579"/>
      <c r="AO977" s="579"/>
      <c r="AP977" s="579"/>
      <c r="AQ977" s="579"/>
      <c r="AR977" s="579"/>
      <c r="AS977" s="579"/>
    </row>
    <row r="978" spans="1:45" x14ac:dyDescent="0.25">
      <c r="A978" s="309"/>
      <c r="B978" s="305"/>
      <c r="C978" s="305"/>
      <c r="D978" s="305"/>
      <c r="E978" s="305"/>
      <c r="F978" s="305"/>
      <c r="G978" s="305"/>
      <c r="H978" s="305"/>
      <c r="I978" s="305"/>
      <c r="J978" s="305"/>
      <c r="K978" s="305"/>
      <c r="L978" s="305"/>
      <c r="M978" s="305"/>
      <c r="N978" s="305"/>
      <c r="O978" s="305"/>
      <c r="P978" s="305"/>
      <c r="Q978" s="305"/>
      <c r="R978" s="305"/>
      <c r="S978" s="305"/>
      <c r="T978" s="305"/>
      <c r="U978" s="305"/>
      <c r="V978" s="305"/>
      <c r="W978" s="305"/>
      <c r="X978" s="305"/>
      <c r="Y978" s="305"/>
      <c r="Z978" s="305"/>
      <c r="AA978" s="305"/>
      <c r="AB978" s="305"/>
      <c r="AC978" s="305"/>
      <c r="AD978" s="305"/>
      <c r="AE978" s="305"/>
      <c r="AF978" s="305"/>
      <c r="AG978" s="305"/>
      <c r="AH978" s="305"/>
      <c r="AI978" s="305"/>
      <c r="AJ978" s="305"/>
      <c r="AK978" s="305"/>
      <c r="AL978" s="305"/>
      <c r="AM978" s="305"/>
      <c r="AN978" s="305"/>
      <c r="AO978" s="305"/>
      <c r="AP978" s="305"/>
      <c r="AQ978" s="305"/>
      <c r="AR978" s="305"/>
      <c r="AS978" s="306" t="s">
        <v>1418</v>
      </c>
    </row>
    <row r="979" spans="1:45" ht="49.5" customHeight="1" x14ac:dyDescent="0.25">
      <c r="A979" s="511" t="s">
        <v>581</v>
      </c>
      <c r="B979" s="511"/>
      <c r="C979" s="511" t="str">
        <f>'28'!B3</f>
        <v xml:space="preserve">Name of legal entity </v>
      </c>
      <c r="D979" s="511"/>
      <c r="E979" s="511"/>
      <c r="F979" s="511"/>
      <c r="G979" s="511"/>
      <c r="H979" s="511"/>
      <c r="I979" s="511"/>
      <c r="J979" s="511"/>
      <c r="K979" s="511"/>
      <c r="L979" s="511"/>
      <c r="M979" s="511"/>
      <c r="N979" s="511"/>
      <c r="O979" s="487" t="str">
        <f>'28'!C3</f>
        <v>Identification / registration code / number</v>
      </c>
      <c r="P979" s="511"/>
      <c r="Q979" s="511"/>
      <c r="R979" s="511"/>
      <c r="S979" s="511"/>
      <c r="T979" s="511" t="str">
        <f>'28'!D3</f>
        <v>Country of registration</v>
      </c>
      <c r="U979" s="511"/>
      <c r="V979" s="511"/>
      <c r="W979" s="511"/>
      <c r="X979" s="511"/>
      <c r="Y979" s="511" t="str">
        <f>'28'!E3</f>
        <v>Registered address</v>
      </c>
      <c r="Z979" s="511"/>
      <c r="AA979" s="511"/>
      <c r="AB979" s="511"/>
      <c r="AC979" s="511"/>
      <c r="AD979" s="511"/>
      <c r="AE979" s="511"/>
      <c r="AF979" s="511"/>
      <c r="AG979" s="511"/>
      <c r="AH979" s="511"/>
      <c r="AI979" s="511"/>
      <c r="AJ979" s="511" t="str">
        <f>'28'!O3</f>
        <v>Position</v>
      </c>
      <c r="AK979" s="511"/>
      <c r="AL979" s="511"/>
      <c r="AM979" s="511"/>
      <c r="AN979" s="511"/>
      <c r="AO979" s="511" t="str">
        <f>'28'!P3</f>
        <v xml:space="preserve">Core business of legal entity </v>
      </c>
      <c r="AP979" s="511"/>
      <c r="AQ979" s="511"/>
      <c r="AR979" s="511"/>
      <c r="AS979" s="511"/>
    </row>
    <row r="980" spans="1:45" x14ac:dyDescent="0.25">
      <c r="A980" s="512">
        <v>1</v>
      </c>
      <c r="B980" s="512"/>
      <c r="C980" s="512">
        <v>2</v>
      </c>
      <c r="D980" s="512"/>
      <c r="E980" s="512"/>
      <c r="F980" s="512"/>
      <c r="G980" s="512"/>
      <c r="H980" s="512"/>
      <c r="I980" s="512"/>
      <c r="J980" s="512"/>
      <c r="K980" s="512"/>
      <c r="L980" s="512"/>
      <c r="M980" s="512"/>
      <c r="N980" s="512"/>
      <c r="O980" s="589">
        <v>3</v>
      </c>
      <c r="P980" s="512"/>
      <c r="Q980" s="512"/>
      <c r="R980" s="512"/>
      <c r="S980" s="512"/>
      <c r="T980" s="512">
        <v>4</v>
      </c>
      <c r="U980" s="512"/>
      <c r="V980" s="512"/>
      <c r="W980" s="512"/>
      <c r="X980" s="512"/>
      <c r="Y980" s="512">
        <v>5</v>
      </c>
      <c r="Z980" s="512"/>
      <c r="AA980" s="512"/>
      <c r="AB980" s="512"/>
      <c r="AC980" s="512"/>
      <c r="AD980" s="512"/>
      <c r="AE980" s="512"/>
      <c r="AF980" s="512"/>
      <c r="AG980" s="512"/>
      <c r="AH980" s="512"/>
      <c r="AI980" s="512"/>
      <c r="AJ980" s="512">
        <v>6</v>
      </c>
      <c r="AK980" s="512"/>
      <c r="AL980" s="512"/>
      <c r="AM980" s="512"/>
      <c r="AN980" s="512"/>
      <c r="AO980" s="512">
        <v>7</v>
      </c>
      <c r="AP980" s="512"/>
      <c r="AQ980" s="512"/>
      <c r="AR980" s="512"/>
      <c r="AS980" s="512"/>
    </row>
    <row r="981" spans="1:45" x14ac:dyDescent="0.25">
      <c r="A981" s="463">
        <v>1</v>
      </c>
      <c r="B981" s="463"/>
      <c r="C981" s="463" t="str">
        <f ca="1">'28'!BB6</f>
        <v xml:space="preserve"> </v>
      </c>
      <c r="D981" s="463"/>
      <c r="E981" s="463"/>
      <c r="F981" s="463"/>
      <c r="G981" s="463"/>
      <c r="H981" s="463"/>
      <c r="I981" s="463"/>
      <c r="J981" s="463"/>
      <c r="K981" s="463" t="str">
        <f ca="1">'27'!BC112</f>
        <v xml:space="preserve"> </v>
      </c>
      <c r="L981" s="463"/>
      <c r="M981" s="463"/>
      <c r="N981" s="463"/>
      <c r="O981" s="578" t="str">
        <f ca="1">'28'!BC6</f>
        <v xml:space="preserve"> </v>
      </c>
      <c r="P981" s="545"/>
      <c r="Q981" s="545"/>
      <c r="R981" s="545"/>
      <c r="S981" s="545"/>
      <c r="T981" s="463" t="str">
        <f ca="1">'28'!BD6</f>
        <v xml:space="preserve"> </v>
      </c>
      <c r="U981" s="463"/>
      <c r="V981" s="463"/>
      <c r="W981" s="463"/>
      <c r="X981" s="463"/>
      <c r="Y981" s="463" t="str">
        <f ca="1">'28'!BO6</f>
        <v xml:space="preserve"> </v>
      </c>
      <c r="Z981" s="463"/>
      <c r="AA981" s="463"/>
      <c r="AB981" s="463"/>
      <c r="AC981" s="463" t="str">
        <f ca="1">'27'!BQ112</f>
        <v xml:space="preserve"> </v>
      </c>
      <c r="AD981" s="463"/>
      <c r="AE981" s="463"/>
      <c r="AF981" s="463"/>
      <c r="AG981" s="463">
        <f ca="1">'27'!BR112</f>
        <v>0</v>
      </c>
      <c r="AH981" s="463"/>
      <c r="AI981" s="463"/>
      <c r="AJ981" s="463" t="str">
        <f ca="1">'28'!BP6</f>
        <v xml:space="preserve"> </v>
      </c>
      <c r="AK981" s="463" t="str">
        <f ca="1">'27'!BS112</f>
        <v xml:space="preserve"> </v>
      </c>
      <c r="AL981" s="463"/>
      <c r="AM981" s="463"/>
      <c r="AN981" s="463"/>
      <c r="AO981" s="463" t="str">
        <f ca="1">'28'!BQ6</f>
        <v xml:space="preserve"> </v>
      </c>
      <c r="AP981" s="463"/>
      <c r="AQ981" s="463"/>
      <c r="AR981" s="463"/>
      <c r="AS981" s="463"/>
    </row>
    <row r="982" spans="1:45" x14ac:dyDescent="0.25">
      <c r="A982" s="463">
        <v>2</v>
      </c>
      <c r="B982" s="463"/>
      <c r="C982" s="463" t="str">
        <f ca="1">'28'!BB7</f>
        <v xml:space="preserve"> </v>
      </c>
      <c r="D982" s="463"/>
      <c r="E982" s="463"/>
      <c r="F982" s="463"/>
      <c r="G982" s="463"/>
      <c r="H982" s="463"/>
      <c r="I982" s="463"/>
      <c r="J982" s="463"/>
      <c r="K982" s="463" t="str">
        <f ca="1">'27'!BC113</f>
        <v xml:space="preserve"> </v>
      </c>
      <c r="L982" s="463"/>
      <c r="M982" s="463"/>
      <c r="N982" s="463"/>
      <c r="O982" s="578" t="str">
        <f ca="1">'28'!BC7</f>
        <v xml:space="preserve"> </v>
      </c>
      <c r="P982" s="545"/>
      <c r="Q982" s="545"/>
      <c r="R982" s="545"/>
      <c r="S982" s="545"/>
      <c r="T982" s="463" t="str">
        <f ca="1">'28'!BD7</f>
        <v xml:space="preserve"> </v>
      </c>
      <c r="U982" s="463"/>
      <c r="V982" s="463"/>
      <c r="W982" s="463"/>
      <c r="X982" s="463"/>
      <c r="Y982" s="463" t="str">
        <f ca="1">'28'!BO7</f>
        <v xml:space="preserve"> </v>
      </c>
      <c r="Z982" s="463"/>
      <c r="AA982" s="463"/>
      <c r="AB982" s="463"/>
      <c r="AC982" s="463" t="str">
        <f ca="1">'27'!BQ113</f>
        <v xml:space="preserve"> </v>
      </c>
      <c r="AD982" s="463"/>
      <c r="AE982" s="463"/>
      <c r="AF982" s="463"/>
      <c r="AG982" s="463">
        <f ca="1">'27'!BR113</f>
        <v>0</v>
      </c>
      <c r="AH982" s="463"/>
      <c r="AI982" s="463"/>
      <c r="AJ982" s="463" t="str">
        <f ca="1">'28'!BP7</f>
        <v xml:space="preserve"> </v>
      </c>
      <c r="AK982" s="463" t="str">
        <f ca="1">'27'!BS113</f>
        <v xml:space="preserve"> </v>
      </c>
      <c r="AL982" s="463"/>
      <c r="AM982" s="463"/>
      <c r="AN982" s="463"/>
      <c r="AO982" s="463" t="str">
        <f ca="1">'28'!BQ7</f>
        <v xml:space="preserve"> </v>
      </c>
      <c r="AP982" s="463"/>
      <c r="AQ982" s="463"/>
      <c r="AR982" s="463"/>
      <c r="AS982" s="463"/>
    </row>
    <row r="983" spans="1:45" x14ac:dyDescent="0.25">
      <c r="A983" s="463">
        <v>3</v>
      </c>
      <c r="B983" s="463"/>
      <c r="C983" s="463" t="str">
        <f ca="1">'28'!BB8</f>
        <v xml:space="preserve"> </v>
      </c>
      <c r="D983" s="463"/>
      <c r="E983" s="463"/>
      <c r="F983" s="463"/>
      <c r="G983" s="463"/>
      <c r="H983" s="463"/>
      <c r="I983" s="463"/>
      <c r="J983" s="463"/>
      <c r="K983" s="463" t="str">
        <f ca="1">'27'!BC114</f>
        <v xml:space="preserve"> </v>
      </c>
      <c r="L983" s="463"/>
      <c r="M983" s="463"/>
      <c r="N983" s="463"/>
      <c r="O983" s="578" t="str">
        <f ca="1">'28'!BC8</f>
        <v xml:space="preserve"> </v>
      </c>
      <c r="P983" s="545"/>
      <c r="Q983" s="545"/>
      <c r="R983" s="545"/>
      <c r="S983" s="545"/>
      <c r="T983" s="463" t="str">
        <f ca="1">'28'!BD8</f>
        <v xml:space="preserve"> </v>
      </c>
      <c r="U983" s="463"/>
      <c r="V983" s="463"/>
      <c r="W983" s="463"/>
      <c r="X983" s="463"/>
      <c r="Y983" s="463" t="str">
        <f ca="1">'28'!BO8</f>
        <v xml:space="preserve"> </v>
      </c>
      <c r="Z983" s="463"/>
      <c r="AA983" s="463"/>
      <c r="AB983" s="463"/>
      <c r="AC983" s="463" t="str">
        <f ca="1">'27'!BQ114</f>
        <v xml:space="preserve"> </v>
      </c>
      <c r="AD983" s="463"/>
      <c r="AE983" s="463"/>
      <c r="AF983" s="463"/>
      <c r="AG983" s="463">
        <f ca="1">'27'!BR114</f>
        <v>0</v>
      </c>
      <c r="AH983" s="463"/>
      <c r="AI983" s="463"/>
      <c r="AJ983" s="463" t="str">
        <f ca="1">'28'!BP8</f>
        <v xml:space="preserve"> </v>
      </c>
      <c r="AK983" s="463" t="str">
        <f ca="1">'27'!BS114</f>
        <v xml:space="preserve"> </v>
      </c>
      <c r="AL983" s="463"/>
      <c r="AM983" s="463"/>
      <c r="AN983" s="463"/>
      <c r="AO983" s="463" t="str">
        <f ca="1">'28'!BQ8</f>
        <v xml:space="preserve"> </v>
      </c>
      <c r="AP983" s="463"/>
      <c r="AQ983" s="463"/>
      <c r="AR983" s="463"/>
      <c r="AS983" s="463"/>
    </row>
    <row r="984" spans="1:45" x14ac:dyDescent="0.25">
      <c r="A984" s="463">
        <v>4</v>
      </c>
      <c r="B984" s="463"/>
      <c r="C984" s="463" t="str">
        <f ca="1">'28'!BB9</f>
        <v xml:space="preserve"> </v>
      </c>
      <c r="D984" s="463"/>
      <c r="E984" s="463"/>
      <c r="F984" s="463"/>
      <c r="G984" s="463"/>
      <c r="H984" s="463"/>
      <c r="I984" s="463"/>
      <c r="J984" s="463"/>
      <c r="K984" s="463" t="str">
        <f ca="1">'27'!BC115</f>
        <v xml:space="preserve"> </v>
      </c>
      <c r="L984" s="463"/>
      <c r="M984" s="463"/>
      <c r="N984" s="463"/>
      <c r="O984" s="578" t="str">
        <f ca="1">'28'!BC9</f>
        <v xml:space="preserve"> </v>
      </c>
      <c r="P984" s="545"/>
      <c r="Q984" s="545"/>
      <c r="R984" s="545"/>
      <c r="S984" s="545"/>
      <c r="T984" s="463" t="str">
        <f ca="1">'28'!BD9</f>
        <v xml:space="preserve"> </v>
      </c>
      <c r="U984" s="463"/>
      <c r="V984" s="463"/>
      <c r="W984" s="463"/>
      <c r="X984" s="463"/>
      <c r="Y984" s="463" t="str">
        <f ca="1">'28'!BO9</f>
        <v xml:space="preserve"> </v>
      </c>
      <c r="Z984" s="463"/>
      <c r="AA984" s="463"/>
      <c r="AB984" s="463"/>
      <c r="AC984" s="463" t="str">
        <f ca="1">'27'!BQ115</f>
        <v xml:space="preserve"> </v>
      </c>
      <c r="AD984" s="463"/>
      <c r="AE984" s="463"/>
      <c r="AF984" s="463"/>
      <c r="AG984" s="463">
        <f ca="1">'27'!BR115</f>
        <v>0</v>
      </c>
      <c r="AH984" s="463"/>
      <c r="AI984" s="463"/>
      <c r="AJ984" s="463" t="str">
        <f ca="1">'28'!BP9</f>
        <v xml:space="preserve"> </v>
      </c>
      <c r="AK984" s="463" t="str">
        <f ca="1">'27'!BS115</f>
        <v xml:space="preserve"> </v>
      </c>
      <c r="AL984" s="463"/>
      <c r="AM984" s="463"/>
      <c r="AN984" s="463"/>
      <c r="AO984" s="463" t="str">
        <f ca="1">'28'!BQ9</f>
        <v xml:space="preserve"> </v>
      </c>
      <c r="AP984" s="463"/>
      <c r="AQ984" s="463"/>
      <c r="AR984" s="463"/>
      <c r="AS984" s="463"/>
    </row>
    <row r="985" spans="1:45" x14ac:dyDescent="0.25">
      <c r="A985" s="463">
        <v>5</v>
      </c>
      <c r="B985" s="463"/>
      <c r="C985" s="463" t="str">
        <f ca="1">'28'!BB10</f>
        <v xml:space="preserve"> </v>
      </c>
      <c r="D985" s="463"/>
      <c r="E985" s="463"/>
      <c r="F985" s="463"/>
      <c r="G985" s="463"/>
      <c r="H985" s="463"/>
      <c r="I985" s="463"/>
      <c r="J985" s="463"/>
      <c r="K985" s="463" t="str">
        <f ca="1">'27'!BC116</f>
        <v xml:space="preserve"> </v>
      </c>
      <c r="L985" s="463"/>
      <c r="M985" s="463"/>
      <c r="N985" s="463"/>
      <c r="O985" s="578" t="str">
        <f ca="1">'28'!BC10</f>
        <v xml:space="preserve"> </v>
      </c>
      <c r="P985" s="545"/>
      <c r="Q985" s="545"/>
      <c r="R985" s="545"/>
      <c r="S985" s="545"/>
      <c r="T985" s="463" t="str">
        <f ca="1">'28'!BD10</f>
        <v xml:space="preserve"> </v>
      </c>
      <c r="U985" s="463"/>
      <c r="V985" s="463"/>
      <c r="W985" s="463"/>
      <c r="X985" s="463"/>
      <c r="Y985" s="463" t="str">
        <f ca="1">'28'!BO10</f>
        <v xml:space="preserve"> </v>
      </c>
      <c r="Z985" s="463"/>
      <c r="AA985" s="463"/>
      <c r="AB985" s="463"/>
      <c r="AC985" s="463" t="str">
        <f ca="1">'27'!BQ116</f>
        <v xml:space="preserve"> </v>
      </c>
      <c r="AD985" s="463"/>
      <c r="AE985" s="463"/>
      <c r="AF985" s="463"/>
      <c r="AG985" s="463">
        <f ca="1">'27'!BR116</f>
        <v>0</v>
      </c>
      <c r="AH985" s="463"/>
      <c r="AI985" s="463"/>
      <c r="AJ985" s="463" t="str">
        <f ca="1">'28'!BP10</f>
        <v xml:space="preserve"> </v>
      </c>
      <c r="AK985" s="463" t="str">
        <f ca="1">'27'!BS116</f>
        <v xml:space="preserve"> </v>
      </c>
      <c r="AL985" s="463"/>
      <c r="AM985" s="463"/>
      <c r="AN985" s="463"/>
      <c r="AO985" s="463" t="str">
        <f ca="1">'28'!BQ10</f>
        <v xml:space="preserve"> </v>
      </c>
      <c r="AP985" s="463"/>
      <c r="AQ985" s="463"/>
      <c r="AR985" s="463"/>
      <c r="AS985" s="463"/>
    </row>
    <row r="986" spans="1:45" x14ac:dyDescent="0.25">
      <c r="A986" s="488">
        <v>6</v>
      </c>
      <c r="B986" s="490"/>
      <c r="C986" s="463" t="str">
        <f ca="1">'28'!BB11</f>
        <v xml:space="preserve"> </v>
      </c>
      <c r="D986" s="463"/>
      <c r="E986" s="463"/>
      <c r="F986" s="463"/>
      <c r="G986" s="463"/>
      <c r="H986" s="463"/>
      <c r="I986" s="463"/>
      <c r="J986" s="463"/>
      <c r="K986" s="463" t="str">
        <f ca="1">'27'!BC117</f>
        <v xml:space="preserve"> </v>
      </c>
      <c r="L986" s="463"/>
      <c r="M986" s="463"/>
      <c r="N986" s="463"/>
      <c r="O986" s="578" t="str">
        <f ca="1">'28'!BC11</f>
        <v xml:space="preserve"> </v>
      </c>
      <c r="P986" s="545"/>
      <c r="Q986" s="545"/>
      <c r="R986" s="545"/>
      <c r="S986" s="545"/>
      <c r="T986" s="463" t="str">
        <f ca="1">'28'!BD11</f>
        <v xml:space="preserve"> </v>
      </c>
      <c r="U986" s="463"/>
      <c r="V986" s="463"/>
      <c r="W986" s="463"/>
      <c r="X986" s="463"/>
      <c r="Y986" s="463" t="str">
        <f ca="1">'28'!BO11</f>
        <v xml:space="preserve"> </v>
      </c>
      <c r="Z986" s="463"/>
      <c r="AA986" s="463"/>
      <c r="AB986" s="463"/>
      <c r="AC986" s="463" t="str">
        <f ca="1">'27'!BQ117</f>
        <v xml:space="preserve"> </v>
      </c>
      <c r="AD986" s="463"/>
      <c r="AE986" s="463"/>
      <c r="AF986" s="463"/>
      <c r="AG986" s="463">
        <f ca="1">'27'!BR117</f>
        <v>0</v>
      </c>
      <c r="AH986" s="463"/>
      <c r="AI986" s="463"/>
      <c r="AJ986" s="463" t="str">
        <f ca="1">'28'!BP11</f>
        <v xml:space="preserve"> </v>
      </c>
      <c r="AK986" s="463" t="str">
        <f ca="1">'27'!BS117</f>
        <v xml:space="preserve"> </v>
      </c>
      <c r="AL986" s="463"/>
      <c r="AM986" s="463"/>
      <c r="AN986" s="463"/>
      <c r="AO986" s="463" t="str">
        <f ca="1">'28'!BQ11</f>
        <v xml:space="preserve"> </v>
      </c>
      <c r="AP986" s="463"/>
      <c r="AQ986" s="463"/>
      <c r="AR986" s="463"/>
      <c r="AS986" s="463"/>
    </row>
    <row r="987" spans="1:45" x14ac:dyDescent="0.25">
      <c r="A987" s="488">
        <v>7</v>
      </c>
      <c r="B987" s="490"/>
      <c r="C987" s="463" t="str">
        <f ca="1">'28'!BB12</f>
        <v xml:space="preserve"> </v>
      </c>
      <c r="D987" s="463"/>
      <c r="E987" s="463"/>
      <c r="F987" s="463"/>
      <c r="G987" s="463"/>
      <c r="H987" s="463"/>
      <c r="I987" s="463"/>
      <c r="J987" s="463"/>
      <c r="K987" s="463" t="str">
        <f ca="1">'27'!BC118</f>
        <v xml:space="preserve"> </v>
      </c>
      <c r="L987" s="463"/>
      <c r="M987" s="463"/>
      <c r="N987" s="463"/>
      <c r="O987" s="578" t="str">
        <f ca="1">'28'!BC12</f>
        <v xml:space="preserve"> </v>
      </c>
      <c r="P987" s="545"/>
      <c r="Q987" s="545"/>
      <c r="R987" s="545"/>
      <c r="S987" s="545"/>
      <c r="T987" s="463" t="str">
        <f ca="1">'28'!BD12</f>
        <v xml:space="preserve"> </v>
      </c>
      <c r="U987" s="463"/>
      <c r="V987" s="463"/>
      <c r="W987" s="463"/>
      <c r="X987" s="463"/>
      <c r="Y987" s="463" t="str">
        <f ca="1">'28'!BO12</f>
        <v xml:space="preserve"> </v>
      </c>
      <c r="Z987" s="463"/>
      <c r="AA987" s="463"/>
      <c r="AB987" s="463"/>
      <c r="AC987" s="463" t="str">
        <f ca="1">'27'!BQ118</f>
        <v xml:space="preserve"> </v>
      </c>
      <c r="AD987" s="463"/>
      <c r="AE987" s="463"/>
      <c r="AF987" s="463"/>
      <c r="AG987" s="463">
        <f ca="1">'27'!BR118</f>
        <v>0</v>
      </c>
      <c r="AH987" s="463"/>
      <c r="AI987" s="463"/>
      <c r="AJ987" s="463" t="str">
        <f ca="1">'28'!BP12</f>
        <v xml:space="preserve"> </v>
      </c>
      <c r="AK987" s="463" t="str">
        <f ca="1">'27'!BS118</f>
        <v xml:space="preserve"> </v>
      </c>
      <c r="AL987" s="463"/>
      <c r="AM987" s="463"/>
      <c r="AN987" s="463"/>
      <c r="AO987" s="463" t="str">
        <f ca="1">'28'!BQ12</f>
        <v xml:space="preserve"> </v>
      </c>
      <c r="AP987" s="463"/>
      <c r="AQ987" s="463"/>
      <c r="AR987" s="463"/>
      <c r="AS987" s="463"/>
    </row>
    <row r="988" spans="1:45" x14ac:dyDescent="0.25">
      <c r="A988" s="488">
        <v>8</v>
      </c>
      <c r="B988" s="490"/>
      <c r="C988" s="463" t="str">
        <f ca="1">'28'!BB13</f>
        <v xml:space="preserve"> </v>
      </c>
      <c r="D988" s="463"/>
      <c r="E988" s="463"/>
      <c r="F988" s="463"/>
      <c r="G988" s="463"/>
      <c r="H988" s="463"/>
      <c r="I988" s="463"/>
      <c r="J988" s="463"/>
      <c r="K988" s="463" t="str">
        <f ca="1">'27'!BC119</f>
        <v xml:space="preserve"> </v>
      </c>
      <c r="L988" s="463"/>
      <c r="M988" s="463"/>
      <c r="N988" s="463"/>
      <c r="O988" s="578" t="str">
        <f ca="1">'28'!BC13</f>
        <v xml:space="preserve"> </v>
      </c>
      <c r="P988" s="545"/>
      <c r="Q988" s="545"/>
      <c r="R988" s="545"/>
      <c r="S988" s="545"/>
      <c r="T988" s="463" t="str">
        <f ca="1">'28'!BD13</f>
        <v xml:space="preserve"> </v>
      </c>
      <c r="U988" s="463"/>
      <c r="V988" s="463"/>
      <c r="W988" s="463"/>
      <c r="X988" s="463"/>
      <c r="Y988" s="463" t="str">
        <f ca="1">'28'!BO13</f>
        <v xml:space="preserve"> </v>
      </c>
      <c r="Z988" s="463"/>
      <c r="AA988" s="463"/>
      <c r="AB988" s="463"/>
      <c r="AC988" s="463" t="str">
        <f ca="1">'27'!BQ119</f>
        <v xml:space="preserve"> </v>
      </c>
      <c r="AD988" s="463"/>
      <c r="AE988" s="463"/>
      <c r="AF988" s="463"/>
      <c r="AG988" s="463">
        <f ca="1">'27'!BR119</f>
        <v>0</v>
      </c>
      <c r="AH988" s="463"/>
      <c r="AI988" s="463"/>
      <c r="AJ988" s="463" t="str">
        <f ca="1">'28'!BP13</f>
        <v xml:space="preserve"> </v>
      </c>
      <c r="AK988" s="463" t="str">
        <f ca="1">'27'!BS119</f>
        <v xml:space="preserve"> </v>
      </c>
      <c r="AL988" s="463"/>
      <c r="AM988" s="463"/>
      <c r="AN988" s="463"/>
      <c r="AO988" s="463" t="str">
        <f ca="1">'28'!BQ13</f>
        <v xml:space="preserve"> </v>
      </c>
      <c r="AP988" s="463"/>
      <c r="AQ988" s="463"/>
      <c r="AR988" s="463"/>
      <c r="AS988" s="463"/>
    </row>
    <row r="989" spans="1:45" ht="15" customHeight="1" x14ac:dyDescent="0.25">
      <c r="A989" s="488">
        <v>9</v>
      </c>
      <c r="B989" s="490"/>
      <c r="C989" s="463" t="str">
        <f ca="1">'28'!BB14</f>
        <v xml:space="preserve"> </v>
      </c>
      <c r="D989" s="463"/>
      <c r="E989" s="463"/>
      <c r="F989" s="463"/>
      <c r="G989" s="463"/>
      <c r="H989" s="463"/>
      <c r="I989" s="463"/>
      <c r="J989" s="463"/>
      <c r="K989" s="463" t="str">
        <f ca="1">'27'!BC120</f>
        <v xml:space="preserve"> </v>
      </c>
      <c r="L989" s="463"/>
      <c r="M989" s="463"/>
      <c r="N989" s="463"/>
      <c r="O989" s="578" t="str">
        <f ca="1">'28'!BC14</f>
        <v xml:space="preserve"> </v>
      </c>
      <c r="P989" s="545"/>
      <c r="Q989" s="545"/>
      <c r="R989" s="545"/>
      <c r="S989" s="545"/>
      <c r="T989" s="463" t="str">
        <f ca="1">'28'!BD14</f>
        <v xml:space="preserve"> </v>
      </c>
      <c r="U989" s="463"/>
      <c r="V989" s="463"/>
      <c r="W989" s="463"/>
      <c r="X989" s="463"/>
      <c r="Y989" s="463" t="str">
        <f ca="1">'28'!BO14</f>
        <v xml:space="preserve"> </v>
      </c>
      <c r="Z989" s="463"/>
      <c r="AA989" s="463"/>
      <c r="AB989" s="463"/>
      <c r="AC989" s="463" t="str">
        <f ca="1">'27'!BQ120</f>
        <v xml:space="preserve"> </v>
      </c>
      <c r="AD989" s="463"/>
      <c r="AE989" s="463"/>
      <c r="AF989" s="463"/>
      <c r="AG989" s="463">
        <f ca="1">'27'!BR120</f>
        <v>0</v>
      </c>
      <c r="AH989" s="463"/>
      <c r="AI989" s="463"/>
      <c r="AJ989" s="463" t="str">
        <f ca="1">'28'!BP14</f>
        <v xml:space="preserve"> </v>
      </c>
      <c r="AK989" s="463" t="str">
        <f ca="1">'27'!BS120</f>
        <v xml:space="preserve"> </v>
      </c>
      <c r="AL989" s="463"/>
      <c r="AM989" s="463"/>
      <c r="AN989" s="463"/>
      <c r="AO989" s="463" t="str">
        <f ca="1">'28'!BQ14</f>
        <v xml:space="preserve"> </v>
      </c>
      <c r="AP989" s="463"/>
      <c r="AQ989" s="463"/>
      <c r="AR989" s="463"/>
      <c r="AS989" s="463"/>
    </row>
    <row r="990" spans="1:45" ht="15" customHeight="1" x14ac:dyDescent="0.25">
      <c r="A990" s="488">
        <v>10</v>
      </c>
      <c r="B990" s="490"/>
      <c r="C990" s="463" t="str">
        <f ca="1">'28'!BB15</f>
        <v xml:space="preserve"> </v>
      </c>
      <c r="D990" s="463"/>
      <c r="E990" s="463"/>
      <c r="F990" s="463"/>
      <c r="G990" s="463"/>
      <c r="H990" s="463"/>
      <c r="I990" s="463"/>
      <c r="J990" s="463"/>
      <c r="K990" s="463" t="str">
        <f ca="1">'27'!BC121</f>
        <v xml:space="preserve"> </v>
      </c>
      <c r="L990" s="463"/>
      <c r="M990" s="463"/>
      <c r="N990" s="463"/>
      <c r="O990" s="578" t="str">
        <f ca="1">'28'!BC15</f>
        <v xml:space="preserve"> </v>
      </c>
      <c r="P990" s="545"/>
      <c r="Q990" s="545"/>
      <c r="R990" s="545"/>
      <c r="S990" s="545"/>
      <c r="T990" s="463" t="str">
        <f ca="1">'28'!BD15</f>
        <v xml:space="preserve"> </v>
      </c>
      <c r="U990" s="463"/>
      <c r="V990" s="463"/>
      <c r="W990" s="463"/>
      <c r="X990" s="463"/>
      <c r="Y990" s="463" t="str">
        <f ca="1">'28'!BO15</f>
        <v xml:space="preserve"> </v>
      </c>
      <c r="Z990" s="463"/>
      <c r="AA990" s="463"/>
      <c r="AB990" s="463"/>
      <c r="AC990" s="463" t="str">
        <f ca="1">'27'!BQ121</f>
        <v xml:space="preserve"> </v>
      </c>
      <c r="AD990" s="463"/>
      <c r="AE990" s="463"/>
      <c r="AF990" s="463"/>
      <c r="AG990" s="463">
        <f ca="1">'27'!BR121</f>
        <v>0</v>
      </c>
      <c r="AH990" s="463"/>
      <c r="AI990" s="463"/>
      <c r="AJ990" s="463" t="str">
        <f ca="1">'28'!BP15</f>
        <v xml:space="preserve"> </v>
      </c>
      <c r="AK990" s="463" t="str">
        <f ca="1">'27'!BS121</f>
        <v xml:space="preserve"> </v>
      </c>
      <c r="AL990" s="463"/>
      <c r="AM990" s="463"/>
      <c r="AN990" s="463"/>
      <c r="AO990" s="463" t="str">
        <f ca="1">'28'!BQ15</f>
        <v xml:space="preserve"> </v>
      </c>
      <c r="AP990" s="463"/>
      <c r="AQ990" s="463"/>
      <c r="AR990" s="463"/>
      <c r="AS990" s="463"/>
    </row>
    <row r="991" spans="1:45" ht="15" customHeight="1" x14ac:dyDescent="0.25">
      <c r="A991" s="488">
        <v>11</v>
      </c>
      <c r="B991" s="490"/>
      <c r="C991" s="463" t="str">
        <f ca="1">'28'!BB16</f>
        <v xml:space="preserve"> </v>
      </c>
      <c r="D991" s="463"/>
      <c r="E991" s="463"/>
      <c r="F991" s="463"/>
      <c r="G991" s="463"/>
      <c r="H991" s="463"/>
      <c r="I991" s="463"/>
      <c r="J991" s="463"/>
      <c r="K991" s="463" t="str">
        <f ca="1">'27'!BC122</f>
        <v xml:space="preserve"> </v>
      </c>
      <c r="L991" s="463"/>
      <c r="M991" s="463"/>
      <c r="N991" s="463"/>
      <c r="O991" s="578" t="str">
        <f ca="1">'28'!BC16</f>
        <v xml:space="preserve"> </v>
      </c>
      <c r="P991" s="545"/>
      <c r="Q991" s="545"/>
      <c r="R991" s="545"/>
      <c r="S991" s="545"/>
      <c r="T991" s="463" t="str">
        <f ca="1">'28'!BD16</f>
        <v xml:space="preserve"> </v>
      </c>
      <c r="U991" s="463"/>
      <c r="V991" s="463"/>
      <c r="W991" s="463"/>
      <c r="X991" s="463"/>
      <c r="Y991" s="463" t="str">
        <f ca="1">'28'!BO16</f>
        <v xml:space="preserve"> </v>
      </c>
      <c r="Z991" s="463"/>
      <c r="AA991" s="463"/>
      <c r="AB991" s="463"/>
      <c r="AC991" s="463" t="str">
        <f ca="1">'27'!BQ122</f>
        <v xml:space="preserve"> </v>
      </c>
      <c r="AD991" s="463"/>
      <c r="AE991" s="463"/>
      <c r="AF991" s="463"/>
      <c r="AG991" s="463">
        <f ca="1">'27'!BR122</f>
        <v>0</v>
      </c>
      <c r="AH991" s="463"/>
      <c r="AI991" s="463"/>
      <c r="AJ991" s="463" t="str">
        <f ca="1">'28'!BP16</f>
        <v xml:space="preserve"> </v>
      </c>
      <c r="AK991" s="463" t="str">
        <f ca="1">'27'!BS122</f>
        <v xml:space="preserve"> </v>
      </c>
      <c r="AL991" s="463"/>
      <c r="AM991" s="463"/>
      <c r="AN991" s="463"/>
      <c r="AO991" s="463" t="str">
        <f ca="1">'28'!BQ16</f>
        <v xml:space="preserve"> </v>
      </c>
      <c r="AP991" s="463"/>
      <c r="AQ991" s="463"/>
      <c r="AR991" s="463"/>
      <c r="AS991" s="463"/>
    </row>
    <row r="992" spans="1:45" ht="14.25" customHeight="1" x14ac:dyDescent="0.25">
      <c r="A992" s="488">
        <v>12</v>
      </c>
      <c r="B992" s="490"/>
      <c r="C992" s="463" t="str">
        <f ca="1">'28'!BB17</f>
        <v xml:space="preserve"> </v>
      </c>
      <c r="D992" s="463"/>
      <c r="E992" s="463"/>
      <c r="F992" s="463"/>
      <c r="G992" s="463"/>
      <c r="H992" s="463"/>
      <c r="I992" s="463"/>
      <c r="J992" s="463"/>
      <c r="K992" s="463" t="str">
        <f ca="1">'27'!BC123</f>
        <v xml:space="preserve"> </v>
      </c>
      <c r="L992" s="463"/>
      <c r="M992" s="463"/>
      <c r="N992" s="463"/>
      <c r="O992" s="578" t="str">
        <f ca="1">'28'!BC17</f>
        <v xml:space="preserve"> </v>
      </c>
      <c r="P992" s="545"/>
      <c r="Q992" s="545"/>
      <c r="R992" s="545"/>
      <c r="S992" s="545"/>
      <c r="T992" s="463" t="str">
        <f ca="1">'28'!BD17</f>
        <v xml:space="preserve"> </v>
      </c>
      <c r="U992" s="463"/>
      <c r="V992" s="463"/>
      <c r="W992" s="463"/>
      <c r="X992" s="463"/>
      <c r="Y992" s="463" t="str">
        <f ca="1">'28'!BO17</f>
        <v xml:space="preserve"> </v>
      </c>
      <c r="Z992" s="463"/>
      <c r="AA992" s="463"/>
      <c r="AB992" s="463"/>
      <c r="AC992" s="463" t="str">
        <f ca="1">'27'!BQ123</f>
        <v xml:space="preserve"> </v>
      </c>
      <c r="AD992" s="463"/>
      <c r="AE992" s="463"/>
      <c r="AF992" s="463"/>
      <c r="AG992" s="463">
        <f ca="1">'27'!BR123</f>
        <v>0</v>
      </c>
      <c r="AH992" s="463"/>
      <c r="AI992" s="463"/>
      <c r="AJ992" s="463" t="str">
        <f ca="1">'28'!BP17</f>
        <v xml:space="preserve"> </v>
      </c>
      <c r="AK992" s="463" t="str">
        <f ca="1">'27'!BS123</f>
        <v xml:space="preserve"> </v>
      </c>
      <c r="AL992" s="463"/>
      <c r="AM992" s="463"/>
      <c r="AN992" s="463"/>
      <c r="AO992" s="463" t="str">
        <f ca="1">'28'!BQ17</f>
        <v xml:space="preserve"> </v>
      </c>
      <c r="AP992" s="463"/>
      <c r="AQ992" s="463"/>
      <c r="AR992" s="463"/>
      <c r="AS992" s="463"/>
    </row>
    <row r="993" spans="1:45" ht="14.25" customHeight="1" x14ac:dyDescent="0.25">
      <c r="A993" s="488">
        <v>13</v>
      </c>
      <c r="B993" s="490"/>
      <c r="C993" s="463" t="str">
        <f ca="1">'28'!BB18</f>
        <v xml:space="preserve"> </v>
      </c>
      <c r="D993" s="463"/>
      <c r="E993" s="463"/>
      <c r="F993" s="463"/>
      <c r="G993" s="463"/>
      <c r="H993" s="463"/>
      <c r="I993" s="463"/>
      <c r="J993" s="463"/>
      <c r="K993" s="463" t="str">
        <f ca="1">'27'!BC124</f>
        <v xml:space="preserve"> </v>
      </c>
      <c r="L993" s="463"/>
      <c r="M993" s="463"/>
      <c r="N993" s="463"/>
      <c r="O993" s="578" t="str">
        <f ca="1">'28'!BC18</f>
        <v xml:space="preserve"> </v>
      </c>
      <c r="P993" s="545"/>
      <c r="Q993" s="545"/>
      <c r="R993" s="545"/>
      <c r="S993" s="545"/>
      <c r="T993" s="463" t="str">
        <f ca="1">'28'!BD18</f>
        <v xml:space="preserve"> </v>
      </c>
      <c r="U993" s="463"/>
      <c r="V993" s="463"/>
      <c r="W993" s="463"/>
      <c r="X993" s="463"/>
      <c r="Y993" s="463" t="str">
        <f ca="1">'28'!BO18</f>
        <v xml:space="preserve"> </v>
      </c>
      <c r="Z993" s="463"/>
      <c r="AA993" s="463"/>
      <c r="AB993" s="463"/>
      <c r="AC993" s="463" t="str">
        <f ca="1">'27'!BQ124</f>
        <v xml:space="preserve"> </v>
      </c>
      <c r="AD993" s="463"/>
      <c r="AE993" s="463"/>
      <c r="AF993" s="463"/>
      <c r="AG993" s="463">
        <f ca="1">'27'!BR124</f>
        <v>0</v>
      </c>
      <c r="AH993" s="463"/>
      <c r="AI993" s="463"/>
      <c r="AJ993" s="463" t="str">
        <f ca="1">'28'!BP18</f>
        <v xml:space="preserve"> </v>
      </c>
      <c r="AK993" s="463" t="str">
        <f ca="1">'27'!BS124</f>
        <v xml:space="preserve"> </v>
      </c>
      <c r="AL993" s="463"/>
      <c r="AM993" s="463"/>
      <c r="AN993" s="463"/>
      <c r="AO993" s="463" t="str">
        <f ca="1">'28'!BQ18</f>
        <v xml:space="preserve"> </v>
      </c>
      <c r="AP993" s="463"/>
      <c r="AQ993" s="463"/>
      <c r="AR993" s="463"/>
      <c r="AS993" s="463"/>
    </row>
    <row r="994" spans="1:45" ht="14.25" customHeight="1" x14ac:dyDescent="0.25">
      <c r="A994" s="488">
        <v>14</v>
      </c>
      <c r="B994" s="490"/>
      <c r="C994" s="463" t="str">
        <f ca="1">'28'!BB19</f>
        <v xml:space="preserve"> </v>
      </c>
      <c r="D994" s="463"/>
      <c r="E994" s="463"/>
      <c r="F994" s="463"/>
      <c r="G994" s="463"/>
      <c r="H994" s="463"/>
      <c r="I994" s="463"/>
      <c r="J994" s="463"/>
      <c r="K994" s="463" t="str">
        <f ca="1">'27'!BC125</f>
        <v xml:space="preserve"> </v>
      </c>
      <c r="L994" s="463"/>
      <c r="M994" s="463"/>
      <c r="N994" s="463"/>
      <c r="O994" s="578" t="str">
        <f ca="1">'28'!BC19</f>
        <v xml:space="preserve"> </v>
      </c>
      <c r="P994" s="545"/>
      <c r="Q994" s="545"/>
      <c r="R994" s="545"/>
      <c r="S994" s="545"/>
      <c r="T994" s="463" t="str">
        <f ca="1">'28'!BD19</f>
        <v xml:space="preserve"> </v>
      </c>
      <c r="U994" s="463"/>
      <c r="V994" s="463"/>
      <c r="W994" s="463"/>
      <c r="X994" s="463"/>
      <c r="Y994" s="463" t="str">
        <f ca="1">'28'!BO19</f>
        <v xml:space="preserve"> </v>
      </c>
      <c r="Z994" s="463"/>
      <c r="AA994" s="463"/>
      <c r="AB994" s="463"/>
      <c r="AC994" s="463" t="str">
        <f ca="1">'27'!BQ125</f>
        <v xml:space="preserve"> </v>
      </c>
      <c r="AD994" s="463"/>
      <c r="AE994" s="463"/>
      <c r="AF994" s="463"/>
      <c r="AG994" s="463">
        <f ca="1">'27'!BR125</f>
        <v>0</v>
      </c>
      <c r="AH994" s="463"/>
      <c r="AI994" s="463"/>
      <c r="AJ994" s="463" t="str">
        <f ca="1">'28'!BP19</f>
        <v xml:space="preserve"> </v>
      </c>
      <c r="AK994" s="463" t="str">
        <f ca="1">'27'!BS125</f>
        <v xml:space="preserve"> </v>
      </c>
      <c r="AL994" s="463"/>
      <c r="AM994" s="463"/>
      <c r="AN994" s="463"/>
      <c r="AO994" s="463" t="str">
        <f ca="1">'28'!BQ19</f>
        <v xml:space="preserve"> </v>
      </c>
      <c r="AP994" s="463"/>
      <c r="AQ994" s="463"/>
      <c r="AR994" s="463"/>
      <c r="AS994" s="463"/>
    </row>
    <row r="995" spans="1:45" ht="14.25" customHeight="1" x14ac:dyDescent="0.25">
      <c r="A995" s="488">
        <v>15</v>
      </c>
      <c r="B995" s="490"/>
      <c r="C995" s="463" t="str">
        <f ca="1">'28'!BB20</f>
        <v xml:space="preserve"> </v>
      </c>
      <c r="D995" s="463"/>
      <c r="E995" s="463"/>
      <c r="F995" s="463"/>
      <c r="G995" s="463"/>
      <c r="H995" s="463"/>
      <c r="I995" s="463"/>
      <c r="J995" s="463"/>
      <c r="K995" s="463" t="str">
        <f ca="1">'27'!BC126</f>
        <v xml:space="preserve"> </v>
      </c>
      <c r="L995" s="463"/>
      <c r="M995" s="463"/>
      <c r="N995" s="463"/>
      <c r="O995" s="578" t="str">
        <f ca="1">'28'!BC20</f>
        <v xml:space="preserve"> </v>
      </c>
      <c r="P995" s="545"/>
      <c r="Q995" s="545"/>
      <c r="R995" s="545"/>
      <c r="S995" s="545"/>
      <c r="T995" s="463" t="str">
        <f ca="1">'28'!BD20</f>
        <v xml:space="preserve"> </v>
      </c>
      <c r="U995" s="463"/>
      <c r="V995" s="463"/>
      <c r="W995" s="463"/>
      <c r="X995" s="463"/>
      <c r="Y995" s="463" t="str">
        <f ca="1">'28'!BO20</f>
        <v xml:space="preserve"> </v>
      </c>
      <c r="Z995" s="463"/>
      <c r="AA995" s="463"/>
      <c r="AB995" s="463"/>
      <c r="AC995" s="463" t="str">
        <f ca="1">'27'!BQ126</f>
        <v xml:space="preserve"> </v>
      </c>
      <c r="AD995" s="463"/>
      <c r="AE995" s="463"/>
      <c r="AF995" s="463"/>
      <c r="AG995" s="463">
        <f ca="1">'27'!BR126</f>
        <v>0</v>
      </c>
      <c r="AH995" s="463"/>
      <c r="AI995" s="463"/>
      <c r="AJ995" s="463" t="str">
        <f ca="1">'28'!BP20</f>
        <v xml:space="preserve"> </v>
      </c>
      <c r="AK995" s="463" t="str">
        <f ca="1">'27'!BS126</f>
        <v xml:space="preserve"> </v>
      </c>
      <c r="AL995" s="463"/>
      <c r="AM995" s="463"/>
      <c r="AN995" s="463"/>
      <c r="AO995" s="463" t="str">
        <f ca="1">'28'!BQ20</f>
        <v xml:space="preserve"> </v>
      </c>
      <c r="AP995" s="463"/>
      <c r="AQ995" s="463"/>
      <c r="AR995" s="463"/>
      <c r="AS995" s="463"/>
    </row>
    <row r="996" spans="1:45" ht="14.25" customHeight="1" x14ac:dyDescent="0.25">
      <c r="A996" s="488">
        <v>16</v>
      </c>
      <c r="B996" s="490"/>
      <c r="C996" s="463" t="str">
        <f ca="1">'28'!BB21</f>
        <v xml:space="preserve"> </v>
      </c>
      <c r="D996" s="463"/>
      <c r="E996" s="463"/>
      <c r="F996" s="463"/>
      <c r="G996" s="463"/>
      <c r="H996" s="463"/>
      <c r="I996" s="463"/>
      <c r="J996" s="463"/>
      <c r="K996" s="463" t="str">
        <f ca="1">'27'!BC127</f>
        <v xml:space="preserve"> </v>
      </c>
      <c r="L996" s="463"/>
      <c r="M996" s="463"/>
      <c r="N996" s="463"/>
      <c r="O996" s="578" t="str">
        <f ca="1">'28'!BC21</f>
        <v xml:space="preserve"> </v>
      </c>
      <c r="P996" s="545"/>
      <c r="Q996" s="545"/>
      <c r="R996" s="545"/>
      <c r="S996" s="545"/>
      <c r="T996" s="463" t="str">
        <f ca="1">'28'!BD21</f>
        <v xml:space="preserve"> </v>
      </c>
      <c r="U996" s="463"/>
      <c r="V996" s="463"/>
      <c r="W996" s="463"/>
      <c r="X996" s="463"/>
      <c r="Y996" s="463" t="str">
        <f ca="1">'28'!BO21</f>
        <v xml:space="preserve"> </v>
      </c>
      <c r="Z996" s="463"/>
      <c r="AA996" s="463"/>
      <c r="AB996" s="463"/>
      <c r="AC996" s="463" t="str">
        <f ca="1">'27'!BQ127</f>
        <v xml:space="preserve"> </v>
      </c>
      <c r="AD996" s="463"/>
      <c r="AE996" s="463"/>
      <c r="AF996" s="463"/>
      <c r="AG996" s="463">
        <f ca="1">'27'!BR127</f>
        <v>0</v>
      </c>
      <c r="AH996" s="463"/>
      <c r="AI996" s="463"/>
      <c r="AJ996" s="463" t="str">
        <f ca="1">'28'!BP21</f>
        <v xml:space="preserve"> </v>
      </c>
      <c r="AK996" s="463" t="str">
        <f ca="1">'27'!BS127</f>
        <v xml:space="preserve"> </v>
      </c>
      <c r="AL996" s="463"/>
      <c r="AM996" s="463"/>
      <c r="AN996" s="463"/>
      <c r="AO996" s="463" t="str">
        <f ca="1">'28'!BQ21</f>
        <v xml:space="preserve"> </v>
      </c>
      <c r="AP996" s="463"/>
      <c r="AQ996" s="463"/>
      <c r="AR996" s="463"/>
      <c r="AS996" s="463"/>
    </row>
    <row r="997" spans="1:45" ht="14.25" customHeight="1" x14ac:dyDescent="0.25">
      <c r="A997" s="488">
        <v>17</v>
      </c>
      <c r="B997" s="490"/>
      <c r="C997" s="463" t="str">
        <f ca="1">'28'!BB22</f>
        <v xml:space="preserve"> </v>
      </c>
      <c r="D997" s="463"/>
      <c r="E997" s="463"/>
      <c r="F997" s="463"/>
      <c r="G997" s="463"/>
      <c r="H997" s="463"/>
      <c r="I997" s="463"/>
      <c r="J997" s="463"/>
      <c r="K997" s="463" t="str">
        <f ca="1">'27'!BC128</f>
        <v xml:space="preserve"> </v>
      </c>
      <c r="L997" s="463"/>
      <c r="M997" s="463"/>
      <c r="N997" s="463"/>
      <c r="O997" s="578" t="str">
        <f ca="1">'28'!BC22</f>
        <v xml:space="preserve"> </v>
      </c>
      <c r="P997" s="545"/>
      <c r="Q997" s="545"/>
      <c r="R997" s="545"/>
      <c r="S997" s="545"/>
      <c r="T997" s="463" t="str">
        <f ca="1">'28'!BD22</f>
        <v xml:space="preserve"> </v>
      </c>
      <c r="U997" s="463"/>
      <c r="V997" s="463"/>
      <c r="W997" s="463"/>
      <c r="X997" s="463"/>
      <c r="Y997" s="463" t="str">
        <f ca="1">'28'!BO22</f>
        <v xml:space="preserve"> </v>
      </c>
      <c r="Z997" s="463"/>
      <c r="AA997" s="463"/>
      <c r="AB997" s="463"/>
      <c r="AC997" s="463" t="str">
        <f ca="1">'27'!BQ128</f>
        <v xml:space="preserve"> </v>
      </c>
      <c r="AD997" s="463"/>
      <c r="AE997" s="463"/>
      <c r="AF997" s="463"/>
      <c r="AG997" s="463">
        <f ca="1">'27'!BR128</f>
        <v>0</v>
      </c>
      <c r="AH997" s="463"/>
      <c r="AI997" s="463"/>
      <c r="AJ997" s="463" t="str">
        <f ca="1">'28'!BP22</f>
        <v xml:space="preserve"> </v>
      </c>
      <c r="AK997" s="463" t="str">
        <f ca="1">'27'!BS128</f>
        <v xml:space="preserve"> </v>
      </c>
      <c r="AL997" s="463"/>
      <c r="AM997" s="463"/>
      <c r="AN997" s="463"/>
      <c r="AO997" s="463" t="str">
        <f ca="1">'28'!BQ22</f>
        <v xml:space="preserve"> </v>
      </c>
      <c r="AP997" s="463"/>
      <c r="AQ997" s="463"/>
      <c r="AR997" s="463"/>
      <c r="AS997" s="463"/>
    </row>
    <row r="998" spans="1:45" ht="14.25" customHeight="1" x14ac:dyDescent="0.25">
      <c r="A998" s="488">
        <v>18</v>
      </c>
      <c r="B998" s="490"/>
      <c r="C998" s="463" t="str">
        <f ca="1">'28'!BB23</f>
        <v xml:space="preserve"> </v>
      </c>
      <c r="D998" s="463"/>
      <c r="E998" s="463"/>
      <c r="F998" s="463"/>
      <c r="G998" s="463"/>
      <c r="H998" s="463"/>
      <c r="I998" s="463"/>
      <c r="J998" s="463"/>
      <c r="K998" s="463" t="str">
        <f ca="1">'27'!BC129</f>
        <v xml:space="preserve"> </v>
      </c>
      <c r="L998" s="463"/>
      <c r="M998" s="463"/>
      <c r="N998" s="463"/>
      <c r="O998" s="578" t="str">
        <f ca="1">'28'!BC23</f>
        <v xml:space="preserve"> </v>
      </c>
      <c r="P998" s="545"/>
      <c r="Q998" s="545"/>
      <c r="R998" s="545"/>
      <c r="S998" s="545"/>
      <c r="T998" s="463" t="str">
        <f ca="1">'28'!BD23</f>
        <v xml:space="preserve"> </v>
      </c>
      <c r="U998" s="463"/>
      <c r="V998" s="463"/>
      <c r="W998" s="463"/>
      <c r="X998" s="463"/>
      <c r="Y998" s="463" t="str">
        <f ca="1">'28'!BO23</f>
        <v xml:space="preserve"> </v>
      </c>
      <c r="Z998" s="463"/>
      <c r="AA998" s="463"/>
      <c r="AB998" s="463"/>
      <c r="AC998" s="463" t="str">
        <f ca="1">'27'!BQ129</f>
        <v xml:space="preserve"> </v>
      </c>
      <c r="AD998" s="463"/>
      <c r="AE998" s="463"/>
      <c r="AF998" s="463"/>
      <c r="AG998" s="463">
        <f ca="1">'27'!BR129</f>
        <v>0</v>
      </c>
      <c r="AH998" s="463"/>
      <c r="AI998" s="463"/>
      <c r="AJ998" s="463" t="str">
        <f ca="1">'28'!BP23</f>
        <v xml:space="preserve"> </v>
      </c>
      <c r="AK998" s="463" t="str">
        <f ca="1">'27'!BS129</f>
        <v xml:space="preserve"> </v>
      </c>
      <c r="AL998" s="463"/>
      <c r="AM998" s="463"/>
      <c r="AN998" s="463"/>
      <c r="AO998" s="463" t="str">
        <f ca="1">'28'!BQ23</f>
        <v xml:space="preserve"> </v>
      </c>
      <c r="AP998" s="463"/>
      <c r="AQ998" s="463"/>
      <c r="AR998" s="463"/>
      <c r="AS998" s="463"/>
    </row>
    <row r="999" spans="1:45" ht="14.25" customHeight="1" x14ac:dyDescent="0.25">
      <c r="A999" s="488">
        <v>19</v>
      </c>
      <c r="B999" s="490"/>
      <c r="C999" s="463" t="str">
        <f ca="1">'28'!BB24</f>
        <v xml:space="preserve"> </v>
      </c>
      <c r="D999" s="463"/>
      <c r="E999" s="463"/>
      <c r="F999" s="463"/>
      <c r="G999" s="463"/>
      <c r="H999" s="463"/>
      <c r="I999" s="463"/>
      <c r="J999" s="463"/>
      <c r="K999" s="463" t="str">
        <f ca="1">'27'!BC130</f>
        <v xml:space="preserve"> </v>
      </c>
      <c r="L999" s="463"/>
      <c r="M999" s="463"/>
      <c r="N999" s="463"/>
      <c r="O999" s="578" t="str">
        <f ca="1">'28'!BC24</f>
        <v xml:space="preserve"> </v>
      </c>
      <c r="P999" s="545"/>
      <c r="Q999" s="545"/>
      <c r="R999" s="545"/>
      <c r="S999" s="545"/>
      <c r="T999" s="463" t="str">
        <f ca="1">'28'!BD24</f>
        <v xml:space="preserve"> </v>
      </c>
      <c r="U999" s="463"/>
      <c r="V999" s="463"/>
      <c r="W999" s="463"/>
      <c r="X999" s="463"/>
      <c r="Y999" s="463" t="str">
        <f ca="1">'28'!BO24</f>
        <v xml:space="preserve"> </v>
      </c>
      <c r="Z999" s="463"/>
      <c r="AA999" s="463"/>
      <c r="AB999" s="463"/>
      <c r="AC999" s="463" t="str">
        <f ca="1">'27'!BQ130</f>
        <v xml:space="preserve"> </v>
      </c>
      <c r="AD999" s="463"/>
      <c r="AE999" s="463"/>
      <c r="AF999" s="463"/>
      <c r="AG999" s="463">
        <f ca="1">'27'!BR130</f>
        <v>0</v>
      </c>
      <c r="AH999" s="463"/>
      <c r="AI999" s="463"/>
      <c r="AJ999" s="463" t="str">
        <f ca="1">'28'!BP24</f>
        <v xml:space="preserve"> </v>
      </c>
      <c r="AK999" s="463" t="str">
        <f ca="1">'27'!BS130</f>
        <v xml:space="preserve"> </v>
      </c>
      <c r="AL999" s="463"/>
      <c r="AM999" s="463"/>
      <c r="AN999" s="463"/>
      <c r="AO999" s="463" t="str">
        <f ca="1">'28'!BQ24</f>
        <v xml:space="preserve"> </v>
      </c>
      <c r="AP999" s="463"/>
      <c r="AQ999" s="463"/>
      <c r="AR999" s="463"/>
      <c r="AS999" s="463"/>
    </row>
    <row r="1000" spans="1:45" ht="14.25" customHeight="1" x14ac:dyDescent="0.25">
      <c r="A1000" s="488">
        <v>20</v>
      </c>
      <c r="B1000" s="490"/>
      <c r="C1000" s="463" t="str">
        <f ca="1">'28'!BB25</f>
        <v xml:space="preserve"> </v>
      </c>
      <c r="D1000" s="463"/>
      <c r="E1000" s="463"/>
      <c r="F1000" s="463"/>
      <c r="G1000" s="463"/>
      <c r="H1000" s="463"/>
      <c r="I1000" s="463"/>
      <c r="J1000" s="463"/>
      <c r="K1000" s="463" t="str">
        <f ca="1">'27'!BC131</f>
        <v xml:space="preserve"> </v>
      </c>
      <c r="L1000" s="463"/>
      <c r="M1000" s="463"/>
      <c r="N1000" s="463"/>
      <c r="O1000" s="578" t="str">
        <f ca="1">'28'!BC25</f>
        <v xml:space="preserve"> </v>
      </c>
      <c r="P1000" s="545"/>
      <c r="Q1000" s="545"/>
      <c r="R1000" s="545"/>
      <c r="S1000" s="545"/>
      <c r="T1000" s="463" t="str">
        <f ca="1">'28'!BD25</f>
        <v xml:space="preserve"> </v>
      </c>
      <c r="U1000" s="463"/>
      <c r="V1000" s="463"/>
      <c r="W1000" s="463"/>
      <c r="X1000" s="463"/>
      <c r="Y1000" s="463" t="str">
        <f ca="1">'28'!BO25</f>
        <v xml:space="preserve"> </v>
      </c>
      <c r="Z1000" s="463"/>
      <c r="AA1000" s="463"/>
      <c r="AB1000" s="463"/>
      <c r="AC1000" s="463" t="str">
        <f ca="1">'27'!BQ131</f>
        <v xml:space="preserve"> </v>
      </c>
      <c r="AD1000" s="463"/>
      <c r="AE1000" s="463"/>
      <c r="AF1000" s="463"/>
      <c r="AG1000" s="463">
        <f ca="1">'27'!BR131</f>
        <v>0</v>
      </c>
      <c r="AH1000" s="463"/>
      <c r="AI1000" s="463"/>
      <c r="AJ1000" s="463" t="str">
        <f ca="1">'28'!BP25</f>
        <v xml:space="preserve"> </v>
      </c>
      <c r="AK1000" s="463" t="str">
        <f ca="1">'27'!BS131</f>
        <v xml:space="preserve"> </v>
      </c>
      <c r="AL1000" s="463"/>
      <c r="AM1000" s="463"/>
      <c r="AN1000" s="463"/>
      <c r="AO1000" s="463" t="str">
        <f ca="1">'28'!BQ25</f>
        <v xml:space="preserve"> </v>
      </c>
      <c r="AP1000" s="463"/>
      <c r="AQ1000" s="463"/>
      <c r="AR1000" s="463"/>
      <c r="AS1000" s="463"/>
    </row>
    <row r="1001" spans="1:45" ht="14.25" customHeight="1" x14ac:dyDescent="0.25">
      <c r="A1001" s="488">
        <v>21</v>
      </c>
      <c r="B1001" s="490"/>
      <c r="C1001" s="463" t="str">
        <f ca="1">'28'!BB26</f>
        <v xml:space="preserve"> </v>
      </c>
      <c r="D1001" s="463"/>
      <c r="E1001" s="463"/>
      <c r="F1001" s="463"/>
      <c r="G1001" s="463"/>
      <c r="H1001" s="463"/>
      <c r="I1001" s="463"/>
      <c r="J1001" s="463"/>
      <c r="K1001" s="463" t="str">
        <f ca="1">'27'!BC132</f>
        <v xml:space="preserve"> </v>
      </c>
      <c r="L1001" s="463"/>
      <c r="M1001" s="463"/>
      <c r="N1001" s="463"/>
      <c r="O1001" s="578" t="str">
        <f ca="1">'28'!BC26</f>
        <v xml:space="preserve"> </v>
      </c>
      <c r="P1001" s="545"/>
      <c r="Q1001" s="545"/>
      <c r="R1001" s="545"/>
      <c r="S1001" s="545"/>
      <c r="T1001" s="463" t="str">
        <f ca="1">'28'!BD26</f>
        <v xml:space="preserve"> </v>
      </c>
      <c r="U1001" s="463"/>
      <c r="V1001" s="463"/>
      <c r="W1001" s="463"/>
      <c r="X1001" s="463"/>
      <c r="Y1001" s="463" t="str">
        <f ca="1">'28'!BO26</f>
        <v xml:space="preserve"> </v>
      </c>
      <c r="Z1001" s="463"/>
      <c r="AA1001" s="463"/>
      <c r="AB1001" s="463"/>
      <c r="AC1001" s="463" t="str">
        <f ca="1">'27'!BQ132</f>
        <v xml:space="preserve"> </v>
      </c>
      <c r="AD1001" s="463"/>
      <c r="AE1001" s="463"/>
      <c r="AF1001" s="463"/>
      <c r="AG1001" s="463">
        <f ca="1">'27'!BR132</f>
        <v>0</v>
      </c>
      <c r="AH1001" s="463"/>
      <c r="AI1001" s="463"/>
      <c r="AJ1001" s="463" t="str">
        <f ca="1">'28'!BP26</f>
        <v xml:space="preserve"> </v>
      </c>
      <c r="AK1001" s="463" t="str">
        <f ca="1">'27'!BS132</f>
        <v xml:space="preserve"> </v>
      </c>
      <c r="AL1001" s="463"/>
      <c r="AM1001" s="463"/>
      <c r="AN1001" s="463"/>
      <c r="AO1001" s="463" t="str">
        <f ca="1">'28'!BQ26</f>
        <v xml:space="preserve"> </v>
      </c>
      <c r="AP1001" s="463"/>
      <c r="AQ1001" s="463"/>
      <c r="AR1001" s="463"/>
      <c r="AS1001" s="463"/>
    </row>
    <row r="1002" spans="1:45" ht="14.25" customHeight="1" x14ac:dyDescent="0.25">
      <c r="A1002" s="488">
        <v>22</v>
      </c>
      <c r="B1002" s="490"/>
      <c r="C1002" s="463" t="str">
        <f ca="1">'28'!BB27</f>
        <v xml:space="preserve"> </v>
      </c>
      <c r="D1002" s="463"/>
      <c r="E1002" s="463"/>
      <c r="F1002" s="463"/>
      <c r="G1002" s="463"/>
      <c r="H1002" s="463"/>
      <c r="I1002" s="463"/>
      <c r="J1002" s="463"/>
      <c r="K1002" s="463" t="str">
        <f ca="1">'27'!BC133</f>
        <v xml:space="preserve"> </v>
      </c>
      <c r="L1002" s="463"/>
      <c r="M1002" s="463"/>
      <c r="N1002" s="463"/>
      <c r="O1002" s="578" t="str">
        <f ca="1">'28'!BC27</f>
        <v xml:space="preserve"> </v>
      </c>
      <c r="P1002" s="545"/>
      <c r="Q1002" s="545"/>
      <c r="R1002" s="545"/>
      <c r="S1002" s="545"/>
      <c r="T1002" s="463" t="str">
        <f ca="1">'28'!BD27</f>
        <v xml:space="preserve"> </v>
      </c>
      <c r="U1002" s="463"/>
      <c r="V1002" s="463"/>
      <c r="W1002" s="463"/>
      <c r="X1002" s="463"/>
      <c r="Y1002" s="463" t="str">
        <f ca="1">'28'!BO27</f>
        <v xml:space="preserve"> </v>
      </c>
      <c r="Z1002" s="463"/>
      <c r="AA1002" s="463"/>
      <c r="AB1002" s="463"/>
      <c r="AC1002" s="463" t="str">
        <f ca="1">'27'!BQ133</f>
        <v xml:space="preserve"> </v>
      </c>
      <c r="AD1002" s="463"/>
      <c r="AE1002" s="463"/>
      <c r="AF1002" s="463"/>
      <c r="AG1002" s="463">
        <f ca="1">'27'!BR133</f>
        <v>0</v>
      </c>
      <c r="AH1002" s="463"/>
      <c r="AI1002" s="463"/>
      <c r="AJ1002" s="463" t="str">
        <f ca="1">'28'!BP27</f>
        <v xml:space="preserve"> </v>
      </c>
      <c r="AK1002" s="463" t="str">
        <f ca="1">'27'!BS133</f>
        <v xml:space="preserve"> </v>
      </c>
      <c r="AL1002" s="463"/>
      <c r="AM1002" s="463"/>
      <c r="AN1002" s="463"/>
      <c r="AO1002" s="463" t="str">
        <f ca="1">'28'!BQ27</f>
        <v xml:space="preserve"> </v>
      </c>
      <c r="AP1002" s="463"/>
      <c r="AQ1002" s="463"/>
      <c r="AR1002" s="463"/>
      <c r="AS1002" s="463"/>
    </row>
    <row r="1003" spans="1:45" ht="14.25" customHeight="1" x14ac:dyDescent="0.25">
      <c r="A1003" s="488">
        <v>23</v>
      </c>
      <c r="B1003" s="490"/>
      <c r="C1003" s="463" t="str">
        <f ca="1">'28'!BB28</f>
        <v xml:space="preserve"> </v>
      </c>
      <c r="D1003" s="463"/>
      <c r="E1003" s="463"/>
      <c r="F1003" s="463"/>
      <c r="G1003" s="463"/>
      <c r="H1003" s="463"/>
      <c r="I1003" s="463"/>
      <c r="J1003" s="463"/>
      <c r="K1003" s="463" t="str">
        <f ca="1">'27'!BC134</f>
        <v xml:space="preserve"> </v>
      </c>
      <c r="L1003" s="463"/>
      <c r="M1003" s="463"/>
      <c r="N1003" s="463"/>
      <c r="O1003" s="578" t="str">
        <f ca="1">'28'!BC28</f>
        <v xml:space="preserve"> </v>
      </c>
      <c r="P1003" s="545"/>
      <c r="Q1003" s="545"/>
      <c r="R1003" s="545"/>
      <c r="S1003" s="545"/>
      <c r="T1003" s="463" t="str">
        <f ca="1">'28'!BD28</f>
        <v xml:space="preserve"> </v>
      </c>
      <c r="U1003" s="463"/>
      <c r="V1003" s="463"/>
      <c r="W1003" s="463"/>
      <c r="X1003" s="463"/>
      <c r="Y1003" s="463" t="str">
        <f ca="1">'28'!BO28</f>
        <v xml:space="preserve"> </v>
      </c>
      <c r="Z1003" s="463"/>
      <c r="AA1003" s="463"/>
      <c r="AB1003" s="463"/>
      <c r="AC1003" s="463" t="str">
        <f ca="1">'27'!BQ134</f>
        <v xml:space="preserve"> </v>
      </c>
      <c r="AD1003" s="463"/>
      <c r="AE1003" s="463"/>
      <c r="AF1003" s="463"/>
      <c r="AG1003" s="463">
        <f ca="1">'27'!BR134</f>
        <v>0</v>
      </c>
      <c r="AH1003" s="463"/>
      <c r="AI1003" s="463"/>
      <c r="AJ1003" s="463" t="str">
        <f ca="1">'28'!BP28</f>
        <v xml:space="preserve"> </v>
      </c>
      <c r="AK1003" s="463" t="str">
        <f ca="1">'27'!BS134</f>
        <v xml:space="preserve"> </v>
      </c>
      <c r="AL1003" s="463"/>
      <c r="AM1003" s="463"/>
      <c r="AN1003" s="463"/>
      <c r="AO1003" s="463" t="str">
        <f ca="1">'28'!BQ28</f>
        <v xml:space="preserve"> </v>
      </c>
      <c r="AP1003" s="463"/>
      <c r="AQ1003" s="463"/>
      <c r="AR1003" s="463"/>
      <c r="AS1003" s="463"/>
    </row>
    <row r="1004" spans="1:45" ht="14.25" customHeight="1" x14ac:dyDescent="0.25">
      <c r="A1004" s="488">
        <v>24</v>
      </c>
      <c r="B1004" s="490"/>
      <c r="C1004" s="463" t="str">
        <f ca="1">'28'!BB29</f>
        <v xml:space="preserve"> </v>
      </c>
      <c r="D1004" s="463"/>
      <c r="E1004" s="463"/>
      <c r="F1004" s="463"/>
      <c r="G1004" s="463"/>
      <c r="H1004" s="463"/>
      <c r="I1004" s="463"/>
      <c r="J1004" s="463"/>
      <c r="K1004" s="463" t="str">
        <f ca="1">'27'!BC135</f>
        <v xml:space="preserve"> </v>
      </c>
      <c r="L1004" s="463"/>
      <c r="M1004" s="463"/>
      <c r="N1004" s="463"/>
      <c r="O1004" s="578" t="str">
        <f ca="1">'28'!BC29</f>
        <v xml:space="preserve"> </v>
      </c>
      <c r="P1004" s="545"/>
      <c r="Q1004" s="545"/>
      <c r="R1004" s="545"/>
      <c r="S1004" s="545"/>
      <c r="T1004" s="463" t="str">
        <f ca="1">'28'!BD29</f>
        <v xml:space="preserve"> </v>
      </c>
      <c r="U1004" s="463"/>
      <c r="V1004" s="463"/>
      <c r="W1004" s="463"/>
      <c r="X1004" s="463"/>
      <c r="Y1004" s="463" t="str">
        <f ca="1">'28'!BO29</f>
        <v xml:space="preserve"> </v>
      </c>
      <c r="Z1004" s="463"/>
      <c r="AA1004" s="463"/>
      <c r="AB1004" s="463"/>
      <c r="AC1004" s="463" t="str">
        <f ca="1">'27'!BQ135</f>
        <v xml:space="preserve"> </v>
      </c>
      <c r="AD1004" s="463"/>
      <c r="AE1004" s="463"/>
      <c r="AF1004" s="463"/>
      <c r="AG1004" s="463">
        <f ca="1">'27'!BR135</f>
        <v>0</v>
      </c>
      <c r="AH1004" s="463"/>
      <c r="AI1004" s="463"/>
      <c r="AJ1004" s="463" t="str">
        <f ca="1">'28'!BP29</f>
        <v xml:space="preserve"> </v>
      </c>
      <c r="AK1004" s="463" t="str">
        <f ca="1">'27'!BS135</f>
        <v xml:space="preserve"> </v>
      </c>
      <c r="AL1004" s="463"/>
      <c r="AM1004" s="463"/>
      <c r="AN1004" s="463"/>
      <c r="AO1004" s="463" t="str">
        <f ca="1">'28'!BQ29</f>
        <v xml:space="preserve"> </v>
      </c>
      <c r="AP1004" s="463"/>
      <c r="AQ1004" s="463"/>
      <c r="AR1004" s="463"/>
      <c r="AS1004" s="463"/>
    </row>
    <row r="1005" spans="1:45" ht="14.25" customHeight="1" x14ac:dyDescent="0.25">
      <c r="A1005" s="488">
        <v>25</v>
      </c>
      <c r="B1005" s="490"/>
      <c r="C1005" s="463" t="str">
        <f ca="1">'28'!BB30</f>
        <v xml:space="preserve"> </v>
      </c>
      <c r="D1005" s="463"/>
      <c r="E1005" s="463"/>
      <c r="F1005" s="463"/>
      <c r="G1005" s="463"/>
      <c r="H1005" s="463"/>
      <c r="I1005" s="463"/>
      <c r="J1005" s="463"/>
      <c r="K1005" s="463" t="str">
        <f ca="1">'27'!BC136</f>
        <v xml:space="preserve"> </v>
      </c>
      <c r="L1005" s="463"/>
      <c r="M1005" s="463"/>
      <c r="N1005" s="463"/>
      <c r="O1005" s="578" t="str">
        <f ca="1">'28'!BC30</f>
        <v xml:space="preserve"> </v>
      </c>
      <c r="P1005" s="545"/>
      <c r="Q1005" s="545"/>
      <c r="R1005" s="545"/>
      <c r="S1005" s="545"/>
      <c r="T1005" s="463" t="str">
        <f ca="1">'28'!BD30</f>
        <v xml:space="preserve"> </v>
      </c>
      <c r="U1005" s="463"/>
      <c r="V1005" s="463"/>
      <c r="W1005" s="463"/>
      <c r="X1005" s="463"/>
      <c r="Y1005" s="463" t="str">
        <f ca="1">'28'!BO30</f>
        <v xml:space="preserve"> </v>
      </c>
      <c r="Z1005" s="463"/>
      <c r="AA1005" s="463"/>
      <c r="AB1005" s="463"/>
      <c r="AC1005" s="463" t="str">
        <f ca="1">'27'!BQ136</f>
        <v xml:space="preserve"> </v>
      </c>
      <c r="AD1005" s="463"/>
      <c r="AE1005" s="463"/>
      <c r="AF1005" s="463"/>
      <c r="AG1005" s="463">
        <f ca="1">'27'!BR136</f>
        <v>0</v>
      </c>
      <c r="AH1005" s="463"/>
      <c r="AI1005" s="463"/>
      <c r="AJ1005" s="463" t="str">
        <f ca="1">'28'!BP30</f>
        <v xml:space="preserve"> </v>
      </c>
      <c r="AK1005" s="463" t="str">
        <f ca="1">'27'!BS136</f>
        <v xml:space="preserve"> </v>
      </c>
      <c r="AL1005" s="463"/>
      <c r="AM1005" s="463"/>
      <c r="AN1005" s="463"/>
      <c r="AO1005" s="463" t="str">
        <f ca="1">'28'!BQ30</f>
        <v xml:space="preserve"> </v>
      </c>
      <c r="AP1005" s="463"/>
      <c r="AQ1005" s="463"/>
      <c r="AR1005" s="463"/>
      <c r="AS1005" s="463"/>
    </row>
    <row r="1006" spans="1:45" ht="14.25" customHeight="1" x14ac:dyDescent="0.25">
      <c r="A1006" s="488">
        <v>26</v>
      </c>
      <c r="B1006" s="490"/>
      <c r="C1006" s="463" t="str">
        <f ca="1">'28'!BB31</f>
        <v xml:space="preserve"> </v>
      </c>
      <c r="D1006" s="463"/>
      <c r="E1006" s="463"/>
      <c r="F1006" s="463"/>
      <c r="G1006" s="463"/>
      <c r="H1006" s="463"/>
      <c r="I1006" s="463"/>
      <c r="J1006" s="463"/>
      <c r="K1006" s="463" t="str">
        <f ca="1">'27'!BC137</f>
        <v xml:space="preserve"> </v>
      </c>
      <c r="L1006" s="463"/>
      <c r="M1006" s="463"/>
      <c r="N1006" s="463"/>
      <c r="O1006" s="578" t="str">
        <f ca="1">'28'!BC31</f>
        <v xml:space="preserve"> </v>
      </c>
      <c r="P1006" s="545"/>
      <c r="Q1006" s="545"/>
      <c r="R1006" s="545"/>
      <c r="S1006" s="545"/>
      <c r="T1006" s="463" t="str">
        <f ca="1">'28'!BD31</f>
        <v xml:space="preserve"> </v>
      </c>
      <c r="U1006" s="463"/>
      <c r="V1006" s="463"/>
      <c r="W1006" s="463"/>
      <c r="X1006" s="463"/>
      <c r="Y1006" s="463" t="str">
        <f ca="1">'28'!BO31</f>
        <v xml:space="preserve"> </v>
      </c>
      <c r="Z1006" s="463"/>
      <c r="AA1006" s="463"/>
      <c r="AB1006" s="463"/>
      <c r="AC1006" s="463" t="str">
        <f ca="1">'27'!BQ137</f>
        <v xml:space="preserve"> </v>
      </c>
      <c r="AD1006" s="463"/>
      <c r="AE1006" s="463"/>
      <c r="AF1006" s="463"/>
      <c r="AG1006" s="463">
        <f ca="1">'27'!BR137</f>
        <v>0</v>
      </c>
      <c r="AH1006" s="463"/>
      <c r="AI1006" s="463"/>
      <c r="AJ1006" s="463" t="str">
        <f ca="1">'28'!BP31</f>
        <v xml:space="preserve"> </v>
      </c>
      <c r="AK1006" s="463" t="str">
        <f ca="1">'27'!BS137</f>
        <v xml:space="preserve"> </v>
      </c>
      <c r="AL1006" s="463"/>
      <c r="AM1006" s="463"/>
      <c r="AN1006" s="463"/>
      <c r="AO1006" s="463" t="str">
        <f ca="1">'28'!BQ31</f>
        <v xml:space="preserve"> </v>
      </c>
      <c r="AP1006" s="463"/>
      <c r="AQ1006" s="463"/>
      <c r="AR1006" s="463"/>
      <c r="AS1006" s="463"/>
    </row>
    <row r="1007" spans="1:45" ht="14.25" customHeight="1" x14ac:dyDescent="0.25">
      <c r="A1007" s="488">
        <v>27</v>
      </c>
      <c r="B1007" s="490"/>
      <c r="C1007" s="463" t="str">
        <f ca="1">'28'!BB32</f>
        <v xml:space="preserve"> </v>
      </c>
      <c r="D1007" s="463"/>
      <c r="E1007" s="463"/>
      <c r="F1007" s="463"/>
      <c r="G1007" s="463"/>
      <c r="H1007" s="463"/>
      <c r="I1007" s="463"/>
      <c r="J1007" s="463"/>
      <c r="K1007" s="463" t="str">
        <f ca="1">'27'!BC138</f>
        <v xml:space="preserve"> </v>
      </c>
      <c r="L1007" s="463"/>
      <c r="M1007" s="463"/>
      <c r="N1007" s="463"/>
      <c r="O1007" s="578" t="str">
        <f ca="1">'28'!BC32</f>
        <v xml:space="preserve"> </v>
      </c>
      <c r="P1007" s="545"/>
      <c r="Q1007" s="545"/>
      <c r="R1007" s="545"/>
      <c r="S1007" s="545"/>
      <c r="T1007" s="463" t="str">
        <f ca="1">'28'!BD32</f>
        <v xml:space="preserve"> </v>
      </c>
      <c r="U1007" s="463"/>
      <c r="V1007" s="463"/>
      <c r="W1007" s="463"/>
      <c r="X1007" s="463"/>
      <c r="Y1007" s="463" t="str">
        <f ca="1">'28'!BO32</f>
        <v xml:space="preserve"> </v>
      </c>
      <c r="Z1007" s="463"/>
      <c r="AA1007" s="463"/>
      <c r="AB1007" s="463"/>
      <c r="AC1007" s="463" t="str">
        <f ca="1">'27'!BQ138</f>
        <v xml:space="preserve"> </v>
      </c>
      <c r="AD1007" s="463"/>
      <c r="AE1007" s="463"/>
      <c r="AF1007" s="463"/>
      <c r="AG1007" s="463">
        <f ca="1">'27'!BR138</f>
        <v>0</v>
      </c>
      <c r="AH1007" s="463"/>
      <c r="AI1007" s="463"/>
      <c r="AJ1007" s="463" t="str">
        <f ca="1">'28'!BP32</f>
        <v xml:space="preserve"> </v>
      </c>
      <c r="AK1007" s="463" t="str">
        <f ca="1">'27'!BS138</f>
        <v xml:space="preserve"> </v>
      </c>
      <c r="AL1007" s="463"/>
      <c r="AM1007" s="463"/>
      <c r="AN1007" s="463"/>
      <c r="AO1007" s="463" t="str">
        <f ca="1">'28'!BQ32</f>
        <v xml:space="preserve"> </v>
      </c>
      <c r="AP1007" s="463"/>
      <c r="AQ1007" s="463"/>
      <c r="AR1007" s="463"/>
      <c r="AS1007" s="463"/>
    </row>
    <row r="1008" spans="1:45" ht="14.25" customHeight="1" x14ac:dyDescent="0.25">
      <c r="A1008" s="488">
        <v>28</v>
      </c>
      <c r="B1008" s="490"/>
      <c r="C1008" s="463" t="str">
        <f ca="1">'28'!BB33</f>
        <v xml:space="preserve"> </v>
      </c>
      <c r="D1008" s="463"/>
      <c r="E1008" s="463"/>
      <c r="F1008" s="463"/>
      <c r="G1008" s="463"/>
      <c r="H1008" s="463"/>
      <c r="I1008" s="463"/>
      <c r="J1008" s="463"/>
      <c r="K1008" s="463" t="str">
        <f ca="1">'27'!BC139</f>
        <v xml:space="preserve"> </v>
      </c>
      <c r="L1008" s="463"/>
      <c r="M1008" s="463"/>
      <c r="N1008" s="463"/>
      <c r="O1008" s="578" t="str">
        <f ca="1">'28'!BC33</f>
        <v xml:space="preserve"> </v>
      </c>
      <c r="P1008" s="545"/>
      <c r="Q1008" s="545"/>
      <c r="R1008" s="545"/>
      <c r="S1008" s="545"/>
      <c r="T1008" s="463" t="str">
        <f ca="1">'28'!BD33</f>
        <v xml:space="preserve"> </v>
      </c>
      <c r="U1008" s="463"/>
      <c r="V1008" s="463"/>
      <c r="W1008" s="463"/>
      <c r="X1008" s="463"/>
      <c r="Y1008" s="463" t="str">
        <f ca="1">'28'!BO33</f>
        <v xml:space="preserve"> </v>
      </c>
      <c r="Z1008" s="463"/>
      <c r="AA1008" s="463"/>
      <c r="AB1008" s="463"/>
      <c r="AC1008" s="463" t="str">
        <f ca="1">'27'!BQ139</f>
        <v xml:space="preserve"> </v>
      </c>
      <c r="AD1008" s="463"/>
      <c r="AE1008" s="463"/>
      <c r="AF1008" s="463"/>
      <c r="AG1008" s="463">
        <f ca="1">'27'!BR139</f>
        <v>0</v>
      </c>
      <c r="AH1008" s="463"/>
      <c r="AI1008" s="463"/>
      <c r="AJ1008" s="463" t="str">
        <f ca="1">'28'!BP33</f>
        <v xml:space="preserve"> </v>
      </c>
      <c r="AK1008" s="463" t="str">
        <f ca="1">'27'!BS139</f>
        <v xml:space="preserve"> </v>
      </c>
      <c r="AL1008" s="463"/>
      <c r="AM1008" s="463"/>
      <c r="AN1008" s="463"/>
      <c r="AO1008" s="463" t="str">
        <f ca="1">'28'!BQ33</f>
        <v xml:space="preserve"> </v>
      </c>
      <c r="AP1008" s="463"/>
      <c r="AQ1008" s="463"/>
      <c r="AR1008" s="463"/>
      <c r="AS1008" s="463"/>
    </row>
    <row r="1009" spans="1:45" ht="14.25" customHeight="1" x14ac:dyDescent="0.25">
      <c r="A1009" s="488">
        <v>29</v>
      </c>
      <c r="B1009" s="490"/>
      <c r="C1009" s="463" t="str">
        <f ca="1">'28'!BB34</f>
        <v xml:space="preserve"> </v>
      </c>
      <c r="D1009" s="463"/>
      <c r="E1009" s="463"/>
      <c r="F1009" s="463"/>
      <c r="G1009" s="463"/>
      <c r="H1009" s="463"/>
      <c r="I1009" s="463"/>
      <c r="J1009" s="463"/>
      <c r="K1009" s="463" t="str">
        <f ca="1">'27'!BC140</f>
        <v xml:space="preserve"> </v>
      </c>
      <c r="L1009" s="463"/>
      <c r="M1009" s="463"/>
      <c r="N1009" s="463"/>
      <c r="O1009" s="578" t="str">
        <f ca="1">'28'!BC34</f>
        <v xml:space="preserve"> </v>
      </c>
      <c r="P1009" s="545"/>
      <c r="Q1009" s="545"/>
      <c r="R1009" s="545"/>
      <c r="S1009" s="545"/>
      <c r="T1009" s="463" t="str">
        <f ca="1">'28'!BD34</f>
        <v xml:space="preserve"> </v>
      </c>
      <c r="U1009" s="463"/>
      <c r="V1009" s="463"/>
      <c r="W1009" s="463"/>
      <c r="X1009" s="463"/>
      <c r="Y1009" s="463" t="str">
        <f ca="1">'28'!BO34</f>
        <v xml:space="preserve"> </v>
      </c>
      <c r="Z1009" s="463"/>
      <c r="AA1009" s="463"/>
      <c r="AB1009" s="463"/>
      <c r="AC1009" s="463" t="str">
        <f ca="1">'27'!BQ140</f>
        <v xml:space="preserve"> </v>
      </c>
      <c r="AD1009" s="463"/>
      <c r="AE1009" s="463"/>
      <c r="AF1009" s="463"/>
      <c r="AG1009" s="463">
        <f ca="1">'27'!BR140</f>
        <v>0</v>
      </c>
      <c r="AH1009" s="463"/>
      <c r="AI1009" s="463"/>
      <c r="AJ1009" s="463" t="str">
        <f ca="1">'28'!BP34</f>
        <v xml:space="preserve"> </v>
      </c>
      <c r="AK1009" s="463" t="str">
        <f ca="1">'27'!BS140</f>
        <v xml:space="preserve"> </v>
      </c>
      <c r="AL1009" s="463"/>
      <c r="AM1009" s="463"/>
      <c r="AN1009" s="463"/>
      <c r="AO1009" s="463" t="str">
        <f ca="1">'28'!BQ34</f>
        <v xml:space="preserve"> </v>
      </c>
      <c r="AP1009" s="463"/>
      <c r="AQ1009" s="463"/>
      <c r="AR1009" s="463"/>
      <c r="AS1009" s="463"/>
    </row>
    <row r="1010" spans="1:45" ht="14.25" customHeight="1" x14ac:dyDescent="0.25">
      <c r="A1010" s="488">
        <v>30</v>
      </c>
      <c r="B1010" s="490"/>
      <c r="C1010" s="463" t="str">
        <f ca="1">'28'!BB35</f>
        <v xml:space="preserve"> </v>
      </c>
      <c r="D1010" s="463"/>
      <c r="E1010" s="463"/>
      <c r="F1010" s="463"/>
      <c r="G1010" s="463"/>
      <c r="H1010" s="463"/>
      <c r="I1010" s="463"/>
      <c r="J1010" s="463"/>
      <c r="K1010" s="463" t="str">
        <f ca="1">'27'!BC141</f>
        <v xml:space="preserve"> </v>
      </c>
      <c r="L1010" s="463"/>
      <c r="M1010" s="463"/>
      <c r="N1010" s="463"/>
      <c r="O1010" s="578" t="str">
        <f ca="1">'28'!BC35</f>
        <v xml:space="preserve"> </v>
      </c>
      <c r="P1010" s="545"/>
      <c r="Q1010" s="545"/>
      <c r="R1010" s="545"/>
      <c r="S1010" s="545"/>
      <c r="T1010" s="463" t="str">
        <f ca="1">'28'!BD35</f>
        <v xml:space="preserve"> </v>
      </c>
      <c r="U1010" s="463"/>
      <c r="V1010" s="463"/>
      <c r="W1010" s="463"/>
      <c r="X1010" s="463"/>
      <c r="Y1010" s="463" t="str">
        <f ca="1">'28'!BO35</f>
        <v xml:space="preserve"> </v>
      </c>
      <c r="Z1010" s="463"/>
      <c r="AA1010" s="463"/>
      <c r="AB1010" s="463"/>
      <c r="AC1010" s="463" t="str">
        <f ca="1">'27'!BQ141</f>
        <v xml:space="preserve"> </v>
      </c>
      <c r="AD1010" s="463"/>
      <c r="AE1010" s="463"/>
      <c r="AF1010" s="463"/>
      <c r="AG1010" s="463">
        <f ca="1">'27'!BR141</f>
        <v>0</v>
      </c>
      <c r="AH1010" s="463"/>
      <c r="AI1010" s="463"/>
      <c r="AJ1010" s="463" t="str">
        <f ca="1">'28'!BP35</f>
        <v xml:space="preserve"> </v>
      </c>
      <c r="AK1010" s="463" t="str">
        <f ca="1">'27'!BS141</f>
        <v xml:space="preserve"> </v>
      </c>
      <c r="AL1010" s="463"/>
      <c r="AM1010" s="463"/>
      <c r="AN1010" s="463"/>
      <c r="AO1010" s="463" t="str">
        <f ca="1">'28'!BQ35</f>
        <v xml:space="preserve"> </v>
      </c>
      <c r="AP1010" s="463"/>
      <c r="AQ1010" s="463"/>
      <c r="AR1010" s="463"/>
      <c r="AS1010" s="463"/>
    </row>
    <row r="1011" spans="1:45" ht="14.25" customHeight="1" x14ac:dyDescent="0.25">
      <c r="A1011" s="488">
        <v>31</v>
      </c>
      <c r="B1011" s="490"/>
      <c r="C1011" s="463" t="str">
        <f ca="1">'28'!BB36</f>
        <v xml:space="preserve"> </v>
      </c>
      <c r="D1011" s="463"/>
      <c r="E1011" s="463"/>
      <c r="F1011" s="463"/>
      <c r="G1011" s="463"/>
      <c r="H1011" s="463"/>
      <c r="I1011" s="463"/>
      <c r="J1011" s="463"/>
      <c r="K1011" s="463" t="str">
        <f ca="1">'27'!BC142</f>
        <v xml:space="preserve"> </v>
      </c>
      <c r="L1011" s="463"/>
      <c r="M1011" s="463"/>
      <c r="N1011" s="463"/>
      <c r="O1011" s="578" t="str">
        <f ca="1">'28'!BC36</f>
        <v xml:space="preserve"> </v>
      </c>
      <c r="P1011" s="545"/>
      <c r="Q1011" s="545"/>
      <c r="R1011" s="545"/>
      <c r="S1011" s="545"/>
      <c r="T1011" s="463" t="str">
        <f ca="1">'28'!BD36</f>
        <v xml:space="preserve"> </v>
      </c>
      <c r="U1011" s="463"/>
      <c r="V1011" s="463"/>
      <c r="W1011" s="463"/>
      <c r="X1011" s="463"/>
      <c r="Y1011" s="463" t="str">
        <f ca="1">'28'!BO36</f>
        <v xml:space="preserve"> </v>
      </c>
      <c r="Z1011" s="463"/>
      <c r="AA1011" s="463"/>
      <c r="AB1011" s="463"/>
      <c r="AC1011" s="463" t="str">
        <f ca="1">'27'!BQ142</f>
        <v xml:space="preserve"> </v>
      </c>
      <c r="AD1011" s="463"/>
      <c r="AE1011" s="463"/>
      <c r="AF1011" s="463"/>
      <c r="AG1011" s="463">
        <f ca="1">'27'!BR142</f>
        <v>0</v>
      </c>
      <c r="AH1011" s="463"/>
      <c r="AI1011" s="463"/>
      <c r="AJ1011" s="463" t="str">
        <f ca="1">'28'!BP36</f>
        <v xml:space="preserve"> </v>
      </c>
      <c r="AK1011" s="463" t="str">
        <f ca="1">'27'!BS142</f>
        <v xml:space="preserve"> </v>
      </c>
      <c r="AL1011" s="463"/>
      <c r="AM1011" s="463"/>
      <c r="AN1011" s="463"/>
      <c r="AO1011" s="463" t="str">
        <f ca="1">'28'!BQ36</f>
        <v xml:space="preserve"> </v>
      </c>
      <c r="AP1011" s="463"/>
      <c r="AQ1011" s="463"/>
      <c r="AR1011" s="463"/>
      <c r="AS1011" s="463"/>
    </row>
    <row r="1012" spans="1:45" ht="14.25" customHeight="1" x14ac:dyDescent="0.25">
      <c r="A1012" s="488">
        <v>32</v>
      </c>
      <c r="B1012" s="490"/>
      <c r="C1012" s="463" t="str">
        <f ca="1">'28'!BB37</f>
        <v xml:space="preserve"> </v>
      </c>
      <c r="D1012" s="463"/>
      <c r="E1012" s="463"/>
      <c r="F1012" s="463"/>
      <c r="G1012" s="463"/>
      <c r="H1012" s="463"/>
      <c r="I1012" s="463"/>
      <c r="J1012" s="463"/>
      <c r="K1012" s="463" t="str">
        <f ca="1">'27'!BC143</f>
        <v xml:space="preserve"> </v>
      </c>
      <c r="L1012" s="463"/>
      <c r="M1012" s="463"/>
      <c r="N1012" s="463"/>
      <c r="O1012" s="578" t="str">
        <f ca="1">'28'!BC37</f>
        <v xml:space="preserve"> </v>
      </c>
      <c r="P1012" s="545"/>
      <c r="Q1012" s="545"/>
      <c r="R1012" s="545"/>
      <c r="S1012" s="545"/>
      <c r="T1012" s="463" t="str">
        <f ca="1">'28'!BD37</f>
        <v xml:space="preserve"> </v>
      </c>
      <c r="U1012" s="463"/>
      <c r="V1012" s="463"/>
      <c r="W1012" s="463"/>
      <c r="X1012" s="463"/>
      <c r="Y1012" s="463" t="str">
        <f ca="1">'28'!BO37</f>
        <v xml:space="preserve"> </v>
      </c>
      <c r="Z1012" s="463"/>
      <c r="AA1012" s="463"/>
      <c r="AB1012" s="463"/>
      <c r="AC1012" s="463" t="str">
        <f ca="1">'27'!BQ143</f>
        <v xml:space="preserve"> </v>
      </c>
      <c r="AD1012" s="463"/>
      <c r="AE1012" s="463"/>
      <c r="AF1012" s="463"/>
      <c r="AG1012" s="463">
        <f ca="1">'27'!BR143</f>
        <v>0</v>
      </c>
      <c r="AH1012" s="463"/>
      <c r="AI1012" s="463"/>
      <c r="AJ1012" s="463" t="str">
        <f ca="1">'28'!BP37</f>
        <v xml:space="preserve"> </v>
      </c>
      <c r="AK1012" s="463" t="str">
        <f ca="1">'27'!BS143</f>
        <v xml:space="preserve"> </v>
      </c>
      <c r="AL1012" s="463"/>
      <c r="AM1012" s="463"/>
      <c r="AN1012" s="463"/>
      <c r="AO1012" s="463" t="str">
        <f ca="1">'28'!BQ37</f>
        <v xml:space="preserve"> </v>
      </c>
      <c r="AP1012" s="463"/>
      <c r="AQ1012" s="463"/>
      <c r="AR1012" s="463"/>
      <c r="AS1012" s="463"/>
    </row>
    <row r="1013" spans="1:45" ht="14.25" customHeight="1" x14ac:dyDescent="0.25">
      <c r="A1013" s="488">
        <v>33</v>
      </c>
      <c r="B1013" s="490"/>
      <c r="C1013" s="463" t="str">
        <f ca="1">'28'!BB38</f>
        <v xml:space="preserve"> </v>
      </c>
      <c r="D1013" s="463"/>
      <c r="E1013" s="463"/>
      <c r="F1013" s="463"/>
      <c r="G1013" s="463"/>
      <c r="H1013" s="463"/>
      <c r="I1013" s="463"/>
      <c r="J1013" s="463"/>
      <c r="K1013" s="463" t="str">
        <f ca="1">'27'!BC144</f>
        <v xml:space="preserve"> </v>
      </c>
      <c r="L1013" s="463"/>
      <c r="M1013" s="463"/>
      <c r="N1013" s="463"/>
      <c r="O1013" s="578" t="str">
        <f ca="1">'28'!BC38</f>
        <v xml:space="preserve"> </v>
      </c>
      <c r="P1013" s="545"/>
      <c r="Q1013" s="545"/>
      <c r="R1013" s="545"/>
      <c r="S1013" s="545"/>
      <c r="T1013" s="463" t="str">
        <f ca="1">'28'!BD38</f>
        <v xml:space="preserve"> </v>
      </c>
      <c r="U1013" s="463"/>
      <c r="V1013" s="463"/>
      <c r="W1013" s="463"/>
      <c r="X1013" s="463"/>
      <c r="Y1013" s="463" t="str">
        <f ca="1">'28'!BO38</f>
        <v xml:space="preserve"> </v>
      </c>
      <c r="Z1013" s="463"/>
      <c r="AA1013" s="463"/>
      <c r="AB1013" s="463"/>
      <c r="AC1013" s="463" t="str">
        <f ca="1">'27'!BQ144</f>
        <v xml:space="preserve"> </v>
      </c>
      <c r="AD1013" s="463"/>
      <c r="AE1013" s="463"/>
      <c r="AF1013" s="463"/>
      <c r="AG1013" s="463">
        <f ca="1">'27'!BR144</f>
        <v>0</v>
      </c>
      <c r="AH1013" s="463"/>
      <c r="AI1013" s="463"/>
      <c r="AJ1013" s="463" t="str">
        <f ca="1">'28'!BP38</f>
        <v xml:space="preserve"> </v>
      </c>
      <c r="AK1013" s="463" t="str">
        <f ca="1">'27'!BS144</f>
        <v xml:space="preserve"> </v>
      </c>
      <c r="AL1013" s="463"/>
      <c r="AM1013" s="463"/>
      <c r="AN1013" s="463"/>
      <c r="AO1013" s="463" t="str">
        <f ca="1">'28'!BQ38</f>
        <v xml:space="preserve"> </v>
      </c>
      <c r="AP1013" s="463"/>
      <c r="AQ1013" s="463"/>
      <c r="AR1013" s="463"/>
      <c r="AS1013" s="463"/>
    </row>
    <row r="1014" spans="1:45" ht="14.25" customHeight="1" x14ac:dyDescent="0.25">
      <c r="A1014" s="488">
        <v>34</v>
      </c>
      <c r="B1014" s="490"/>
      <c r="C1014" s="463" t="str">
        <f ca="1">'28'!BB39</f>
        <v xml:space="preserve"> </v>
      </c>
      <c r="D1014" s="463"/>
      <c r="E1014" s="463"/>
      <c r="F1014" s="463"/>
      <c r="G1014" s="463"/>
      <c r="H1014" s="463"/>
      <c r="I1014" s="463"/>
      <c r="J1014" s="463"/>
      <c r="K1014" s="463" t="str">
        <f ca="1">'27'!BC145</f>
        <v xml:space="preserve"> </v>
      </c>
      <c r="L1014" s="463"/>
      <c r="M1014" s="463"/>
      <c r="N1014" s="463"/>
      <c r="O1014" s="578" t="str">
        <f ca="1">'28'!BC39</f>
        <v xml:space="preserve"> </v>
      </c>
      <c r="P1014" s="545"/>
      <c r="Q1014" s="545"/>
      <c r="R1014" s="545"/>
      <c r="S1014" s="545"/>
      <c r="T1014" s="463" t="str">
        <f ca="1">'28'!BD39</f>
        <v xml:space="preserve"> </v>
      </c>
      <c r="U1014" s="463"/>
      <c r="V1014" s="463"/>
      <c r="W1014" s="463"/>
      <c r="X1014" s="463"/>
      <c r="Y1014" s="463" t="str">
        <f ca="1">'28'!BO39</f>
        <v xml:space="preserve"> </v>
      </c>
      <c r="Z1014" s="463"/>
      <c r="AA1014" s="463"/>
      <c r="AB1014" s="463"/>
      <c r="AC1014" s="463" t="str">
        <f ca="1">'27'!BQ145</f>
        <v xml:space="preserve"> </v>
      </c>
      <c r="AD1014" s="463"/>
      <c r="AE1014" s="463"/>
      <c r="AF1014" s="463"/>
      <c r="AG1014" s="463">
        <f ca="1">'27'!BR145</f>
        <v>0</v>
      </c>
      <c r="AH1014" s="463"/>
      <c r="AI1014" s="463"/>
      <c r="AJ1014" s="463" t="str">
        <f ca="1">'28'!BP39</f>
        <v xml:space="preserve"> </v>
      </c>
      <c r="AK1014" s="463" t="str">
        <f ca="1">'27'!BS145</f>
        <v xml:space="preserve"> </v>
      </c>
      <c r="AL1014" s="463"/>
      <c r="AM1014" s="463"/>
      <c r="AN1014" s="463"/>
      <c r="AO1014" s="463" t="str">
        <f ca="1">'28'!BQ39</f>
        <v xml:space="preserve"> </v>
      </c>
      <c r="AP1014" s="463"/>
      <c r="AQ1014" s="463"/>
      <c r="AR1014" s="463"/>
      <c r="AS1014" s="463"/>
    </row>
    <row r="1015" spans="1:45" ht="14.25" customHeight="1" x14ac:dyDescent="0.25">
      <c r="A1015" s="488">
        <v>35</v>
      </c>
      <c r="B1015" s="490"/>
      <c r="C1015" s="463" t="str">
        <f ca="1">'28'!BB40</f>
        <v xml:space="preserve"> </v>
      </c>
      <c r="D1015" s="463"/>
      <c r="E1015" s="463"/>
      <c r="F1015" s="463"/>
      <c r="G1015" s="463"/>
      <c r="H1015" s="463"/>
      <c r="I1015" s="463"/>
      <c r="J1015" s="463"/>
      <c r="K1015" s="463" t="str">
        <f ca="1">'27'!BC146</f>
        <v xml:space="preserve"> </v>
      </c>
      <c r="L1015" s="463"/>
      <c r="M1015" s="463"/>
      <c r="N1015" s="463"/>
      <c r="O1015" s="578" t="str">
        <f ca="1">'28'!BC40</f>
        <v xml:space="preserve"> </v>
      </c>
      <c r="P1015" s="545"/>
      <c r="Q1015" s="545"/>
      <c r="R1015" s="545"/>
      <c r="S1015" s="545"/>
      <c r="T1015" s="463" t="str">
        <f ca="1">'28'!BD40</f>
        <v xml:space="preserve"> </v>
      </c>
      <c r="U1015" s="463"/>
      <c r="V1015" s="463"/>
      <c r="W1015" s="463"/>
      <c r="X1015" s="463"/>
      <c r="Y1015" s="463" t="str">
        <f ca="1">'28'!BO40</f>
        <v xml:space="preserve"> </v>
      </c>
      <c r="Z1015" s="463"/>
      <c r="AA1015" s="463"/>
      <c r="AB1015" s="463"/>
      <c r="AC1015" s="463" t="str">
        <f ca="1">'27'!BQ146</f>
        <v xml:space="preserve"> </v>
      </c>
      <c r="AD1015" s="463"/>
      <c r="AE1015" s="463"/>
      <c r="AF1015" s="463"/>
      <c r="AG1015" s="463">
        <f ca="1">'27'!BR146</f>
        <v>0</v>
      </c>
      <c r="AH1015" s="463"/>
      <c r="AI1015" s="463"/>
      <c r="AJ1015" s="463" t="str">
        <f ca="1">'28'!BP40</f>
        <v xml:space="preserve"> </v>
      </c>
      <c r="AK1015" s="463" t="str">
        <f ca="1">'27'!BS146</f>
        <v xml:space="preserve"> </v>
      </c>
      <c r="AL1015" s="463"/>
      <c r="AM1015" s="463"/>
      <c r="AN1015" s="463"/>
      <c r="AO1015" s="463" t="str">
        <f ca="1">'28'!BQ40</f>
        <v xml:space="preserve"> </v>
      </c>
      <c r="AP1015" s="463"/>
      <c r="AQ1015" s="463"/>
      <c r="AR1015" s="463"/>
      <c r="AS1015" s="463"/>
    </row>
    <row r="1016" spans="1:45" ht="14.25" customHeight="1" x14ac:dyDescent="0.25">
      <c r="A1016" s="488">
        <v>36</v>
      </c>
      <c r="B1016" s="490"/>
      <c r="C1016" s="463" t="str">
        <f ca="1">'28'!BB41</f>
        <v xml:space="preserve"> </v>
      </c>
      <c r="D1016" s="463"/>
      <c r="E1016" s="463"/>
      <c r="F1016" s="463"/>
      <c r="G1016" s="463"/>
      <c r="H1016" s="463"/>
      <c r="I1016" s="463"/>
      <c r="J1016" s="463"/>
      <c r="K1016" s="463" t="str">
        <f ca="1">'27'!BC147</f>
        <v xml:space="preserve"> </v>
      </c>
      <c r="L1016" s="463"/>
      <c r="M1016" s="463"/>
      <c r="N1016" s="463"/>
      <c r="O1016" s="578" t="str">
        <f ca="1">'28'!BC41</f>
        <v xml:space="preserve"> </v>
      </c>
      <c r="P1016" s="545"/>
      <c r="Q1016" s="545"/>
      <c r="R1016" s="545"/>
      <c r="S1016" s="545"/>
      <c r="T1016" s="463" t="str">
        <f ca="1">'28'!BD41</f>
        <v xml:space="preserve"> </v>
      </c>
      <c r="U1016" s="463"/>
      <c r="V1016" s="463"/>
      <c r="W1016" s="463"/>
      <c r="X1016" s="463"/>
      <c r="Y1016" s="463" t="str">
        <f ca="1">'28'!BO41</f>
        <v xml:space="preserve"> </v>
      </c>
      <c r="Z1016" s="463"/>
      <c r="AA1016" s="463"/>
      <c r="AB1016" s="463"/>
      <c r="AC1016" s="463" t="str">
        <f ca="1">'27'!BQ147</f>
        <v xml:space="preserve"> </v>
      </c>
      <c r="AD1016" s="463"/>
      <c r="AE1016" s="463"/>
      <c r="AF1016" s="463"/>
      <c r="AG1016" s="463">
        <f ca="1">'27'!BR147</f>
        <v>0</v>
      </c>
      <c r="AH1016" s="463"/>
      <c r="AI1016" s="463"/>
      <c r="AJ1016" s="463" t="str">
        <f ca="1">'28'!BP41</f>
        <v xml:space="preserve"> </v>
      </c>
      <c r="AK1016" s="463" t="str">
        <f ca="1">'27'!BS147</f>
        <v xml:space="preserve"> </v>
      </c>
      <c r="AL1016" s="463"/>
      <c r="AM1016" s="463"/>
      <c r="AN1016" s="463"/>
      <c r="AO1016" s="463" t="str">
        <f ca="1">'28'!BQ41</f>
        <v xml:space="preserve"> </v>
      </c>
      <c r="AP1016" s="463"/>
      <c r="AQ1016" s="463"/>
      <c r="AR1016" s="463"/>
      <c r="AS1016" s="463"/>
    </row>
    <row r="1017" spans="1:45" ht="14.25" customHeight="1" x14ac:dyDescent="0.25">
      <c r="A1017" s="488">
        <v>37</v>
      </c>
      <c r="B1017" s="490"/>
      <c r="C1017" s="463" t="str">
        <f ca="1">'28'!BB42</f>
        <v xml:space="preserve"> </v>
      </c>
      <c r="D1017" s="463"/>
      <c r="E1017" s="463"/>
      <c r="F1017" s="463"/>
      <c r="G1017" s="463"/>
      <c r="H1017" s="463"/>
      <c r="I1017" s="463"/>
      <c r="J1017" s="463"/>
      <c r="K1017" s="463" t="str">
        <f ca="1">'27'!BC148</f>
        <v xml:space="preserve"> </v>
      </c>
      <c r="L1017" s="463"/>
      <c r="M1017" s="463"/>
      <c r="N1017" s="463"/>
      <c r="O1017" s="578" t="str">
        <f ca="1">'28'!BC42</f>
        <v xml:space="preserve"> </v>
      </c>
      <c r="P1017" s="545"/>
      <c r="Q1017" s="545"/>
      <c r="R1017" s="545"/>
      <c r="S1017" s="545"/>
      <c r="T1017" s="463" t="str">
        <f ca="1">'28'!BD42</f>
        <v xml:space="preserve"> </v>
      </c>
      <c r="U1017" s="463"/>
      <c r="V1017" s="463"/>
      <c r="W1017" s="463"/>
      <c r="X1017" s="463"/>
      <c r="Y1017" s="463" t="str">
        <f ca="1">'28'!BO42</f>
        <v xml:space="preserve"> </v>
      </c>
      <c r="Z1017" s="463"/>
      <c r="AA1017" s="463"/>
      <c r="AB1017" s="463"/>
      <c r="AC1017" s="463" t="str">
        <f ca="1">'27'!BQ148</f>
        <v xml:space="preserve"> </v>
      </c>
      <c r="AD1017" s="463"/>
      <c r="AE1017" s="463"/>
      <c r="AF1017" s="463"/>
      <c r="AG1017" s="463">
        <f ca="1">'27'!BR148</f>
        <v>0</v>
      </c>
      <c r="AH1017" s="463"/>
      <c r="AI1017" s="463"/>
      <c r="AJ1017" s="463" t="str">
        <f ca="1">'28'!BP42</f>
        <v xml:space="preserve"> </v>
      </c>
      <c r="AK1017" s="463" t="str">
        <f ca="1">'27'!BS148</f>
        <v xml:space="preserve"> </v>
      </c>
      <c r="AL1017" s="463"/>
      <c r="AM1017" s="463"/>
      <c r="AN1017" s="463"/>
      <c r="AO1017" s="463" t="str">
        <f ca="1">'28'!BQ42</f>
        <v xml:space="preserve"> </v>
      </c>
      <c r="AP1017" s="463"/>
      <c r="AQ1017" s="463"/>
      <c r="AR1017" s="463"/>
      <c r="AS1017" s="463"/>
    </row>
    <row r="1018" spans="1:45" ht="14.25" customHeight="1" x14ac:dyDescent="0.25">
      <c r="A1018" s="488">
        <v>38</v>
      </c>
      <c r="B1018" s="490"/>
      <c r="C1018" s="463" t="str">
        <f ca="1">'28'!BB43</f>
        <v xml:space="preserve"> </v>
      </c>
      <c r="D1018" s="463"/>
      <c r="E1018" s="463"/>
      <c r="F1018" s="463"/>
      <c r="G1018" s="463"/>
      <c r="H1018" s="463"/>
      <c r="I1018" s="463"/>
      <c r="J1018" s="463"/>
      <c r="K1018" s="463" t="str">
        <f ca="1">'27'!BC149</f>
        <v xml:space="preserve"> </v>
      </c>
      <c r="L1018" s="463"/>
      <c r="M1018" s="463"/>
      <c r="N1018" s="463"/>
      <c r="O1018" s="578" t="str">
        <f ca="1">'28'!BC43</f>
        <v xml:space="preserve"> </v>
      </c>
      <c r="P1018" s="545"/>
      <c r="Q1018" s="545"/>
      <c r="R1018" s="545"/>
      <c r="S1018" s="545"/>
      <c r="T1018" s="463" t="str">
        <f ca="1">'28'!BD43</f>
        <v xml:space="preserve"> </v>
      </c>
      <c r="U1018" s="463"/>
      <c r="V1018" s="463"/>
      <c r="W1018" s="463"/>
      <c r="X1018" s="463"/>
      <c r="Y1018" s="463" t="str">
        <f ca="1">'28'!BO43</f>
        <v xml:space="preserve"> </v>
      </c>
      <c r="Z1018" s="463"/>
      <c r="AA1018" s="463"/>
      <c r="AB1018" s="463"/>
      <c r="AC1018" s="463" t="str">
        <f ca="1">'27'!BQ149</f>
        <v xml:space="preserve"> </v>
      </c>
      <c r="AD1018" s="463"/>
      <c r="AE1018" s="463"/>
      <c r="AF1018" s="463"/>
      <c r="AG1018" s="463">
        <f ca="1">'27'!BR149</f>
        <v>0</v>
      </c>
      <c r="AH1018" s="463"/>
      <c r="AI1018" s="463"/>
      <c r="AJ1018" s="463" t="str">
        <f ca="1">'28'!BP43</f>
        <v xml:space="preserve"> </v>
      </c>
      <c r="AK1018" s="463" t="str">
        <f ca="1">'27'!BS149</f>
        <v xml:space="preserve"> </v>
      </c>
      <c r="AL1018" s="463"/>
      <c r="AM1018" s="463"/>
      <c r="AN1018" s="463"/>
      <c r="AO1018" s="463" t="str">
        <f ca="1">'28'!BQ43</f>
        <v xml:space="preserve"> </v>
      </c>
      <c r="AP1018" s="463"/>
      <c r="AQ1018" s="463"/>
      <c r="AR1018" s="463"/>
      <c r="AS1018" s="463"/>
    </row>
    <row r="1019" spans="1:45" ht="14.25" customHeight="1" x14ac:dyDescent="0.25">
      <c r="A1019" s="488">
        <v>39</v>
      </c>
      <c r="B1019" s="490"/>
      <c r="C1019" s="463" t="str">
        <f ca="1">'28'!BB44</f>
        <v xml:space="preserve"> </v>
      </c>
      <c r="D1019" s="463"/>
      <c r="E1019" s="463"/>
      <c r="F1019" s="463"/>
      <c r="G1019" s="463"/>
      <c r="H1019" s="463"/>
      <c r="I1019" s="463"/>
      <c r="J1019" s="463"/>
      <c r="K1019" s="463" t="str">
        <f ca="1">'27'!BC150</f>
        <v xml:space="preserve"> </v>
      </c>
      <c r="L1019" s="463"/>
      <c r="M1019" s="463"/>
      <c r="N1019" s="463"/>
      <c r="O1019" s="578" t="str">
        <f ca="1">'28'!BC44</f>
        <v xml:space="preserve"> </v>
      </c>
      <c r="P1019" s="545"/>
      <c r="Q1019" s="545"/>
      <c r="R1019" s="545"/>
      <c r="S1019" s="545"/>
      <c r="T1019" s="463" t="str">
        <f ca="1">'28'!BD44</f>
        <v xml:space="preserve"> </v>
      </c>
      <c r="U1019" s="463"/>
      <c r="V1019" s="463"/>
      <c r="W1019" s="463"/>
      <c r="X1019" s="463"/>
      <c r="Y1019" s="463" t="str">
        <f ca="1">'28'!BO44</f>
        <v xml:space="preserve"> </v>
      </c>
      <c r="Z1019" s="463"/>
      <c r="AA1019" s="463"/>
      <c r="AB1019" s="463"/>
      <c r="AC1019" s="463" t="str">
        <f ca="1">'27'!BQ150</f>
        <v xml:space="preserve"> </v>
      </c>
      <c r="AD1019" s="463"/>
      <c r="AE1019" s="463"/>
      <c r="AF1019" s="463"/>
      <c r="AG1019" s="463">
        <f ca="1">'27'!BR150</f>
        <v>0</v>
      </c>
      <c r="AH1019" s="463"/>
      <c r="AI1019" s="463"/>
      <c r="AJ1019" s="463" t="str">
        <f ca="1">'28'!BP44</f>
        <v xml:space="preserve"> </v>
      </c>
      <c r="AK1019" s="463" t="str">
        <f ca="1">'27'!BS150</f>
        <v xml:space="preserve"> </v>
      </c>
      <c r="AL1019" s="463"/>
      <c r="AM1019" s="463"/>
      <c r="AN1019" s="463"/>
      <c r="AO1019" s="463" t="str">
        <f ca="1">'28'!BQ44</f>
        <v xml:space="preserve"> </v>
      </c>
      <c r="AP1019" s="463"/>
      <c r="AQ1019" s="463"/>
      <c r="AR1019" s="463"/>
      <c r="AS1019" s="463"/>
    </row>
    <row r="1020" spans="1:45" ht="14.25" customHeight="1" x14ac:dyDescent="0.25">
      <c r="A1020" s="488">
        <v>40</v>
      </c>
      <c r="B1020" s="490"/>
      <c r="C1020" s="463" t="str">
        <f ca="1">'28'!BB45</f>
        <v xml:space="preserve"> </v>
      </c>
      <c r="D1020" s="463"/>
      <c r="E1020" s="463"/>
      <c r="F1020" s="463"/>
      <c r="G1020" s="463"/>
      <c r="H1020" s="463"/>
      <c r="I1020" s="463"/>
      <c r="J1020" s="463"/>
      <c r="K1020" s="463" t="str">
        <f ca="1">'27'!BC151</f>
        <v xml:space="preserve"> </v>
      </c>
      <c r="L1020" s="463"/>
      <c r="M1020" s="463"/>
      <c r="N1020" s="463"/>
      <c r="O1020" s="578" t="str">
        <f ca="1">'28'!BC45</f>
        <v xml:space="preserve"> </v>
      </c>
      <c r="P1020" s="545"/>
      <c r="Q1020" s="545"/>
      <c r="R1020" s="545"/>
      <c r="S1020" s="545"/>
      <c r="T1020" s="463" t="str">
        <f ca="1">'28'!BD45</f>
        <v xml:space="preserve"> </v>
      </c>
      <c r="U1020" s="463"/>
      <c r="V1020" s="463"/>
      <c r="W1020" s="463"/>
      <c r="X1020" s="463"/>
      <c r="Y1020" s="463" t="str">
        <f ca="1">'28'!BO45</f>
        <v xml:space="preserve"> </v>
      </c>
      <c r="Z1020" s="463"/>
      <c r="AA1020" s="463"/>
      <c r="AB1020" s="463"/>
      <c r="AC1020" s="463" t="str">
        <f ca="1">'27'!BQ151</f>
        <v xml:space="preserve"> </v>
      </c>
      <c r="AD1020" s="463"/>
      <c r="AE1020" s="463"/>
      <c r="AF1020" s="463"/>
      <c r="AG1020" s="463">
        <f ca="1">'27'!BR151</f>
        <v>0</v>
      </c>
      <c r="AH1020" s="463"/>
      <c r="AI1020" s="463"/>
      <c r="AJ1020" s="463" t="str">
        <f ca="1">'28'!BP45</f>
        <v xml:space="preserve"> </v>
      </c>
      <c r="AK1020" s="463" t="str">
        <f ca="1">'27'!BS151</f>
        <v xml:space="preserve"> </v>
      </c>
      <c r="AL1020" s="463"/>
      <c r="AM1020" s="463"/>
      <c r="AN1020" s="463"/>
      <c r="AO1020" s="463" t="str">
        <f ca="1">'28'!BQ45</f>
        <v xml:space="preserve"> </v>
      </c>
      <c r="AP1020" s="463"/>
      <c r="AQ1020" s="463"/>
      <c r="AR1020" s="463"/>
      <c r="AS1020" s="463"/>
    </row>
    <row r="1021" spans="1:45" ht="14.25" customHeight="1" x14ac:dyDescent="0.25">
      <c r="A1021" s="488">
        <v>41</v>
      </c>
      <c r="B1021" s="490"/>
      <c r="C1021" s="463" t="str">
        <f ca="1">'28'!BB46</f>
        <v xml:space="preserve"> </v>
      </c>
      <c r="D1021" s="463"/>
      <c r="E1021" s="463"/>
      <c r="F1021" s="463"/>
      <c r="G1021" s="463"/>
      <c r="H1021" s="463"/>
      <c r="I1021" s="463"/>
      <c r="J1021" s="463"/>
      <c r="K1021" s="463" t="str">
        <f ca="1">'27'!BC152</f>
        <v xml:space="preserve"> </v>
      </c>
      <c r="L1021" s="463"/>
      <c r="M1021" s="463"/>
      <c r="N1021" s="463"/>
      <c r="O1021" s="578" t="str">
        <f ca="1">'28'!BC46</f>
        <v xml:space="preserve"> </v>
      </c>
      <c r="P1021" s="545"/>
      <c r="Q1021" s="545"/>
      <c r="R1021" s="545"/>
      <c r="S1021" s="545"/>
      <c r="T1021" s="463" t="str">
        <f ca="1">'28'!BD46</f>
        <v xml:space="preserve"> </v>
      </c>
      <c r="U1021" s="463"/>
      <c r="V1021" s="463"/>
      <c r="W1021" s="463"/>
      <c r="X1021" s="463"/>
      <c r="Y1021" s="463" t="str">
        <f ca="1">'28'!BO46</f>
        <v xml:space="preserve"> </v>
      </c>
      <c r="Z1021" s="463"/>
      <c r="AA1021" s="463"/>
      <c r="AB1021" s="463"/>
      <c r="AC1021" s="463" t="str">
        <f ca="1">'27'!BQ152</f>
        <v xml:space="preserve"> </v>
      </c>
      <c r="AD1021" s="463"/>
      <c r="AE1021" s="463"/>
      <c r="AF1021" s="463"/>
      <c r="AG1021" s="463">
        <f ca="1">'27'!BR152</f>
        <v>0</v>
      </c>
      <c r="AH1021" s="463"/>
      <c r="AI1021" s="463"/>
      <c r="AJ1021" s="463" t="str">
        <f ca="1">'28'!BP46</f>
        <v xml:space="preserve"> </v>
      </c>
      <c r="AK1021" s="463" t="str">
        <f ca="1">'27'!BS152</f>
        <v xml:space="preserve"> </v>
      </c>
      <c r="AL1021" s="463"/>
      <c r="AM1021" s="463"/>
      <c r="AN1021" s="463"/>
      <c r="AO1021" s="463" t="str">
        <f ca="1">'28'!BQ46</f>
        <v xml:space="preserve"> </v>
      </c>
      <c r="AP1021" s="463"/>
      <c r="AQ1021" s="463"/>
      <c r="AR1021" s="463"/>
      <c r="AS1021" s="463"/>
    </row>
    <row r="1022" spans="1:45" ht="14.25" customHeight="1" x14ac:dyDescent="0.25">
      <c r="A1022" s="488">
        <v>42</v>
      </c>
      <c r="B1022" s="490"/>
      <c r="C1022" s="463" t="str">
        <f ca="1">'28'!BB47</f>
        <v xml:space="preserve"> </v>
      </c>
      <c r="D1022" s="463"/>
      <c r="E1022" s="463"/>
      <c r="F1022" s="463"/>
      <c r="G1022" s="463"/>
      <c r="H1022" s="463"/>
      <c r="I1022" s="463"/>
      <c r="J1022" s="463"/>
      <c r="K1022" s="463" t="str">
        <f ca="1">'27'!BC153</f>
        <v xml:space="preserve"> </v>
      </c>
      <c r="L1022" s="463"/>
      <c r="M1022" s="463"/>
      <c r="N1022" s="463"/>
      <c r="O1022" s="578" t="str">
        <f ca="1">'28'!BC47</f>
        <v xml:space="preserve"> </v>
      </c>
      <c r="P1022" s="545"/>
      <c r="Q1022" s="545"/>
      <c r="R1022" s="545"/>
      <c r="S1022" s="545"/>
      <c r="T1022" s="463" t="str">
        <f ca="1">'28'!BD47</f>
        <v xml:space="preserve"> </v>
      </c>
      <c r="U1022" s="463"/>
      <c r="V1022" s="463"/>
      <c r="W1022" s="463"/>
      <c r="X1022" s="463"/>
      <c r="Y1022" s="463" t="str">
        <f ca="1">'28'!BO47</f>
        <v xml:space="preserve"> </v>
      </c>
      <c r="Z1022" s="463"/>
      <c r="AA1022" s="463"/>
      <c r="AB1022" s="463"/>
      <c r="AC1022" s="463" t="str">
        <f ca="1">'27'!BQ153</f>
        <v xml:space="preserve"> </v>
      </c>
      <c r="AD1022" s="463"/>
      <c r="AE1022" s="463"/>
      <c r="AF1022" s="463"/>
      <c r="AG1022" s="463">
        <f ca="1">'27'!BR153</f>
        <v>0</v>
      </c>
      <c r="AH1022" s="463"/>
      <c r="AI1022" s="463"/>
      <c r="AJ1022" s="463" t="str">
        <f ca="1">'28'!BP47</f>
        <v xml:space="preserve"> </v>
      </c>
      <c r="AK1022" s="463" t="str">
        <f ca="1">'27'!BS153</f>
        <v xml:space="preserve"> </v>
      </c>
      <c r="AL1022" s="463"/>
      <c r="AM1022" s="463"/>
      <c r="AN1022" s="463"/>
      <c r="AO1022" s="463" t="str">
        <f ca="1">'28'!BQ47</f>
        <v xml:space="preserve"> </v>
      </c>
      <c r="AP1022" s="463"/>
      <c r="AQ1022" s="463"/>
      <c r="AR1022" s="463"/>
      <c r="AS1022" s="463"/>
    </row>
    <row r="1023" spans="1:45" ht="14.25" customHeight="1" x14ac:dyDescent="0.25">
      <c r="A1023" s="488">
        <v>43</v>
      </c>
      <c r="B1023" s="490"/>
      <c r="C1023" s="463" t="str">
        <f ca="1">'28'!BB48</f>
        <v xml:space="preserve"> </v>
      </c>
      <c r="D1023" s="463"/>
      <c r="E1023" s="463"/>
      <c r="F1023" s="463"/>
      <c r="G1023" s="463"/>
      <c r="H1023" s="463"/>
      <c r="I1023" s="463"/>
      <c r="J1023" s="463"/>
      <c r="K1023" s="463" t="str">
        <f ca="1">'27'!BC154</f>
        <v xml:space="preserve"> </v>
      </c>
      <c r="L1023" s="463"/>
      <c r="M1023" s="463"/>
      <c r="N1023" s="463"/>
      <c r="O1023" s="578" t="str">
        <f ca="1">'28'!BC48</f>
        <v xml:space="preserve"> </v>
      </c>
      <c r="P1023" s="545"/>
      <c r="Q1023" s="545"/>
      <c r="R1023" s="545"/>
      <c r="S1023" s="545"/>
      <c r="T1023" s="463" t="str">
        <f ca="1">'28'!BD48</f>
        <v xml:space="preserve"> </v>
      </c>
      <c r="U1023" s="463"/>
      <c r="V1023" s="463"/>
      <c r="W1023" s="463"/>
      <c r="X1023" s="463"/>
      <c r="Y1023" s="463" t="str">
        <f ca="1">'28'!BO48</f>
        <v xml:space="preserve"> </v>
      </c>
      <c r="Z1023" s="463"/>
      <c r="AA1023" s="463"/>
      <c r="AB1023" s="463"/>
      <c r="AC1023" s="463" t="str">
        <f ca="1">'27'!BQ154</f>
        <v xml:space="preserve"> </v>
      </c>
      <c r="AD1023" s="463"/>
      <c r="AE1023" s="463"/>
      <c r="AF1023" s="463"/>
      <c r="AG1023" s="463">
        <f ca="1">'27'!BR154</f>
        <v>0</v>
      </c>
      <c r="AH1023" s="463"/>
      <c r="AI1023" s="463"/>
      <c r="AJ1023" s="463" t="str">
        <f ca="1">'28'!BP48</f>
        <v xml:space="preserve"> </v>
      </c>
      <c r="AK1023" s="463" t="str">
        <f ca="1">'27'!BS154</f>
        <v xml:space="preserve"> </v>
      </c>
      <c r="AL1023" s="463"/>
      <c r="AM1023" s="463"/>
      <c r="AN1023" s="463"/>
      <c r="AO1023" s="463" t="str">
        <f ca="1">'28'!BQ48</f>
        <v xml:space="preserve"> </v>
      </c>
      <c r="AP1023" s="463"/>
      <c r="AQ1023" s="463"/>
      <c r="AR1023" s="463"/>
      <c r="AS1023" s="463"/>
    </row>
    <row r="1024" spans="1:45" ht="14.25" customHeight="1" x14ac:dyDescent="0.25">
      <c r="A1024" s="488">
        <v>44</v>
      </c>
      <c r="B1024" s="490"/>
      <c r="C1024" s="463" t="str">
        <f ca="1">'28'!BB49</f>
        <v xml:space="preserve"> </v>
      </c>
      <c r="D1024" s="463"/>
      <c r="E1024" s="463"/>
      <c r="F1024" s="463"/>
      <c r="G1024" s="463"/>
      <c r="H1024" s="463"/>
      <c r="I1024" s="463"/>
      <c r="J1024" s="463"/>
      <c r="K1024" s="463" t="str">
        <f ca="1">'27'!BC155</f>
        <v xml:space="preserve"> </v>
      </c>
      <c r="L1024" s="463"/>
      <c r="M1024" s="463"/>
      <c r="N1024" s="463"/>
      <c r="O1024" s="578" t="str">
        <f ca="1">'28'!BC49</f>
        <v xml:space="preserve"> </v>
      </c>
      <c r="P1024" s="545"/>
      <c r="Q1024" s="545"/>
      <c r="R1024" s="545"/>
      <c r="S1024" s="545"/>
      <c r="T1024" s="463" t="str">
        <f ca="1">'28'!BD49</f>
        <v xml:space="preserve"> </v>
      </c>
      <c r="U1024" s="463"/>
      <c r="V1024" s="463"/>
      <c r="W1024" s="463"/>
      <c r="X1024" s="463"/>
      <c r="Y1024" s="463" t="str">
        <f ca="1">'28'!BO49</f>
        <v xml:space="preserve"> </v>
      </c>
      <c r="Z1024" s="463"/>
      <c r="AA1024" s="463"/>
      <c r="AB1024" s="463"/>
      <c r="AC1024" s="463" t="str">
        <f ca="1">'27'!BQ155</f>
        <v xml:space="preserve"> </v>
      </c>
      <c r="AD1024" s="463"/>
      <c r="AE1024" s="463"/>
      <c r="AF1024" s="463"/>
      <c r="AG1024" s="463">
        <f ca="1">'27'!BR155</f>
        <v>0</v>
      </c>
      <c r="AH1024" s="463"/>
      <c r="AI1024" s="463"/>
      <c r="AJ1024" s="463" t="str">
        <f ca="1">'28'!BP49</f>
        <v xml:space="preserve"> </v>
      </c>
      <c r="AK1024" s="463" t="str">
        <f ca="1">'27'!BS155</f>
        <v xml:space="preserve"> </v>
      </c>
      <c r="AL1024" s="463"/>
      <c r="AM1024" s="463"/>
      <c r="AN1024" s="463"/>
      <c r="AO1024" s="463" t="str">
        <f ca="1">'28'!BQ49</f>
        <v xml:space="preserve"> </v>
      </c>
      <c r="AP1024" s="463"/>
      <c r="AQ1024" s="463"/>
      <c r="AR1024" s="463"/>
      <c r="AS1024" s="463"/>
    </row>
    <row r="1025" spans="1:45" ht="14.25" customHeight="1" x14ac:dyDescent="0.25">
      <c r="A1025" s="488">
        <v>45</v>
      </c>
      <c r="B1025" s="490"/>
      <c r="C1025" s="463" t="str">
        <f ca="1">'28'!BB50</f>
        <v xml:space="preserve"> </v>
      </c>
      <c r="D1025" s="463"/>
      <c r="E1025" s="463"/>
      <c r="F1025" s="463"/>
      <c r="G1025" s="463"/>
      <c r="H1025" s="463"/>
      <c r="I1025" s="463"/>
      <c r="J1025" s="463"/>
      <c r="K1025" s="463" t="str">
        <f ca="1">'27'!BC156</f>
        <v xml:space="preserve"> </v>
      </c>
      <c r="L1025" s="463"/>
      <c r="M1025" s="463"/>
      <c r="N1025" s="463"/>
      <c r="O1025" s="578" t="str">
        <f ca="1">'28'!BC50</f>
        <v xml:space="preserve"> </v>
      </c>
      <c r="P1025" s="545"/>
      <c r="Q1025" s="545"/>
      <c r="R1025" s="545"/>
      <c r="S1025" s="545"/>
      <c r="T1025" s="463" t="str">
        <f ca="1">'28'!BD50</f>
        <v xml:space="preserve"> </v>
      </c>
      <c r="U1025" s="463"/>
      <c r="V1025" s="463"/>
      <c r="W1025" s="463"/>
      <c r="X1025" s="463"/>
      <c r="Y1025" s="463" t="str">
        <f ca="1">'28'!BO50</f>
        <v xml:space="preserve"> </v>
      </c>
      <c r="Z1025" s="463"/>
      <c r="AA1025" s="463"/>
      <c r="AB1025" s="463"/>
      <c r="AC1025" s="463" t="str">
        <f ca="1">'27'!BQ156</f>
        <v xml:space="preserve"> </v>
      </c>
      <c r="AD1025" s="463"/>
      <c r="AE1025" s="463"/>
      <c r="AF1025" s="463"/>
      <c r="AG1025" s="463">
        <f ca="1">'27'!BR156</f>
        <v>0</v>
      </c>
      <c r="AH1025" s="463"/>
      <c r="AI1025" s="463"/>
      <c r="AJ1025" s="463" t="str">
        <f ca="1">'28'!BP50</f>
        <v xml:space="preserve"> </v>
      </c>
      <c r="AK1025" s="463" t="str">
        <f ca="1">'27'!BS156</f>
        <v xml:space="preserve"> </v>
      </c>
      <c r="AL1025" s="463"/>
      <c r="AM1025" s="463"/>
      <c r="AN1025" s="463"/>
      <c r="AO1025" s="463" t="str">
        <f ca="1">'28'!BQ50</f>
        <v xml:space="preserve"> </v>
      </c>
      <c r="AP1025" s="463"/>
      <c r="AQ1025" s="463"/>
      <c r="AR1025" s="463"/>
      <c r="AS1025" s="463"/>
    </row>
    <row r="1026" spans="1:45" ht="14.25" customHeight="1" x14ac:dyDescent="0.25">
      <c r="A1026" s="488">
        <v>46</v>
      </c>
      <c r="B1026" s="490"/>
      <c r="C1026" s="463" t="str">
        <f ca="1">'28'!BB51</f>
        <v xml:space="preserve"> </v>
      </c>
      <c r="D1026" s="463"/>
      <c r="E1026" s="463"/>
      <c r="F1026" s="463"/>
      <c r="G1026" s="463"/>
      <c r="H1026" s="463"/>
      <c r="I1026" s="463"/>
      <c r="J1026" s="463"/>
      <c r="K1026" s="463" t="str">
        <f ca="1">'27'!BC157</f>
        <v xml:space="preserve"> </v>
      </c>
      <c r="L1026" s="463"/>
      <c r="M1026" s="463"/>
      <c r="N1026" s="463"/>
      <c r="O1026" s="578" t="str">
        <f ca="1">'28'!BC51</f>
        <v xml:space="preserve"> </v>
      </c>
      <c r="P1026" s="545"/>
      <c r="Q1026" s="545"/>
      <c r="R1026" s="545"/>
      <c r="S1026" s="545"/>
      <c r="T1026" s="463" t="str">
        <f ca="1">'28'!BD51</f>
        <v xml:space="preserve"> </v>
      </c>
      <c r="U1026" s="463"/>
      <c r="V1026" s="463"/>
      <c r="W1026" s="463"/>
      <c r="X1026" s="463"/>
      <c r="Y1026" s="463" t="str">
        <f ca="1">'28'!BO51</f>
        <v xml:space="preserve"> </v>
      </c>
      <c r="Z1026" s="463"/>
      <c r="AA1026" s="463"/>
      <c r="AB1026" s="463"/>
      <c r="AC1026" s="463" t="str">
        <f ca="1">'27'!BQ157</f>
        <v xml:space="preserve"> </v>
      </c>
      <c r="AD1026" s="463"/>
      <c r="AE1026" s="463"/>
      <c r="AF1026" s="463"/>
      <c r="AG1026" s="463">
        <f ca="1">'27'!BR157</f>
        <v>0</v>
      </c>
      <c r="AH1026" s="463"/>
      <c r="AI1026" s="463"/>
      <c r="AJ1026" s="463" t="str">
        <f ca="1">'28'!BP51</f>
        <v xml:space="preserve"> </v>
      </c>
      <c r="AK1026" s="463" t="str">
        <f ca="1">'27'!BS157</f>
        <v xml:space="preserve"> </v>
      </c>
      <c r="AL1026" s="463"/>
      <c r="AM1026" s="463"/>
      <c r="AN1026" s="463"/>
      <c r="AO1026" s="463" t="str">
        <f ca="1">'28'!BQ51</f>
        <v xml:space="preserve"> </v>
      </c>
      <c r="AP1026" s="463"/>
      <c r="AQ1026" s="463"/>
      <c r="AR1026" s="463"/>
      <c r="AS1026" s="463"/>
    </row>
    <row r="1027" spans="1:45" ht="14.25" customHeight="1" x14ac:dyDescent="0.25">
      <c r="A1027" s="488">
        <v>47</v>
      </c>
      <c r="B1027" s="490"/>
      <c r="C1027" s="463" t="str">
        <f ca="1">'28'!BB52</f>
        <v xml:space="preserve"> </v>
      </c>
      <c r="D1027" s="463"/>
      <c r="E1027" s="463"/>
      <c r="F1027" s="463"/>
      <c r="G1027" s="463"/>
      <c r="H1027" s="463"/>
      <c r="I1027" s="463"/>
      <c r="J1027" s="463"/>
      <c r="K1027" s="463" t="str">
        <f ca="1">'27'!BC158</f>
        <v xml:space="preserve"> </v>
      </c>
      <c r="L1027" s="463"/>
      <c r="M1027" s="463"/>
      <c r="N1027" s="463"/>
      <c r="O1027" s="578" t="str">
        <f ca="1">'28'!BC52</f>
        <v xml:space="preserve"> </v>
      </c>
      <c r="P1027" s="545"/>
      <c r="Q1027" s="545"/>
      <c r="R1027" s="545"/>
      <c r="S1027" s="545"/>
      <c r="T1027" s="463" t="str">
        <f ca="1">'28'!BD52</f>
        <v xml:space="preserve"> </v>
      </c>
      <c r="U1027" s="463"/>
      <c r="V1027" s="463"/>
      <c r="W1027" s="463"/>
      <c r="X1027" s="463"/>
      <c r="Y1027" s="463" t="str">
        <f ca="1">'28'!BO52</f>
        <v xml:space="preserve"> </v>
      </c>
      <c r="Z1027" s="463"/>
      <c r="AA1027" s="463"/>
      <c r="AB1027" s="463"/>
      <c r="AC1027" s="463" t="str">
        <f ca="1">'27'!BQ158</f>
        <v xml:space="preserve"> </v>
      </c>
      <c r="AD1027" s="463"/>
      <c r="AE1027" s="463"/>
      <c r="AF1027" s="463"/>
      <c r="AG1027" s="463">
        <f ca="1">'27'!BR158</f>
        <v>0</v>
      </c>
      <c r="AH1027" s="463"/>
      <c r="AI1027" s="463"/>
      <c r="AJ1027" s="463" t="str">
        <f ca="1">'28'!BP52</f>
        <v xml:space="preserve"> </v>
      </c>
      <c r="AK1027" s="463" t="str">
        <f ca="1">'27'!BS158</f>
        <v xml:space="preserve"> </v>
      </c>
      <c r="AL1027" s="463"/>
      <c r="AM1027" s="463"/>
      <c r="AN1027" s="463"/>
      <c r="AO1027" s="463" t="str">
        <f ca="1">'28'!BQ52</f>
        <v xml:space="preserve"> </v>
      </c>
      <c r="AP1027" s="463"/>
      <c r="AQ1027" s="463"/>
      <c r="AR1027" s="463"/>
      <c r="AS1027" s="463"/>
    </row>
    <row r="1028" spans="1:45" ht="14.25" customHeight="1" x14ac:dyDescent="0.25">
      <c r="A1028" s="488">
        <v>48</v>
      </c>
      <c r="B1028" s="490"/>
      <c r="C1028" s="463" t="str">
        <f ca="1">'28'!BB53</f>
        <v xml:space="preserve"> </v>
      </c>
      <c r="D1028" s="463"/>
      <c r="E1028" s="463"/>
      <c r="F1028" s="463"/>
      <c r="G1028" s="463"/>
      <c r="H1028" s="463"/>
      <c r="I1028" s="463"/>
      <c r="J1028" s="463"/>
      <c r="K1028" s="463" t="str">
        <f ca="1">'27'!BC159</f>
        <v xml:space="preserve"> </v>
      </c>
      <c r="L1028" s="463"/>
      <c r="M1028" s="463"/>
      <c r="N1028" s="463"/>
      <c r="O1028" s="578" t="str">
        <f ca="1">'28'!BC53</f>
        <v xml:space="preserve"> </v>
      </c>
      <c r="P1028" s="545"/>
      <c r="Q1028" s="545"/>
      <c r="R1028" s="545"/>
      <c r="S1028" s="545"/>
      <c r="T1028" s="463" t="str">
        <f ca="1">'28'!BD53</f>
        <v xml:space="preserve"> </v>
      </c>
      <c r="U1028" s="463"/>
      <c r="V1028" s="463"/>
      <c r="W1028" s="463"/>
      <c r="X1028" s="463"/>
      <c r="Y1028" s="463" t="str">
        <f ca="1">'28'!BO53</f>
        <v xml:space="preserve"> </v>
      </c>
      <c r="Z1028" s="463"/>
      <c r="AA1028" s="463"/>
      <c r="AB1028" s="463"/>
      <c r="AC1028" s="463" t="str">
        <f ca="1">'27'!BQ159</f>
        <v xml:space="preserve"> </v>
      </c>
      <c r="AD1028" s="463"/>
      <c r="AE1028" s="463"/>
      <c r="AF1028" s="463"/>
      <c r="AG1028" s="463">
        <f ca="1">'27'!BR159</f>
        <v>0</v>
      </c>
      <c r="AH1028" s="463"/>
      <c r="AI1028" s="463"/>
      <c r="AJ1028" s="463" t="str">
        <f ca="1">'28'!BP53</f>
        <v xml:space="preserve"> </v>
      </c>
      <c r="AK1028" s="463" t="str">
        <f ca="1">'27'!BS159</f>
        <v xml:space="preserve"> </v>
      </c>
      <c r="AL1028" s="463"/>
      <c r="AM1028" s="463"/>
      <c r="AN1028" s="463"/>
      <c r="AO1028" s="463" t="str">
        <f ca="1">'28'!BQ53</f>
        <v xml:space="preserve"> </v>
      </c>
      <c r="AP1028" s="463"/>
      <c r="AQ1028" s="463"/>
      <c r="AR1028" s="463"/>
      <c r="AS1028" s="463"/>
    </row>
    <row r="1029" spans="1:45" ht="14.25" customHeight="1" x14ac:dyDescent="0.25">
      <c r="A1029" s="488">
        <v>49</v>
      </c>
      <c r="B1029" s="490"/>
      <c r="C1029" s="463" t="str">
        <f ca="1">'28'!BB54</f>
        <v xml:space="preserve"> </v>
      </c>
      <c r="D1029" s="463"/>
      <c r="E1029" s="463"/>
      <c r="F1029" s="463"/>
      <c r="G1029" s="463"/>
      <c r="H1029" s="463"/>
      <c r="I1029" s="463"/>
      <c r="J1029" s="463"/>
      <c r="K1029" s="463" t="str">
        <f ca="1">'27'!BC160</f>
        <v xml:space="preserve"> </v>
      </c>
      <c r="L1029" s="463"/>
      <c r="M1029" s="463"/>
      <c r="N1029" s="463"/>
      <c r="O1029" s="578" t="str">
        <f ca="1">'28'!BC54</f>
        <v xml:space="preserve"> </v>
      </c>
      <c r="P1029" s="545"/>
      <c r="Q1029" s="545"/>
      <c r="R1029" s="545"/>
      <c r="S1029" s="545"/>
      <c r="T1029" s="463" t="str">
        <f ca="1">'28'!BD54</f>
        <v xml:space="preserve"> </v>
      </c>
      <c r="U1029" s="463"/>
      <c r="V1029" s="463"/>
      <c r="W1029" s="463"/>
      <c r="X1029" s="463"/>
      <c r="Y1029" s="463" t="str">
        <f ca="1">'28'!BO54</f>
        <v xml:space="preserve"> </v>
      </c>
      <c r="Z1029" s="463"/>
      <c r="AA1029" s="463"/>
      <c r="AB1029" s="463"/>
      <c r="AC1029" s="463" t="str">
        <f ca="1">'27'!BQ160</f>
        <v xml:space="preserve"> </v>
      </c>
      <c r="AD1029" s="463"/>
      <c r="AE1029" s="463"/>
      <c r="AF1029" s="463"/>
      <c r="AG1029" s="463">
        <f ca="1">'27'!BR160</f>
        <v>0</v>
      </c>
      <c r="AH1029" s="463"/>
      <c r="AI1029" s="463"/>
      <c r="AJ1029" s="463" t="str">
        <f ca="1">'28'!BP54</f>
        <v xml:space="preserve"> </v>
      </c>
      <c r="AK1029" s="463" t="str">
        <f ca="1">'27'!BS160</f>
        <v xml:space="preserve"> </v>
      </c>
      <c r="AL1029" s="463"/>
      <c r="AM1029" s="463"/>
      <c r="AN1029" s="463"/>
      <c r="AO1029" s="463" t="str">
        <f ca="1">'28'!BQ54</f>
        <v xml:space="preserve"> </v>
      </c>
      <c r="AP1029" s="463"/>
      <c r="AQ1029" s="463"/>
      <c r="AR1029" s="463"/>
      <c r="AS1029" s="463"/>
    </row>
    <row r="1030" spans="1:45" ht="14.25" customHeight="1" x14ac:dyDescent="0.25">
      <c r="A1030" s="488">
        <v>50</v>
      </c>
      <c r="B1030" s="490"/>
      <c r="C1030" s="463" t="str">
        <f ca="1">'28'!BB55</f>
        <v xml:space="preserve"> </v>
      </c>
      <c r="D1030" s="463"/>
      <c r="E1030" s="463"/>
      <c r="F1030" s="463"/>
      <c r="G1030" s="463"/>
      <c r="H1030" s="463"/>
      <c r="I1030" s="463"/>
      <c r="J1030" s="463"/>
      <c r="K1030" s="463" t="str">
        <f ca="1">'27'!BC161</f>
        <v xml:space="preserve"> </v>
      </c>
      <c r="L1030" s="463"/>
      <c r="M1030" s="463"/>
      <c r="N1030" s="463"/>
      <c r="O1030" s="578" t="str">
        <f ca="1">'28'!BC55</f>
        <v xml:space="preserve"> </v>
      </c>
      <c r="P1030" s="545"/>
      <c r="Q1030" s="545"/>
      <c r="R1030" s="545"/>
      <c r="S1030" s="545"/>
      <c r="T1030" s="463" t="str">
        <f ca="1">'28'!BD55</f>
        <v xml:space="preserve"> </v>
      </c>
      <c r="U1030" s="463"/>
      <c r="V1030" s="463"/>
      <c r="W1030" s="463"/>
      <c r="X1030" s="463"/>
      <c r="Y1030" s="463" t="str">
        <f ca="1">'28'!BO55</f>
        <v xml:space="preserve"> </v>
      </c>
      <c r="Z1030" s="463"/>
      <c r="AA1030" s="463"/>
      <c r="AB1030" s="463"/>
      <c r="AC1030" s="463" t="str">
        <f ca="1">'27'!BQ161</f>
        <v xml:space="preserve"> </v>
      </c>
      <c r="AD1030" s="463"/>
      <c r="AE1030" s="463"/>
      <c r="AF1030" s="463"/>
      <c r="AG1030" s="463">
        <f ca="1">'27'!BR161</f>
        <v>0</v>
      </c>
      <c r="AH1030" s="463"/>
      <c r="AI1030" s="463"/>
      <c r="AJ1030" s="463" t="str">
        <f ca="1">'28'!BP55</f>
        <v xml:space="preserve"> </v>
      </c>
      <c r="AK1030" s="463" t="str">
        <f ca="1">'27'!BS161</f>
        <v xml:space="preserve"> </v>
      </c>
      <c r="AL1030" s="463"/>
      <c r="AM1030" s="463"/>
      <c r="AN1030" s="463"/>
      <c r="AO1030" s="463" t="str">
        <f ca="1">'28'!BQ55</f>
        <v xml:space="preserve"> </v>
      </c>
      <c r="AP1030" s="463"/>
      <c r="AQ1030" s="463"/>
      <c r="AR1030" s="463"/>
      <c r="AS1030" s="463"/>
    </row>
    <row r="1031" spans="1:45" ht="14.25" customHeight="1" x14ac:dyDescent="0.25">
      <c r="A1031" s="488">
        <v>51</v>
      </c>
      <c r="B1031" s="490"/>
      <c r="C1031" s="463" t="str">
        <f ca="1">'28'!BB56</f>
        <v xml:space="preserve"> </v>
      </c>
      <c r="D1031" s="463"/>
      <c r="E1031" s="463"/>
      <c r="F1031" s="463"/>
      <c r="G1031" s="463"/>
      <c r="H1031" s="463"/>
      <c r="I1031" s="463"/>
      <c r="J1031" s="463"/>
      <c r="K1031" s="463" t="str">
        <f ca="1">'27'!BC162</f>
        <v xml:space="preserve"> </v>
      </c>
      <c r="L1031" s="463"/>
      <c r="M1031" s="463"/>
      <c r="N1031" s="463"/>
      <c r="O1031" s="578" t="str">
        <f ca="1">'28'!BC56</f>
        <v xml:space="preserve"> </v>
      </c>
      <c r="P1031" s="545"/>
      <c r="Q1031" s="545"/>
      <c r="R1031" s="545"/>
      <c r="S1031" s="545"/>
      <c r="T1031" s="463" t="str">
        <f ca="1">'28'!BD56</f>
        <v xml:space="preserve"> </v>
      </c>
      <c r="U1031" s="463"/>
      <c r="V1031" s="463"/>
      <c r="W1031" s="463"/>
      <c r="X1031" s="463"/>
      <c r="Y1031" s="463" t="str">
        <f ca="1">'28'!BO56</f>
        <v xml:space="preserve"> </v>
      </c>
      <c r="Z1031" s="463"/>
      <c r="AA1031" s="463"/>
      <c r="AB1031" s="463"/>
      <c r="AC1031" s="463" t="str">
        <f ca="1">'27'!BQ162</f>
        <v xml:space="preserve"> </v>
      </c>
      <c r="AD1031" s="463"/>
      <c r="AE1031" s="463"/>
      <c r="AF1031" s="463"/>
      <c r="AG1031" s="463">
        <f ca="1">'27'!BR162</f>
        <v>0</v>
      </c>
      <c r="AH1031" s="463"/>
      <c r="AI1031" s="463"/>
      <c r="AJ1031" s="463" t="str">
        <f ca="1">'28'!BP56</f>
        <v xml:space="preserve"> </v>
      </c>
      <c r="AK1031" s="463" t="str">
        <f ca="1">'27'!BS162</f>
        <v xml:space="preserve"> </v>
      </c>
      <c r="AL1031" s="463"/>
      <c r="AM1031" s="463"/>
      <c r="AN1031" s="463"/>
      <c r="AO1031" s="463" t="str">
        <f ca="1">'28'!BQ56</f>
        <v xml:space="preserve"> </v>
      </c>
      <c r="AP1031" s="463"/>
      <c r="AQ1031" s="463"/>
      <c r="AR1031" s="463"/>
      <c r="AS1031" s="463"/>
    </row>
    <row r="1032" spans="1:45" ht="14.25" customHeight="1" x14ac:dyDescent="0.25">
      <c r="A1032" s="488">
        <v>52</v>
      </c>
      <c r="B1032" s="490"/>
      <c r="C1032" s="463" t="str">
        <f ca="1">'28'!BB57</f>
        <v xml:space="preserve"> </v>
      </c>
      <c r="D1032" s="463"/>
      <c r="E1032" s="463"/>
      <c r="F1032" s="463"/>
      <c r="G1032" s="463"/>
      <c r="H1032" s="463"/>
      <c r="I1032" s="463"/>
      <c r="J1032" s="463"/>
      <c r="K1032" s="463" t="str">
        <f ca="1">'27'!BC163</f>
        <v xml:space="preserve"> </v>
      </c>
      <c r="L1032" s="463"/>
      <c r="M1032" s="463"/>
      <c r="N1032" s="463"/>
      <c r="O1032" s="578" t="str">
        <f ca="1">'28'!BC57</f>
        <v xml:space="preserve"> </v>
      </c>
      <c r="P1032" s="545"/>
      <c r="Q1032" s="545"/>
      <c r="R1032" s="545"/>
      <c r="S1032" s="545"/>
      <c r="T1032" s="463" t="str">
        <f ca="1">'28'!BD57</f>
        <v xml:space="preserve"> </v>
      </c>
      <c r="U1032" s="463"/>
      <c r="V1032" s="463"/>
      <c r="W1032" s="463"/>
      <c r="X1032" s="463"/>
      <c r="Y1032" s="463" t="str">
        <f ca="1">'28'!BO57</f>
        <v xml:space="preserve"> </v>
      </c>
      <c r="Z1032" s="463"/>
      <c r="AA1032" s="463"/>
      <c r="AB1032" s="463"/>
      <c r="AC1032" s="463" t="str">
        <f ca="1">'27'!BQ163</f>
        <v xml:space="preserve"> </v>
      </c>
      <c r="AD1032" s="463"/>
      <c r="AE1032" s="463"/>
      <c r="AF1032" s="463"/>
      <c r="AG1032" s="463">
        <f ca="1">'27'!BR163</f>
        <v>0</v>
      </c>
      <c r="AH1032" s="463"/>
      <c r="AI1032" s="463"/>
      <c r="AJ1032" s="463" t="str">
        <f ca="1">'28'!BP57</f>
        <v xml:space="preserve"> </v>
      </c>
      <c r="AK1032" s="463" t="str">
        <f ca="1">'27'!BS163</f>
        <v xml:space="preserve"> </v>
      </c>
      <c r="AL1032" s="463"/>
      <c r="AM1032" s="463"/>
      <c r="AN1032" s="463"/>
      <c r="AO1032" s="463" t="str">
        <f ca="1">'28'!BQ57</f>
        <v xml:space="preserve"> </v>
      </c>
      <c r="AP1032" s="463"/>
      <c r="AQ1032" s="463"/>
      <c r="AR1032" s="463"/>
      <c r="AS1032" s="463"/>
    </row>
    <row r="1033" spans="1:45" ht="14.25" customHeight="1" x14ac:dyDescent="0.25">
      <c r="A1033" s="488">
        <v>53</v>
      </c>
      <c r="B1033" s="490"/>
      <c r="C1033" s="463" t="str">
        <f ca="1">'28'!BB58</f>
        <v xml:space="preserve"> </v>
      </c>
      <c r="D1033" s="463"/>
      <c r="E1033" s="463"/>
      <c r="F1033" s="463"/>
      <c r="G1033" s="463"/>
      <c r="H1033" s="463"/>
      <c r="I1033" s="463"/>
      <c r="J1033" s="463"/>
      <c r="K1033" s="463" t="str">
        <f ca="1">'27'!BC164</f>
        <v xml:space="preserve"> </v>
      </c>
      <c r="L1033" s="463"/>
      <c r="M1033" s="463"/>
      <c r="N1033" s="463"/>
      <c r="O1033" s="578" t="str">
        <f ca="1">'28'!BC58</f>
        <v xml:space="preserve"> </v>
      </c>
      <c r="P1033" s="545"/>
      <c r="Q1033" s="545"/>
      <c r="R1033" s="545"/>
      <c r="S1033" s="545"/>
      <c r="T1033" s="463" t="str">
        <f ca="1">'28'!BD58</f>
        <v xml:space="preserve"> </v>
      </c>
      <c r="U1033" s="463"/>
      <c r="V1033" s="463"/>
      <c r="W1033" s="463"/>
      <c r="X1033" s="463"/>
      <c r="Y1033" s="463" t="str">
        <f ca="1">'28'!BO58</f>
        <v xml:space="preserve"> </v>
      </c>
      <c r="Z1033" s="463"/>
      <c r="AA1033" s="463"/>
      <c r="AB1033" s="463"/>
      <c r="AC1033" s="463" t="str">
        <f ca="1">'27'!BQ164</f>
        <v xml:space="preserve"> </v>
      </c>
      <c r="AD1033" s="463"/>
      <c r="AE1033" s="463"/>
      <c r="AF1033" s="463"/>
      <c r="AG1033" s="463">
        <f ca="1">'27'!BR164</f>
        <v>0</v>
      </c>
      <c r="AH1033" s="463"/>
      <c r="AI1033" s="463"/>
      <c r="AJ1033" s="463" t="str">
        <f ca="1">'28'!BP58</f>
        <v xml:space="preserve"> </v>
      </c>
      <c r="AK1033" s="463" t="str">
        <f ca="1">'27'!BS164</f>
        <v xml:space="preserve"> </v>
      </c>
      <c r="AL1033" s="463"/>
      <c r="AM1033" s="463"/>
      <c r="AN1033" s="463"/>
      <c r="AO1033" s="463" t="str">
        <f ca="1">'28'!BQ58</f>
        <v xml:space="preserve"> </v>
      </c>
      <c r="AP1033" s="463"/>
      <c r="AQ1033" s="463"/>
      <c r="AR1033" s="463"/>
      <c r="AS1033" s="463"/>
    </row>
    <row r="1034" spans="1:45" ht="14.25" customHeight="1" x14ac:dyDescent="0.25">
      <c r="A1034" s="488">
        <v>54</v>
      </c>
      <c r="B1034" s="490"/>
      <c r="C1034" s="463" t="str">
        <f ca="1">'28'!BB59</f>
        <v xml:space="preserve"> </v>
      </c>
      <c r="D1034" s="463"/>
      <c r="E1034" s="463"/>
      <c r="F1034" s="463"/>
      <c r="G1034" s="463"/>
      <c r="H1034" s="463"/>
      <c r="I1034" s="463"/>
      <c r="J1034" s="463"/>
      <c r="K1034" s="463" t="str">
        <f ca="1">'27'!BC165</f>
        <v xml:space="preserve"> </v>
      </c>
      <c r="L1034" s="463"/>
      <c r="M1034" s="463"/>
      <c r="N1034" s="463"/>
      <c r="O1034" s="578" t="str">
        <f ca="1">'28'!BC59</f>
        <v xml:space="preserve"> </v>
      </c>
      <c r="P1034" s="545"/>
      <c r="Q1034" s="545"/>
      <c r="R1034" s="545"/>
      <c r="S1034" s="545"/>
      <c r="T1034" s="463" t="str">
        <f ca="1">'28'!BD59</f>
        <v xml:space="preserve"> </v>
      </c>
      <c r="U1034" s="463"/>
      <c r="V1034" s="463"/>
      <c r="W1034" s="463"/>
      <c r="X1034" s="463"/>
      <c r="Y1034" s="463" t="str">
        <f ca="1">'28'!BO59</f>
        <v xml:space="preserve"> </v>
      </c>
      <c r="Z1034" s="463"/>
      <c r="AA1034" s="463"/>
      <c r="AB1034" s="463"/>
      <c r="AC1034" s="463" t="str">
        <f ca="1">'27'!BQ165</f>
        <v xml:space="preserve"> </v>
      </c>
      <c r="AD1034" s="463"/>
      <c r="AE1034" s="463"/>
      <c r="AF1034" s="463"/>
      <c r="AG1034" s="463">
        <f ca="1">'27'!BR165</f>
        <v>0</v>
      </c>
      <c r="AH1034" s="463"/>
      <c r="AI1034" s="463"/>
      <c r="AJ1034" s="463" t="str">
        <f ca="1">'28'!BP59</f>
        <v xml:space="preserve"> </v>
      </c>
      <c r="AK1034" s="463" t="str">
        <f ca="1">'27'!BS165</f>
        <v xml:space="preserve"> </v>
      </c>
      <c r="AL1034" s="463"/>
      <c r="AM1034" s="463"/>
      <c r="AN1034" s="463"/>
      <c r="AO1034" s="463" t="str">
        <f ca="1">'28'!BQ59</f>
        <v xml:space="preserve"> </v>
      </c>
      <c r="AP1034" s="463"/>
      <c r="AQ1034" s="463"/>
      <c r="AR1034" s="463"/>
      <c r="AS1034" s="463"/>
    </row>
    <row r="1035" spans="1:45" ht="14.25" customHeight="1" x14ac:dyDescent="0.25">
      <c r="A1035" s="488">
        <v>55</v>
      </c>
      <c r="B1035" s="490"/>
      <c r="C1035" s="463" t="str">
        <f ca="1">'28'!BB60</f>
        <v xml:space="preserve"> </v>
      </c>
      <c r="D1035" s="463"/>
      <c r="E1035" s="463"/>
      <c r="F1035" s="463"/>
      <c r="G1035" s="463"/>
      <c r="H1035" s="463"/>
      <c r="I1035" s="463"/>
      <c r="J1035" s="463"/>
      <c r="K1035" s="463" t="str">
        <f ca="1">'27'!BC166</f>
        <v xml:space="preserve"> </v>
      </c>
      <c r="L1035" s="463"/>
      <c r="M1035" s="463"/>
      <c r="N1035" s="463"/>
      <c r="O1035" s="578" t="str">
        <f ca="1">'28'!BC60</f>
        <v xml:space="preserve"> </v>
      </c>
      <c r="P1035" s="545"/>
      <c r="Q1035" s="545"/>
      <c r="R1035" s="545"/>
      <c r="S1035" s="545"/>
      <c r="T1035" s="463" t="str">
        <f ca="1">'28'!BD60</f>
        <v xml:space="preserve"> </v>
      </c>
      <c r="U1035" s="463"/>
      <c r="V1035" s="463"/>
      <c r="W1035" s="463"/>
      <c r="X1035" s="463"/>
      <c r="Y1035" s="463" t="str">
        <f ca="1">'28'!BO60</f>
        <v xml:space="preserve"> </v>
      </c>
      <c r="Z1035" s="463"/>
      <c r="AA1035" s="463"/>
      <c r="AB1035" s="463"/>
      <c r="AC1035" s="463" t="str">
        <f ca="1">'27'!BQ166</f>
        <v xml:space="preserve"> </v>
      </c>
      <c r="AD1035" s="463"/>
      <c r="AE1035" s="463"/>
      <c r="AF1035" s="463"/>
      <c r="AG1035" s="463">
        <f ca="1">'27'!BR166</f>
        <v>0</v>
      </c>
      <c r="AH1035" s="463"/>
      <c r="AI1035" s="463"/>
      <c r="AJ1035" s="463" t="str">
        <f ca="1">'28'!BP60</f>
        <v xml:space="preserve"> </v>
      </c>
      <c r="AK1035" s="463" t="str">
        <f ca="1">'27'!BS166</f>
        <v xml:space="preserve"> </v>
      </c>
      <c r="AL1035" s="463"/>
      <c r="AM1035" s="463"/>
      <c r="AN1035" s="463"/>
      <c r="AO1035" s="463" t="str">
        <f ca="1">'28'!BQ60</f>
        <v xml:space="preserve"> </v>
      </c>
      <c r="AP1035" s="463"/>
      <c r="AQ1035" s="463"/>
      <c r="AR1035" s="463"/>
      <c r="AS1035" s="463"/>
    </row>
    <row r="1036" spans="1:45" ht="14.25" customHeight="1" x14ac:dyDescent="0.25">
      <c r="A1036" s="488">
        <v>56</v>
      </c>
      <c r="B1036" s="490"/>
      <c r="C1036" s="463" t="str">
        <f ca="1">'28'!BB61</f>
        <v xml:space="preserve"> </v>
      </c>
      <c r="D1036" s="463"/>
      <c r="E1036" s="463"/>
      <c r="F1036" s="463"/>
      <c r="G1036" s="463"/>
      <c r="H1036" s="463"/>
      <c r="I1036" s="463"/>
      <c r="J1036" s="463"/>
      <c r="K1036" s="463" t="str">
        <f ca="1">'27'!BC167</f>
        <v xml:space="preserve"> </v>
      </c>
      <c r="L1036" s="463"/>
      <c r="M1036" s="463"/>
      <c r="N1036" s="463"/>
      <c r="O1036" s="578" t="str">
        <f ca="1">'28'!BC61</f>
        <v xml:space="preserve"> </v>
      </c>
      <c r="P1036" s="545"/>
      <c r="Q1036" s="545"/>
      <c r="R1036" s="545"/>
      <c r="S1036" s="545"/>
      <c r="T1036" s="463" t="str">
        <f ca="1">'28'!BD61</f>
        <v xml:space="preserve"> </v>
      </c>
      <c r="U1036" s="463"/>
      <c r="V1036" s="463"/>
      <c r="W1036" s="463"/>
      <c r="X1036" s="463"/>
      <c r="Y1036" s="463" t="str">
        <f ca="1">'28'!BO61</f>
        <v xml:space="preserve"> </v>
      </c>
      <c r="Z1036" s="463"/>
      <c r="AA1036" s="463"/>
      <c r="AB1036" s="463"/>
      <c r="AC1036" s="463" t="str">
        <f ca="1">'27'!BQ167</f>
        <v xml:space="preserve"> </v>
      </c>
      <c r="AD1036" s="463"/>
      <c r="AE1036" s="463"/>
      <c r="AF1036" s="463"/>
      <c r="AG1036" s="463">
        <f ca="1">'27'!BR167</f>
        <v>0</v>
      </c>
      <c r="AH1036" s="463"/>
      <c r="AI1036" s="463"/>
      <c r="AJ1036" s="463" t="str">
        <f ca="1">'28'!BP61</f>
        <v xml:space="preserve"> </v>
      </c>
      <c r="AK1036" s="463" t="str">
        <f ca="1">'27'!BS167</f>
        <v xml:space="preserve"> </v>
      </c>
      <c r="AL1036" s="463"/>
      <c r="AM1036" s="463"/>
      <c r="AN1036" s="463"/>
      <c r="AO1036" s="463" t="str">
        <f ca="1">'28'!BQ61</f>
        <v xml:space="preserve"> </v>
      </c>
      <c r="AP1036" s="463"/>
      <c r="AQ1036" s="463"/>
      <c r="AR1036" s="463"/>
      <c r="AS1036" s="463"/>
    </row>
    <row r="1037" spans="1:45" ht="14.25" customHeight="1" x14ac:dyDescent="0.25">
      <c r="A1037" s="488">
        <v>57</v>
      </c>
      <c r="B1037" s="490"/>
      <c r="C1037" s="463" t="str">
        <f ca="1">'28'!BB62</f>
        <v xml:space="preserve"> </v>
      </c>
      <c r="D1037" s="463"/>
      <c r="E1037" s="463"/>
      <c r="F1037" s="463"/>
      <c r="G1037" s="463"/>
      <c r="H1037" s="463"/>
      <c r="I1037" s="463"/>
      <c r="J1037" s="463"/>
      <c r="K1037" s="463" t="str">
        <f ca="1">'27'!BC168</f>
        <v xml:space="preserve"> </v>
      </c>
      <c r="L1037" s="463"/>
      <c r="M1037" s="463"/>
      <c r="N1037" s="463"/>
      <c r="O1037" s="578" t="str">
        <f ca="1">'28'!BC62</f>
        <v xml:space="preserve"> </v>
      </c>
      <c r="P1037" s="545"/>
      <c r="Q1037" s="545"/>
      <c r="R1037" s="545"/>
      <c r="S1037" s="545"/>
      <c r="T1037" s="463" t="str">
        <f ca="1">'28'!BD62</f>
        <v xml:space="preserve"> </v>
      </c>
      <c r="U1037" s="463"/>
      <c r="V1037" s="463"/>
      <c r="W1037" s="463"/>
      <c r="X1037" s="463"/>
      <c r="Y1037" s="463" t="str">
        <f ca="1">'28'!BO62</f>
        <v xml:space="preserve"> </v>
      </c>
      <c r="Z1037" s="463"/>
      <c r="AA1037" s="463"/>
      <c r="AB1037" s="463"/>
      <c r="AC1037" s="463" t="str">
        <f ca="1">'27'!BQ168</f>
        <v xml:space="preserve"> </v>
      </c>
      <c r="AD1037" s="463"/>
      <c r="AE1037" s="463"/>
      <c r="AF1037" s="463"/>
      <c r="AG1037" s="463">
        <f ca="1">'27'!BR168</f>
        <v>0</v>
      </c>
      <c r="AH1037" s="463"/>
      <c r="AI1037" s="463"/>
      <c r="AJ1037" s="463" t="str">
        <f ca="1">'28'!BP62</f>
        <v xml:space="preserve"> </v>
      </c>
      <c r="AK1037" s="463" t="str">
        <f ca="1">'27'!BS168</f>
        <v xml:space="preserve"> </v>
      </c>
      <c r="AL1037" s="463"/>
      <c r="AM1037" s="463"/>
      <c r="AN1037" s="463"/>
      <c r="AO1037" s="463" t="str">
        <f ca="1">'28'!BQ62</f>
        <v xml:space="preserve"> </v>
      </c>
      <c r="AP1037" s="463"/>
      <c r="AQ1037" s="463"/>
      <c r="AR1037" s="463"/>
      <c r="AS1037" s="463"/>
    </row>
    <row r="1038" spans="1:45" ht="14.25" customHeight="1" x14ac:dyDescent="0.25">
      <c r="A1038" s="488">
        <v>58</v>
      </c>
      <c r="B1038" s="490"/>
      <c r="C1038" s="463" t="str">
        <f ca="1">'28'!BB63</f>
        <v xml:space="preserve"> </v>
      </c>
      <c r="D1038" s="463"/>
      <c r="E1038" s="463"/>
      <c r="F1038" s="463"/>
      <c r="G1038" s="463"/>
      <c r="H1038" s="463"/>
      <c r="I1038" s="463"/>
      <c r="J1038" s="463"/>
      <c r="K1038" s="463" t="str">
        <f ca="1">'27'!BC169</f>
        <v xml:space="preserve"> </v>
      </c>
      <c r="L1038" s="463"/>
      <c r="M1038" s="463"/>
      <c r="N1038" s="463"/>
      <c r="O1038" s="578" t="str">
        <f ca="1">'28'!BC63</f>
        <v xml:space="preserve"> </v>
      </c>
      <c r="P1038" s="545"/>
      <c r="Q1038" s="545"/>
      <c r="R1038" s="545"/>
      <c r="S1038" s="545"/>
      <c r="T1038" s="463" t="str">
        <f ca="1">'28'!BD63</f>
        <v xml:space="preserve"> </v>
      </c>
      <c r="U1038" s="463"/>
      <c r="V1038" s="463"/>
      <c r="W1038" s="463"/>
      <c r="X1038" s="463"/>
      <c r="Y1038" s="463" t="str">
        <f ca="1">'28'!BO63</f>
        <v xml:space="preserve"> </v>
      </c>
      <c r="Z1038" s="463"/>
      <c r="AA1038" s="463"/>
      <c r="AB1038" s="463"/>
      <c r="AC1038" s="463" t="str">
        <f ca="1">'27'!BQ169</f>
        <v xml:space="preserve"> </v>
      </c>
      <c r="AD1038" s="463"/>
      <c r="AE1038" s="463"/>
      <c r="AF1038" s="463"/>
      <c r="AG1038" s="463">
        <f ca="1">'27'!BR169</f>
        <v>0</v>
      </c>
      <c r="AH1038" s="463"/>
      <c r="AI1038" s="463"/>
      <c r="AJ1038" s="463" t="str">
        <f ca="1">'28'!BP63</f>
        <v xml:space="preserve"> </v>
      </c>
      <c r="AK1038" s="463" t="str">
        <f ca="1">'27'!BS169</f>
        <v xml:space="preserve"> </v>
      </c>
      <c r="AL1038" s="463"/>
      <c r="AM1038" s="463"/>
      <c r="AN1038" s="463"/>
      <c r="AO1038" s="463" t="str">
        <f ca="1">'28'!BQ63</f>
        <v xml:space="preserve"> </v>
      </c>
      <c r="AP1038" s="463"/>
      <c r="AQ1038" s="463"/>
      <c r="AR1038" s="463"/>
      <c r="AS1038" s="463"/>
    </row>
    <row r="1039" spans="1:45" ht="14.25" customHeight="1" x14ac:dyDescent="0.25">
      <c r="A1039" s="488">
        <v>59</v>
      </c>
      <c r="B1039" s="490"/>
      <c r="C1039" s="463" t="str">
        <f ca="1">'28'!BB64</f>
        <v xml:space="preserve"> </v>
      </c>
      <c r="D1039" s="463"/>
      <c r="E1039" s="463"/>
      <c r="F1039" s="463"/>
      <c r="G1039" s="463"/>
      <c r="H1039" s="463"/>
      <c r="I1039" s="463"/>
      <c r="J1039" s="463"/>
      <c r="K1039" s="463" t="str">
        <f ca="1">'27'!BC170</f>
        <v xml:space="preserve"> </v>
      </c>
      <c r="L1039" s="463"/>
      <c r="M1039" s="463"/>
      <c r="N1039" s="463"/>
      <c r="O1039" s="578" t="str">
        <f ca="1">'28'!BC64</f>
        <v xml:space="preserve"> </v>
      </c>
      <c r="P1039" s="545"/>
      <c r="Q1039" s="545"/>
      <c r="R1039" s="545"/>
      <c r="S1039" s="545"/>
      <c r="T1039" s="463" t="str">
        <f ca="1">'28'!BD64</f>
        <v xml:space="preserve"> </v>
      </c>
      <c r="U1039" s="463"/>
      <c r="V1039" s="463"/>
      <c r="W1039" s="463"/>
      <c r="X1039" s="463"/>
      <c r="Y1039" s="463" t="str">
        <f ca="1">'28'!BO64</f>
        <v xml:space="preserve"> </v>
      </c>
      <c r="Z1039" s="463"/>
      <c r="AA1039" s="463"/>
      <c r="AB1039" s="463"/>
      <c r="AC1039" s="463" t="str">
        <f ca="1">'27'!BQ170</f>
        <v xml:space="preserve"> </v>
      </c>
      <c r="AD1039" s="463"/>
      <c r="AE1039" s="463"/>
      <c r="AF1039" s="463"/>
      <c r="AG1039" s="463">
        <f ca="1">'27'!BR170</f>
        <v>0</v>
      </c>
      <c r="AH1039" s="463"/>
      <c r="AI1039" s="463"/>
      <c r="AJ1039" s="463" t="str">
        <f ca="1">'28'!BP64</f>
        <v xml:space="preserve"> </v>
      </c>
      <c r="AK1039" s="463" t="str">
        <f ca="1">'27'!BS170</f>
        <v xml:space="preserve"> </v>
      </c>
      <c r="AL1039" s="463"/>
      <c r="AM1039" s="463"/>
      <c r="AN1039" s="463"/>
      <c r="AO1039" s="463" t="str">
        <f ca="1">'28'!BQ64</f>
        <v xml:space="preserve"> </v>
      </c>
      <c r="AP1039" s="463"/>
      <c r="AQ1039" s="463"/>
      <c r="AR1039" s="463"/>
      <c r="AS1039" s="463"/>
    </row>
    <row r="1040" spans="1:45" ht="14.25" customHeight="1" x14ac:dyDescent="0.25">
      <c r="A1040" s="488">
        <v>60</v>
      </c>
      <c r="B1040" s="490"/>
      <c r="C1040" s="463" t="str">
        <f ca="1">'28'!BB65</f>
        <v xml:space="preserve"> </v>
      </c>
      <c r="D1040" s="463"/>
      <c r="E1040" s="463"/>
      <c r="F1040" s="463"/>
      <c r="G1040" s="463"/>
      <c r="H1040" s="463"/>
      <c r="I1040" s="463"/>
      <c r="J1040" s="463"/>
      <c r="K1040" s="463" t="str">
        <f ca="1">'27'!BC171</f>
        <v xml:space="preserve"> </v>
      </c>
      <c r="L1040" s="463"/>
      <c r="M1040" s="463"/>
      <c r="N1040" s="463"/>
      <c r="O1040" s="578" t="str">
        <f ca="1">'28'!BC65</f>
        <v xml:space="preserve"> </v>
      </c>
      <c r="P1040" s="545"/>
      <c r="Q1040" s="545"/>
      <c r="R1040" s="545"/>
      <c r="S1040" s="545"/>
      <c r="T1040" s="463" t="str">
        <f ca="1">'28'!BD65</f>
        <v xml:space="preserve"> </v>
      </c>
      <c r="U1040" s="463"/>
      <c r="V1040" s="463"/>
      <c r="W1040" s="463"/>
      <c r="X1040" s="463"/>
      <c r="Y1040" s="463" t="str">
        <f ca="1">'28'!BO65</f>
        <v xml:space="preserve"> </v>
      </c>
      <c r="Z1040" s="463"/>
      <c r="AA1040" s="463"/>
      <c r="AB1040" s="463"/>
      <c r="AC1040" s="463" t="str">
        <f ca="1">'27'!BQ171</f>
        <v xml:space="preserve"> </v>
      </c>
      <c r="AD1040" s="463"/>
      <c r="AE1040" s="463"/>
      <c r="AF1040" s="463"/>
      <c r="AG1040" s="463">
        <f ca="1">'27'!BR171</f>
        <v>0</v>
      </c>
      <c r="AH1040" s="463"/>
      <c r="AI1040" s="463"/>
      <c r="AJ1040" s="463" t="str">
        <f ca="1">'28'!BP65</f>
        <v xml:space="preserve"> </v>
      </c>
      <c r="AK1040" s="463" t="str">
        <f ca="1">'27'!BS171</f>
        <v xml:space="preserve"> </v>
      </c>
      <c r="AL1040" s="463"/>
      <c r="AM1040" s="463"/>
      <c r="AN1040" s="463"/>
      <c r="AO1040" s="463" t="str">
        <f ca="1">'28'!BQ65</f>
        <v xml:space="preserve"> </v>
      </c>
      <c r="AP1040" s="463"/>
      <c r="AQ1040" s="463"/>
      <c r="AR1040" s="463"/>
      <c r="AS1040" s="463"/>
    </row>
    <row r="1041" spans="1:45" ht="14.25" customHeight="1" x14ac:dyDescent="0.25">
      <c r="A1041" s="488">
        <v>61</v>
      </c>
      <c r="B1041" s="490"/>
      <c r="C1041" s="463" t="str">
        <f ca="1">'28'!BB66</f>
        <v xml:space="preserve"> </v>
      </c>
      <c r="D1041" s="463"/>
      <c r="E1041" s="463"/>
      <c r="F1041" s="463"/>
      <c r="G1041" s="463"/>
      <c r="H1041" s="463"/>
      <c r="I1041" s="463"/>
      <c r="J1041" s="463"/>
      <c r="K1041" s="463" t="str">
        <f ca="1">'27'!BC172</f>
        <v xml:space="preserve"> </v>
      </c>
      <c r="L1041" s="463"/>
      <c r="M1041" s="463"/>
      <c r="N1041" s="463"/>
      <c r="O1041" s="578" t="str">
        <f ca="1">'28'!BC66</f>
        <v xml:space="preserve"> </v>
      </c>
      <c r="P1041" s="545"/>
      <c r="Q1041" s="545"/>
      <c r="R1041" s="545"/>
      <c r="S1041" s="545"/>
      <c r="T1041" s="463" t="str">
        <f ca="1">'28'!BD66</f>
        <v xml:space="preserve"> </v>
      </c>
      <c r="U1041" s="463"/>
      <c r="V1041" s="463"/>
      <c r="W1041" s="463"/>
      <c r="X1041" s="463"/>
      <c r="Y1041" s="463" t="str">
        <f ca="1">'28'!BO66</f>
        <v xml:space="preserve"> </v>
      </c>
      <c r="Z1041" s="463"/>
      <c r="AA1041" s="463"/>
      <c r="AB1041" s="463"/>
      <c r="AC1041" s="463" t="str">
        <f ca="1">'27'!BQ172</f>
        <v xml:space="preserve"> </v>
      </c>
      <c r="AD1041" s="463"/>
      <c r="AE1041" s="463"/>
      <c r="AF1041" s="463"/>
      <c r="AG1041" s="463">
        <f ca="1">'27'!BR172</f>
        <v>0</v>
      </c>
      <c r="AH1041" s="463"/>
      <c r="AI1041" s="463"/>
      <c r="AJ1041" s="463" t="str">
        <f ca="1">'28'!BP66</f>
        <v xml:space="preserve"> </v>
      </c>
      <c r="AK1041" s="463" t="str">
        <f ca="1">'27'!BS172</f>
        <v xml:space="preserve"> </v>
      </c>
      <c r="AL1041" s="463"/>
      <c r="AM1041" s="463"/>
      <c r="AN1041" s="463"/>
      <c r="AO1041" s="463" t="str">
        <f ca="1">'28'!BQ66</f>
        <v xml:space="preserve"> </v>
      </c>
      <c r="AP1041" s="463"/>
      <c r="AQ1041" s="463"/>
      <c r="AR1041" s="463"/>
      <c r="AS1041" s="463"/>
    </row>
    <row r="1042" spans="1:45" ht="14.25" customHeight="1" x14ac:dyDescent="0.25">
      <c r="A1042" s="488">
        <v>62</v>
      </c>
      <c r="B1042" s="490"/>
      <c r="C1042" s="463" t="str">
        <f ca="1">'28'!BB67</f>
        <v xml:space="preserve"> </v>
      </c>
      <c r="D1042" s="463"/>
      <c r="E1042" s="463"/>
      <c r="F1042" s="463"/>
      <c r="G1042" s="463"/>
      <c r="H1042" s="463"/>
      <c r="I1042" s="463"/>
      <c r="J1042" s="463"/>
      <c r="K1042" s="463" t="str">
        <f ca="1">'27'!BC173</f>
        <v xml:space="preserve"> </v>
      </c>
      <c r="L1042" s="463"/>
      <c r="M1042" s="463"/>
      <c r="N1042" s="463"/>
      <c r="O1042" s="578" t="str">
        <f ca="1">'28'!BC67</f>
        <v xml:space="preserve"> </v>
      </c>
      <c r="P1042" s="545"/>
      <c r="Q1042" s="545"/>
      <c r="R1042" s="545"/>
      <c r="S1042" s="545"/>
      <c r="T1042" s="463" t="str">
        <f ca="1">'28'!BD67</f>
        <v xml:space="preserve"> </v>
      </c>
      <c r="U1042" s="463"/>
      <c r="V1042" s="463"/>
      <c r="W1042" s="463"/>
      <c r="X1042" s="463"/>
      <c r="Y1042" s="463" t="str">
        <f ca="1">'28'!BO67</f>
        <v xml:space="preserve"> </v>
      </c>
      <c r="Z1042" s="463"/>
      <c r="AA1042" s="463"/>
      <c r="AB1042" s="463"/>
      <c r="AC1042" s="463" t="str">
        <f ca="1">'27'!BQ173</f>
        <v xml:space="preserve"> </v>
      </c>
      <c r="AD1042" s="463"/>
      <c r="AE1042" s="463"/>
      <c r="AF1042" s="463"/>
      <c r="AG1042" s="463">
        <f ca="1">'27'!BR173</f>
        <v>0</v>
      </c>
      <c r="AH1042" s="463"/>
      <c r="AI1042" s="463"/>
      <c r="AJ1042" s="463" t="str">
        <f ca="1">'28'!BP67</f>
        <v xml:space="preserve"> </v>
      </c>
      <c r="AK1042" s="463" t="str">
        <f ca="1">'27'!BS173</f>
        <v xml:space="preserve"> </v>
      </c>
      <c r="AL1042" s="463"/>
      <c r="AM1042" s="463"/>
      <c r="AN1042" s="463"/>
      <c r="AO1042" s="463" t="str">
        <f ca="1">'28'!BQ67</f>
        <v xml:space="preserve"> </v>
      </c>
      <c r="AP1042" s="463"/>
      <c r="AQ1042" s="463"/>
      <c r="AR1042" s="463"/>
      <c r="AS1042" s="463"/>
    </row>
    <row r="1043" spans="1:45" ht="14.25" customHeight="1" x14ac:dyDescent="0.25">
      <c r="A1043" s="488">
        <v>63</v>
      </c>
      <c r="B1043" s="490"/>
      <c r="C1043" s="463" t="str">
        <f ca="1">'28'!BB68</f>
        <v xml:space="preserve"> </v>
      </c>
      <c r="D1043" s="463"/>
      <c r="E1043" s="463"/>
      <c r="F1043" s="463"/>
      <c r="G1043" s="463"/>
      <c r="H1043" s="463"/>
      <c r="I1043" s="463"/>
      <c r="J1043" s="463"/>
      <c r="K1043" s="463" t="str">
        <f ca="1">'27'!BC174</f>
        <v xml:space="preserve"> </v>
      </c>
      <c r="L1043" s="463"/>
      <c r="M1043" s="463"/>
      <c r="N1043" s="463"/>
      <c r="O1043" s="578" t="str">
        <f ca="1">'28'!BC68</f>
        <v xml:space="preserve"> </v>
      </c>
      <c r="P1043" s="545"/>
      <c r="Q1043" s="545"/>
      <c r="R1043" s="545"/>
      <c r="S1043" s="545"/>
      <c r="T1043" s="463" t="str">
        <f ca="1">'28'!BD68</f>
        <v xml:space="preserve"> </v>
      </c>
      <c r="U1043" s="463"/>
      <c r="V1043" s="463"/>
      <c r="W1043" s="463"/>
      <c r="X1043" s="463"/>
      <c r="Y1043" s="463" t="str">
        <f ca="1">'28'!BO68</f>
        <v xml:space="preserve"> </v>
      </c>
      <c r="Z1043" s="463"/>
      <c r="AA1043" s="463"/>
      <c r="AB1043" s="463"/>
      <c r="AC1043" s="463" t="str">
        <f ca="1">'27'!BQ174</f>
        <v xml:space="preserve"> </v>
      </c>
      <c r="AD1043" s="463"/>
      <c r="AE1043" s="463"/>
      <c r="AF1043" s="463"/>
      <c r="AG1043" s="463">
        <f ca="1">'27'!BR174</f>
        <v>0</v>
      </c>
      <c r="AH1043" s="463"/>
      <c r="AI1043" s="463"/>
      <c r="AJ1043" s="463" t="str">
        <f ca="1">'28'!BP68</f>
        <v xml:space="preserve"> </v>
      </c>
      <c r="AK1043" s="463" t="str">
        <f ca="1">'27'!BS174</f>
        <v xml:space="preserve"> </v>
      </c>
      <c r="AL1043" s="463"/>
      <c r="AM1043" s="463"/>
      <c r="AN1043" s="463"/>
      <c r="AO1043" s="463" t="str">
        <f ca="1">'28'!BQ68</f>
        <v xml:space="preserve"> </v>
      </c>
      <c r="AP1043" s="463"/>
      <c r="AQ1043" s="463"/>
      <c r="AR1043" s="463"/>
      <c r="AS1043" s="463"/>
    </row>
    <row r="1044" spans="1:45" ht="14.25" customHeight="1" x14ac:dyDescent="0.25">
      <c r="A1044" s="488">
        <v>64</v>
      </c>
      <c r="B1044" s="490"/>
      <c r="C1044" s="463" t="str">
        <f ca="1">'28'!BB69</f>
        <v xml:space="preserve"> </v>
      </c>
      <c r="D1044" s="463"/>
      <c r="E1044" s="463"/>
      <c r="F1044" s="463"/>
      <c r="G1044" s="463"/>
      <c r="H1044" s="463"/>
      <c r="I1044" s="463"/>
      <c r="J1044" s="463"/>
      <c r="K1044" s="463" t="str">
        <f ca="1">'27'!BC175</f>
        <v xml:space="preserve"> </v>
      </c>
      <c r="L1044" s="463"/>
      <c r="M1044" s="463"/>
      <c r="N1044" s="463"/>
      <c r="O1044" s="578" t="str">
        <f ca="1">'28'!BC69</f>
        <v xml:space="preserve"> </v>
      </c>
      <c r="P1044" s="545"/>
      <c r="Q1044" s="545"/>
      <c r="R1044" s="545"/>
      <c r="S1044" s="545"/>
      <c r="T1044" s="463" t="str">
        <f ca="1">'28'!BD69</f>
        <v xml:space="preserve"> </v>
      </c>
      <c r="U1044" s="463"/>
      <c r="V1044" s="463"/>
      <c r="W1044" s="463"/>
      <c r="X1044" s="463"/>
      <c r="Y1044" s="463" t="str">
        <f ca="1">'28'!BO69</f>
        <v xml:space="preserve"> </v>
      </c>
      <c r="Z1044" s="463"/>
      <c r="AA1044" s="463"/>
      <c r="AB1044" s="463"/>
      <c r="AC1044" s="463" t="str">
        <f ca="1">'27'!BQ175</f>
        <v xml:space="preserve"> </v>
      </c>
      <c r="AD1044" s="463"/>
      <c r="AE1044" s="463"/>
      <c r="AF1044" s="463"/>
      <c r="AG1044" s="463">
        <f ca="1">'27'!BR175</f>
        <v>0</v>
      </c>
      <c r="AH1044" s="463"/>
      <c r="AI1044" s="463"/>
      <c r="AJ1044" s="463" t="str">
        <f ca="1">'28'!BP69</f>
        <v xml:space="preserve"> </v>
      </c>
      <c r="AK1044" s="463" t="str">
        <f ca="1">'27'!BS175</f>
        <v xml:space="preserve"> </v>
      </c>
      <c r="AL1044" s="463"/>
      <c r="AM1044" s="463"/>
      <c r="AN1044" s="463"/>
      <c r="AO1044" s="463" t="str">
        <f ca="1">'28'!BQ69</f>
        <v xml:space="preserve"> </v>
      </c>
      <c r="AP1044" s="463"/>
      <c r="AQ1044" s="463"/>
      <c r="AR1044" s="463"/>
      <c r="AS1044" s="463"/>
    </row>
    <row r="1045" spans="1:45" ht="14.25" customHeight="1" x14ac:dyDescent="0.25">
      <c r="A1045" s="488">
        <v>65</v>
      </c>
      <c r="B1045" s="490"/>
      <c r="C1045" s="463" t="str">
        <f ca="1">'28'!BB70</f>
        <v xml:space="preserve"> </v>
      </c>
      <c r="D1045" s="463"/>
      <c r="E1045" s="463"/>
      <c r="F1045" s="463"/>
      <c r="G1045" s="463"/>
      <c r="H1045" s="463"/>
      <c r="I1045" s="463"/>
      <c r="J1045" s="463"/>
      <c r="K1045" s="463" t="str">
        <f ca="1">'27'!BC176</f>
        <v xml:space="preserve"> </v>
      </c>
      <c r="L1045" s="463"/>
      <c r="M1045" s="463"/>
      <c r="N1045" s="463"/>
      <c r="O1045" s="578" t="str">
        <f ca="1">'28'!BC70</f>
        <v xml:space="preserve"> </v>
      </c>
      <c r="P1045" s="545"/>
      <c r="Q1045" s="545"/>
      <c r="R1045" s="545"/>
      <c r="S1045" s="545"/>
      <c r="T1045" s="463" t="str">
        <f ca="1">'28'!BD70</f>
        <v xml:space="preserve"> </v>
      </c>
      <c r="U1045" s="463"/>
      <c r="V1045" s="463"/>
      <c r="W1045" s="463"/>
      <c r="X1045" s="463"/>
      <c r="Y1045" s="463" t="str">
        <f ca="1">'28'!BO70</f>
        <v xml:space="preserve"> </v>
      </c>
      <c r="Z1045" s="463"/>
      <c r="AA1045" s="463"/>
      <c r="AB1045" s="463"/>
      <c r="AC1045" s="463" t="str">
        <f ca="1">'27'!BQ176</f>
        <v xml:space="preserve"> </v>
      </c>
      <c r="AD1045" s="463"/>
      <c r="AE1045" s="463"/>
      <c r="AF1045" s="463"/>
      <c r="AG1045" s="463">
        <f ca="1">'27'!BR176</f>
        <v>0</v>
      </c>
      <c r="AH1045" s="463"/>
      <c r="AI1045" s="463"/>
      <c r="AJ1045" s="463" t="str">
        <f ca="1">'28'!BP70</f>
        <v xml:space="preserve"> </v>
      </c>
      <c r="AK1045" s="463" t="str">
        <f ca="1">'27'!BS176</f>
        <v xml:space="preserve"> </v>
      </c>
      <c r="AL1045" s="463"/>
      <c r="AM1045" s="463"/>
      <c r="AN1045" s="463"/>
      <c r="AO1045" s="463" t="str">
        <f ca="1">'28'!BQ70</f>
        <v xml:space="preserve"> </v>
      </c>
      <c r="AP1045" s="463"/>
      <c r="AQ1045" s="463"/>
      <c r="AR1045" s="463"/>
      <c r="AS1045" s="463"/>
    </row>
    <row r="1046" spans="1:45" ht="14.25" customHeight="1" x14ac:dyDescent="0.25">
      <c r="A1046" s="488">
        <v>66</v>
      </c>
      <c r="B1046" s="490"/>
      <c r="C1046" s="463" t="str">
        <f ca="1">'28'!BB71</f>
        <v xml:space="preserve"> </v>
      </c>
      <c r="D1046" s="463"/>
      <c r="E1046" s="463"/>
      <c r="F1046" s="463"/>
      <c r="G1046" s="463"/>
      <c r="H1046" s="463"/>
      <c r="I1046" s="463"/>
      <c r="J1046" s="463"/>
      <c r="K1046" s="463" t="str">
        <f ca="1">'27'!BC177</f>
        <v xml:space="preserve"> </v>
      </c>
      <c r="L1046" s="463"/>
      <c r="M1046" s="463"/>
      <c r="N1046" s="463"/>
      <c r="O1046" s="578" t="str">
        <f ca="1">'28'!BC71</f>
        <v xml:space="preserve"> </v>
      </c>
      <c r="P1046" s="545"/>
      <c r="Q1046" s="545"/>
      <c r="R1046" s="545"/>
      <c r="S1046" s="545"/>
      <c r="T1046" s="463" t="str">
        <f ca="1">'28'!BD71</f>
        <v xml:space="preserve"> </v>
      </c>
      <c r="U1046" s="463"/>
      <c r="V1046" s="463"/>
      <c r="W1046" s="463"/>
      <c r="X1046" s="463"/>
      <c r="Y1046" s="463" t="str">
        <f ca="1">'28'!BO71</f>
        <v xml:space="preserve"> </v>
      </c>
      <c r="Z1046" s="463"/>
      <c r="AA1046" s="463"/>
      <c r="AB1046" s="463"/>
      <c r="AC1046" s="463" t="str">
        <f ca="1">'27'!BQ177</f>
        <v xml:space="preserve"> </v>
      </c>
      <c r="AD1046" s="463"/>
      <c r="AE1046" s="463"/>
      <c r="AF1046" s="463"/>
      <c r="AG1046" s="463">
        <f ca="1">'27'!BR177</f>
        <v>0</v>
      </c>
      <c r="AH1046" s="463"/>
      <c r="AI1046" s="463"/>
      <c r="AJ1046" s="463" t="str">
        <f ca="1">'28'!BP71</f>
        <v xml:space="preserve"> </v>
      </c>
      <c r="AK1046" s="463" t="str">
        <f ca="1">'27'!BS177</f>
        <v xml:space="preserve"> </v>
      </c>
      <c r="AL1046" s="463"/>
      <c r="AM1046" s="463"/>
      <c r="AN1046" s="463"/>
      <c r="AO1046" s="463" t="str">
        <f ca="1">'28'!BQ71</f>
        <v xml:space="preserve"> </v>
      </c>
      <c r="AP1046" s="463"/>
      <c r="AQ1046" s="463"/>
      <c r="AR1046" s="463"/>
      <c r="AS1046" s="463"/>
    </row>
    <row r="1047" spans="1:45" ht="14.25" customHeight="1" x14ac:dyDescent="0.25">
      <c r="A1047" s="488">
        <v>67</v>
      </c>
      <c r="B1047" s="490"/>
      <c r="C1047" s="463" t="str">
        <f ca="1">'28'!BB72</f>
        <v xml:space="preserve"> </v>
      </c>
      <c r="D1047" s="463"/>
      <c r="E1047" s="463"/>
      <c r="F1047" s="463"/>
      <c r="G1047" s="463"/>
      <c r="H1047" s="463"/>
      <c r="I1047" s="463"/>
      <c r="J1047" s="463"/>
      <c r="K1047" s="463" t="str">
        <f ca="1">'27'!BC178</f>
        <v xml:space="preserve"> </v>
      </c>
      <c r="L1047" s="463"/>
      <c r="M1047" s="463"/>
      <c r="N1047" s="463"/>
      <c r="O1047" s="578" t="str">
        <f ca="1">'28'!BC72</f>
        <v xml:space="preserve"> </v>
      </c>
      <c r="P1047" s="545"/>
      <c r="Q1047" s="545"/>
      <c r="R1047" s="545"/>
      <c r="S1047" s="545"/>
      <c r="T1047" s="463" t="str">
        <f ca="1">'28'!BD72</f>
        <v xml:space="preserve"> </v>
      </c>
      <c r="U1047" s="463"/>
      <c r="V1047" s="463"/>
      <c r="W1047" s="463"/>
      <c r="X1047" s="463"/>
      <c r="Y1047" s="463" t="str">
        <f ca="1">'28'!BO72</f>
        <v xml:space="preserve"> </v>
      </c>
      <c r="Z1047" s="463"/>
      <c r="AA1047" s="463"/>
      <c r="AB1047" s="463"/>
      <c r="AC1047" s="463" t="str">
        <f ca="1">'27'!BQ178</f>
        <v xml:space="preserve"> </v>
      </c>
      <c r="AD1047" s="463"/>
      <c r="AE1047" s="463"/>
      <c r="AF1047" s="463"/>
      <c r="AG1047" s="463">
        <f ca="1">'27'!BR178</f>
        <v>0</v>
      </c>
      <c r="AH1047" s="463"/>
      <c r="AI1047" s="463"/>
      <c r="AJ1047" s="463" t="str">
        <f ca="1">'28'!BP72</f>
        <v xml:space="preserve"> </v>
      </c>
      <c r="AK1047" s="463" t="str">
        <f ca="1">'27'!BS178</f>
        <v xml:space="preserve"> </v>
      </c>
      <c r="AL1047" s="463"/>
      <c r="AM1047" s="463"/>
      <c r="AN1047" s="463"/>
      <c r="AO1047" s="463" t="str">
        <f ca="1">'28'!BQ72</f>
        <v xml:space="preserve"> </v>
      </c>
      <c r="AP1047" s="463"/>
      <c r="AQ1047" s="463"/>
      <c r="AR1047" s="463"/>
      <c r="AS1047" s="463"/>
    </row>
    <row r="1048" spans="1:45" ht="14.25" customHeight="1" x14ac:dyDescent="0.25">
      <c r="A1048" s="488">
        <v>68</v>
      </c>
      <c r="B1048" s="490"/>
      <c r="C1048" s="463" t="str">
        <f ca="1">'28'!BB73</f>
        <v xml:space="preserve"> </v>
      </c>
      <c r="D1048" s="463"/>
      <c r="E1048" s="463"/>
      <c r="F1048" s="463"/>
      <c r="G1048" s="463"/>
      <c r="H1048" s="463"/>
      <c r="I1048" s="463"/>
      <c r="J1048" s="463"/>
      <c r="K1048" s="463" t="str">
        <f ca="1">'27'!BC179</f>
        <v xml:space="preserve"> </v>
      </c>
      <c r="L1048" s="463"/>
      <c r="M1048" s="463"/>
      <c r="N1048" s="463"/>
      <c r="O1048" s="578" t="str">
        <f ca="1">'28'!BC73</f>
        <v xml:space="preserve"> </v>
      </c>
      <c r="P1048" s="545"/>
      <c r="Q1048" s="545"/>
      <c r="R1048" s="545"/>
      <c r="S1048" s="545"/>
      <c r="T1048" s="463" t="str">
        <f ca="1">'28'!BD73</f>
        <v xml:space="preserve"> </v>
      </c>
      <c r="U1048" s="463"/>
      <c r="V1048" s="463"/>
      <c r="W1048" s="463"/>
      <c r="X1048" s="463"/>
      <c r="Y1048" s="463" t="str">
        <f ca="1">'28'!BO73</f>
        <v xml:space="preserve"> </v>
      </c>
      <c r="Z1048" s="463"/>
      <c r="AA1048" s="463"/>
      <c r="AB1048" s="463"/>
      <c r="AC1048" s="463" t="str">
        <f ca="1">'27'!BQ179</f>
        <v xml:space="preserve"> </v>
      </c>
      <c r="AD1048" s="463"/>
      <c r="AE1048" s="463"/>
      <c r="AF1048" s="463"/>
      <c r="AG1048" s="463">
        <f ca="1">'27'!BR179</f>
        <v>0</v>
      </c>
      <c r="AH1048" s="463"/>
      <c r="AI1048" s="463"/>
      <c r="AJ1048" s="463" t="str">
        <f ca="1">'28'!BP73</f>
        <v xml:space="preserve"> </v>
      </c>
      <c r="AK1048" s="463" t="str">
        <f ca="1">'27'!BS179</f>
        <v xml:space="preserve"> </v>
      </c>
      <c r="AL1048" s="463"/>
      <c r="AM1048" s="463"/>
      <c r="AN1048" s="463"/>
      <c r="AO1048" s="463" t="str">
        <f ca="1">'28'!BQ73</f>
        <v xml:space="preserve"> </v>
      </c>
      <c r="AP1048" s="463"/>
      <c r="AQ1048" s="463"/>
      <c r="AR1048" s="463"/>
      <c r="AS1048" s="463"/>
    </row>
    <row r="1049" spans="1:45" ht="14.25" customHeight="1" x14ac:dyDescent="0.25">
      <c r="A1049" s="488">
        <v>69</v>
      </c>
      <c r="B1049" s="490"/>
      <c r="C1049" s="463" t="str">
        <f ca="1">'28'!BB74</f>
        <v xml:space="preserve"> </v>
      </c>
      <c r="D1049" s="463"/>
      <c r="E1049" s="463"/>
      <c r="F1049" s="463"/>
      <c r="G1049" s="463"/>
      <c r="H1049" s="463"/>
      <c r="I1049" s="463"/>
      <c r="J1049" s="463"/>
      <c r="K1049" s="463" t="str">
        <f ca="1">'27'!BC180</f>
        <v xml:space="preserve"> </v>
      </c>
      <c r="L1049" s="463"/>
      <c r="M1049" s="463"/>
      <c r="N1049" s="463"/>
      <c r="O1049" s="578" t="str">
        <f ca="1">'28'!BC74</f>
        <v xml:space="preserve"> </v>
      </c>
      <c r="P1049" s="545"/>
      <c r="Q1049" s="545"/>
      <c r="R1049" s="545"/>
      <c r="S1049" s="545"/>
      <c r="T1049" s="463" t="str">
        <f ca="1">'28'!BD74</f>
        <v xml:space="preserve"> </v>
      </c>
      <c r="U1049" s="463"/>
      <c r="V1049" s="463"/>
      <c r="W1049" s="463"/>
      <c r="X1049" s="463"/>
      <c r="Y1049" s="463" t="str">
        <f ca="1">'28'!BO74</f>
        <v xml:space="preserve"> </v>
      </c>
      <c r="Z1049" s="463"/>
      <c r="AA1049" s="463"/>
      <c r="AB1049" s="463"/>
      <c r="AC1049" s="463" t="str">
        <f ca="1">'27'!BQ180</f>
        <v xml:space="preserve"> </v>
      </c>
      <c r="AD1049" s="463"/>
      <c r="AE1049" s="463"/>
      <c r="AF1049" s="463"/>
      <c r="AG1049" s="463">
        <f ca="1">'27'!BR180</f>
        <v>0</v>
      </c>
      <c r="AH1049" s="463"/>
      <c r="AI1049" s="463"/>
      <c r="AJ1049" s="463" t="str">
        <f ca="1">'28'!BP74</f>
        <v xml:space="preserve"> </v>
      </c>
      <c r="AK1049" s="463" t="str">
        <f ca="1">'27'!BS180</f>
        <v xml:space="preserve"> </v>
      </c>
      <c r="AL1049" s="463"/>
      <c r="AM1049" s="463"/>
      <c r="AN1049" s="463"/>
      <c r="AO1049" s="463" t="str">
        <f ca="1">'28'!BQ74</f>
        <v xml:space="preserve"> </v>
      </c>
      <c r="AP1049" s="463"/>
      <c r="AQ1049" s="463"/>
      <c r="AR1049" s="463"/>
      <c r="AS1049" s="463"/>
    </row>
    <row r="1050" spans="1:45" ht="14.25" customHeight="1" x14ac:dyDescent="0.25">
      <c r="A1050" s="488">
        <v>70</v>
      </c>
      <c r="B1050" s="490"/>
      <c r="C1050" s="463" t="str">
        <f ca="1">'28'!BB75</f>
        <v xml:space="preserve"> </v>
      </c>
      <c r="D1050" s="463"/>
      <c r="E1050" s="463"/>
      <c r="F1050" s="463"/>
      <c r="G1050" s="463"/>
      <c r="H1050" s="463"/>
      <c r="I1050" s="463"/>
      <c r="J1050" s="463"/>
      <c r="K1050" s="463" t="str">
        <f ca="1">'27'!BC181</f>
        <v xml:space="preserve"> </v>
      </c>
      <c r="L1050" s="463"/>
      <c r="M1050" s="463"/>
      <c r="N1050" s="463"/>
      <c r="O1050" s="578" t="str">
        <f ca="1">'28'!BC75</f>
        <v xml:space="preserve"> </v>
      </c>
      <c r="P1050" s="545"/>
      <c r="Q1050" s="545"/>
      <c r="R1050" s="545"/>
      <c r="S1050" s="545"/>
      <c r="T1050" s="463" t="str">
        <f ca="1">'28'!BD75</f>
        <v xml:space="preserve"> </v>
      </c>
      <c r="U1050" s="463"/>
      <c r="V1050" s="463"/>
      <c r="W1050" s="463"/>
      <c r="X1050" s="463"/>
      <c r="Y1050" s="463" t="str">
        <f ca="1">'28'!BO75</f>
        <v xml:space="preserve"> </v>
      </c>
      <c r="Z1050" s="463"/>
      <c r="AA1050" s="463"/>
      <c r="AB1050" s="463"/>
      <c r="AC1050" s="463" t="str">
        <f ca="1">'27'!BQ181</f>
        <v xml:space="preserve"> </v>
      </c>
      <c r="AD1050" s="463"/>
      <c r="AE1050" s="463"/>
      <c r="AF1050" s="463"/>
      <c r="AG1050" s="463">
        <f ca="1">'27'!BR181</f>
        <v>0</v>
      </c>
      <c r="AH1050" s="463"/>
      <c r="AI1050" s="463"/>
      <c r="AJ1050" s="463" t="str">
        <f ca="1">'28'!BP75</f>
        <v xml:space="preserve"> </v>
      </c>
      <c r="AK1050" s="463" t="str">
        <f ca="1">'27'!BS181</f>
        <v xml:space="preserve"> </v>
      </c>
      <c r="AL1050" s="463"/>
      <c r="AM1050" s="463"/>
      <c r="AN1050" s="463"/>
      <c r="AO1050" s="463" t="str">
        <f ca="1">'28'!BQ75</f>
        <v xml:space="preserve"> </v>
      </c>
      <c r="AP1050" s="463"/>
      <c r="AQ1050" s="463"/>
      <c r="AR1050" s="463"/>
      <c r="AS1050" s="463"/>
    </row>
    <row r="1051" spans="1:45" ht="14.25" customHeight="1" x14ac:dyDescent="0.25">
      <c r="A1051" s="488">
        <v>71</v>
      </c>
      <c r="B1051" s="490"/>
      <c r="C1051" s="463" t="str">
        <f ca="1">'28'!BB76</f>
        <v xml:space="preserve"> </v>
      </c>
      <c r="D1051" s="463"/>
      <c r="E1051" s="463"/>
      <c r="F1051" s="463"/>
      <c r="G1051" s="463"/>
      <c r="H1051" s="463"/>
      <c r="I1051" s="463"/>
      <c r="J1051" s="463"/>
      <c r="K1051" s="463" t="str">
        <f ca="1">'27'!BC182</f>
        <v xml:space="preserve"> </v>
      </c>
      <c r="L1051" s="463"/>
      <c r="M1051" s="463"/>
      <c r="N1051" s="463"/>
      <c r="O1051" s="578" t="str">
        <f ca="1">'28'!BC76</f>
        <v xml:space="preserve"> </v>
      </c>
      <c r="P1051" s="545"/>
      <c r="Q1051" s="545"/>
      <c r="R1051" s="545"/>
      <c r="S1051" s="545"/>
      <c r="T1051" s="463" t="str">
        <f ca="1">'28'!BD76</f>
        <v xml:space="preserve"> </v>
      </c>
      <c r="U1051" s="463"/>
      <c r="V1051" s="463"/>
      <c r="W1051" s="463"/>
      <c r="X1051" s="463"/>
      <c r="Y1051" s="463" t="str">
        <f ca="1">'28'!BO76</f>
        <v xml:space="preserve"> </v>
      </c>
      <c r="Z1051" s="463"/>
      <c r="AA1051" s="463"/>
      <c r="AB1051" s="463"/>
      <c r="AC1051" s="463" t="str">
        <f ca="1">'27'!BQ182</f>
        <v xml:space="preserve"> </v>
      </c>
      <c r="AD1051" s="463"/>
      <c r="AE1051" s="463"/>
      <c r="AF1051" s="463"/>
      <c r="AG1051" s="463">
        <f ca="1">'27'!BR182</f>
        <v>0</v>
      </c>
      <c r="AH1051" s="463"/>
      <c r="AI1051" s="463"/>
      <c r="AJ1051" s="463" t="str">
        <f ca="1">'28'!BP76</f>
        <v xml:space="preserve"> </v>
      </c>
      <c r="AK1051" s="463" t="str">
        <f ca="1">'27'!BS182</f>
        <v xml:space="preserve"> </v>
      </c>
      <c r="AL1051" s="463"/>
      <c r="AM1051" s="463"/>
      <c r="AN1051" s="463"/>
      <c r="AO1051" s="463" t="str">
        <f ca="1">'28'!BQ76</f>
        <v xml:space="preserve"> </v>
      </c>
      <c r="AP1051" s="463"/>
      <c r="AQ1051" s="463"/>
      <c r="AR1051" s="463"/>
      <c r="AS1051" s="463"/>
    </row>
    <row r="1052" spans="1:45" ht="14.25" customHeight="1" x14ac:dyDescent="0.25">
      <c r="A1052" s="488">
        <v>72</v>
      </c>
      <c r="B1052" s="490"/>
      <c r="C1052" s="463" t="str">
        <f ca="1">'28'!BB77</f>
        <v xml:space="preserve"> </v>
      </c>
      <c r="D1052" s="463"/>
      <c r="E1052" s="463"/>
      <c r="F1052" s="463"/>
      <c r="G1052" s="463"/>
      <c r="H1052" s="463"/>
      <c r="I1052" s="463"/>
      <c r="J1052" s="463"/>
      <c r="K1052" s="463" t="str">
        <f ca="1">'27'!BC183</f>
        <v xml:space="preserve"> </v>
      </c>
      <c r="L1052" s="463"/>
      <c r="M1052" s="463"/>
      <c r="N1052" s="463"/>
      <c r="O1052" s="578" t="str">
        <f ca="1">'28'!BC77</f>
        <v xml:space="preserve"> </v>
      </c>
      <c r="P1052" s="545"/>
      <c r="Q1052" s="545"/>
      <c r="R1052" s="545"/>
      <c r="S1052" s="545"/>
      <c r="T1052" s="463" t="str">
        <f ca="1">'28'!BD77</f>
        <v xml:space="preserve"> </v>
      </c>
      <c r="U1052" s="463"/>
      <c r="V1052" s="463"/>
      <c r="W1052" s="463"/>
      <c r="X1052" s="463"/>
      <c r="Y1052" s="463" t="str">
        <f ca="1">'28'!BO77</f>
        <v xml:space="preserve"> </v>
      </c>
      <c r="Z1052" s="463"/>
      <c r="AA1052" s="463"/>
      <c r="AB1052" s="463"/>
      <c r="AC1052" s="463" t="str">
        <f ca="1">'27'!BQ183</f>
        <v xml:space="preserve"> </v>
      </c>
      <c r="AD1052" s="463"/>
      <c r="AE1052" s="463"/>
      <c r="AF1052" s="463"/>
      <c r="AG1052" s="463">
        <f ca="1">'27'!BR183</f>
        <v>0</v>
      </c>
      <c r="AH1052" s="463"/>
      <c r="AI1052" s="463"/>
      <c r="AJ1052" s="463" t="str">
        <f ca="1">'28'!BP77</f>
        <v xml:space="preserve"> </v>
      </c>
      <c r="AK1052" s="463" t="str">
        <f ca="1">'27'!BS183</f>
        <v xml:space="preserve"> </v>
      </c>
      <c r="AL1052" s="463"/>
      <c r="AM1052" s="463"/>
      <c r="AN1052" s="463"/>
      <c r="AO1052" s="463" t="str">
        <f ca="1">'28'!BQ77</f>
        <v xml:space="preserve"> </v>
      </c>
      <c r="AP1052" s="463"/>
      <c r="AQ1052" s="463"/>
      <c r="AR1052" s="463"/>
      <c r="AS1052" s="463"/>
    </row>
    <row r="1053" spans="1:45" ht="14.25" customHeight="1" x14ac:dyDescent="0.25">
      <c r="A1053" s="488">
        <v>73</v>
      </c>
      <c r="B1053" s="490"/>
      <c r="C1053" s="463" t="str">
        <f ca="1">'28'!BB78</f>
        <v xml:space="preserve"> </v>
      </c>
      <c r="D1053" s="463"/>
      <c r="E1053" s="463"/>
      <c r="F1053" s="463"/>
      <c r="G1053" s="463"/>
      <c r="H1053" s="463"/>
      <c r="I1053" s="463"/>
      <c r="J1053" s="463"/>
      <c r="K1053" s="463" t="str">
        <f ca="1">'27'!BC184</f>
        <v xml:space="preserve"> </v>
      </c>
      <c r="L1053" s="463"/>
      <c r="M1053" s="463"/>
      <c r="N1053" s="463"/>
      <c r="O1053" s="578" t="str">
        <f ca="1">'28'!BC78</f>
        <v xml:space="preserve"> </v>
      </c>
      <c r="P1053" s="545"/>
      <c r="Q1053" s="545"/>
      <c r="R1053" s="545"/>
      <c r="S1053" s="545"/>
      <c r="T1053" s="463" t="str">
        <f ca="1">'28'!BD78</f>
        <v xml:space="preserve"> </v>
      </c>
      <c r="U1053" s="463"/>
      <c r="V1053" s="463"/>
      <c r="W1053" s="463"/>
      <c r="X1053" s="463"/>
      <c r="Y1053" s="463" t="str">
        <f ca="1">'28'!BO78</f>
        <v xml:space="preserve"> </v>
      </c>
      <c r="Z1053" s="463"/>
      <c r="AA1053" s="463"/>
      <c r="AB1053" s="463"/>
      <c r="AC1053" s="463" t="str">
        <f ca="1">'27'!BQ184</f>
        <v xml:space="preserve"> </v>
      </c>
      <c r="AD1053" s="463"/>
      <c r="AE1053" s="463"/>
      <c r="AF1053" s="463"/>
      <c r="AG1053" s="463">
        <f ca="1">'27'!BR184</f>
        <v>0</v>
      </c>
      <c r="AH1053" s="463"/>
      <c r="AI1053" s="463"/>
      <c r="AJ1053" s="463" t="str">
        <f ca="1">'28'!BP78</f>
        <v xml:space="preserve"> </v>
      </c>
      <c r="AK1053" s="463" t="str">
        <f ca="1">'27'!BS184</f>
        <v xml:space="preserve"> </v>
      </c>
      <c r="AL1053" s="463"/>
      <c r="AM1053" s="463"/>
      <c r="AN1053" s="463"/>
      <c r="AO1053" s="463" t="str">
        <f ca="1">'28'!BQ78</f>
        <v xml:space="preserve"> </v>
      </c>
      <c r="AP1053" s="463"/>
      <c r="AQ1053" s="463"/>
      <c r="AR1053" s="463"/>
      <c r="AS1053" s="463"/>
    </row>
    <row r="1054" spans="1:45" ht="14.25" customHeight="1" x14ac:dyDescent="0.25">
      <c r="A1054" s="488">
        <v>74</v>
      </c>
      <c r="B1054" s="490"/>
      <c r="C1054" s="463" t="str">
        <f ca="1">'28'!BB79</f>
        <v xml:space="preserve"> </v>
      </c>
      <c r="D1054" s="463"/>
      <c r="E1054" s="463"/>
      <c r="F1054" s="463"/>
      <c r="G1054" s="463"/>
      <c r="H1054" s="463"/>
      <c r="I1054" s="463"/>
      <c r="J1054" s="463"/>
      <c r="K1054" s="463" t="str">
        <f ca="1">'27'!BC185</f>
        <v xml:space="preserve"> </v>
      </c>
      <c r="L1054" s="463"/>
      <c r="M1054" s="463"/>
      <c r="N1054" s="463"/>
      <c r="O1054" s="578" t="str">
        <f ca="1">'28'!BC79</f>
        <v xml:space="preserve"> </v>
      </c>
      <c r="P1054" s="545"/>
      <c r="Q1054" s="545"/>
      <c r="R1054" s="545"/>
      <c r="S1054" s="545"/>
      <c r="T1054" s="463" t="str">
        <f ca="1">'28'!BD79</f>
        <v xml:space="preserve"> </v>
      </c>
      <c r="U1054" s="463"/>
      <c r="V1054" s="463"/>
      <c r="W1054" s="463"/>
      <c r="X1054" s="463"/>
      <c r="Y1054" s="463" t="str">
        <f ca="1">'28'!BO79</f>
        <v xml:space="preserve"> </v>
      </c>
      <c r="Z1054" s="463"/>
      <c r="AA1054" s="463"/>
      <c r="AB1054" s="463"/>
      <c r="AC1054" s="463" t="str">
        <f ca="1">'27'!BQ185</f>
        <v xml:space="preserve"> </v>
      </c>
      <c r="AD1054" s="463"/>
      <c r="AE1054" s="463"/>
      <c r="AF1054" s="463"/>
      <c r="AG1054" s="463">
        <f ca="1">'27'!BR185</f>
        <v>0</v>
      </c>
      <c r="AH1054" s="463"/>
      <c r="AI1054" s="463"/>
      <c r="AJ1054" s="463" t="str">
        <f ca="1">'28'!BP79</f>
        <v xml:space="preserve"> </v>
      </c>
      <c r="AK1054" s="463" t="str">
        <f ca="1">'27'!BS185</f>
        <v xml:space="preserve"> </v>
      </c>
      <c r="AL1054" s="463"/>
      <c r="AM1054" s="463"/>
      <c r="AN1054" s="463"/>
      <c r="AO1054" s="463" t="str">
        <f ca="1">'28'!BQ79</f>
        <v xml:space="preserve"> </v>
      </c>
      <c r="AP1054" s="463"/>
      <c r="AQ1054" s="463"/>
      <c r="AR1054" s="463"/>
      <c r="AS1054" s="463"/>
    </row>
    <row r="1055" spans="1:45" ht="14.25" customHeight="1" x14ac:dyDescent="0.25">
      <c r="A1055" s="488">
        <v>75</v>
      </c>
      <c r="B1055" s="490"/>
      <c r="C1055" s="463" t="str">
        <f ca="1">'28'!BB80</f>
        <v xml:space="preserve"> </v>
      </c>
      <c r="D1055" s="463"/>
      <c r="E1055" s="463"/>
      <c r="F1055" s="463"/>
      <c r="G1055" s="463"/>
      <c r="H1055" s="463"/>
      <c r="I1055" s="463"/>
      <c r="J1055" s="463"/>
      <c r="K1055" s="463" t="str">
        <f ca="1">'27'!BC186</f>
        <v xml:space="preserve"> </v>
      </c>
      <c r="L1055" s="463"/>
      <c r="M1055" s="463"/>
      <c r="N1055" s="463"/>
      <c r="O1055" s="578" t="str">
        <f ca="1">'28'!BC80</f>
        <v xml:space="preserve"> </v>
      </c>
      <c r="P1055" s="545"/>
      <c r="Q1055" s="545"/>
      <c r="R1055" s="545"/>
      <c r="S1055" s="545"/>
      <c r="T1055" s="463" t="str">
        <f ca="1">'28'!BD80</f>
        <v xml:space="preserve"> </v>
      </c>
      <c r="U1055" s="463"/>
      <c r="V1055" s="463"/>
      <c r="W1055" s="463"/>
      <c r="X1055" s="463"/>
      <c r="Y1055" s="463" t="str">
        <f ca="1">'28'!BO80</f>
        <v xml:space="preserve"> </v>
      </c>
      <c r="Z1055" s="463"/>
      <c r="AA1055" s="463"/>
      <c r="AB1055" s="463"/>
      <c r="AC1055" s="463" t="str">
        <f ca="1">'27'!BQ186</f>
        <v xml:space="preserve"> </v>
      </c>
      <c r="AD1055" s="463"/>
      <c r="AE1055" s="463"/>
      <c r="AF1055" s="463"/>
      <c r="AG1055" s="463">
        <f ca="1">'27'!BR186</f>
        <v>0</v>
      </c>
      <c r="AH1055" s="463"/>
      <c r="AI1055" s="463"/>
      <c r="AJ1055" s="463" t="str">
        <f ca="1">'28'!BP80</f>
        <v xml:space="preserve"> </v>
      </c>
      <c r="AK1055" s="463" t="str">
        <f ca="1">'27'!BS186</f>
        <v xml:space="preserve"> </v>
      </c>
      <c r="AL1055" s="463"/>
      <c r="AM1055" s="463"/>
      <c r="AN1055" s="463"/>
      <c r="AO1055" s="463" t="str">
        <f ca="1">'28'!BQ80</f>
        <v xml:space="preserve"> </v>
      </c>
      <c r="AP1055" s="463"/>
      <c r="AQ1055" s="463"/>
      <c r="AR1055" s="463"/>
      <c r="AS1055" s="463"/>
    </row>
    <row r="1056" spans="1:45" ht="14.25" customHeight="1" x14ac:dyDescent="0.25">
      <c r="A1056" s="488">
        <v>76</v>
      </c>
      <c r="B1056" s="490"/>
      <c r="C1056" s="463" t="str">
        <f ca="1">'28'!BB81</f>
        <v xml:space="preserve"> </v>
      </c>
      <c r="D1056" s="463"/>
      <c r="E1056" s="463"/>
      <c r="F1056" s="463"/>
      <c r="G1056" s="463"/>
      <c r="H1056" s="463"/>
      <c r="I1056" s="463"/>
      <c r="J1056" s="463"/>
      <c r="K1056" s="463" t="str">
        <f ca="1">'27'!BC187</f>
        <v xml:space="preserve"> </v>
      </c>
      <c r="L1056" s="463"/>
      <c r="M1056" s="463"/>
      <c r="N1056" s="463"/>
      <c r="O1056" s="578" t="str">
        <f ca="1">'28'!BC81</f>
        <v xml:space="preserve"> </v>
      </c>
      <c r="P1056" s="545"/>
      <c r="Q1056" s="545"/>
      <c r="R1056" s="545"/>
      <c r="S1056" s="545"/>
      <c r="T1056" s="463" t="str">
        <f ca="1">'28'!BD81</f>
        <v xml:space="preserve"> </v>
      </c>
      <c r="U1056" s="463"/>
      <c r="V1056" s="463"/>
      <c r="W1056" s="463"/>
      <c r="X1056" s="463"/>
      <c r="Y1056" s="463" t="str">
        <f ca="1">'28'!BO81</f>
        <v xml:space="preserve"> </v>
      </c>
      <c r="Z1056" s="463"/>
      <c r="AA1056" s="463"/>
      <c r="AB1056" s="463"/>
      <c r="AC1056" s="463" t="str">
        <f ca="1">'27'!BQ187</f>
        <v xml:space="preserve"> </v>
      </c>
      <c r="AD1056" s="463"/>
      <c r="AE1056" s="463"/>
      <c r="AF1056" s="463"/>
      <c r="AG1056" s="463">
        <f ca="1">'27'!BR187</f>
        <v>0</v>
      </c>
      <c r="AH1056" s="463"/>
      <c r="AI1056" s="463"/>
      <c r="AJ1056" s="463" t="str">
        <f ca="1">'28'!BP81</f>
        <v xml:space="preserve"> </v>
      </c>
      <c r="AK1056" s="463" t="str">
        <f ca="1">'27'!BS187</f>
        <v xml:space="preserve"> </v>
      </c>
      <c r="AL1056" s="463"/>
      <c r="AM1056" s="463"/>
      <c r="AN1056" s="463"/>
      <c r="AO1056" s="463" t="str">
        <f ca="1">'28'!BQ81</f>
        <v xml:space="preserve"> </v>
      </c>
      <c r="AP1056" s="463"/>
      <c r="AQ1056" s="463"/>
      <c r="AR1056" s="463"/>
      <c r="AS1056" s="463"/>
    </row>
    <row r="1057" spans="1:45" ht="14.25" customHeight="1" x14ac:dyDescent="0.25">
      <c r="A1057" s="488">
        <v>77</v>
      </c>
      <c r="B1057" s="490"/>
      <c r="C1057" s="463" t="str">
        <f ca="1">'28'!BB82</f>
        <v xml:space="preserve"> </v>
      </c>
      <c r="D1057" s="463"/>
      <c r="E1057" s="463"/>
      <c r="F1057" s="463"/>
      <c r="G1057" s="463"/>
      <c r="H1057" s="463"/>
      <c r="I1057" s="463"/>
      <c r="J1057" s="463"/>
      <c r="K1057" s="463" t="str">
        <f ca="1">'27'!BC188</f>
        <v xml:space="preserve"> </v>
      </c>
      <c r="L1057" s="463"/>
      <c r="M1057" s="463"/>
      <c r="N1057" s="463"/>
      <c r="O1057" s="578" t="str">
        <f ca="1">'28'!BC82</f>
        <v xml:space="preserve"> </v>
      </c>
      <c r="P1057" s="545"/>
      <c r="Q1057" s="545"/>
      <c r="R1057" s="545"/>
      <c r="S1057" s="545"/>
      <c r="T1057" s="463" t="str">
        <f ca="1">'28'!BD82</f>
        <v xml:space="preserve"> </v>
      </c>
      <c r="U1057" s="463"/>
      <c r="V1057" s="463"/>
      <c r="W1057" s="463"/>
      <c r="X1057" s="463"/>
      <c r="Y1057" s="463" t="str">
        <f ca="1">'28'!BO82</f>
        <v xml:space="preserve"> </v>
      </c>
      <c r="Z1057" s="463"/>
      <c r="AA1057" s="463"/>
      <c r="AB1057" s="463"/>
      <c r="AC1057" s="463" t="str">
        <f ca="1">'27'!BQ188</f>
        <v xml:space="preserve"> </v>
      </c>
      <c r="AD1057" s="463"/>
      <c r="AE1057" s="463"/>
      <c r="AF1057" s="463"/>
      <c r="AG1057" s="463">
        <f ca="1">'27'!BR188</f>
        <v>0</v>
      </c>
      <c r="AH1057" s="463"/>
      <c r="AI1057" s="463"/>
      <c r="AJ1057" s="463" t="str">
        <f ca="1">'28'!BP82</f>
        <v xml:space="preserve"> </v>
      </c>
      <c r="AK1057" s="463" t="str">
        <f ca="1">'27'!BS188</f>
        <v xml:space="preserve"> </v>
      </c>
      <c r="AL1057" s="463"/>
      <c r="AM1057" s="463"/>
      <c r="AN1057" s="463"/>
      <c r="AO1057" s="463" t="str">
        <f ca="1">'28'!BQ82</f>
        <v xml:space="preserve"> </v>
      </c>
      <c r="AP1057" s="463"/>
      <c r="AQ1057" s="463"/>
      <c r="AR1057" s="463"/>
      <c r="AS1057" s="463"/>
    </row>
    <row r="1058" spans="1:45" ht="14.25" customHeight="1" x14ac:dyDescent="0.25">
      <c r="A1058" s="488">
        <v>78</v>
      </c>
      <c r="B1058" s="490"/>
      <c r="C1058" s="463" t="str">
        <f ca="1">'28'!BB83</f>
        <v xml:space="preserve"> </v>
      </c>
      <c r="D1058" s="463"/>
      <c r="E1058" s="463"/>
      <c r="F1058" s="463"/>
      <c r="G1058" s="463"/>
      <c r="H1058" s="463"/>
      <c r="I1058" s="463"/>
      <c r="J1058" s="463"/>
      <c r="K1058" s="463" t="str">
        <f ca="1">'27'!BC189</f>
        <v xml:space="preserve"> </v>
      </c>
      <c r="L1058" s="463"/>
      <c r="M1058" s="463"/>
      <c r="N1058" s="463"/>
      <c r="O1058" s="578" t="str">
        <f ca="1">'28'!BC83</f>
        <v xml:space="preserve"> </v>
      </c>
      <c r="P1058" s="545"/>
      <c r="Q1058" s="545"/>
      <c r="R1058" s="545"/>
      <c r="S1058" s="545"/>
      <c r="T1058" s="463" t="str">
        <f ca="1">'28'!BD83</f>
        <v xml:space="preserve"> </v>
      </c>
      <c r="U1058" s="463"/>
      <c r="V1058" s="463"/>
      <c r="W1058" s="463"/>
      <c r="X1058" s="463"/>
      <c r="Y1058" s="463" t="str">
        <f ca="1">'28'!BO83</f>
        <v xml:space="preserve"> </v>
      </c>
      <c r="Z1058" s="463"/>
      <c r="AA1058" s="463"/>
      <c r="AB1058" s="463"/>
      <c r="AC1058" s="463" t="str">
        <f ca="1">'27'!BQ189</f>
        <v xml:space="preserve"> </v>
      </c>
      <c r="AD1058" s="463"/>
      <c r="AE1058" s="463"/>
      <c r="AF1058" s="463"/>
      <c r="AG1058" s="463">
        <f ca="1">'27'!BR189</f>
        <v>0</v>
      </c>
      <c r="AH1058" s="463"/>
      <c r="AI1058" s="463"/>
      <c r="AJ1058" s="463" t="str">
        <f ca="1">'28'!BP83</f>
        <v xml:space="preserve"> </v>
      </c>
      <c r="AK1058" s="463" t="str">
        <f ca="1">'27'!BS189</f>
        <v xml:space="preserve"> </v>
      </c>
      <c r="AL1058" s="463"/>
      <c r="AM1058" s="463"/>
      <c r="AN1058" s="463"/>
      <c r="AO1058" s="463" t="str">
        <f ca="1">'28'!BQ83</f>
        <v xml:space="preserve"> </v>
      </c>
      <c r="AP1058" s="463"/>
      <c r="AQ1058" s="463"/>
      <c r="AR1058" s="463"/>
      <c r="AS1058" s="463"/>
    </row>
    <row r="1059" spans="1:45" ht="14.25" customHeight="1" x14ac:dyDescent="0.25">
      <c r="A1059" s="488">
        <v>79</v>
      </c>
      <c r="B1059" s="490"/>
      <c r="C1059" s="463" t="str">
        <f ca="1">'28'!BB84</f>
        <v xml:space="preserve"> </v>
      </c>
      <c r="D1059" s="463"/>
      <c r="E1059" s="463"/>
      <c r="F1059" s="463"/>
      <c r="G1059" s="463"/>
      <c r="H1059" s="463"/>
      <c r="I1059" s="463"/>
      <c r="J1059" s="463"/>
      <c r="K1059" s="463" t="str">
        <f ca="1">'27'!BC190</f>
        <v xml:space="preserve"> </v>
      </c>
      <c r="L1059" s="463"/>
      <c r="M1059" s="463"/>
      <c r="N1059" s="463"/>
      <c r="O1059" s="578" t="str">
        <f ca="1">'28'!BC84</f>
        <v xml:space="preserve"> </v>
      </c>
      <c r="P1059" s="545"/>
      <c r="Q1059" s="545"/>
      <c r="R1059" s="545"/>
      <c r="S1059" s="545"/>
      <c r="T1059" s="463" t="str">
        <f ca="1">'28'!BD84</f>
        <v xml:space="preserve"> </v>
      </c>
      <c r="U1059" s="463"/>
      <c r="V1059" s="463"/>
      <c r="W1059" s="463"/>
      <c r="X1059" s="463"/>
      <c r="Y1059" s="463" t="str">
        <f ca="1">'28'!BO84</f>
        <v xml:space="preserve"> </v>
      </c>
      <c r="Z1059" s="463"/>
      <c r="AA1059" s="463"/>
      <c r="AB1059" s="463"/>
      <c r="AC1059" s="463" t="str">
        <f ca="1">'27'!BQ190</f>
        <v xml:space="preserve"> </v>
      </c>
      <c r="AD1059" s="463"/>
      <c r="AE1059" s="463"/>
      <c r="AF1059" s="463"/>
      <c r="AG1059" s="463">
        <f ca="1">'27'!BR190</f>
        <v>0</v>
      </c>
      <c r="AH1059" s="463"/>
      <c r="AI1059" s="463"/>
      <c r="AJ1059" s="463" t="str">
        <f ca="1">'28'!BP84</f>
        <v xml:space="preserve"> </v>
      </c>
      <c r="AK1059" s="463" t="str">
        <f ca="1">'27'!BS190</f>
        <v xml:space="preserve"> </v>
      </c>
      <c r="AL1059" s="463"/>
      <c r="AM1059" s="463"/>
      <c r="AN1059" s="463"/>
      <c r="AO1059" s="463" t="str">
        <f ca="1">'28'!BQ84</f>
        <v xml:space="preserve"> </v>
      </c>
      <c r="AP1059" s="463"/>
      <c r="AQ1059" s="463"/>
      <c r="AR1059" s="463"/>
      <c r="AS1059" s="463"/>
    </row>
    <row r="1060" spans="1:45" ht="14.25" customHeight="1" x14ac:dyDescent="0.25">
      <c r="A1060" s="488">
        <v>80</v>
      </c>
      <c r="B1060" s="490"/>
      <c r="C1060" s="463" t="str">
        <f ca="1">'28'!BB85</f>
        <v xml:space="preserve"> </v>
      </c>
      <c r="D1060" s="463"/>
      <c r="E1060" s="463"/>
      <c r="F1060" s="463"/>
      <c r="G1060" s="463"/>
      <c r="H1060" s="463"/>
      <c r="I1060" s="463"/>
      <c r="J1060" s="463"/>
      <c r="K1060" s="463" t="str">
        <f ca="1">'27'!BC191</f>
        <v xml:space="preserve"> </v>
      </c>
      <c r="L1060" s="463"/>
      <c r="M1060" s="463"/>
      <c r="N1060" s="463"/>
      <c r="O1060" s="578" t="str">
        <f ca="1">'28'!BC85</f>
        <v xml:space="preserve"> </v>
      </c>
      <c r="P1060" s="545"/>
      <c r="Q1060" s="545"/>
      <c r="R1060" s="545"/>
      <c r="S1060" s="545"/>
      <c r="T1060" s="463" t="str">
        <f ca="1">'28'!BD85</f>
        <v xml:space="preserve"> </v>
      </c>
      <c r="U1060" s="463"/>
      <c r="V1060" s="463"/>
      <c r="W1060" s="463"/>
      <c r="X1060" s="463"/>
      <c r="Y1060" s="463" t="str">
        <f ca="1">'28'!BO85</f>
        <v xml:space="preserve"> </v>
      </c>
      <c r="Z1060" s="463"/>
      <c r="AA1060" s="463"/>
      <c r="AB1060" s="463"/>
      <c r="AC1060" s="463" t="str">
        <f ca="1">'27'!BQ191</f>
        <v xml:space="preserve"> </v>
      </c>
      <c r="AD1060" s="463"/>
      <c r="AE1060" s="463"/>
      <c r="AF1060" s="463"/>
      <c r="AG1060" s="463">
        <f ca="1">'27'!BR191</f>
        <v>0</v>
      </c>
      <c r="AH1060" s="463"/>
      <c r="AI1060" s="463"/>
      <c r="AJ1060" s="463" t="str">
        <f ca="1">'28'!BP85</f>
        <v xml:space="preserve"> </v>
      </c>
      <c r="AK1060" s="463" t="str">
        <f ca="1">'27'!BS191</f>
        <v xml:space="preserve"> </v>
      </c>
      <c r="AL1060" s="463"/>
      <c r="AM1060" s="463"/>
      <c r="AN1060" s="463"/>
      <c r="AO1060" s="463" t="str">
        <f ca="1">'28'!BQ85</f>
        <v xml:space="preserve"> </v>
      </c>
      <c r="AP1060" s="463"/>
      <c r="AQ1060" s="463"/>
      <c r="AR1060" s="463"/>
      <c r="AS1060" s="463"/>
    </row>
    <row r="1061" spans="1:45" ht="14.25" customHeight="1" x14ac:dyDescent="0.25">
      <c r="A1061" s="488">
        <v>81</v>
      </c>
      <c r="B1061" s="490"/>
      <c r="C1061" s="463" t="str">
        <f ca="1">'28'!BB86</f>
        <v xml:space="preserve"> </v>
      </c>
      <c r="D1061" s="463"/>
      <c r="E1061" s="463"/>
      <c r="F1061" s="463"/>
      <c r="G1061" s="463"/>
      <c r="H1061" s="463"/>
      <c r="I1061" s="463"/>
      <c r="J1061" s="463"/>
      <c r="K1061" s="463" t="str">
        <f ca="1">'27'!BC192</f>
        <v xml:space="preserve"> </v>
      </c>
      <c r="L1061" s="463"/>
      <c r="M1061" s="463"/>
      <c r="N1061" s="463"/>
      <c r="O1061" s="578" t="str">
        <f ca="1">'28'!BC86</f>
        <v xml:space="preserve"> </v>
      </c>
      <c r="P1061" s="545"/>
      <c r="Q1061" s="545"/>
      <c r="R1061" s="545"/>
      <c r="S1061" s="545"/>
      <c r="T1061" s="463" t="str">
        <f ca="1">'28'!BD86</f>
        <v xml:space="preserve"> </v>
      </c>
      <c r="U1061" s="463"/>
      <c r="V1061" s="463"/>
      <c r="W1061" s="463"/>
      <c r="X1061" s="463"/>
      <c r="Y1061" s="463" t="str">
        <f ca="1">'28'!BO86</f>
        <v xml:space="preserve"> </v>
      </c>
      <c r="Z1061" s="463"/>
      <c r="AA1061" s="463"/>
      <c r="AB1061" s="463"/>
      <c r="AC1061" s="463" t="str">
        <f ca="1">'27'!BQ192</f>
        <v xml:space="preserve"> </v>
      </c>
      <c r="AD1061" s="463"/>
      <c r="AE1061" s="463"/>
      <c r="AF1061" s="463"/>
      <c r="AG1061" s="463">
        <f ca="1">'27'!BR192</f>
        <v>0</v>
      </c>
      <c r="AH1061" s="463"/>
      <c r="AI1061" s="463"/>
      <c r="AJ1061" s="463" t="str">
        <f ca="1">'28'!BP86</f>
        <v xml:space="preserve"> </v>
      </c>
      <c r="AK1061" s="463" t="str">
        <f ca="1">'27'!BS192</f>
        <v xml:space="preserve"> </v>
      </c>
      <c r="AL1061" s="463"/>
      <c r="AM1061" s="463"/>
      <c r="AN1061" s="463"/>
      <c r="AO1061" s="463" t="str">
        <f ca="1">'28'!BQ86</f>
        <v xml:space="preserve"> </v>
      </c>
      <c r="AP1061" s="463"/>
      <c r="AQ1061" s="463"/>
      <c r="AR1061" s="463"/>
      <c r="AS1061" s="463"/>
    </row>
    <row r="1062" spans="1:45" ht="14.25" customHeight="1" x14ac:dyDescent="0.25">
      <c r="A1062" s="488">
        <v>82</v>
      </c>
      <c r="B1062" s="490"/>
      <c r="C1062" s="463" t="str">
        <f ca="1">'28'!BB87</f>
        <v xml:space="preserve"> </v>
      </c>
      <c r="D1062" s="463"/>
      <c r="E1062" s="463"/>
      <c r="F1062" s="463"/>
      <c r="G1062" s="463"/>
      <c r="H1062" s="463"/>
      <c r="I1062" s="463"/>
      <c r="J1062" s="463"/>
      <c r="K1062" s="463" t="str">
        <f ca="1">'27'!BC193</f>
        <v xml:space="preserve"> </v>
      </c>
      <c r="L1062" s="463"/>
      <c r="M1062" s="463"/>
      <c r="N1062" s="463"/>
      <c r="O1062" s="578" t="str">
        <f ca="1">'28'!BC87</f>
        <v xml:space="preserve"> </v>
      </c>
      <c r="P1062" s="545"/>
      <c r="Q1062" s="545"/>
      <c r="R1062" s="545"/>
      <c r="S1062" s="545"/>
      <c r="T1062" s="463" t="str">
        <f ca="1">'28'!BD87</f>
        <v xml:space="preserve"> </v>
      </c>
      <c r="U1062" s="463"/>
      <c r="V1062" s="463"/>
      <c r="W1062" s="463"/>
      <c r="X1062" s="463"/>
      <c r="Y1062" s="463" t="str">
        <f ca="1">'28'!BO87</f>
        <v xml:space="preserve"> </v>
      </c>
      <c r="Z1062" s="463"/>
      <c r="AA1062" s="463"/>
      <c r="AB1062" s="463"/>
      <c r="AC1062" s="463" t="str">
        <f ca="1">'27'!BQ193</f>
        <v xml:space="preserve"> </v>
      </c>
      <c r="AD1062" s="463"/>
      <c r="AE1062" s="463"/>
      <c r="AF1062" s="463"/>
      <c r="AG1062" s="463">
        <f ca="1">'27'!BR193</f>
        <v>0</v>
      </c>
      <c r="AH1062" s="463"/>
      <c r="AI1062" s="463"/>
      <c r="AJ1062" s="463" t="str">
        <f ca="1">'28'!BP87</f>
        <v xml:space="preserve"> </v>
      </c>
      <c r="AK1062" s="463" t="str">
        <f ca="1">'27'!BS193</f>
        <v xml:space="preserve"> </v>
      </c>
      <c r="AL1062" s="463"/>
      <c r="AM1062" s="463"/>
      <c r="AN1062" s="463"/>
      <c r="AO1062" s="463" t="str">
        <f ca="1">'28'!BQ87</f>
        <v xml:space="preserve"> </v>
      </c>
      <c r="AP1062" s="463"/>
      <c r="AQ1062" s="463"/>
      <c r="AR1062" s="463"/>
      <c r="AS1062" s="463"/>
    </row>
    <row r="1063" spans="1:45" ht="14.25" customHeight="1" x14ac:dyDescent="0.25">
      <c r="A1063" s="488">
        <v>83</v>
      </c>
      <c r="B1063" s="490"/>
      <c r="C1063" s="463" t="str">
        <f ca="1">'28'!BB88</f>
        <v xml:space="preserve"> </v>
      </c>
      <c r="D1063" s="463"/>
      <c r="E1063" s="463"/>
      <c r="F1063" s="463"/>
      <c r="G1063" s="463"/>
      <c r="H1063" s="463"/>
      <c r="I1063" s="463"/>
      <c r="J1063" s="463"/>
      <c r="K1063" s="463" t="str">
        <f ca="1">'27'!BC194</f>
        <v xml:space="preserve"> </v>
      </c>
      <c r="L1063" s="463"/>
      <c r="M1063" s="463"/>
      <c r="N1063" s="463"/>
      <c r="O1063" s="578" t="str">
        <f ca="1">'28'!BC88</f>
        <v xml:space="preserve"> </v>
      </c>
      <c r="P1063" s="545"/>
      <c r="Q1063" s="545"/>
      <c r="R1063" s="545"/>
      <c r="S1063" s="545"/>
      <c r="T1063" s="463" t="str">
        <f ca="1">'28'!BD88</f>
        <v xml:space="preserve"> </v>
      </c>
      <c r="U1063" s="463"/>
      <c r="V1063" s="463"/>
      <c r="W1063" s="463"/>
      <c r="X1063" s="463"/>
      <c r="Y1063" s="463" t="str">
        <f ca="1">'28'!BO88</f>
        <v xml:space="preserve"> </v>
      </c>
      <c r="Z1063" s="463"/>
      <c r="AA1063" s="463"/>
      <c r="AB1063" s="463"/>
      <c r="AC1063" s="463" t="str">
        <f ca="1">'27'!BQ194</f>
        <v xml:space="preserve"> </v>
      </c>
      <c r="AD1063" s="463"/>
      <c r="AE1063" s="463"/>
      <c r="AF1063" s="463"/>
      <c r="AG1063" s="463">
        <f ca="1">'27'!BR194</f>
        <v>0</v>
      </c>
      <c r="AH1063" s="463"/>
      <c r="AI1063" s="463"/>
      <c r="AJ1063" s="463" t="str">
        <f ca="1">'28'!BP88</f>
        <v xml:space="preserve"> </v>
      </c>
      <c r="AK1063" s="463" t="str">
        <f ca="1">'27'!BS194</f>
        <v xml:space="preserve"> </v>
      </c>
      <c r="AL1063" s="463"/>
      <c r="AM1063" s="463"/>
      <c r="AN1063" s="463"/>
      <c r="AO1063" s="463" t="str">
        <f ca="1">'28'!BQ88</f>
        <v xml:space="preserve"> </v>
      </c>
      <c r="AP1063" s="463"/>
      <c r="AQ1063" s="463"/>
      <c r="AR1063" s="463"/>
      <c r="AS1063" s="463"/>
    </row>
    <row r="1064" spans="1:45" ht="14.25" customHeight="1" x14ac:dyDescent="0.25">
      <c r="A1064" s="488">
        <v>84</v>
      </c>
      <c r="B1064" s="490"/>
      <c r="C1064" s="463" t="str">
        <f ca="1">'28'!BB89</f>
        <v xml:space="preserve"> </v>
      </c>
      <c r="D1064" s="463"/>
      <c r="E1064" s="463"/>
      <c r="F1064" s="463"/>
      <c r="G1064" s="463"/>
      <c r="H1064" s="463"/>
      <c r="I1064" s="463"/>
      <c r="J1064" s="463"/>
      <c r="K1064" s="463" t="str">
        <f ca="1">'27'!BC195</f>
        <v xml:space="preserve"> </v>
      </c>
      <c r="L1064" s="463"/>
      <c r="M1064" s="463"/>
      <c r="N1064" s="463"/>
      <c r="O1064" s="578" t="str">
        <f ca="1">'28'!BC89</f>
        <v xml:space="preserve"> </v>
      </c>
      <c r="P1064" s="545"/>
      <c r="Q1064" s="545"/>
      <c r="R1064" s="545"/>
      <c r="S1064" s="545"/>
      <c r="T1064" s="463" t="str">
        <f ca="1">'28'!BD89</f>
        <v xml:space="preserve"> </v>
      </c>
      <c r="U1064" s="463"/>
      <c r="V1064" s="463"/>
      <c r="W1064" s="463"/>
      <c r="X1064" s="463"/>
      <c r="Y1064" s="463" t="str">
        <f ca="1">'28'!BO89</f>
        <v xml:space="preserve"> </v>
      </c>
      <c r="Z1064" s="463"/>
      <c r="AA1064" s="463"/>
      <c r="AB1064" s="463"/>
      <c r="AC1064" s="463" t="str">
        <f ca="1">'27'!BQ195</f>
        <v xml:space="preserve"> </v>
      </c>
      <c r="AD1064" s="463"/>
      <c r="AE1064" s="463"/>
      <c r="AF1064" s="463"/>
      <c r="AG1064" s="463">
        <f ca="1">'27'!BR195</f>
        <v>0</v>
      </c>
      <c r="AH1064" s="463"/>
      <c r="AI1064" s="463"/>
      <c r="AJ1064" s="463" t="str">
        <f ca="1">'28'!BP89</f>
        <v xml:space="preserve"> </v>
      </c>
      <c r="AK1064" s="463" t="str">
        <f ca="1">'27'!BS195</f>
        <v xml:space="preserve"> </v>
      </c>
      <c r="AL1064" s="463"/>
      <c r="AM1064" s="463"/>
      <c r="AN1064" s="463"/>
      <c r="AO1064" s="463" t="str">
        <f ca="1">'28'!BQ89</f>
        <v xml:space="preserve"> </v>
      </c>
      <c r="AP1064" s="463"/>
      <c r="AQ1064" s="463"/>
      <c r="AR1064" s="463"/>
      <c r="AS1064" s="463"/>
    </row>
    <row r="1065" spans="1:45" ht="14.25" customHeight="1" x14ac:dyDescent="0.25">
      <c r="A1065" s="488">
        <v>85</v>
      </c>
      <c r="B1065" s="490"/>
      <c r="C1065" s="463" t="str">
        <f ca="1">'28'!BB90</f>
        <v xml:space="preserve"> </v>
      </c>
      <c r="D1065" s="463"/>
      <c r="E1065" s="463"/>
      <c r="F1065" s="463"/>
      <c r="G1065" s="463"/>
      <c r="H1065" s="463"/>
      <c r="I1065" s="463"/>
      <c r="J1065" s="463"/>
      <c r="K1065" s="463" t="str">
        <f ca="1">'27'!BC196</f>
        <v xml:space="preserve"> </v>
      </c>
      <c r="L1065" s="463"/>
      <c r="M1065" s="463"/>
      <c r="N1065" s="463"/>
      <c r="O1065" s="578" t="str">
        <f ca="1">'28'!BC90</f>
        <v xml:space="preserve"> </v>
      </c>
      <c r="P1065" s="545"/>
      <c r="Q1065" s="545"/>
      <c r="R1065" s="545"/>
      <c r="S1065" s="545"/>
      <c r="T1065" s="463" t="str">
        <f ca="1">'28'!BD90</f>
        <v xml:space="preserve"> </v>
      </c>
      <c r="U1065" s="463"/>
      <c r="V1065" s="463"/>
      <c r="W1065" s="463"/>
      <c r="X1065" s="463"/>
      <c r="Y1065" s="463" t="str">
        <f ca="1">'28'!BO90</f>
        <v xml:space="preserve"> </v>
      </c>
      <c r="Z1065" s="463"/>
      <c r="AA1065" s="463"/>
      <c r="AB1065" s="463"/>
      <c r="AC1065" s="463" t="str">
        <f ca="1">'27'!BQ196</f>
        <v xml:space="preserve"> </v>
      </c>
      <c r="AD1065" s="463"/>
      <c r="AE1065" s="463"/>
      <c r="AF1065" s="463"/>
      <c r="AG1065" s="463">
        <f ca="1">'27'!BR196</f>
        <v>0</v>
      </c>
      <c r="AH1065" s="463"/>
      <c r="AI1065" s="463"/>
      <c r="AJ1065" s="463" t="str">
        <f ca="1">'28'!BP90</f>
        <v xml:space="preserve"> </v>
      </c>
      <c r="AK1065" s="463" t="str">
        <f ca="1">'27'!BS196</f>
        <v xml:space="preserve"> </v>
      </c>
      <c r="AL1065" s="463"/>
      <c r="AM1065" s="463"/>
      <c r="AN1065" s="463"/>
      <c r="AO1065" s="463" t="str">
        <f ca="1">'28'!BQ90</f>
        <v xml:space="preserve"> </v>
      </c>
      <c r="AP1065" s="463"/>
      <c r="AQ1065" s="463"/>
      <c r="AR1065" s="463"/>
      <c r="AS1065" s="463"/>
    </row>
    <row r="1066" spans="1:45" ht="14.25" customHeight="1" x14ac:dyDescent="0.25">
      <c r="A1066" s="488">
        <v>86</v>
      </c>
      <c r="B1066" s="490"/>
      <c r="C1066" s="463" t="str">
        <f ca="1">'28'!BB91</f>
        <v xml:space="preserve"> </v>
      </c>
      <c r="D1066" s="463"/>
      <c r="E1066" s="463"/>
      <c r="F1066" s="463"/>
      <c r="G1066" s="463"/>
      <c r="H1066" s="463"/>
      <c r="I1066" s="463"/>
      <c r="J1066" s="463"/>
      <c r="K1066" s="463" t="str">
        <f ca="1">'27'!BC197</f>
        <v xml:space="preserve"> </v>
      </c>
      <c r="L1066" s="463"/>
      <c r="M1066" s="463"/>
      <c r="N1066" s="463"/>
      <c r="O1066" s="578" t="str">
        <f ca="1">'28'!BC91</f>
        <v xml:space="preserve"> </v>
      </c>
      <c r="P1066" s="545"/>
      <c r="Q1066" s="545"/>
      <c r="R1066" s="545"/>
      <c r="S1066" s="545"/>
      <c r="T1066" s="463" t="str">
        <f ca="1">'28'!BD91</f>
        <v xml:space="preserve"> </v>
      </c>
      <c r="U1066" s="463"/>
      <c r="V1066" s="463"/>
      <c r="W1066" s="463"/>
      <c r="X1066" s="463"/>
      <c r="Y1066" s="463" t="str">
        <f ca="1">'28'!BO91</f>
        <v xml:space="preserve"> </v>
      </c>
      <c r="Z1066" s="463"/>
      <c r="AA1066" s="463"/>
      <c r="AB1066" s="463"/>
      <c r="AC1066" s="463" t="str">
        <f ca="1">'27'!BQ197</f>
        <v xml:space="preserve"> </v>
      </c>
      <c r="AD1066" s="463"/>
      <c r="AE1066" s="463"/>
      <c r="AF1066" s="463"/>
      <c r="AG1066" s="463">
        <f ca="1">'27'!BR197</f>
        <v>0</v>
      </c>
      <c r="AH1066" s="463"/>
      <c r="AI1066" s="463"/>
      <c r="AJ1066" s="463" t="str">
        <f ca="1">'28'!BP91</f>
        <v xml:space="preserve"> </v>
      </c>
      <c r="AK1066" s="463" t="str">
        <f ca="1">'27'!BS197</f>
        <v xml:space="preserve"> </v>
      </c>
      <c r="AL1066" s="463"/>
      <c r="AM1066" s="463"/>
      <c r="AN1066" s="463"/>
      <c r="AO1066" s="463" t="str">
        <f ca="1">'28'!BQ91</f>
        <v xml:space="preserve"> </v>
      </c>
      <c r="AP1066" s="463"/>
      <c r="AQ1066" s="463"/>
      <c r="AR1066" s="463"/>
      <c r="AS1066" s="463"/>
    </row>
    <row r="1067" spans="1:45" ht="14.25" customHeight="1" x14ac:dyDescent="0.25">
      <c r="A1067" s="488">
        <v>87</v>
      </c>
      <c r="B1067" s="490"/>
      <c r="C1067" s="463" t="str">
        <f ca="1">'28'!BB92</f>
        <v xml:space="preserve"> </v>
      </c>
      <c r="D1067" s="463"/>
      <c r="E1067" s="463"/>
      <c r="F1067" s="463"/>
      <c r="G1067" s="463"/>
      <c r="H1067" s="463"/>
      <c r="I1067" s="463"/>
      <c r="J1067" s="463"/>
      <c r="K1067" s="463" t="str">
        <f ca="1">'27'!BC198</f>
        <v xml:space="preserve"> </v>
      </c>
      <c r="L1067" s="463"/>
      <c r="M1067" s="463"/>
      <c r="N1067" s="463"/>
      <c r="O1067" s="578" t="str">
        <f ca="1">'28'!BC92</f>
        <v xml:space="preserve"> </v>
      </c>
      <c r="P1067" s="545"/>
      <c r="Q1067" s="545"/>
      <c r="R1067" s="545"/>
      <c r="S1067" s="545"/>
      <c r="T1067" s="463" t="str">
        <f ca="1">'28'!BD92</f>
        <v xml:space="preserve"> </v>
      </c>
      <c r="U1067" s="463"/>
      <c r="V1067" s="463"/>
      <c r="W1067" s="463"/>
      <c r="X1067" s="463"/>
      <c r="Y1067" s="463" t="str">
        <f ca="1">'28'!BO92</f>
        <v xml:space="preserve"> </v>
      </c>
      <c r="Z1067" s="463"/>
      <c r="AA1067" s="463"/>
      <c r="AB1067" s="463"/>
      <c r="AC1067" s="463" t="str">
        <f ca="1">'27'!BQ198</f>
        <v xml:space="preserve"> </v>
      </c>
      <c r="AD1067" s="463"/>
      <c r="AE1067" s="463"/>
      <c r="AF1067" s="463"/>
      <c r="AG1067" s="463">
        <f ca="1">'27'!BR198</f>
        <v>0</v>
      </c>
      <c r="AH1067" s="463"/>
      <c r="AI1067" s="463"/>
      <c r="AJ1067" s="463" t="str">
        <f ca="1">'28'!BP92</f>
        <v xml:space="preserve"> </v>
      </c>
      <c r="AK1067" s="463" t="str">
        <f ca="1">'27'!BS198</f>
        <v xml:space="preserve"> </v>
      </c>
      <c r="AL1067" s="463"/>
      <c r="AM1067" s="463"/>
      <c r="AN1067" s="463"/>
      <c r="AO1067" s="463" t="str">
        <f ca="1">'28'!BQ92</f>
        <v xml:space="preserve"> </v>
      </c>
      <c r="AP1067" s="463"/>
      <c r="AQ1067" s="463"/>
      <c r="AR1067" s="463"/>
      <c r="AS1067" s="463"/>
    </row>
    <row r="1068" spans="1:45" ht="14.25" customHeight="1" x14ac:dyDescent="0.25">
      <c r="A1068" s="488">
        <v>88</v>
      </c>
      <c r="B1068" s="490"/>
      <c r="C1068" s="463" t="str">
        <f ca="1">'28'!BB93</f>
        <v xml:space="preserve"> </v>
      </c>
      <c r="D1068" s="463"/>
      <c r="E1068" s="463"/>
      <c r="F1068" s="463"/>
      <c r="G1068" s="463"/>
      <c r="H1068" s="463"/>
      <c r="I1068" s="463"/>
      <c r="J1068" s="463"/>
      <c r="K1068" s="463" t="str">
        <f ca="1">'27'!BC199</f>
        <v xml:space="preserve"> </v>
      </c>
      <c r="L1068" s="463"/>
      <c r="M1068" s="463"/>
      <c r="N1068" s="463"/>
      <c r="O1068" s="578" t="str">
        <f ca="1">'28'!BC93</f>
        <v xml:space="preserve"> </v>
      </c>
      <c r="P1068" s="545"/>
      <c r="Q1068" s="545"/>
      <c r="R1068" s="545"/>
      <c r="S1068" s="545"/>
      <c r="T1068" s="463" t="str">
        <f ca="1">'28'!BD93</f>
        <v xml:space="preserve"> </v>
      </c>
      <c r="U1068" s="463"/>
      <c r="V1068" s="463"/>
      <c r="W1068" s="463"/>
      <c r="X1068" s="463"/>
      <c r="Y1068" s="463" t="str">
        <f ca="1">'28'!BO93</f>
        <v xml:space="preserve"> </v>
      </c>
      <c r="Z1068" s="463"/>
      <c r="AA1068" s="463"/>
      <c r="AB1068" s="463"/>
      <c r="AC1068" s="463" t="str">
        <f ca="1">'27'!BQ199</f>
        <v xml:space="preserve"> </v>
      </c>
      <c r="AD1068" s="463"/>
      <c r="AE1068" s="463"/>
      <c r="AF1068" s="463"/>
      <c r="AG1068" s="463">
        <f ca="1">'27'!BR199</f>
        <v>0</v>
      </c>
      <c r="AH1068" s="463"/>
      <c r="AI1068" s="463"/>
      <c r="AJ1068" s="463" t="str">
        <f ca="1">'28'!BP93</f>
        <v xml:space="preserve"> </v>
      </c>
      <c r="AK1068" s="463" t="str">
        <f ca="1">'27'!BS199</f>
        <v xml:space="preserve"> </v>
      </c>
      <c r="AL1068" s="463"/>
      <c r="AM1068" s="463"/>
      <c r="AN1068" s="463"/>
      <c r="AO1068" s="463" t="str">
        <f ca="1">'28'!BQ93</f>
        <v xml:space="preserve"> </v>
      </c>
      <c r="AP1068" s="463"/>
      <c r="AQ1068" s="463"/>
      <c r="AR1068" s="463"/>
      <c r="AS1068" s="463"/>
    </row>
    <row r="1069" spans="1:45" ht="14.25" customHeight="1" x14ac:dyDescent="0.25">
      <c r="A1069" s="488">
        <v>89</v>
      </c>
      <c r="B1069" s="490"/>
      <c r="C1069" s="463" t="str">
        <f ca="1">'28'!BB94</f>
        <v xml:space="preserve"> </v>
      </c>
      <c r="D1069" s="463"/>
      <c r="E1069" s="463"/>
      <c r="F1069" s="463"/>
      <c r="G1069" s="463"/>
      <c r="H1069" s="463"/>
      <c r="I1069" s="463"/>
      <c r="J1069" s="463"/>
      <c r="K1069" s="463" t="str">
        <f ca="1">'27'!BC200</f>
        <v xml:space="preserve"> </v>
      </c>
      <c r="L1069" s="463"/>
      <c r="M1069" s="463"/>
      <c r="N1069" s="463"/>
      <c r="O1069" s="578" t="str">
        <f ca="1">'28'!BC94</f>
        <v xml:space="preserve"> </v>
      </c>
      <c r="P1069" s="545"/>
      <c r="Q1069" s="545"/>
      <c r="R1069" s="545"/>
      <c r="S1069" s="545"/>
      <c r="T1069" s="463" t="str">
        <f ca="1">'28'!BD94</f>
        <v xml:space="preserve"> </v>
      </c>
      <c r="U1069" s="463"/>
      <c r="V1069" s="463"/>
      <c r="W1069" s="463"/>
      <c r="X1069" s="463"/>
      <c r="Y1069" s="463" t="str">
        <f ca="1">'28'!BO94</f>
        <v xml:space="preserve"> </v>
      </c>
      <c r="Z1069" s="463"/>
      <c r="AA1069" s="463"/>
      <c r="AB1069" s="463"/>
      <c r="AC1069" s="463" t="str">
        <f ca="1">'27'!BQ200</f>
        <v xml:space="preserve"> </v>
      </c>
      <c r="AD1069" s="463"/>
      <c r="AE1069" s="463"/>
      <c r="AF1069" s="463"/>
      <c r="AG1069" s="463">
        <f ca="1">'27'!BR200</f>
        <v>0</v>
      </c>
      <c r="AH1069" s="463"/>
      <c r="AI1069" s="463"/>
      <c r="AJ1069" s="463" t="str">
        <f ca="1">'28'!BP94</f>
        <v xml:space="preserve"> </v>
      </c>
      <c r="AK1069" s="463" t="str">
        <f ca="1">'27'!BS200</f>
        <v xml:space="preserve"> </v>
      </c>
      <c r="AL1069" s="463"/>
      <c r="AM1069" s="463"/>
      <c r="AN1069" s="463"/>
      <c r="AO1069" s="463" t="str">
        <f ca="1">'28'!BQ94</f>
        <v xml:space="preserve"> </v>
      </c>
      <c r="AP1069" s="463"/>
      <c r="AQ1069" s="463"/>
      <c r="AR1069" s="463"/>
      <c r="AS1069" s="463"/>
    </row>
    <row r="1070" spans="1:45" ht="14.25" customHeight="1" x14ac:dyDescent="0.25">
      <c r="A1070" s="488">
        <v>90</v>
      </c>
      <c r="B1070" s="490"/>
      <c r="C1070" s="463" t="str">
        <f ca="1">'28'!BB95</f>
        <v xml:space="preserve"> </v>
      </c>
      <c r="D1070" s="463"/>
      <c r="E1070" s="463"/>
      <c r="F1070" s="463"/>
      <c r="G1070" s="463"/>
      <c r="H1070" s="463"/>
      <c r="I1070" s="463"/>
      <c r="J1070" s="463"/>
      <c r="K1070" s="463" t="str">
        <f ca="1">'27'!BC201</f>
        <v xml:space="preserve"> </v>
      </c>
      <c r="L1070" s="463"/>
      <c r="M1070" s="463"/>
      <c r="N1070" s="463"/>
      <c r="O1070" s="578" t="str">
        <f ca="1">'28'!BC95</f>
        <v xml:space="preserve"> </v>
      </c>
      <c r="P1070" s="545"/>
      <c r="Q1070" s="545"/>
      <c r="R1070" s="545"/>
      <c r="S1070" s="545"/>
      <c r="T1070" s="463" t="str">
        <f ca="1">'28'!BD95</f>
        <v xml:space="preserve"> </v>
      </c>
      <c r="U1070" s="463"/>
      <c r="V1070" s="463"/>
      <c r="W1070" s="463"/>
      <c r="X1070" s="463"/>
      <c r="Y1070" s="463" t="str">
        <f ca="1">'28'!BO95</f>
        <v xml:space="preserve"> </v>
      </c>
      <c r="Z1070" s="463"/>
      <c r="AA1070" s="463"/>
      <c r="AB1070" s="463"/>
      <c r="AC1070" s="463" t="str">
        <f ca="1">'27'!BQ201</f>
        <v xml:space="preserve"> </v>
      </c>
      <c r="AD1070" s="463"/>
      <c r="AE1070" s="463"/>
      <c r="AF1070" s="463"/>
      <c r="AG1070" s="463">
        <f ca="1">'27'!BR201</f>
        <v>0</v>
      </c>
      <c r="AH1070" s="463"/>
      <c r="AI1070" s="463"/>
      <c r="AJ1070" s="463" t="str">
        <f ca="1">'28'!BP95</f>
        <v xml:space="preserve"> </v>
      </c>
      <c r="AK1070" s="463" t="str">
        <f ca="1">'27'!BS201</f>
        <v xml:space="preserve"> </v>
      </c>
      <c r="AL1070" s="463"/>
      <c r="AM1070" s="463"/>
      <c r="AN1070" s="463"/>
      <c r="AO1070" s="463" t="str">
        <f ca="1">'28'!BQ95</f>
        <v xml:space="preserve"> </v>
      </c>
      <c r="AP1070" s="463"/>
      <c r="AQ1070" s="463"/>
      <c r="AR1070" s="463"/>
      <c r="AS1070" s="463"/>
    </row>
    <row r="1071" spans="1:45" ht="14.25" customHeight="1" x14ac:dyDescent="0.25">
      <c r="A1071" s="488">
        <v>91</v>
      </c>
      <c r="B1071" s="490"/>
      <c r="C1071" s="463" t="str">
        <f ca="1">'28'!BB96</f>
        <v xml:space="preserve"> </v>
      </c>
      <c r="D1071" s="463"/>
      <c r="E1071" s="463"/>
      <c r="F1071" s="463"/>
      <c r="G1071" s="463"/>
      <c r="H1071" s="463"/>
      <c r="I1071" s="463"/>
      <c r="J1071" s="463"/>
      <c r="K1071" s="463" t="str">
        <f ca="1">'27'!BC202</f>
        <v xml:space="preserve"> </v>
      </c>
      <c r="L1071" s="463"/>
      <c r="M1071" s="463"/>
      <c r="N1071" s="463"/>
      <c r="O1071" s="578" t="str">
        <f ca="1">'28'!BC96</f>
        <v xml:space="preserve"> </v>
      </c>
      <c r="P1071" s="545"/>
      <c r="Q1071" s="545"/>
      <c r="R1071" s="545"/>
      <c r="S1071" s="545"/>
      <c r="T1071" s="463" t="str">
        <f ca="1">'28'!BD96</f>
        <v xml:space="preserve"> </v>
      </c>
      <c r="U1071" s="463"/>
      <c r="V1071" s="463"/>
      <c r="W1071" s="463"/>
      <c r="X1071" s="463"/>
      <c r="Y1071" s="463" t="str">
        <f ca="1">'28'!BO96</f>
        <v xml:space="preserve"> </v>
      </c>
      <c r="Z1071" s="463"/>
      <c r="AA1071" s="463"/>
      <c r="AB1071" s="463"/>
      <c r="AC1071" s="463" t="str">
        <f ca="1">'27'!BQ202</f>
        <v xml:space="preserve"> </v>
      </c>
      <c r="AD1071" s="463"/>
      <c r="AE1071" s="463"/>
      <c r="AF1071" s="463"/>
      <c r="AG1071" s="463">
        <f ca="1">'27'!BR202</f>
        <v>0</v>
      </c>
      <c r="AH1071" s="463"/>
      <c r="AI1071" s="463"/>
      <c r="AJ1071" s="463" t="str">
        <f ca="1">'28'!BP96</f>
        <v xml:space="preserve"> </v>
      </c>
      <c r="AK1071" s="463" t="str">
        <f ca="1">'27'!BS202</f>
        <v xml:space="preserve"> </v>
      </c>
      <c r="AL1071" s="463"/>
      <c r="AM1071" s="463"/>
      <c r="AN1071" s="463"/>
      <c r="AO1071" s="463" t="str">
        <f ca="1">'28'!BQ96</f>
        <v xml:space="preserve"> </v>
      </c>
      <c r="AP1071" s="463"/>
      <c r="AQ1071" s="463"/>
      <c r="AR1071" s="463"/>
      <c r="AS1071" s="463"/>
    </row>
    <row r="1072" spans="1:45" ht="14.25" customHeight="1" x14ac:dyDescent="0.25">
      <c r="A1072" s="488">
        <v>92</v>
      </c>
      <c r="B1072" s="490"/>
      <c r="C1072" s="463" t="str">
        <f ca="1">'28'!BB97</f>
        <v xml:space="preserve"> </v>
      </c>
      <c r="D1072" s="463"/>
      <c r="E1072" s="463"/>
      <c r="F1072" s="463"/>
      <c r="G1072" s="463"/>
      <c r="H1072" s="463"/>
      <c r="I1072" s="463"/>
      <c r="J1072" s="463"/>
      <c r="K1072" s="463" t="str">
        <f ca="1">'27'!BC203</f>
        <v xml:space="preserve"> </v>
      </c>
      <c r="L1072" s="463"/>
      <c r="M1072" s="463"/>
      <c r="N1072" s="463"/>
      <c r="O1072" s="578" t="str">
        <f ca="1">'28'!BC97</f>
        <v xml:space="preserve"> </v>
      </c>
      <c r="P1072" s="545"/>
      <c r="Q1072" s="545"/>
      <c r="R1072" s="545"/>
      <c r="S1072" s="545"/>
      <c r="T1072" s="463" t="str">
        <f ca="1">'28'!BD97</f>
        <v xml:space="preserve"> </v>
      </c>
      <c r="U1072" s="463"/>
      <c r="V1072" s="463"/>
      <c r="W1072" s="463"/>
      <c r="X1072" s="463"/>
      <c r="Y1072" s="463" t="str">
        <f ca="1">'28'!BO97</f>
        <v xml:space="preserve"> </v>
      </c>
      <c r="Z1072" s="463"/>
      <c r="AA1072" s="463"/>
      <c r="AB1072" s="463"/>
      <c r="AC1072" s="463" t="str">
        <f ca="1">'27'!BQ203</f>
        <v xml:space="preserve"> </v>
      </c>
      <c r="AD1072" s="463"/>
      <c r="AE1072" s="463"/>
      <c r="AF1072" s="463"/>
      <c r="AG1072" s="463">
        <f ca="1">'27'!BR203</f>
        <v>0</v>
      </c>
      <c r="AH1072" s="463"/>
      <c r="AI1072" s="463"/>
      <c r="AJ1072" s="463" t="str">
        <f ca="1">'28'!BP97</f>
        <v xml:space="preserve"> </v>
      </c>
      <c r="AK1072" s="463" t="str">
        <f ca="1">'27'!BS203</f>
        <v xml:space="preserve"> </v>
      </c>
      <c r="AL1072" s="463"/>
      <c r="AM1072" s="463"/>
      <c r="AN1072" s="463"/>
      <c r="AO1072" s="463" t="str">
        <f ca="1">'28'!BQ97</f>
        <v xml:space="preserve"> </v>
      </c>
      <c r="AP1072" s="463"/>
      <c r="AQ1072" s="463"/>
      <c r="AR1072" s="463"/>
      <c r="AS1072" s="463"/>
    </row>
    <row r="1073" spans="1:45" ht="14.25" customHeight="1" x14ac:dyDescent="0.25">
      <c r="A1073" s="488">
        <v>93</v>
      </c>
      <c r="B1073" s="490"/>
      <c r="C1073" s="463" t="str">
        <f ca="1">'28'!BB98</f>
        <v xml:space="preserve"> </v>
      </c>
      <c r="D1073" s="463"/>
      <c r="E1073" s="463"/>
      <c r="F1073" s="463"/>
      <c r="G1073" s="463"/>
      <c r="H1073" s="463"/>
      <c r="I1073" s="463"/>
      <c r="J1073" s="463"/>
      <c r="K1073" s="463" t="str">
        <f ca="1">'27'!BC204</f>
        <v xml:space="preserve"> </v>
      </c>
      <c r="L1073" s="463"/>
      <c r="M1073" s="463"/>
      <c r="N1073" s="463"/>
      <c r="O1073" s="578" t="str">
        <f ca="1">'28'!BC98</f>
        <v xml:space="preserve"> </v>
      </c>
      <c r="P1073" s="545"/>
      <c r="Q1073" s="545"/>
      <c r="R1073" s="545"/>
      <c r="S1073" s="545"/>
      <c r="T1073" s="463" t="str">
        <f ca="1">'28'!BD98</f>
        <v xml:space="preserve"> </v>
      </c>
      <c r="U1073" s="463"/>
      <c r="V1073" s="463"/>
      <c r="W1073" s="463"/>
      <c r="X1073" s="463"/>
      <c r="Y1073" s="463" t="str">
        <f ca="1">'28'!BO98</f>
        <v xml:space="preserve"> </v>
      </c>
      <c r="Z1073" s="463"/>
      <c r="AA1073" s="463"/>
      <c r="AB1073" s="463"/>
      <c r="AC1073" s="463" t="str">
        <f ca="1">'27'!BQ204</f>
        <v xml:space="preserve"> </v>
      </c>
      <c r="AD1073" s="463"/>
      <c r="AE1073" s="463"/>
      <c r="AF1073" s="463"/>
      <c r="AG1073" s="463">
        <f ca="1">'27'!BR204</f>
        <v>0</v>
      </c>
      <c r="AH1073" s="463"/>
      <c r="AI1073" s="463"/>
      <c r="AJ1073" s="463" t="str">
        <f ca="1">'28'!BP98</f>
        <v xml:space="preserve"> </v>
      </c>
      <c r="AK1073" s="463" t="str">
        <f ca="1">'27'!BS204</f>
        <v xml:space="preserve"> </v>
      </c>
      <c r="AL1073" s="463"/>
      <c r="AM1073" s="463"/>
      <c r="AN1073" s="463"/>
      <c r="AO1073" s="463" t="str">
        <f ca="1">'28'!BQ98</f>
        <v xml:space="preserve"> </v>
      </c>
      <c r="AP1073" s="463"/>
      <c r="AQ1073" s="463"/>
      <c r="AR1073" s="463"/>
      <c r="AS1073" s="463"/>
    </row>
    <row r="1074" spans="1:45" ht="14.25" customHeight="1" x14ac:dyDescent="0.25">
      <c r="A1074" s="488">
        <v>94</v>
      </c>
      <c r="B1074" s="490"/>
      <c r="C1074" s="463" t="str">
        <f ca="1">'28'!BB99</f>
        <v xml:space="preserve"> </v>
      </c>
      <c r="D1074" s="463"/>
      <c r="E1074" s="463"/>
      <c r="F1074" s="463"/>
      <c r="G1074" s="463"/>
      <c r="H1074" s="463"/>
      <c r="I1074" s="463"/>
      <c r="J1074" s="463"/>
      <c r="K1074" s="463" t="str">
        <f ca="1">'27'!BC205</f>
        <v xml:space="preserve"> </v>
      </c>
      <c r="L1074" s="463"/>
      <c r="M1074" s="463"/>
      <c r="N1074" s="463"/>
      <c r="O1074" s="578" t="str">
        <f ca="1">'28'!BC99</f>
        <v xml:space="preserve"> </v>
      </c>
      <c r="P1074" s="545"/>
      <c r="Q1074" s="545"/>
      <c r="R1074" s="545"/>
      <c r="S1074" s="545"/>
      <c r="T1074" s="463" t="str">
        <f ca="1">'28'!BD99</f>
        <v xml:space="preserve"> </v>
      </c>
      <c r="U1074" s="463"/>
      <c r="V1074" s="463"/>
      <c r="W1074" s="463"/>
      <c r="X1074" s="463"/>
      <c r="Y1074" s="463" t="str">
        <f ca="1">'28'!BO99</f>
        <v xml:space="preserve"> </v>
      </c>
      <c r="Z1074" s="463"/>
      <c r="AA1074" s="463"/>
      <c r="AB1074" s="463"/>
      <c r="AC1074" s="463" t="str">
        <f ca="1">'27'!BQ205</f>
        <v xml:space="preserve"> </v>
      </c>
      <c r="AD1074" s="463"/>
      <c r="AE1074" s="463"/>
      <c r="AF1074" s="463"/>
      <c r="AG1074" s="463">
        <f ca="1">'27'!BR205</f>
        <v>0</v>
      </c>
      <c r="AH1074" s="463"/>
      <c r="AI1074" s="463"/>
      <c r="AJ1074" s="463" t="str">
        <f ca="1">'28'!BP99</f>
        <v xml:space="preserve"> </v>
      </c>
      <c r="AK1074" s="463" t="str">
        <f ca="1">'27'!BS205</f>
        <v xml:space="preserve"> </v>
      </c>
      <c r="AL1074" s="463"/>
      <c r="AM1074" s="463"/>
      <c r="AN1074" s="463"/>
      <c r="AO1074" s="463" t="str">
        <f ca="1">'28'!BQ99</f>
        <v xml:space="preserve"> </v>
      </c>
      <c r="AP1074" s="463"/>
      <c r="AQ1074" s="463"/>
      <c r="AR1074" s="463"/>
      <c r="AS1074" s="463"/>
    </row>
    <row r="1075" spans="1:45" ht="14.25" customHeight="1" x14ac:dyDescent="0.25">
      <c r="A1075" s="488">
        <v>95</v>
      </c>
      <c r="B1075" s="490"/>
      <c r="C1075" s="463" t="str">
        <f ca="1">'28'!BB100</f>
        <v xml:space="preserve"> </v>
      </c>
      <c r="D1075" s="463"/>
      <c r="E1075" s="463"/>
      <c r="F1075" s="463"/>
      <c r="G1075" s="463"/>
      <c r="H1075" s="463"/>
      <c r="I1075" s="463"/>
      <c r="J1075" s="463"/>
      <c r="K1075" s="463" t="str">
        <f ca="1">'27'!BC206</f>
        <v xml:space="preserve"> </v>
      </c>
      <c r="L1075" s="463"/>
      <c r="M1075" s="463"/>
      <c r="N1075" s="463"/>
      <c r="O1075" s="578" t="str">
        <f ca="1">'28'!BC100</f>
        <v xml:space="preserve"> </v>
      </c>
      <c r="P1075" s="545"/>
      <c r="Q1075" s="545"/>
      <c r="R1075" s="545"/>
      <c r="S1075" s="545"/>
      <c r="T1075" s="463" t="str">
        <f ca="1">'28'!BD100</f>
        <v xml:space="preserve"> </v>
      </c>
      <c r="U1075" s="463"/>
      <c r="V1075" s="463"/>
      <c r="W1075" s="463"/>
      <c r="X1075" s="463"/>
      <c r="Y1075" s="463" t="str">
        <f ca="1">'28'!BO100</f>
        <v xml:space="preserve"> </v>
      </c>
      <c r="Z1075" s="463"/>
      <c r="AA1075" s="463"/>
      <c r="AB1075" s="463"/>
      <c r="AC1075" s="463" t="str">
        <f ca="1">'27'!BQ206</f>
        <v xml:space="preserve"> </v>
      </c>
      <c r="AD1075" s="463"/>
      <c r="AE1075" s="463"/>
      <c r="AF1075" s="463"/>
      <c r="AG1075" s="463">
        <f ca="1">'27'!BR206</f>
        <v>0</v>
      </c>
      <c r="AH1075" s="463"/>
      <c r="AI1075" s="463"/>
      <c r="AJ1075" s="463" t="str">
        <f ca="1">'28'!BP100</f>
        <v xml:space="preserve"> </v>
      </c>
      <c r="AK1075" s="463" t="str">
        <f ca="1">'27'!BS206</f>
        <v xml:space="preserve"> </v>
      </c>
      <c r="AL1075" s="463"/>
      <c r="AM1075" s="463"/>
      <c r="AN1075" s="463"/>
      <c r="AO1075" s="463" t="str">
        <f ca="1">'28'!BQ100</f>
        <v xml:space="preserve"> </v>
      </c>
      <c r="AP1075" s="463"/>
      <c r="AQ1075" s="463"/>
      <c r="AR1075" s="463"/>
      <c r="AS1075" s="463"/>
    </row>
    <row r="1076" spans="1:45" ht="14.25" customHeight="1" x14ac:dyDescent="0.25">
      <c r="A1076" s="488">
        <v>96</v>
      </c>
      <c r="B1076" s="490"/>
      <c r="C1076" s="463" t="str">
        <f ca="1">'28'!BB101</f>
        <v xml:space="preserve"> </v>
      </c>
      <c r="D1076" s="463"/>
      <c r="E1076" s="463"/>
      <c r="F1076" s="463"/>
      <c r="G1076" s="463"/>
      <c r="H1076" s="463"/>
      <c r="I1076" s="463"/>
      <c r="J1076" s="463"/>
      <c r="K1076" s="463" t="str">
        <f ca="1">'27'!BC207</f>
        <v xml:space="preserve"> </v>
      </c>
      <c r="L1076" s="463"/>
      <c r="M1076" s="463"/>
      <c r="N1076" s="463"/>
      <c r="O1076" s="578" t="str">
        <f ca="1">'28'!BC101</f>
        <v xml:space="preserve"> </v>
      </c>
      <c r="P1076" s="545"/>
      <c r="Q1076" s="545"/>
      <c r="R1076" s="545"/>
      <c r="S1076" s="545"/>
      <c r="T1076" s="463" t="str">
        <f ca="1">'28'!BD101</f>
        <v xml:space="preserve"> </v>
      </c>
      <c r="U1076" s="463"/>
      <c r="V1076" s="463"/>
      <c r="W1076" s="463"/>
      <c r="X1076" s="463"/>
      <c r="Y1076" s="463" t="str">
        <f ca="1">'28'!BO101</f>
        <v xml:space="preserve"> </v>
      </c>
      <c r="Z1076" s="463"/>
      <c r="AA1076" s="463"/>
      <c r="AB1076" s="463"/>
      <c r="AC1076" s="463" t="str">
        <f ca="1">'27'!BQ207</f>
        <v xml:space="preserve"> </v>
      </c>
      <c r="AD1076" s="463"/>
      <c r="AE1076" s="463"/>
      <c r="AF1076" s="463"/>
      <c r="AG1076" s="463">
        <f ca="1">'27'!BR207</f>
        <v>0</v>
      </c>
      <c r="AH1076" s="463"/>
      <c r="AI1076" s="463"/>
      <c r="AJ1076" s="463" t="str">
        <f ca="1">'28'!BP101</f>
        <v xml:space="preserve"> </v>
      </c>
      <c r="AK1076" s="463" t="str">
        <f ca="1">'27'!BS207</f>
        <v xml:space="preserve"> </v>
      </c>
      <c r="AL1076" s="463"/>
      <c r="AM1076" s="463"/>
      <c r="AN1076" s="463"/>
      <c r="AO1076" s="463" t="str">
        <f ca="1">'28'!BQ101</f>
        <v xml:space="preserve"> </v>
      </c>
      <c r="AP1076" s="463"/>
      <c r="AQ1076" s="463"/>
      <c r="AR1076" s="463"/>
      <c r="AS1076" s="463"/>
    </row>
    <row r="1077" spans="1:45" ht="14.25" customHeight="1" x14ac:dyDescent="0.25">
      <c r="A1077" s="488">
        <v>97</v>
      </c>
      <c r="B1077" s="490"/>
      <c r="C1077" s="463" t="str">
        <f ca="1">'28'!BB102</f>
        <v xml:space="preserve"> </v>
      </c>
      <c r="D1077" s="463"/>
      <c r="E1077" s="463"/>
      <c r="F1077" s="463"/>
      <c r="G1077" s="463"/>
      <c r="H1077" s="463"/>
      <c r="I1077" s="463"/>
      <c r="J1077" s="463"/>
      <c r="K1077" s="463" t="str">
        <f ca="1">'27'!BC208</f>
        <v xml:space="preserve"> </v>
      </c>
      <c r="L1077" s="463"/>
      <c r="M1077" s="463"/>
      <c r="N1077" s="463"/>
      <c r="O1077" s="578" t="str">
        <f ca="1">'28'!BC102</f>
        <v xml:space="preserve"> </v>
      </c>
      <c r="P1077" s="545"/>
      <c r="Q1077" s="545"/>
      <c r="R1077" s="545"/>
      <c r="S1077" s="545"/>
      <c r="T1077" s="463" t="str">
        <f ca="1">'28'!BD102</f>
        <v xml:space="preserve"> </v>
      </c>
      <c r="U1077" s="463"/>
      <c r="V1077" s="463"/>
      <c r="W1077" s="463"/>
      <c r="X1077" s="463"/>
      <c r="Y1077" s="463" t="str">
        <f ca="1">'28'!BO102</f>
        <v xml:space="preserve"> </v>
      </c>
      <c r="Z1077" s="463"/>
      <c r="AA1077" s="463"/>
      <c r="AB1077" s="463"/>
      <c r="AC1077" s="463" t="str">
        <f ca="1">'27'!BQ208</f>
        <v xml:space="preserve"> </v>
      </c>
      <c r="AD1077" s="463"/>
      <c r="AE1077" s="463"/>
      <c r="AF1077" s="463"/>
      <c r="AG1077" s="463">
        <f ca="1">'27'!BR208</f>
        <v>0</v>
      </c>
      <c r="AH1077" s="463"/>
      <c r="AI1077" s="463"/>
      <c r="AJ1077" s="463" t="str">
        <f ca="1">'28'!BP102</f>
        <v xml:space="preserve"> </v>
      </c>
      <c r="AK1077" s="463" t="str">
        <f ca="1">'27'!BS208</f>
        <v xml:space="preserve"> </v>
      </c>
      <c r="AL1077" s="463"/>
      <c r="AM1077" s="463"/>
      <c r="AN1077" s="463"/>
      <c r="AO1077" s="463" t="str">
        <f ca="1">'28'!BQ102</f>
        <v xml:space="preserve"> </v>
      </c>
      <c r="AP1077" s="463"/>
      <c r="AQ1077" s="463"/>
      <c r="AR1077" s="463"/>
      <c r="AS1077" s="463"/>
    </row>
    <row r="1078" spans="1:45" ht="14.25" customHeight="1" x14ac:dyDescent="0.25">
      <c r="A1078" s="488">
        <v>98</v>
      </c>
      <c r="B1078" s="490"/>
      <c r="C1078" s="463" t="str">
        <f ca="1">'28'!BB103</f>
        <v xml:space="preserve"> </v>
      </c>
      <c r="D1078" s="463"/>
      <c r="E1078" s="463"/>
      <c r="F1078" s="463"/>
      <c r="G1078" s="463"/>
      <c r="H1078" s="463"/>
      <c r="I1078" s="463"/>
      <c r="J1078" s="463"/>
      <c r="K1078" s="463" t="str">
        <f ca="1">'27'!BC209</f>
        <v xml:space="preserve"> </v>
      </c>
      <c r="L1078" s="463"/>
      <c r="M1078" s="463"/>
      <c r="N1078" s="463"/>
      <c r="O1078" s="578" t="str">
        <f ca="1">'28'!BC103</f>
        <v xml:space="preserve"> </v>
      </c>
      <c r="P1078" s="545"/>
      <c r="Q1078" s="545"/>
      <c r="R1078" s="545"/>
      <c r="S1078" s="545"/>
      <c r="T1078" s="463" t="str">
        <f ca="1">'28'!BD103</f>
        <v xml:space="preserve"> </v>
      </c>
      <c r="U1078" s="463"/>
      <c r="V1078" s="463"/>
      <c r="W1078" s="463"/>
      <c r="X1078" s="463"/>
      <c r="Y1078" s="463" t="str">
        <f ca="1">'28'!BO103</f>
        <v xml:space="preserve"> </v>
      </c>
      <c r="Z1078" s="463"/>
      <c r="AA1078" s="463"/>
      <c r="AB1078" s="463"/>
      <c r="AC1078" s="463" t="str">
        <f ca="1">'27'!BQ209</f>
        <v xml:space="preserve"> </v>
      </c>
      <c r="AD1078" s="463"/>
      <c r="AE1078" s="463"/>
      <c r="AF1078" s="463"/>
      <c r="AG1078" s="463">
        <f ca="1">'27'!BR209</f>
        <v>0</v>
      </c>
      <c r="AH1078" s="463"/>
      <c r="AI1078" s="463"/>
      <c r="AJ1078" s="463" t="str">
        <f ca="1">'28'!BP103</f>
        <v xml:space="preserve"> </v>
      </c>
      <c r="AK1078" s="463" t="str">
        <f ca="1">'27'!BS209</f>
        <v xml:space="preserve"> </v>
      </c>
      <c r="AL1078" s="463"/>
      <c r="AM1078" s="463"/>
      <c r="AN1078" s="463"/>
      <c r="AO1078" s="463" t="str">
        <f ca="1">'28'!BQ103</f>
        <v xml:space="preserve"> </v>
      </c>
      <c r="AP1078" s="463"/>
      <c r="AQ1078" s="463"/>
      <c r="AR1078" s="463"/>
      <c r="AS1078" s="463"/>
    </row>
    <row r="1079" spans="1:45" ht="14.25" customHeight="1" x14ac:dyDescent="0.25">
      <c r="A1079" s="488">
        <v>99</v>
      </c>
      <c r="B1079" s="490"/>
      <c r="C1079" s="463" t="str">
        <f ca="1">'28'!BB104</f>
        <v xml:space="preserve"> </v>
      </c>
      <c r="D1079" s="463"/>
      <c r="E1079" s="463"/>
      <c r="F1079" s="463"/>
      <c r="G1079" s="463"/>
      <c r="H1079" s="463"/>
      <c r="I1079" s="463"/>
      <c r="J1079" s="463"/>
      <c r="K1079" s="463" t="str">
        <f ca="1">'27'!BC210</f>
        <v xml:space="preserve"> </v>
      </c>
      <c r="L1079" s="463"/>
      <c r="M1079" s="463"/>
      <c r="N1079" s="463"/>
      <c r="O1079" s="578" t="str">
        <f ca="1">'28'!BC104</f>
        <v xml:space="preserve"> </v>
      </c>
      <c r="P1079" s="545"/>
      <c r="Q1079" s="545"/>
      <c r="R1079" s="545"/>
      <c r="S1079" s="545"/>
      <c r="T1079" s="463" t="str">
        <f ca="1">'28'!BD104</f>
        <v xml:space="preserve"> </v>
      </c>
      <c r="U1079" s="463"/>
      <c r="V1079" s="463"/>
      <c r="W1079" s="463"/>
      <c r="X1079" s="463"/>
      <c r="Y1079" s="463" t="str">
        <f ca="1">'28'!BO104</f>
        <v xml:space="preserve"> </v>
      </c>
      <c r="Z1079" s="463"/>
      <c r="AA1079" s="463"/>
      <c r="AB1079" s="463"/>
      <c r="AC1079" s="463" t="str">
        <f ca="1">'27'!BQ210</f>
        <v xml:space="preserve"> </v>
      </c>
      <c r="AD1079" s="463"/>
      <c r="AE1079" s="463"/>
      <c r="AF1079" s="463"/>
      <c r="AG1079" s="463">
        <f ca="1">'27'!BR210</f>
        <v>0</v>
      </c>
      <c r="AH1079" s="463"/>
      <c r="AI1079" s="463"/>
      <c r="AJ1079" s="463" t="str">
        <f ca="1">'28'!BP104</f>
        <v xml:space="preserve"> </v>
      </c>
      <c r="AK1079" s="463" t="str">
        <f ca="1">'27'!BS210</f>
        <v xml:space="preserve"> </v>
      </c>
      <c r="AL1079" s="463"/>
      <c r="AM1079" s="463"/>
      <c r="AN1079" s="463"/>
      <c r="AO1079" s="463" t="str">
        <f ca="1">'28'!BQ104</f>
        <v xml:space="preserve"> </v>
      </c>
      <c r="AP1079" s="463"/>
      <c r="AQ1079" s="463"/>
      <c r="AR1079" s="463"/>
      <c r="AS1079" s="463"/>
    </row>
    <row r="1080" spans="1:45" ht="15" customHeight="1" x14ac:dyDescent="0.25">
      <c r="A1080" s="488">
        <v>100</v>
      </c>
      <c r="B1080" s="490"/>
      <c r="C1080" s="463" t="str">
        <f ca="1">'28'!BB105</f>
        <v xml:space="preserve"> </v>
      </c>
      <c r="D1080" s="463"/>
      <c r="E1080" s="463"/>
      <c r="F1080" s="463"/>
      <c r="G1080" s="463"/>
      <c r="H1080" s="463"/>
      <c r="I1080" s="463"/>
      <c r="J1080" s="463"/>
      <c r="K1080" s="463" t="str">
        <f ca="1">'27'!BC211</f>
        <v xml:space="preserve"> </v>
      </c>
      <c r="L1080" s="463"/>
      <c r="M1080" s="463"/>
      <c r="N1080" s="463"/>
      <c r="O1080" s="578" t="str">
        <f ca="1">'28'!BC105</f>
        <v xml:space="preserve"> </v>
      </c>
      <c r="P1080" s="545"/>
      <c r="Q1080" s="545"/>
      <c r="R1080" s="545"/>
      <c r="S1080" s="545"/>
      <c r="T1080" s="463" t="str">
        <f ca="1">'28'!BD105</f>
        <v xml:space="preserve"> </v>
      </c>
      <c r="U1080" s="463"/>
      <c r="V1080" s="463"/>
      <c r="W1080" s="463"/>
      <c r="X1080" s="463"/>
      <c r="Y1080" s="463" t="str">
        <f ca="1">'28'!BO105</f>
        <v xml:space="preserve"> </v>
      </c>
      <c r="Z1080" s="463"/>
      <c r="AA1080" s="463"/>
      <c r="AB1080" s="463"/>
      <c r="AC1080" s="463" t="str">
        <f ca="1">'27'!BQ211</f>
        <v xml:space="preserve"> </v>
      </c>
      <c r="AD1080" s="463"/>
      <c r="AE1080" s="463"/>
      <c r="AF1080" s="463"/>
      <c r="AG1080" s="463">
        <f ca="1">'27'!BR211</f>
        <v>0</v>
      </c>
      <c r="AH1080" s="463"/>
      <c r="AI1080" s="463"/>
      <c r="AJ1080" s="463" t="str">
        <f ca="1">'28'!BP105</f>
        <v xml:space="preserve"> </v>
      </c>
      <c r="AK1080" s="463" t="str">
        <f ca="1">'27'!BS211</f>
        <v xml:space="preserve"> </v>
      </c>
      <c r="AL1080" s="463"/>
      <c r="AM1080" s="463"/>
      <c r="AN1080" s="463"/>
      <c r="AO1080" s="463" t="str">
        <f ca="1">'28'!BQ105</f>
        <v xml:space="preserve"> </v>
      </c>
      <c r="AP1080" s="463"/>
      <c r="AQ1080" s="463"/>
      <c r="AR1080" s="463"/>
      <c r="AS1080" s="463"/>
    </row>
    <row r="1081" spans="1:45" ht="29.25" customHeight="1" x14ac:dyDescent="0.25">
      <c r="A1081" s="514" t="s">
        <v>1455</v>
      </c>
      <c r="B1081" s="514"/>
      <c r="C1081" s="514"/>
      <c r="D1081" s="514"/>
      <c r="E1081" s="515"/>
      <c r="F1081" s="515"/>
      <c r="G1081" s="515"/>
      <c r="H1081" s="515"/>
      <c r="I1081" s="515"/>
      <c r="J1081" s="515"/>
      <c r="K1081" s="515"/>
      <c r="L1081" s="515"/>
      <c r="M1081" s="515"/>
      <c r="N1081" s="515"/>
      <c r="O1081" s="515"/>
      <c r="P1081" s="515"/>
      <c r="Q1081" s="515"/>
      <c r="R1081" s="515"/>
      <c r="S1081" s="515"/>
      <c r="T1081" s="515"/>
      <c r="U1081" s="515"/>
      <c r="V1081" s="515"/>
      <c r="W1081" s="515"/>
      <c r="X1081" s="515"/>
      <c r="Y1081" s="515"/>
      <c r="Z1081" s="515"/>
      <c r="AA1081" s="515"/>
      <c r="AB1081" s="515"/>
      <c r="AC1081" s="515"/>
      <c r="AD1081" s="515"/>
      <c r="AE1081" s="515"/>
      <c r="AF1081" s="515"/>
      <c r="AG1081" s="515"/>
      <c r="AH1081" s="515"/>
      <c r="AI1081" s="515"/>
      <c r="AJ1081" s="515"/>
      <c r="AK1081" s="515"/>
      <c r="AL1081" s="515"/>
      <c r="AM1081" s="515"/>
      <c r="AN1081" s="515"/>
      <c r="AO1081" s="515"/>
      <c r="AP1081" s="515"/>
      <c r="AQ1081" s="515"/>
      <c r="AR1081" s="515"/>
      <c r="AS1081" s="515"/>
    </row>
    <row r="1082" spans="1:45" x14ac:dyDescent="0.25">
      <c r="A1082" s="305"/>
      <c r="B1082" s="305"/>
      <c r="C1082" s="305"/>
      <c r="D1082" s="305"/>
      <c r="E1082" s="305"/>
      <c r="F1082" s="305"/>
      <c r="G1082" s="305"/>
      <c r="H1082" s="305"/>
      <c r="I1082" s="305"/>
      <c r="J1082" s="305"/>
      <c r="K1082" s="305"/>
      <c r="L1082" s="305"/>
      <c r="M1082" s="305"/>
      <c r="N1082" s="305"/>
      <c r="O1082" s="305"/>
      <c r="P1082" s="305"/>
      <c r="Q1082" s="305"/>
      <c r="R1082" s="305"/>
      <c r="S1082" s="305"/>
      <c r="T1082" s="305"/>
      <c r="U1082" s="305"/>
      <c r="V1082" s="305"/>
      <c r="W1082" s="305"/>
      <c r="X1082" s="305"/>
      <c r="Y1082" s="305"/>
      <c r="Z1082" s="305"/>
      <c r="AA1082" s="305"/>
      <c r="AB1082" s="305"/>
      <c r="AC1082" s="305"/>
      <c r="AD1082" s="305"/>
      <c r="AE1082" s="305"/>
      <c r="AF1082" s="305"/>
      <c r="AG1082" s="305"/>
      <c r="AH1082" s="305"/>
      <c r="AI1082" s="305"/>
      <c r="AJ1082" s="305"/>
      <c r="AK1082" s="305"/>
      <c r="AL1082" s="305"/>
      <c r="AM1082" s="305"/>
      <c r="AN1082" s="305"/>
      <c r="AO1082" s="305"/>
      <c r="AP1082" s="305"/>
      <c r="AQ1082" s="305"/>
      <c r="AR1082" s="305"/>
      <c r="AS1082" s="305"/>
    </row>
    <row r="1083" spans="1:45" ht="14.25" customHeight="1" x14ac:dyDescent="0.25">
      <c r="A1083" s="498" t="str">
        <f>'Table of Contents'!A62</f>
        <v>29. Information on associates (to be filled mandatorily)</v>
      </c>
      <c r="B1083" s="579"/>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79"/>
      <c r="AL1083" s="579"/>
      <c r="AM1083" s="579"/>
      <c r="AN1083" s="579"/>
      <c r="AO1083" s="579"/>
      <c r="AP1083" s="579"/>
      <c r="AQ1083" s="579"/>
      <c r="AR1083" s="579"/>
      <c r="AS1083" s="579"/>
    </row>
    <row r="1084" spans="1:45" ht="14.25" customHeight="1" x14ac:dyDescent="0.25">
      <c r="A1084" s="306"/>
      <c r="B1084" s="311"/>
      <c r="C1084" s="311"/>
      <c r="D1084" s="311"/>
      <c r="E1084" s="311"/>
      <c r="F1084" s="311"/>
      <c r="G1084" s="311"/>
      <c r="H1084" s="311"/>
      <c r="I1084" s="306"/>
      <c r="J1084" s="306"/>
      <c r="K1084" s="306"/>
      <c r="L1084" s="306"/>
      <c r="M1084" s="306"/>
      <c r="N1084" s="306"/>
      <c r="O1084" s="306"/>
      <c r="P1084" s="306"/>
      <c r="Q1084" s="306"/>
      <c r="R1084" s="306"/>
      <c r="S1084" s="306"/>
      <c r="T1084" s="306"/>
      <c r="U1084" s="306"/>
      <c r="V1084" s="306"/>
      <c r="W1084" s="306"/>
      <c r="X1084" s="306"/>
      <c r="Y1084" s="306"/>
      <c r="Z1084" s="306"/>
      <c r="AA1084" s="306"/>
      <c r="AB1084" s="306"/>
      <c r="AC1084" s="306"/>
      <c r="AD1084" s="306"/>
      <c r="AE1084" s="306"/>
      <c r="AF1084" s="306"/>
      <c r="AG1084" s="306"/>
      <c r="AH1084" s="306"/>
      <c r="AI1084" s="306"/>
      <c r="AJ1084" s="306"/>
      <c r="AK1084" s="306"/>
      <c r="AL1084" s="306"/>
      <c r="AM1084" s="306"/>
      <c r="AN1084" s="306"/>
      <c r="AO1084" s="306"/>
      <c r="AP1084" s="306"/>
      <c r="AQ1084" s="306"/>
      <c r="AR1084" s="306"/>
      <c r="AS1084" s="311" t="s">
        <v>1419</v>
      </c>
    </row>
    <row r="1085" spans="1:45" ht="45.75" customHeight="1" x14ac:dyDescent="0.25">
      <c r="A1085" s="322" t="s">
        <v>581</v>
      </c>
      <c r="B1085" s="511" t="str">
        <f>'29'!B3</f>
        <v>Surname, name, patronymic (if available)</v>
      </c>
      <c r="C1085" s="511"/>
      <c r="D1085" s="511"/>
      <c r="E1085" s="511"/>
      <c r="F1085" s="511"/>
      <c r="G1085" s="511"/>
      <c r="H1085" s="511"/>
      <c r="I1085" s="511"/>
      <c r="J1085" s="511"/>
      <c r="K1085" s="511"/>
      <c r="L1085" s="511" t="str">
        <f>'29'!E3</f>
        <v>Level of family ties</v>
      </c>
      <c r="M1085" s="511"/>
      <c r="N1085" s="511"/>
      <c r="O1085" s="511"/>
      <c r="P1085" s="511"/>
      <c r="Q1085" s="511"/>
      <c r="R1085" s="511"/>
      <c r="S1085" s="511"/>
      <c r="T1085" s="511" t="str">
        <f>'29'!F3</f>
        <v>Year of birth</v>
      </c>
      <c r="U1085" s="511"/>
      <c r="V1085" s="511"/>
      <c r="W1085" s="511" t="str">
        <f>'29'!G3</f>
        <v xml:space="preserve">Country of citizenship </v>
      </c>
      <c r="X1085" s="511"/>
      <c r="Y1085" s="511"/>
      <c r="Z1085" s="511"/>
      <c r="AA1085" s="511"/>
      <c r="AB1085" s="511" t="str">
        <f>'29'!J3</f>
        <v>Identification / taxpayer number</v>
      </c>
      <c r="AC1085" s="511"/>
      <c r="AD1085" s="511"/>
      <c r="AE1085" s="511"/>
      <c r="AF1085" s="511"/>
      <c r="AG1085" s="511" t="s">
        <v>1473</v>
      </c>
      <c r="AH1085" s="511"/>
      <c r="AI1085" s="511"/>
      <c r="AJ1085" s="511"/>
      <c r="AK1085" s="511"/>
      <c r="AL1085" s="511" t="str">
        <f>'29'!K3</f>
        <v>Permanent address</v>
      </c>
      <c r="AM1085" s="511"/>
      <c r="AN1085" s="511"/>
      <c r="AO1085" s="511"/>
      <c r="AP1085" s="511"/>
      <c r="AQ1085" s="511"/>
      <c r="AR1085" s="511"/>
      <c r="AS1085" s="511"/>
    </row>
    <row r="1086" spans="1:45" x14ac:dyDescent="0.25">
      <c r="A1086" s="323">
        <v>1</v>
      </c>
      <c r="B1086" s="512">
        <v>2</v>
      </c>
      <c r="C1086" s="512"/>
      <c r="D1086" s="512"/>
      <c r="E1086" s="512"/>
      <c r="F1086" s="512"/>
      <c r="G1086" s="512"/>
      <c r="H1086" s="512"/>
      <c r="I1086" s="512"/>
      <c r="J1086" s="512"/>
      <c r="K1086" s="512"/>
      <c r="L1086" s="512">
        <v>3</v>
      </c>
      <c r="M1086" s="512"/>
      <c r="N1086" s="512"/>
      <c r="O1086" s="512"/>
      <c r="P1086" s="512"/>
      <c r="Q1086" s="512"/>
      <c r="R1086" s="512"/>
      <c r="S1086" s="512"/>
      <c r="T1086" s="512">
        <v>4</v>
      </c>
      <c r="U1086" s="512"/>
      <c r="V1086" s="512"/>
      <c r="W1086" s="512">
        <v>5</v>
      </c>
      <c r="X1086" s="512"/>
      <c r="Y1086" s="512"/>
      <c r="Z1086" s="512"/>
      <c r="AA1086" s="512"/>
      <c r="AB1086" s="512">
        <v>6</v>
      </c>
      <c r="AC1086" s="512"/>
      <c r="AD1086" s="512"/>
      <c r="AE1086" s="512"/>
      <c r="AF1086" s="512"/>
      <c r="AG1086" s="512">
        <v>7</v>
      </c>
      <c r="AH1086" s="512"/>
      <c r="AI1086" s="512"/>
      <c r="AJ1086" s="512"/>
      <c r="AK1086" s="512"/>
      <c r="AL1086" s="512">
        <v>8</v>
      </c>
      <c r="AM1086" s="512"/>
      <c r="AN1086" s="512"/>
      <c r="AO1086" s="512"/>
      <c r="AP1086" s="512"/>
      <c r="AQ1086" s="512"/>
      <c r="AR1086" s="512"/>
      <c r="AS1086" s="512"/>
    </row>
    <row r="1087" spans="1:45" x14ac:dyDescent="0.25">
      <c r="A1087" s="324">
        <v>1</v>
      </c>
      <c r="B1087" s="463" t="str">
        <f ca="1">CONCATENATE('29'!CF6," ",'29'!CG6," ",'29'!CH6)</f>
        <v xml:space="preserve">     </v>
      </c>
      <c r="C1087" s="463"/>
      <c r="D1087" s="463"/>
      <c r="E1087" s="463"/>
      <c r="F1087" s="463"/>
      <c r="G1087" s="463"/>
      <c r="H1087" s="463"/>
      <c r="I1087" s="463"/>
      <c r="J1087" s="463"/>
      <c r="K1087" s="463"/>
      <c r="L1087" s="463" t="str">
        <f ca="1">'29'!CI6</f>
        <v xml:space="preserve"> </v>
      </c>
      <c r="M1087" s="463"/>
      <c r="N1087" s="463"/>
      <c r="O1087" s="463"/>
      <c r="P1087" s="463"/>
      <c r="Q1087" s="463"/>
      <c r="R1087" s="463"/>
      <c r="S1087" s="463"/>
      <c r="T1087" s="698" t="str">
        <f ca="1">'29'!CJ6</f>
        <v xml:space="preserve"> </v>
      </c>
      <c r="U1087" s="698"/>
      <c r="V1087" s="698"/>
      <c r="W1087" s="463" t="str">
        <f ca="1">IF(CONCATENATE('29'!CK6,". ",'29'!CL6,". ",'29'!CM6)="-. -. -","-",CONCATENATE('29'!CK6,". ",'29'!CL6,". ",'29'!CM6))</f>
        <v xml:space="preserve"> .  .  </v>
      </c>
      <c r="X1087" s="463"/>
      <c r="Y1087" s="463"/>
      <c r="Z1087" s="463"/>
      <c r="AA1087" s="463"/>
      <c r="AB1087" s="545" t="str">
        <f ca="1">'29'!CN6</f>
        <v xml:space="preserve"> </v>
      </c>
      <c r="AC1087" s="545"/>
      <c r="AD1087" s="545"/>
      <c r="AE1087" s="545"/>
      <c r="AF1087" s="545"/>
      <c r="AG1087" s="463" t="str">
        <f ca="1">'29'!CO6</f>
        <v xml:space="preserve"> </v>
      </c>
      <c r="AH1087" s="463"/>
      <c r="AI1087" s="463"/>
      <c r="AJ1087" s="463"/>
      <c r="AK1087" s="463"/>
      <c r="AL1087" s="463" t="str">
        <f ca="1">'29'!CZ6</f>
        <v xml:space="preserve"> </v>
      </c>
      <c r="AM1087" s="463"/>
      <c r="AN1087" s="463"/>
      <c r="AO1087" s="463"/>
      <c r="AP1087" s="463"/>
      <c r="AQ1087" s="463"/>
      <c r="AR1087" s="463"/>
      <c r="AS1087" s="463"/>
    </row>
    <row r="1088" spans="1:45" ht="15" customHeight="1" x14ac:dyDescent="0.25">
      <c r="A1088" s="324">
        <v>2</v>
      </c>
      <c r="B1088" s="463" t="str">
        <f ca="1">CONCATENATE('29'!CF7," ",'29'!CG7," ",'29'!CH7)</f>
        <v xml:space="preserve">     </v>
      </c>
      <c r="C1088" s="463"/>
      <c r="D1088" s="463"/>
      <c r="E1088" s="463"/>
      <c r="F1088" s="463"/>
      <c r="G1088" s="463"/>
      <c r="H1088" s="463"/>
      <c r="I1088" s="463"/>
      <c r="J1088" s="463"/>
      <c r="K1088" s="463"/>
      <c r="L1088" s="463" t="str">
        <f ca="1">'29'!CI7</f>
        <v xml:space="preserve"> </v>
      </c>
      <c r="M1088" s="463"/>
      <c r="N1088" s="463"/>
      <c r="O1088" s="463"/>
      <c r="P1088" s="463"/>
      <c r="Q1088" s="463"/>
      <c r="R1088" s="463"/>
      <c r="S1088" s="463"/>
      <c r="T1088" s="698" t="str">
        <f ca="1">'29'!CJ7</f>
        <v xml:space="preserve"> </v>
      </c>
      <c r="U1088" s="698"/>
      <c r="V1088" s="698"/>
      <c r="W1088" s="463" t="str">
        <f ca="1">IF(CONCATENATE('29'!CK7,". ",'29'!CL7,". ",'29'!CM7)="-. -. -","-",CONCATENATE('29'!CK7,". ",'29'!CL7,". ",'29'!CM7))</f>
        <v xml:space="preserve"> .  .  </v>
      </c>
      <c r="X1088" s="463"/>
      <c r="Y1088" s="463"/>
      <c r="Z1088" s="463"/>
      <c r="AA1088" s="463"/>
      <c r="AB1088" s="545" t="str">
        <f ca="1">'29'!CN7</f>
        <v xml:space="preserve"> </v>
      </c>
      <c r="AC1088" s="545"/>
      <c r="AD1088" s="545"/>
      <c r="AE1088" s="545"/>
      <c r="AF1088" s="545"/>
      <c r="AG1088" s="463" t="str">
        <f ca="1">'29'!CO7</f>
        <v xml:space="preserve"> </v>
      </c>
      <c r="AH1088" s="463"/>
      <c r="AI1088" s="463"/>
      <c r="AJ1088" s="463"/>
      <c r="AK1088" s="463"/>
      <c r="AL1088" s="463" t="str">
        <f ca="1">'29'!CZ7</f>
        <v xml:space="preserve"> </v>
      </c>
      <c r="AM1088" s="463"/>
      <c r="AN1088" s="463"/>
      <c r="AO1088" s="463"/>
      <c r="AP1088" s="463"/>
      <c r="AQ1088" s="463"/>
      <c r="AR1088" s="463"/>
      <c r="AS1088" s="463"/>
    </row>
    <row r="1089" spans="1:45" ht="15" customHeight="1" x14ac:dyDescent="0.25">
      <c r="A1089" s="324">
        <v>3</v>
      </c>
      <c r="B1089" s="463" t="str">
        <f ca="1">CONCATENATE('29'!CF8," ",'29'!CG8," ",'29'!CH8)</f>
        <v xml:space="preserve">     </v>
      </c>
      <c r="C1089" s="463"/>
      <c r="D1089" s="463"/>
      <c r="E1089" s="463"/>
      <c r="F1089" s="463"/>
      <c r="G1089" s="463"/>
      <c r="H1089" s="463"/>
      <c r="I1089" s="463"/>
      <c r="J1089" s="463"/>
      <c r="K1089" s="463"/>
      <c r="L1089" s="463" t="str">
        <f ca="1">'29'!CI8</f>
        <v xml:space="preserve"> </v>
      </c>
      <c r="M1089" s="463"/>
      <c r="N1089" s="463"/>
      <c r="O1089" s="463"/>
      <c r="P1089" s="463"/>
      <c r="Q1089" s="463"/>
      <c r="R1089" s="463"/>
      <c r="S1089" s="463"/>
      <c r="T1089" s="698" t="str">
        <f ca="1">'29'!CJ8</f>
        <v xml:space="preserve"> </v>
      </c>
      <c r="U1089" s="698"/>
      <c r="V1089" s="698"/>
      <c r="W1089" s="463" t="str">
        <f ca="1">IF(CONCATENATE('29'!CK8,". ",'29'!CL8,". ",'29'!CM8)="-. -. -","-",CONCATENATE('29'!CK8,". ",'29'!CL8,". ",'29'!CM8))</f>
        <v xml:space="preserve"> .  .  </v>
      </c>
      <c r="X1089" s="463"/>
      <c r="Y1089" s="463"/>
      <c r="Z1089" s="463"/>
      <c r="AA1089" s="463"/>
      <c r="AB1089" s="545" t="str">
        <f ca="1">'29'!CN8</f>
        <v xml:space="preserve"> </v>
      </c>
      <c r="AC1089" s="545"/>
      <c r="AD1089" s="545"/>
      <c r="AE1089" s="545"/>
      <c r="AF1089" s="545"/>
      <c r="AG1089" s="463" t="str">
        <f ca="1">'29'!CO8</f>
        <v xml:space="preserve"> </v>
      </c>
      <c r="AH1089" s="463"/>
      <c r="AI1089" s="463"/>
      <c r="AJ1089" s="463"/>
      <c r="AK1089" s="463"/>
      <c r="AL1089" s="463" t="str">
        <f ca="1">'29'!CZ8</f>
        <v xml:space="preserve"> </v>
      </c>
      <c r="AM1089" s="463"/>
      <c r="AN1089" s="463"/>
      <c r="AO1089" s="463"/>
      <c r="AP1089" s="463"/>
      <c r="AQ1089" s="463"/>
      <c r="AR1089" s="463"/>
      <c r="AS1089" s="463"/>
    </row>
    <row r="1090" spans="1:45" ht="15" customHeight="1" x14ac:dyDescent="0.25">
      <c r="A1090" s="324">
        <v>4</v>
      </c>
      <c r="B1090" s="463" t="str">
        <f ca="1">CONCATENATE('29'!CF9," ",'29'!CG9," ",'29'!CH9)</f>
        <v xml:space="preserve">     </v>
      </c>
      <c r="C1090" s="463"/>
      <c r="D1090" s="463"/>
      <c r="E1090" s="463"/>
      <c r="F1090" s="463"/>
      <c r="G1090" s="463"/>
      <c r="H1090" s="463"/>
      <c r="I1090" s="463"/>
      <c r="J1090" s="463"/>
      <c r="K1090" s="463"/>
      <c r="L1090" s="463" t="str">
        <f ca="1">'29'!CI9</f>
        <v xml:space="preserve"> </v>
      </c>
      <c r="M1090" s="463"/>
      <c r="N1090" s="463"/>
      <c r="O1090" s="463"/>
      <c r="P1090" s="463"/>
      <c r="Q1090" s="463"/>
      <c r="R1090" s="463"/>
      <c r="S1090" s="463"/>
      <c r="T1090" s="698" t="str">
        <f ca="1">'29'!CJ9</f>
        <v xml:space="preserve"> </v>
      </c>
      <c r="U1090" s="698"/>
      <c r="V1090" s="698"/>
      <c r="W1090" s="463" t="str">
        <f ca="1">IF(CONCATENATE('29'!CK9,". ",'29'!CL9,". ",'29'!CM9)="-. -. -","-",CONCATENATE('29'!CK9,". ",'29'!CL9,". ",'29'!CM9))</f>
        <v xml:space="preserve"> .  .  </v>
      </c>
      <c r="X1090" s="463"/>
      <c r="Y1090" s="463"/>
      <c r="Z1090" s="463"/>
      <c r="AA1090" s="463"/>
      <c r="AB1090" s="545" t="str">
        <f ca="1">'29'!CN9</f>
        <v xml:space="preserve"> </v>
      </c>
      <c r="AC1090" s="545"/>
      <c r="AD1090" s="545"/>
      <c r="AE1090" s="545"/>
      <c r="AF1090" s="545"/>
      <c r="AG1090" s="463" t="str">
        <f ca="1">'29'!CO9</f>
        <v xml:space="preserve"> </v>
      </c>
      <c r="AH1090" s="463"/>
      <c r="AI1090" s="463"/>
      <c r="AJ1090" s="463"/>
      <c r="AK1090" s="463"/>
      <c r="AL1090" s="463" t="str">
        <f ca="1">'29'!CZ9</f>
        <v xml:space="preserve"> </v>
      </c>
      <c r="AM1090" s="463"/>
      <c r="AN1090" s="463"/>
      <c r="AO1090" s="463"/>
      <c r="AP1090" s="463"/>
      <c r="AQ1090" s="463"/>
      <c r="AR1090" s="463"/>
      <c r="AS1090" s="463"/>
    </row>
    <row r="1091" spans="1:45" ht="15" customHeight="1" x14ac:dyDescent="0.25">
      <c r="A1091" s="324">
        <v>5</v>
      </c>
      <c r="B1091" s="463" t="str">
        <f ca="1">CONCATENATE('29'!CF10," ",'29'!CG10," ",'29'!CH10)</f>
        <v xml:space="preserve">     </v>
      </c>
      <c r="C1091" s="463"/>
      <c r="D1091" s="463"/>
      <c r="E1091" s="463"/>
      <c r="F1091" s="463"/>
      <c r="G1091" s="463"/>
      <c r="H1091" s="463"/>
      <c r="I1091" s="463"/>
      <c r="J1091" s="463"/>
      <c r="K1091" s="463"/>
      <c r="L1091" s="463" t="str">
        <f ca="1">'29'!CI10</f>
        <v xml:space="preserve"> </v>
      </c>
      <c r="M1091" s="463"/>
      <c r="N1091" s="463"/>
      <c r="O1091" s="463"/>
      <c r="P1091" s="463"/>
      <c r="Q1091" s="463"/>
      <c r="R1091" s="463"/>
      <c r="S1091" s="463"/>
      <c r="T1091" s="698" t="str">
        <f ca="1">'29'!CJ10</f>
        <v xml:space="preserve"> </v>
      </c>
      <c r="U1091" s="698"/>
      <c r="V1091" s="698"/>
      <c r="W1091" s="463" t="str">
        <f ca="1">IF(CONCATENATE('29'!CK10,". ",'29'!CL10,". ",'29'!CM10)="-. -. -","-",CONCATENATE('29'!CK10,". ",'29'!CL10,". ",'29'!CM10))</f>
        <v xml:space="preserve"> .  .  </v>
      </c>
      <c r="X1091" s="463"/>
      <c r="Y1091" s="463"/>
      <c r="Z1091" s="463"/>
      <c r="AA1091" s="463"/>
      <c r="AB1091" s="545" t="str">
        <f ca="1">'29'!CN10</f>
        <v xml:space="preserve"> </v>
      </c>
      <c r="AC1091" s="545"/>
      <c r="AD1091" s="545"/>
      <c r="AE1091" s="545"/>
      <c r="AF1091" s="545"/>
      <c r="AG1091" s="463" t="str">
        <f ca="1">'29'!CO10</f>
        <v xml:space="preserve"> </v>
      </c>
      <c r="AH1091" s="463"/>
      <c r="AI1091" s="463"/>
      <c r="AJ1091" s="463"/>
      <c r="AK1091" s="463"/>
      <c r="AL1091" s="463" t="str">
        <f ca="1">'29'!CZ10</f>
        <v xml:space="preserve"> </v>
      </c>
      <c r="AM1091" s="463"/>
      <c r="AN1091" s="463"/>
      <c r="AO1091" s="463"/>
      <c r="AP1091" s="463"/>
      <c r="AQ1091" s="463"/>
      <c r="AR1091" s="463"/>
      <c r="AS1091" s="463"/>
    </row>
    <row r="1092" spans="1:45" ht="15" customHeight="1" x14ac:dyDescent="0.25">
      <c r="A1092" s="324">
        <v>6</v>
      </c>
      <c r="B1092" s="463" t="str">
        <f ca="1">CONCATENATE('29'!CF11," ",'29'!CG11," ",'29'!CH11)</f>
        <v xml:space="preserve">     </v>
      </c>
      <c r="C1092" s="463"/>
      <c r="D1092" s="463"/>
      <c r="E1092" s="463"/>
      <c r="F1092" s="463"/>
      <c r="G1092" s="463"/>
      <c r="H1092" s="463"/>
      <c r="I1092" s="463"/>
      <c r="J1092" s="463"/>
      <c r="K1092" s="463"/>
      <c r="L1092" s="463" t="str">
        <f ca="1">'29'!CI11</f>
        <v xml:space="preserve"> </v>
      </c>
      <c r="M1092" s="463"/>
      <c r="N1092" s="463"/>
      <c r="O1092" s="463"/>
      <c r="P1092" s="463"/>
      <c r="Q1092" s="463"/>
      <c r="R1092" s="463"/>
      <c r="S1092" s="463"/>
      <c r="T1092" s="698" t="str">
        <f ca="1">'29'!CJ11</f>
        <v xml:space="preserve"> </v>
      </c>
      <c r="U1092" s="698"/>
      <c r="V1092" s="698"/>
      <c r="W1092" s="463" t="str">
        <f ca="1">IF(CONCATENATE('29'!CK11,". ",'29'!CL11,". ",'29'!CM11)="-. -. -","-",CONCATENATE('29'!CK11,". ",'29'!CL11,". ",'29'!CM11))</f>
        <v xml:space="preserve"> .  .  </v>
      </c>
      <c r="X1092" s="463"/>
      <c r="Y1092" s="463"/>
      <c r="Z1092" s="463"/>
      <c r="AA1092" s="463"/>
      <c r="AB1092" s="545" t="str">
        <f ca="1">'29'!CN11</f>
        <v xml:space="preserve"> </v>
      </c>
      <c r="AC1092" s="545"/>
      <c r="AD1092" s="545"/>
      <c r="AE1092" s="545"/>
      <c r="AF1092" s="545"/>
      <c r="AG1092" s="463" t="str">
        <f ca="1">'29'!CO11</f>
        <v xml:space="preserve"> </v>
      </c>
      <c r="AH1092" s="463"/>
      <c r="AI1092" s="463"/>
      <c r="AJ1092" s="463"/>
      <c r="AK1092" s="463"/>
      <c r="AL1092" s="463" t="str">
        <f ca="1">'29'!CZ11</f>
        <v xml:space="preserve"> </v>
      </c>
      <c r="AM1092" s="463"/>
      <c r="AN1092" s="463"/>
      <c r="AO1092" s="463"/>
      <c r="AP1092" s="463"/>
      <c r="AQ1092" s="463"/>
      <c r="AR1092" s="463"/>
      <c r="AS1092" s="463"/>
    </row>
    <row r="1093" spans="1:45" ht="15" customHeight="1" x14ac:dyDescent="0.25">
      <c r="A1093" s="324">
        <v>7</v>
      </c>
      <c r="B1093" s="463" t="str">
        <f ca="1">CONCATENATE('29'!CF12," ",'29'!CG12," ",'29'!CH12)</f>
        <v xml:space="preserve">     </v>
      </c>
      <c r="C1093" s="463"/>
      <c r="D1093" s="463"/>
      <c r="E1093" s="463"/>
      <c r="F1093" s="463"/>
      <c r="G1093" s="463"/>
      <c r="H1093" s="463"/>
      <c r="I1093" s="463"/>
      <c r="J1093" s="463"/>
      <c r="K1093" s="463"/>
      <c r="L1093" s="463" t="str">
        <f ca="1">'29'!CI12</f>
        <v xml:space="preserve"> </v>
      </c>
      <c r="M1093" s="463"/>
      <c r="N1093" s="463"/>
      <c r="O1093" s="463"/>
      <c r="P1093" s="463"/>
      <c r="Q1093" s="463"/>
      <c r="R1093" s="463"/>
      <c r="S1093" s="463"/>
      <c r="T1093" s="698" t="str">
        <f ca="1">'29'!CJ12</f>
        <v xml:space="preserve"> </v>
      </c>
      <c r="U1093" s="698"/>
      <c r="V1093" s="698"/>
      <c r="W1093" s="463" t="str">
        <f ca="1">IF(CONCATENATE('29'!CK12,". ",'29'!CL12,". ",'29'!CM12)="-. -. -","-",CONCATENATE('29'!CK12,". ",'29'!CL12,". ",'29'!CM12))</f>
        <v xml:space="preserve"> .  .  </v>
      </c>
      <c r="X1093" s="463"/>
      <c r="Y1093" s="463"/>
      <c r="Z1093" s="463"/>
      <c r="AA1093" s="463"/>
      <c r="AB1093" s="545" t="str">
        <f ca="1">'29'!CN12</f>
        <v xml:space="preserve"> </v>
      </c>
      <c r="AC1093" s="545"/>
      <c r="AD1093" s="545"/>
      <c r="AE1093" s="545"/>
      <c r="AF1093" s="545"/>
      <c r="AG1093" s="463" t="str">
        <f ca="1">'29'!CO12</f>
        <v xml:space="preserve"> </v>
      </c>
      <c r="AH1093" s="463"/>
      <c r="AI1093" s="463"/>
      <c r="AJ1093" s="463"/>
      <c r="AK1093" s="463"/>
      <c r="AL1093" s="463" t="str">
        <f ca="1">'29'!CZ12</f>
        <v xml:space="preserve"> </v>
      </c>
      <c r="AM1093" s="463"/>
      <c r="AN1093" s="463"/>
      <c r="AO1093" s="463"/>
      <c r="AP1093" s="463"/>
      <c r="AQ1093" s="463"/>
      <c r="AR1093" s="463"/>
      <c r="AS1093" s="463"/>
    </row>
    <row r="1094" spans="1:45" ht="15" customHeight="1" x14ac:dyDescent="0.25">
      <c r="A1094" s="324">
        <v>8</v>
      </c>
      <c r="B1094" s="463" t="str">
        <f ca="1">CONCATENATE('29'!CF13," ",'29'!CG13," ",'29'!CH13)</f>
        <v xml:space="preserve">     </v>
      </c>
      <c r="C1094" s="463"/>
      <c r="D1094" s="463"/>
      <c r="E1094" s="463"/>
      <c r="F1094" s="463"/>
      <c r="G1094" s="463"/>
      <c r="H1094" s="463"/>
      <c r="I1094" s="463"/>
      <c r="J1094" s="463"/>
      <c r="K1094" s="463"/>
      <c r="L1094" s="463" t="str">
        <f ca="1">'29'!CI13</f>
        <v xml:space="preserve"> </v>
      </c>
      <c r="M1094" s="463"/>
      <c r="N1094" s="463"/>
      <c r="O1094" s="463"/>
      <c r="P1094" s="463"/>
      <c r="Q1094" s="463"/>
      <c r="R1094" s="463"/>
      <c r="S1094" s="463"/>
      <c r="T1094" s="698" t="str">
        <f ca="1">'29'!CJ13</f>
        <v xml:space="preserve"> </v>
      </c>
      <c r="U1094" s="698"/>
      <c r="V1094" s="698"/>
      <c r="W1094" s="463" t="str">
        <f ca="1">IF(CONCATENATE('29'!CK13,". ",'29'!CL13,". ",'29'!CM13)="-. -. -","-",CONCATENATE('29'!CK13,". ",'29'!CL13,". ",'29'!CM13))</f>
        <v xml:space="preserve"> .  .  </v>
      </c>
      <c r="X1094" s="463"/>
      <c r="Y1094" s="463"/>
      <c r="Z1094" s="463"/>
      <c r="AA1094" s="463"/>
      <c r="AB1094" s="545" t="str">
        <f ca="1">'29'!CN13</f>
        <v xml:space="preserve"> </v>
      </c>
      <c r="AC1094" s="545"/>
      <c r="AD1094" s="545"/>
      <c r="AE1094" s="545"/>
      <c r="AF1094" s="545"/>
      <c r="AG1094" s="463" t="str">
        <f ca="1">'29'!CO13</f>
        <v xml:space="preserve"> </v>
      </c>
      <c r="AH1094" s="463"/>
      <c r="AI1094" s="463"/>
      <c r="AJ1094" s="463"/>
      <c r="AK1094" s="463"/>
      <c r="AL1094" s="463" t="str">
        <f ca="1">'29'!CZ13</f>
        <v xml:space="preserve"> </v>
      </c>
      <c r="AM1094" s="463"/>
      <c r="AN1094" s="463"/>
      <c r="AO1094" s="463"/>
      <c r="AP1094" s="463"/>
      <c r="AQ1094" s="463"/>
      <c r="AR1094" s="463"/>
      <c r="AS1094" s="463"/>
    </row>
    <row r="1095" spans="1:45" ht="15" customHeight="1" x14ac:dyDescent="0.25">
      <c r="A1095" s="324">
        <v>9</v>
      </c>
      <c r="B1095" s="463" t="str">
        <f ca="1">CONCATENATE('29'!CF14," ",'29'!CG14," ",'29'!CH14)</f>
        <v xml:space="preserve">     </v>
      </c>
      <c r="C1095" s="463"/>
      <c r="D1095" s="463"/>
      <c r="E1095" s="463"/>
      <c r="F1095" s="463"/>
      <c r="G1095" s="463"/>
      <c r="H1095" s="463"/>
      <c r="I1095" s="463"/>
      <c r="J1095" s="463"/>
      <c r="K1095" s="463"/>
      <c r="L1095" s="463" t="str">
        <f ca="1">'29'!CI14</f>
        <v xml:space="preserve"> </v>
      </c>
      <c r="M1095" s="463"/>
      <c r="N1095" s="463"/>
      <c r="O1095" s="463"/>
      <c r="P1095" s="463"/>
      <c r="Q1095" s="463"/>
      <c r="R1095" s="463"/>
      <c r="S1095" s="463"/>
      <c r="T1095" s="698" t="str">
        <f ca="1">'29'!CJ14</f>
        <v xml:space="preserve"> </v>
      </c>
      <c r="U1095" s="698"/>
      <c r="V1095" s="698"/>
      <c r="W1095" s="463" t="str">
        <f ca="1">IF(CONCATENATE('29'!CK14,". ",'29'!CL14,". ",'29'!CM14)="-. -. -","-",CONCATENATE('29'!CK14,". ",'29'!CL14,". ",'29'!CM14))</f>
        <v xml:space="preserve"> .  .  </v>
      </c>
      <c r="X1095" s="463"/>
      <c r="Y1095" s="463"/>
      <c r="Z1095" s="463"/>
      <c r="AA1095" s="463"/>
      <c r="AB1095" s="545" t="str">
        <f ca="1">'29'!CN14</f>
        <v xml:space="preserve"> </v>
      </c>
      <c r="AC1095" s="545"/>
      <c r="AD1095" s="545"/>
      <c r="AE1095" s="545"/>
      <c r="AF1095" s="545"/>
      <c r="AG1095" s="463" t="str">
        <f ca="1">'29'!CO14</f>
        <v xml:space="preserve"> </v>
      </c>
      <c r="AH1095" s="463"/>
      <c r="AI1095" s="463"/>
      <c r="AJ1095" s="463"/>
      <c r="AK1095" s="463"/>
      <c r="AL1095" s="463" t="str">
        <f ca="1">'29'!CZ14</f>
        <v xml:space="preserve"> </v>
      </c>
      <c r="AM1095" s="463"/>
      <c r="AN1095" s="463"/>
      <c r="AO1095" s="463"/>
      <c r="AP1095" s="463"/>
      <c r="AQ1095" s="463"/>
      <c r="AR1095" s="463"/>
      <c r="AS1095" s="463"/>
    </row>
    <row r="1096" spans="1:45" ht="15" customHeight="1" x14ac:dyDescent="0.25">
      <c r="A1096" s="324">
        <v>10</v>
      </c>
      <c r="B1096" s="463" t="str">
        <f ca="1">CONCATENATE('29'!CF15," ",'29'!CG15," ",'29'!CH15)</f>
        <v xml:space="preserve">     </v>
      </c>
      <c r="C1096" s="463"/>
      <c r="D1096" s="463"/>
      <c r="E1096" s="463"/>
      <c r="F1096" s="463"/>
      <c r="G1096" s="463"/>
      <c r="H1096" s="463"/>
      <c r="I1096" s="463"/>
      <c r="J1096" s="463"/>
      <c r="K1096" s="463"/>
      <c r="L1096" s="463" t="str">
        <f ca="1">'29'!CI15</f>
        <v xml:space="preserve"> </v>
      </c>
      <c r="M1096" s="463"/>
      <c r="N1096" s="463"/>
      <c r="O1096" s="463"/>
      <c r="P1096" s="463"/>
      <c r="Q1096" s="463"/>
      <c r="R1096" s="463"/>
      <c r="S1096" s="463"/>
      <c r="T1096" s="698" t="str">
        <f ca="1">'29'!CJ15</f>
        <v xml:space="preserve"> </v>
      </c>
      <c r="U1096" s="698"/>
      <c r="V1096" s="698"/>
      <c r="W1096" s="463" t="str">
        <f ca="1">IF(CONCATENATE('29'!CK15,". ",'29'!CL15,". ",'29'!CM15)="-. -. -","-",CONCATENATE('29'!CK15,". ",'29'!CL15,". ",'29'!CM15))</f>
        <v xml:space="preserve"> .  .  </v>
      </c>
      <c r="X1096" s="463"/>
      <c r="Y1096" s="463"/>
      <c r="Z1096" s="463"/>
      <c r="AA1096" s="463"/>
      <c r="AB1096" s="545" t="str">
        <f ca="1">'29'!CN15</f>
        <v xml:space="preserve"> </v>
      </c>
      <c r="AC1096" s="545"/>
      <c r="AD1096" s="545"/>
      <c r="AE1096" s="545"/>
      <c r="AF1096" s="545"/>
      <c r="AG1096" s="463" t="str">
        <f ca="1">'29'!CO15</f>
        <v xml:space="preserve"> </v>
      </c>
      <c r="AH1096" s="463"/>
      <c r="AI1096" s="463"/>
      <c r="AJ1096" s="463"/>
      <c r="AK1096" s="463"/>
      <c r="AL1096" s="463" t="str">
        <f ca="1">'29'!CZ15</f>
        <v xml:space="preserve"> </v>
      </c>
      <c r="AM1096" s="463"/>
      <c r="AN1096" s="463"/>
      <c r="AO1096" s="463"/>
      <c r="AP1096" s="463"/>
      <c r="AQ1096" s="463"/>
      <c r="AR1096" s="463"/>
      <c r="AS1096" s="463"/>
    </row>
    <row r="1097" spans="1:45" ht="15" customHeight="1" x14ac:dyDescent="0.25">
      <c r="A1097" s="324">
        <v>11</v>
      </c>
      <c r="B1097" s="463" t="str">
        <f ca="1">CONCATENATE('29'!CF16," ",'29'!CG16," ",'29'!CH16)</f>
        <v xml:space="preserve">     </v>
      </c>
      <c r="C1097" s="463"/>
      <c r="D1097" s="463"/>
      <c r="E1097" s="463"/>
      <c r="F1097" s="463"/>
      <c r="G1097" s="463"/>
      <c r="H1097" s="463"/>
      <c r="I1097" s="463"/>
      <c r="J1097" s="463"/>
      <c r="K1097" s="463"/>
      <c r="L1097" s="463" t="str">
        <f ca="1">'29'!CI16</f>
        <v xml:space="preserve"> </v>
      </c>
      <c r="M1097" s="463"/>
      <c r="N1097" s="463"/>
      <c r="O1097" s="463"/>
      <c r="P1097" s="463"/>
      <c r="Q1097" s="463"/>
      <c r="R1097" s="463"/>
      <c r="S1097" s="463"/>
      <c r="T1097" s="698" t="str">
        <f ca="1">'29'!CJ16</f>
        <v xml:space="preserve"> </v>
      </c>
      <c r="U1097" s="698"/>
      <c r="V1097" s="698"/>
      <c r="W1097" s="463" t="str">
        <f ca="1">IF(CONCATENATE('29'!CK16,". ",'29'!CL16,". ",'29'!CM16)="-. -. -","-",CONCATENATE('29'!CK16,". ",'29'!CL16,". ",'29'!CM16))</f>
        <v xml:space="preserve"> .  .  </v>
      </c>
      <c r="X1097" s="463"/>
      <c r="Y1097" s="463"/>
      <c r="Z1097" s="463"/>
      <c r="AA1097" s="463"/>
      <c r="AB1097" s="545" t="str">
        <f ca="1">'29'!CN16</f>
        <v xml:space="preserve"> </v>
      </c>
      <c r="AC1097" s="545"/>
      <c r="AD1097" s="545"/>
      <c r="AE1097" s="545"/>
      <c r="AF1097" s="545"/>
      <c r="AG1097" s="463" t="str">
        <f ca="1">'29'!CO16</f>
        <v xml:space="preserve"> </v>
      </c>
      <c r="AH1097" s="463"/>
      <c r="AI1097" s="463"/>
      <c r="AJ1097" s="463"/>
      <c r="AK1097" s="463"/>
      <c r="AL1097" s="463" t="str">
        <f ca="1">'29'!CZ16</f>
        <v xml:space="preserve"> </v>
      </c>
      <c r="AM1097" s="463"/>
      <c r="AN1097" s="463"/>
      <c r="AO1097" s="463"/>
      <c r="AP1097" s="463"/>
      <c r="AQ1097" s="463"/>
      <c r="AR1097" s="463"/>
      <c r="AS1097" s="463"/>
    </row>
    <row r="1098" spans="1:45" ht="14.25" customHeight="1" x14ac:dyDescent="0.25">
      <c r="A1098" s="324">
        <v>12</v>
      </c>
      <c r="B1098" s="463" t="str">
        <f ca="1">CONCATENATE('29'!CF17," ",'29'!CG17," ",'29'!CH17)</f>
        <v xml:space="preserve">     </v>
      </c>
      <c r="C1098" s="463"/>
      <c r="D1098" s="463"/>
      <c r="E1098" s="463"/>
      <c r="F1098" s="463"/>
      <c r="G1098" s="463"/>
      <c r="H1098" s="463"/>
      <c r="I1098" s="463"/>
      <c r="J1098" s="463"/>
      <c r="K1098" s="463"/>
      <c r="L1098" s="463" t="str">
        <f ca="1">'29'!CI17</f>
        <v xml:space="preserve"> </v>
      </c>
      <c r="M1098" s="463"/>
      <c r="N1098" s="463"/>
      <c r="O1098" s="463"/>
      <c r="P1098" s="463"/>
      <c r="Q1098" s="463"/>
      <c r="R1098" s="463"/>
      <c r="S1098" s="463"/>
      <c r="T1098" s="698" t="str">
        <f ca="1">'29'!CJ17</f>
        <v xml:space="preserve"> </v>
      </c>
      <c r="U1098" s="698"/>
      <c r="V1098" s="698"/>
      <c r="W1098" s="463" t="str">
        <f ca="1">IF(CONCATENATE('29'!CK17,". ",'29'!CL17,". ",'29'!CM17)="-. -. -","-",CONCATENATE('29'!CK17,". ",'29'!CL17,". ",'29'!CM17))</f>
        <v xml:space="preserve"> .  .  </v>
      </c>
      <c r="X1098" s="463"/>
      <c r="Y1098" s="463"/>
      <c r="Z1098" s="463"/>
      <c r="AA1098" s="463"/>
      <c r="AB1098" s="545" t="str">
        <f ca="1">'29'!CN17</f>
        <v xml:space="preserve"> </v>
      </c>
      <c r="AC1098" s="545"/>
      <c r="AD1098" s="545"/>
      <c r="AE1098" s="545"/>
      <c r="AF1098" s="545"/>
      <c r="AG1098" s="463" t="str">
        <f ca="1">'29'!CO17</f>
        <v xml:space="preserve"> </v>
      </c>
      <c r="AH1098" s="463"/>
      <c r="AI1098" s="463"/>
      <c r="AJ1098" s="463"/>
      <c r="AK1098" s="463"/>
      <c r="AL1098" s="463" t="str">
        <f ca="1">'29'!CZ17</f>
        <v xml:space="preserve"> </v>
      </c>
      <c r="AM1098" s="463"/>
      <c r="AN1098" s="463"/>
      <c r="AO1098" s="463"/>
      <c r="AP1098" s="463"/>
      <c r="AQ1098" s="463"/>
      <c r="AR1098" s="463"/>
      <c r="AS1098" s="463"/>
    </row>
    <row r="1099" spans="1:45" ht="14.25" customHeight="1" x14ac:dyDescent="0.25">
      <c r="A1099" s="324">
        <v>13</v>
      </c>
      <c r="B1099" s="463" t="str">
        <f ca="1">CONCATENATE('29'!CF18," ",'29'!CG18," ",'29'!CH18)</f>
        <v xml:space="preserve">     </v>
      </c>
      <c r="C1099" s="463"/>
      <c r="D1099" s="463"/>
      <c r="E1099" s="463"/>
      <c r="F1099" s="463"/>
      <c r="G1099" s="463"/>
      <c r="H1099" s="463"/>
      <c r="I1099" s="463"/>
      <c r="J1099" s="463"/>
      <c r="K1099" s="463"/>
      <c r="L1099" s="463" t="str">
        <f ca="1">'29'!CI18</f>
        <v xml:space="preserve"> </v>
      </c>
      <c r="M1099" s="463"/>
      <c r="N1099" s="463"/>
      <c r="O1099" s="463"/>
      <c r="P1099" s="463"/>
      <c r="Q1099" s="463"/>
      <c r="R1099" s="463"/>
      <c r="S1099" s="463"/>
      <c r="T1099" s="698" t="str">
        <f ca="1">'29'!CJ18</f>
        <v xml:space="preserve"> </v>
      </c>
      <c r="U1099" s="698"/>
      <c r="V1099" s="698"/>
      <c r="W1099" s="463" t="str">
        <f ca="1">IF(CONCATENATE('29'!CK18,". ",'29'!CL18,". ",'29'!CM18)="-. -. -","-",CONCATENATE('29'!CK18,". ",'29'!CL18,". ",'29'!CM18))</f>
        <v xml:space="preserve"> .  .  </v>
      </c>
      <c r="X1099" s="463"/>
      <c r="Y1099" s="463"/>
      <c r="Z1099" s="463"/>
      <c r="AA1099" s="463"/>
      <c r="AB1099" s="545" t="str">
        <f ca="1">'29'!CN18</f>
        <v xml:space="preserve"> </v>
      </c>
      <c r="AC1099" s="545"/>
      <c r="AD1099" s="545"/>
      <c r="AE1099" s="545"/>
      <c r="AF1099" s="545"/>
      <c r="AG1099" s="463" t="str">
        <f ca="1">'29'!CO18</f>
        <v xml:space="preserve"> </v>
      </c>
      <c r="AH1099" s="463"/>
      <c r="AI1099" s="463"/>
      <c r="AJ1099" s="463"/>
      <c r="AK1099" s="463"/>
      <c r="AL1099" s="463" t="str">
        <f ca="1">'29'!CZ18</f>
        <v xml:space="preserve"> </v>
      </c>
      <c r="AM1099" s="463"/>
      <c r="AN1099" s="463"/>
      <c r="AO1099" s="463"/>
      <c r="AP1099" s="463"/>
      <c r="AQ1099" s="463"/>
      <c r="AR1099" s="463"/>
      <c r="AS1099" s="463"/>
    </row>
    <row r="1100" spans="1:45" ht="14.25" customHeight="1" x14ac:dyDescent="0.25">
      <c r="A1100" s="324">
        <v>14</v>
      </c>
      <c r="B1100" s="463" t="str">
        <f ca="1">CONCATENATE('29'!CF19," ",'29'!CG19," ",'29'!CH19)</f>
        <v xml:space="preserve">     </v>
      </c>
      <c r="C1100" s="463"/>
      <c r="D1100" s="463"/>
      <c r="E1100" s="463"/>
      <c r="F1100" s="463"/>
      <c r="G1100" s="463"/>
      <c r="H1100" s="463"/>
      <c r="I1100" s="463"/>
      <c r="J1100" s="463"/>
      <c r="K1100" s="463"/>
      <c r="L1100" s="463" t="str">
        <f ca="1">'29'!CI19</f>
        <v xml:space="preserve"> </v>
      </c>
      <c r="M1100" s="463"/>
      <c r="N1100" s="463"/>
      <c r="O1100" s="463"/>
      <c r="P1100" s="463"/>
      <c r="Q1100" s="463"/>
      <c r="R1100" s="463"/>
      <c r="S1100" s="463"/>
      <c r="T1100" s="698" t="str">
        <f ca="1">'29'!CJ19</f>
        <v xml:space="preserve"> </v>
      </c>
      <c r="U1100" s="698"/>
      <c r="V1100" s="698"/>
      <c r="W1100" s="463" t="str">
        <f ca="1">IF(CONCATENATE('29'!CK19,". ",'29'!CL19,". ",'29'!CM19)="-. -. -","-",CONCATENATE('29'!CK19,". ",'29'!CL19,". ",'29'!CM19))</f>
        <v xml:space="preserve"> .  .  </v>
      </c>
      <c r="X1100" s="463"/>
      <c r="Y1100" s="463"/>
      <c r="Z1100" s="463"/>
      <c r="AA1100" s="463"/>
      <c r="AB1100" s="545" t="str">
        <f ca="1">'29'!CN19</f>
        <v xml:space="preserve"> </v>
      </c>
      <c r="AC1100" s="545"/>
      <c r="AD1100" s="545"/>
      <c r="AE1100" s="545"/>
      <c r="AF1100" s="545"/>
      <c r="AG1100" s="463" t="str">
        <f ca="1">'29'!CO19</f>
        <v xml:space="preserve"> </v>
      </c>
      <c r="AH1100" s="463"/>
      <c r="AI1100" s="463"/>
      <c r="AJ1100" s="463"/>
      <c r="AK1100" s="463"/>
      <c r="AL1100" s="463" t="str">
        <f ca="1">'29'!CZ19</f>
        <v xml:space="preserve"> </v>
      </c>
      <c r="AM1100" s="463"/>
      <c r="AN1100" s="463"/>
      <c r="AO1100" s="463"/>
      <c r="AP1100" s="463"/>
      <c r="AQ1100" s="463"/>
      <c r="AR1100" s="463"/>
      <c r="AS1100" s="463"/>
    </row>
    <row r="1101" spans="1:45" ht="14.25" customHeight="1" x14ac:dyDescent="0.25">
      <c r="A1101" s="324">
        <v>15</v>
      </c>
      <c r="B1101" s="463" t="str">
        <f ca="1">CONCATENATE('29'!CF20," ",'29'!CG20," ",'29'!CH20)</f>
        <v xml:space="preserve">     </v>
      </c>
      <c r="C1101" s="463"/>
      <c r="D1101" s="463"/>
      <c r="E1101" s="463"/>
      <c r="F1101" s="463"/>
      <c r="G1101" s="463"/>
      <c r="H1101" s="463"/>
      <c r="I1101" s="463"/>
      <c r="J1101" s="463"/>
      <c r="K1101" s="463"/>
      <c r="L1101" s="463" t="str">
        <f ca="1">'29'!CI20</f>
        <v xml:space="preserve"> </v>
      </c>
      <c r="M1101" s="463"/>
      <c r="N1101" s="463"/>
      <c r="O1101" s="463"/>
      <c r="P1101" s="463"/>
      <c r="Q1101" s="463"/>
      <c r="R1101" s="463"/>
      <c r="S1101" s="463"/>
      <c r="T1101" s="698" t="str">
        <f ca="1">'29'!CJ20</f>
        <v xml:space="preserve"> </v>
      </c>
      <c r="U1101" s="698"/>
      <c r="V1101" s="698"/>
      <c r="W1101" s="463" t="str">
        <f ca="1">IF(CONCATENATE('29'!CK20,". ",'29'!CL20,". ",'29'!CM20)="-. -. -","-",CONCATENATE('29'!CK20,". ",'29'!CL20,". ",'29'!CM20))</f>
        <v xml:space="preserve"> .  .  </v>
      </c>
      <c r="X1101" s="463"/>
      <c r="Y1101" s="463"/>
      <c r="Z1101" s="463"/>
      <c r="AA1101" s="463"/>
      <c r="AB1101" s="545" t="str">
        <f ca="1">'29'!CN20</f>
        <v xml:space="preserve"> </v>
      </c>
      <c r="AC1101" s="545"/>
      <c r="AD1101" s="545"/>
      <c r="AE1101" s="545"/>
      <c r="AF1101" s="545"/>
      <c r="AG1101" s="463" t="str">
        <f ca="1">'29'!CO20</f>
        <v xml:space="preserve"> </v>
      </c>
      <c r="AH1101" s="463"/>
      <c r="AI1101" s="463"/>
      <c r="AJ1101" s="463"/>
      <c r="AK1101" s="463"/>
      <c r="AL1101" s="463" t="str">
        <f ca="1">'29'!CZ20</f>
        <v xml:space="preserve"> </v>
      </c>
      <c r="AM1101" s="463"/>
      <c r="AN1101" s="463"/>
      <c r="AO1101" s="463"/>
      <c r="AP1101" s="463"/>
      <c r="AQ1101" s="463"/>
      <c r="AR1101" s="463"/>
      <c r="AS1101" s="463"/>
    </row>
    <row r="1102" spans="1:45" ht="14.25" customHeight="1" x14ac:dyDescent="0.25">
      <c r="A1102" s="324">
        <v>16</v>
      </c>
      <c r="B1102" s="463" t="str">
        <f ca="1">CONCATENATE('29'!CF21," ",'29'!CG21," ",'29'!CH21)</f>
        <v xml:space="preserve">     </v>
      </c>
      <c r="C1102" s="463"/>
      <c r="D1102" s="463"/>
      <c r="E1102" s="463"/>
      <c r="F1102" s="463"/>
      <c r="G1102" s="463"/>
      <c r="H1102" s="463"/>
      <c r="I1102" s="463"/>
      <c r="J1102" s="463"/>
      <c r="K1102" s="463"/>
      <c r="L1102" s="463" t="str">
        <f ca="1">'29'!CI21</f>
        <v xml:space="preserve"> </v>
      </c>
      <c r="M1102" s="463"/>
      <c r="N1102" s="463"/>
      <c r="O1102" s="463"/>
      <c r="P1102" s="463"/>
      <c r="Q1102" s="463"/>
      <c r="R1102" s="463"/>
      <c r="S1102" s="463"/>
      <c r="T1102" s="698" t="str">
        <f ca="1">'29'!CJ21</f>
        <v xml:space="preserve"> </v>
      </c>
      <c r="U1102" s="698"/>
      <c r="V1102" s="698"/>
      <c r="W1102" s="463" t="str">
        <f ca="1">IF(CONCATENATE('29'!CK21,". ",'29'!CL21,". ",'29'!CM21)="-. -. -","-",CONCATENATE('29'!CK21,". ",'29'!CL21,". ",'29'!CM21))</f>
        <v xml:space="preserve"> .  .  </v>
      </c>
      <c r="X1102" s="463"/>
      <c r="Y1102" s="463"/>
      <c r="Z1102" s="463"/>
      <c r="AA1102" s="463"/>
      <c r="AB1102" s="545" t="str">
        <f ca="1">'29'!CN21</f>
        <v xml:space="preserve"> </v>
      </c>
      <c r="AC1102" s="545"/>
      <c r="AD1102" s="545"/>
      <c r="AE1102" s="545"/>
      <c r="AF1102" s="545"/>
      <c r="AG1102" s="463" t="str">
        <f ca="1">'29'!CO21</f>
        <v xml:space="preserve"> </v>
      </c>
      <c r="AH1102" s="463"/>
      <c r="AI1102" s="463"/>
      <c r="AJ1102" s="463"/>
      <c r="AK1102" s="463"/>
      <c r="AL1102" s="463" t="str">
        <f ca="1">'29'!CZ21</f>
        <v xml:space="preserve"> </v>
      </c>
      <c r="AM1102" s="463"/>
      <c r="AN1102" s="463"/>
      <c r="AO1102" s="463"/>
      <c r="AP1102" s="463"/>
      <c r="AQ1102" s="463"/>
      <c r="AR1102" s="463"/>
      <c r="AS1102" s="463"/>
    </row>
    <row r="1103" spans="1:45" ht="14.25" customHeight="1" x14ac:dyDescent="0.25">
      <c r="A1103" s="324">
        <v>17</v>
      </c>
      <c r="B1103" s="463" t="str">
        <f ca="1">CONCATENATE('29'!CF22," ",'29'!CG22," ",'29'!CH22)</f>
        <v xml:space="preserve">     </v>
      </c>
      <c r="C1103" s="463"/>
      <c r="D1103" s="463"/>
      <c r="E1103" s="463"/>
      <c r="F1103" s="463"/>
      <c r="G1103" s="463"/>
      <c r="H1103" s="463"/>
      <c r="I1103" s="463"/>
      <c r="J1103" s="463"/>
      <c r="K1103" s="463"/>
      <c r="L1103" s="463" t="str">
        <f ca="1">'29'!CI22</f>
        <v xml:space="preserve"> </v>
      </c>
      <c r="M1103" s="463"/>
      <c r="N1103" s="463"/>
      <c r="O1103" s="463"/>
      <c r="P1103" s="463"/>
      <c r="Q1103" s="463"/>
      <c r="R1103" s="463"/>
      <c r="S1103" s="463"/>
      <c r="T1103" s="698" t="str">
        <f ca="1">'29'!CJ22</f>
        <v xml:space="preserve"> </v>
      </c>
      <c r="U1103" s="698"/>
      <c r="V1103" s="698"/>
      <c r="W1103" s="463" t="str">
        <f ca="1">IF(CONCATENATE('29'!CK22,". ",'29'!CL22,". ",'29'!CM22)="-. -. -","-",CONCATENATE('29'!CK22,". ",'29'!CL22,". ",'29'!CM22))</f>
        <v xml:space="preserve"> .  .  </v>
      </c>
      <c r="X1103" s="463"/>
      <c r="Y1103" s="463"/>
      <c r="Z1103" s="463"/>
      <c r="AA1103" s="463"/>
      <c r="AB1103" s="545" t="str">
        <f ca="1">'29'!CN22</f>
        <v xml:space="preserve"> </v>
      </c>
      <c r="AC1103" s="545"/>
      <c r="AD1103" s="545"/>
      <c r="AE1103" s="545"/>
      <c r="AF1103" s="545"/>
      <c r="AG1103" s="463" t="str">
        <f ca="1">'29'!CO22</f>
        <v xml:space="preserve"> </v>
      </c>
      <c r="AH1103" s="463"/>
      <c r="AI1103" s="463"/>
      <c r="AJ1103" s="463"/>
      <c r="AK1103" s="463"/>
      <c r="AL1103" s="463" t="str">
        <f ca="1">'29'!CZ22</f>
        <v xml:space="preserve"> </v>
      </c>
      <c r="AM1103" s="463"/>
      <c r="AN1103" s="463"/>
      <c r="AO1103" s="463"/>
      <c r="AP1103" s="463"/>
      <c r="AQ1103" s="463"/>
      <c r="AR1103" s="463"/>
      <c r="AS1103" s="463"/>
    </row>
    <row r="1104" spans="1:45" ht="14.25" customHeight="1" x14ac:dyDescent="0.25">
      <c r="A1104" s="324">
        <v>18</v>
      </c>
      <c r="B1104" s="463" t="str">
        <f ca="1">CONCATENATE('29'!CF23," ",'29'!CG23," ",'29'!CH23)</f>
        <v xml:space="preserve">     </v>
      </c>
      <c r="C1104" s="463"/>
      <c r="D1104" s="463"/>
      <c r="E1104" s="463"/>
      <c r="F1104" s="463"/>
      <c r="G1104" s="463"/>
      <c r="H1104" s="463"/>
      <c r="I1104" s="463"/>
      <c r="J1104" s="463"/>
      <c r="K1104" s="463"/>
      <c r="L1104" s="463" t="str">
        <f ca="1">'29'!CI23</f>
        <v xml:space="preserve"> </v>
      </c>
      <c r="M1104" s="463"/>
      <c r="N1104" s="463"/>
      <c r="O1104" s="463"/>
      <c r="P1104" s="463"/>
      <c r="Q1104" s="463"/>
      <c r="R1104" s="463"/>
      <c r="S1104" s="463"/>
      <c r="T1104" s="698" t="str">
        <f ca="1">'29'!CJ23</f>
        <v xml:space="preserve"> </v>
      </c>
      <c r="U1104" s="698"/>
      <c r="V1104" s="698"/>
      <c r="W1104" s="463" t="str">
        <f ca="1">IF(CONCATENATE('29'!CK23,". ",'29'!CL23,". ",'29'!CM23)="-. -. -","-",CONCATENATE('29'!CK23,". ",'29'!CL23,". ",'29'!CM23))</f>
        <v xml:space="preserve"> .  .  </v>
      </c>
      <c r="X1104" s="463"/>
      <c r="Y1104" s="463"/>
      <c r="Z1104" s="463"/>
      <c r="AA1104" s="463"/>
      <c r="AB1104" s="545" t="str">
        <f ca="1">'29'!CN23</f>
        <v xml:space="preserve"> </v>
      </c>
      <c r="AC1104" s="545"/>
      <c r="AD1104" s="545"/>
      <c r="AE1104" s="545"/>
      <c r="AF1104" s="545"/>
      <c r="AG1104" s="463" t="str">
        <f ca="1">'29'!CO23</f>
        <v xml:space="preserve"> </v>
      </c>
      <c r="AH1104" s="463"/>
      <c r="AI1104" s="463"/>
      <c r="AJ1104" s="463"/>
      <c r="AK1104" s="463"/>
      <c r="AL1104" s="463" t="str">
        <f ca="1">'29'!CZ23</f>
        <v xml:space="preserve"> </v>
      </c>
      <c r="AM1104" s="463"/>
      <c r="AN1104" s="463"/>
      <c r="AO1104" s="463"/>
      <c r="AP1104" s="463"/>
      <c r="AQ1104" s="463"/>
      <c r="AR1104" s="463"/>
      <c r="AS1104" s="463"/>
    </row>
    <row r="1105" spans="1:45" ht="14.25" customHeight="1" x14ac:dyDescent="0.25">
      <c r="A1105" s="324">
        <v>19</v>
      </c>
      <c r="B1105" s="463" t="str">
        <f ca="1">CONCATENATE('29'!CF24," ",'29'!CG24," ",'29'!CH24)</f>
        <v xml:space="preserve">     </v>
      </c>
      <c r="C1105" s="463"/>
      <c r="D1105" s="463"/>
      <c r="E1105" s="463"/>
      <c r="F1105" s="463"/>
      <c r="G1105" s="463"/>
      <c r="H1105" s="463"/>
      <c r="I1105" s="463"/>
      <c r="J1105" s="463"/>
      <c r="K1105" s="463"/>
      <c r="L1105" s="463" t="str">
        <f ca="1">'29'!CI24</f>
        <v xml:space="preserve"> </v>
      </c>
      <c r="M1105" s="463"/>
      <c r="N1105" s="463"/>
      <c r="O1105" s="463"/>
      <c r="P1105" s="463"/>
      <c r="Q1105" s="463"/>
      <c r="R1105" s="463"/>
      <c r="S1105" s="463"/>
      <c r="T1105" s="698" t="str">
        <f ca="1">'29'!CJ24</f>
        <v xml:space="preserve"> </v>
      </c>
      <c r="U1105" s="698"/>
      <c r="V1105" s="698"/>
      <c r="W1105" s="463" t="str">
        <f ca="1">IF(CONCATENATE('29'!CK24,". ",'29'!CL24,". ",'29'!CM24)="-. -. -","-",CONCATENATE('29'!CK24,". ",'29'!CL24,". ",'29'!CM24))</f>
        <v xml:space="preserve"> .  .  </v>
      </c>
      <c r="X1105" s="463"/>
      <c r="Y1105" s="463"/>
      <c r="Z1105" s="463"/>
      <c r="AA1105" s="463"/>
      <c r="AB1105" s="545" t="str">
        <f ca="1">'29'!CN24</f>
        <v xml:space="preserve"> </v>
      </c>
      <c r="AC1105" s="545"/>
      <c r="AD1105" s="545"/>
      <c r="AE1105" s="545"/>
      <c r="AF1105" s="545"/>
      <c r="AG1105" s="463" t="str">
        <f ca="1">'29'!CO24</f>
        <v xml:space="preserve"> </v>
      </c>
      <c r="AH1105" s="463"/>
      <c r="AI1105" s="463"/>
      <c r="AJ1105" s="463"/>
      <c r="AK1105" s="463"/>
      <c r="AL1105" s="463" t="str">
        <f ca="1">'29'!CZ24</f>
        <v xml:space="preserve"> </v>
      </c>
      <c r="AM1105" s="463"/>
      <c r="AN1105" s="463"/>
      <c r="AO1105" s="463"/>
      <c r="AP1105" s="463"/>
      <c r="AQ1105" s="463"/>
      <c r="AR1105" s="463"/>
      <c r="AS1105" s="463"/>
    </row>
    <row r="1106" spans="1:45" ht="14.25" customHeight="1" x14ac:dyDescent="0.25">
      <c r="A1106" s="324">
        <v>20</v>
      </c>
      <c r="B1106" s="463" t="str">
        <f ca="1">CONCATENATE('29'!CF25," ",'29'!CG25," ",'29'!CH25)</f>
        <v xml:space="preserve">     </v>
      </c>
      <c r="C1106" s="463"/>
      <c r="D1106" s="463"/>
      <c r="E1106" s="463"/>
      <c r="F1106" s="463"/>
      <c r="G1106" s="463"/>
      <c r="H1106" s="463"/>
      <c r="I1106" s="463"/>
      <c r="J1106" s="463"/>
      <c r="K1106" s="463"/>
      <c r="L1106" s="463" t="str">
        <f ca="1">'29'!CI25</f>
        <v xml:space="preserve"> </v>
      </c>
      <c r="M1106" s="463"/>
      <c r="N1106" s="463"/>
      <c r="O1106" s="463"/>
      <c r="P1106" s="463"/>
      <c r="Q1106" s="463"/>
      <c r="R1106" s="463"/>
      <c r="S1106" s="463"/>
      <c r="T1106" s="698" t="str">
        <f ca="1">'29'!CJ25</f>
        <v xml:space="preserve"> </v>
      </c>
      <c r="U1106" s="698"/>
      <c r="V1106" s="698"/>
      <c r="W1106" s="463" t="str">
        <f ca="1">IF(CONCATENATE('29'!CK25,". ",'29'!CL25,". ",'29'!CM25)="-. -. -","-",CONCATENATE('29'!CK25,". ",'29'!CL25,". ",'29'!CM25))</f>
        <v xml:space="preserve"> .  .  </v>
      </c>
      <c r="X1106" s="463"/>
      <c r="Y1106" s="463"/>
      <c r="Z1106" s="463"/>
      <c r="AA1106" s="463"/>
      <c r="AB1106" s="545" t="str">
        <f ca="1">'29'!CN25</f>
        <v xml:space="preserve"> </v>
      </c>
      <c r="AC1106" s="545"/>
      <c r="AD1106" s="545"/>
      <c r="AE1106" s="545"/>
      <c r="AF1106" s="545"/>
      <c r="AG1106" s="463" t="str">
        <f ca="1">'29'!CO25</f>
        <v xml:space="preserve"> </v>
      </c>
      <c r="AH1106" s="463"/>
      <c r="AI1106" s="463"/>
      <c r="AJ1106" s="463"/>
      <c r="AK1106" s="463"/>
      <c r="AL1106" s="463" t="str">
        <f ca="1">'29'!CZ25</f>
        <v xml:space="preserve"> </v>
      </c>
      <c r="AM1106" s="463"/>
      <c r="AN1106" s="463"/>
      <c r="AO1106" s="463"/>
      <c r="AP1106" s="463"/>
      <c r="AQ1106" s="463"/>
      <c r="AR1106" s="463"/>
      <c r="AS1106" s="463"/>
    </row>
    <row r="1107" spans="1:45" ht="14.25" customHeight="1" x14ac:dyDescent="0.25">
      <c r="A1107" s="324">
        <v>21</v>
      </c>
      <c r="B1107" s="463" t="str">
        <f ca="1">CONCATENATE('29'!CF26," ",'29'!CG26," ",'29'!CH26)</f>
        <v xml:space="preserve">     </v>
      </c>
      <c r="C1107" s="463"/>
      <c r="D1107" s="463"/>
      <c r="E1107" s="463"/>
      <c r="F1107" s="463"/>
      <c r="G1107" s="463"/>
      <c r="H1107" s="463"/>
      <c r="I1107" s="463"/>
      <c r="J1107" s="463"/>
      <c r="K1107" s="463"/>
      <c r="L1107" s="463" t="str">
        <f ca="1">'29'!CI26</f>
        <v xml:space="preserve"> </v>
      </c>
      <c r="M1107" s="463"/>
      <c r="N1107" s="463"/>
      <c r="O1107" s="463"/>
      <c r="P1107" s="463"/>
      <c r="Q1107" s="463"/>
      <c r="R1107" s="463"/>
      <c r="S1107" s="463"/>
      <c r="T1107" s="698" t="str">
        <f ca="1">'29'!CJ26</f>
        <v xml:space="preserve"> </v>
      </c>
      <c r="U1107" s="698"/>
      <c r="V1107" s="698"/>
      <c r="W1107" s="463" t="str">
        <f ca="1">IF(CONCATENATE('29'!CK26,". ",'29'!CL26,". ",'29'!CM26)="-. -. -","-",CONCATENATE('29'!CK26,". ",'29'!CL26,". ",'29'!CM26))</f>
        <v xml:space="preserve"> .  .  </v>
      </c>
      <c r="X1107" s="463"/>
      <c r="Y1107" s="463"/>
      <c r="Z1107" s="463"/>
      <c r="AA1107" s="463"/>
      <c r="AB1107" s="545" t="str">
        <f ca="1">'29'!CN26</f>
        <v xml:space="preserve"> </v>
      </c>
      <c r="AC1107" s="545"/>
      <c r="AD1107" s="545"/>
      <c r="AE1107" s="545"/>
      <c r="AF1107" s="545"/>
      <c r="AG1107" s="463" t="str">
        <f ca="1">'29'!CO26</f>
        <v xml:space="preserve"> </v>
      </c>
      <c r="AH1107" s="463"/>
      <c r="AI1107" s="463"/>
      <c r="AJ1107" s="463"/>
      <c r="AK1107" s="463"/>
      <c r="AL1107" s="463" t="str">
        <f ca="1">'29'!CZ26</f>
        <v xml:space="preserve"> </v>
      </c>
      <c r="AM1107" s="463"/>
      <c r="AN1107" s="463"/>
      <c r="AO1107" s="463"/>
      <c r="AP1107" s="463"/>
      <c r="AQ1107" s="463"/>
      <c r="AR1107" s="463"/>
      <c r="AS1107" s="463"/>
    </row>
    <row r="1108" spans="1:45" ht="14.25" customHeight="1" x14ac:dyDescent="0.25">
      <c r="A1108" s="324">
        <v>22</v>
      </c>
      <c r="B1108" s="463" t="str">
        <f ca="1">CONCATENATE('29'!CF27," ",'29'!CG27," ",'29'!CH27)</f>
        <v xml:space="preserve">     </v>
      </c>
      <c r="C1108" s="463"/>
      <c r="D1108" s="463"/>
      <c r="E1108" s="463"/>
      <c r="F1108" s="463"/>
      <c r="G1108" s="463"/>
      <c r="H1108" s="463"/>
      <c r="I1108" s="463"/>
      <c r="J1108" s="463"/>
      <c r="K1108" s="463"/>
      <c r="L1108" s="463" t="str">
        <f ca="1">'29'!CI27</f>
        <v xml:space="preserve"> </v>
      </c>
      <c r="M1108" s="463"/>
      <c r="N1108" s="463"/>
      <c r="O1108" s="463"/>
      <c r="P1108" s="463"/>
      <c r="Q1108" s="463"/>
      <c r="R1108" s="463"/>
      <c r="S1108" s="463"/>
      <c r="T1108" s="698" t="str">
        <f ca="1">'29'!CJ27</f>
        <v xml:space="preserve"> </v>
      </c>
      <c r="U1108" s="698"/>
      <c r="V1108" s="698"/>
      <c r="W1108" s="463" t="str">
        <f ca="1">IF(CONCATENATE('29'!CK27,". ",'29'!CL27,". ",'29'!CM27)="-. -. -","-",CONCATENATE('29'!CK27,". ",'29'!CL27,". ",'29'!CM27))</f>
        <v xml:space="preserve"> .  .  </v>
      </c>
      <c r="X1108" s="463"/>
      <c r="Y1108" s="463"/>
      <c r="Z1108" s="463"/>
      <c r="AA1108" s="463"/>
      <c r="AB1108" s="545" t="str">
        <f ca="1">'29'!CN27</f>
        <v xml:space="preserve"> </v>
      </c>
      <c r="AC1108" s="545"/>
      <c r="AD1108" s="545"/>
      <c r="AE1108" s="545"/>
      <c r="AF1108" s="545"/>
      <c r="AG1108" s="463" t="str">
        <f ca="1">'29'!CO27</f>
        <v xml:space="preserve"> </v>
      </c>
      <c r="AH1108" s="463"/>
      <c r="AI1108" s="463"/>
      <c r="AJ1108" s="463"/>
      <c r="AK1108" s="463"/>
      <c r="AL1108" s="463" t="str">
        <f ca="1">'29'!CZ27</f>
        <v xml:space="preserve"> </v>
      </c>
      <c r="AM1108" s="463"/>
      <c r="AN1108" s="463"/>
      <c r="AO1108" s="463"/>
      <c r="AP1108" s="463"/>
      <c r="AQ1108" s="463"/>
      <c r="AR1108" s="463"/>
      <c r="AS1108" s="463"/>
    </row>
    <row r="1109" spans="1:45" ht="14.25" customHeight="1" x14ac:dyDescent="0.25">
      <c r="A1109" s="324">
        <v>23</v>
      </c>
      <c r="B1109" s="463" t="str">
        <f ca="1">CONCATENATE('29'!CF28," ",'29'!CG28," ",'29'!CH28)</f>
        <v xml:space="preserve">     </v>
      </c>
      <c r="C1109" s="463"/>
      <c r="D1109" s="463"/>
      <c r="E1109" s="463"/>
      <c r="F1109" s="463"/>
      <c r="G1109" s="463"/>
      <c r="H1109" s="463"/>
      <c r="I1109" s="463"/>
      <c r="J1109" s="463"/>
      <c r="K1109" s="463"/>
      <c r="L1109" s="463" t="str">
        <f ca="1">'29'!CI28</f>
        <v xml:space="preserve"> </v>
      </c>
      <c r="M1109" s="463"/>
      <c r="N1109" s="463"/>
      <c r="O1109" s="463"/>
      <c r="P1109" s="463"/>
      <c r="Q1109" s="463"/>
      <c r="R1109" s="463"/>
      <c r="S1109" s="463"/>
      <c r="T1109" s="698" t="str">
        <f ca="1">'29'!CJ28</f>
        <v xml:space="preserve"> </v>
      </c>
      <c r="U1109" s="698"/>
      <c r="V1109" s="698"/>
      <c r="W1109" s="463" t="str">
        <f ca="1">IF(CONCATENATE('29'!CK28,". ",'29'!CL28,". ",'29'!CM28)="-. -. -","-",CONCATENATE('29'!CK28,". ",'29'!CL28,". ",'29'!CM28))</f>
        <v xml:space="preserve"> .  .  </v>
      </c>
      <c r="X1109" s="463"/>
      <c r="Y1109" s="463"/>
      <c r="Z1109" s="463"/>
      <c r="AA1109" s="463"/>
      <c r="AB1109" s="545" t="str">
        <f ca="1">'29'!CN28</f>
        <v xml:space="preserve"> </v>
      </c>
      <c r="AC1109" s="545"/>
      <c r="AD1109" s="545"/>
      <c r="AE1109" s="545"/>
      <c r="AF1109" s="545"/>
      <c r="AG1109" s="463" t="str">
        <f ca="1">'29'!CO28</f>
        <v xml:space="preserve"> </v>
      </c>
      <c r="AH1109" s="463"/>
      <c r="AI1109" s="463"/>
      <c r="AJ1109" s="463"/>
      <c r="AK1109" s="463"/>
      <c r="AL1109" s="463" t="str">
        <f ca="1">'29'!CZ28</f>
        <v xml:space="preserve"> </v>
      </c>
      <c r="AM1109" s="463"/>
      <c r="AN1109" s="463"/>
      <c r="AO1109" s="463"/>
      <c r="AP1109" s="463"/>
      <c r="AQ1109" s="463"/>
      <c r="AR1109" s="463"/>
      <c r="AS1109" s="463"/>
    </row>
    <row r="1110" spans="1:45" ht="14.25" customHeight="1" x14ac:dyDescent="0.25">
      <c r="A1110" s="324">
        <v>24</v>
      </c>
      <c r="B1110" s="463" t="str">
        <f ca="1">CONCATENATE('29'!CF29," ",'29'!CG29," ",'29'!CH29)</f>
        <v xml:space="preserve">     </v>
      </c>
      <c r="C1110" s="463"/>
      <c r="D1110" s="463"/>
      <c r="E1110" s="463"/>
      <c r="F1110" s="463"/>
      <c r="G1110" s="463"/>
      <c r="H1110" s="463"/>
      <c r="I1110" s="463"/>
      <c r="J1110" s="463"/>
      <c r="K1110" s="463"/>
      <c r="L1110" s="463" t="str">
        <f ca="1">'29'!CI29</f>
        <v xml:space="preserve"> </v>
      </c>
      <c r="M1110" s="463"/>
      <c r="N1110" s="463"/>
      <c r="O1110" s="463"/>
      <c r="P1110" s="463"/>
      <c r="Q1110" s="463"/>
      <c r="R1110" s="463"/>
      <c r="S1110" s="463"/>
      <c r="T1110" s="698" t="str">
        <f ca="1">'29'!CJ29</f>
        <v xml:space="preserve"> </v>
      </c>
      <c r="U1110" s="698"/>
      <c r="V1110" s="698"/>
      <c r="W1110" s="463" t="str">
        <f ca="1">IF(CONCATENATE('29'!CK29,". ",'29'!CL29,". ",'29'!CM29)="-. -. -","-",CONCATENATE('29'!CK29,". ",'29'!CL29,". ",'29'!CM29))</f>
        <v xml:space="preserve"> .  .  </v>
      </c>
      <c r="X1110" s="463"/>
      <c r="Y1110" s="463"/>
      <c r="Z1110" s="463"/>
      <c r="AA1110" s="463"/>
      <c r="AB1110" s="545" t="str">
        <f ca="1">'29'!CN29</f>
        <v xml:space="preserve"> </v>
      </c>
      <c r="AC1110" s="545"/>
      <c r="AD1110" s="545"/>
      <c r="AE1110" s="545"/>
      <c r="AF1110" s="545"/>
      <c r="AG1110" s="463" t="str">
        <f ca="1">'29'!CO29</f>
        <v xml:space="preserve"> </v>
      </c>
      <c r="AH1110" s="463"/>
      <c r="AI1110" s="463"/>
      <c r="AJ1110" s="463"/>
      <c r="AK1110" s="463"/>
      <c r="AL1110" s="463" t="str">
        <f ca="1">'29'!CZ29</f>
        <v xml:space="preserve"> </v>
      </c>
      <c r="AM1110" s="463"/>
      <c r="AN1110" s="463"/>
      <c r="AO1110" s="463"/>
      <c r="AP1110" s="463"/>
      <c r="AQ1110" s="463"/>
      <c r="AR1110" s="463"/>
      <c r="AS1110" s="463"/>
    </row>
    <row r="1111" spans="1:45" ht="14.25" customHeight="1" x14ac:dyDescent="0.25">
      <c r="A1111" s="324">
        <v>25</v>
      </c>
      <c r="B1111" s="463" t="str">
        <f ca="1">CONCATENATE('29'!CF30," ",'29'!CG30," ",'29'!CH30)</f>
        <v xml:space="preserve">     </v>
      </c>
      <c r="C1111" s="463"/>
      <c r="D1111" s="463"/>
      <c r="E1111" s="463"/>
      <c r="F1111" s="463"/>
      <c r="G1111" s="463"/>
      <c r="H1111" s="463"/>
      <c r="I1111" s="463"/>
      <c r="J1111" s="463"/>
      <c r="K1111" s="463"/>
      <c r="L1111" s="463" t="str">
        <f ca="1">'29'!CI30</f>
        <v xml:space="preserve"> </v>
      </c>
      <c r="M1111" s="463"/>
      <c r="N1111" s="463"/>
      <c r="O1111" s="463"/>
      <c r="P1111" s="463"/>
      <c r="Q1111" s="463"/>
      <c r="R1111" s="463"/>
      <c r="S1111" s="463"/>
      <c r="T1111" s="698" t="str">
        <f ca="1">'29'!CJ30</f>
        <v xml:space="preserve"> </v>
      </c>
      <c r="U1111" s="698"/>
      <c r="V1111" s="698"/>
      <c r="W1111" s="463" t="str">
        <f ca="1">IF(CONCATENATE('29'!CK30,". ",'29'!CL30,". ",'29'!CM30)="-. -. -","-",CONCATENATE('29'!CK30,". ",'29'!CL30,". ",'29'!CM30))</f>
        <v xml:space="preserve"> .  .  </v>
      </c>
      <c r="X1111" s="463"/>
      <c r="Y1111" s="463"/>
      <c r="Z1111" s="463"/>
      <c r="AA1111" s="463"/>
      <c r="AB1111" s="545" t="str">
        <f ca="1">'29'!CN30</f>
        <v xml:space="preserve"> </v>
      </c>
      <c r="AC1111" s="545"/>
      <c r="AD1111" s="545"/>
      <c r="AE1111" s="545"/>
      <c r="AF1111" s="545"/>
      <c r="AG1111" s="463" t="str">
        <f ca="1">'29'!CO30</f>
        <v xml:space="preserve"> </v>
      </c>
      <c r="AH1111" s="463"/>
      <c r="AI1111" s="463"/>
      <c r="AJ1111" s="463"/>
      <c r="AK1111" s="463"/>
      <c r="AL1111" s="463" t="str">
        <f ca="1">'29'!CZ30</f>
        <v xml:space="preserve"> </v>
      </c>
      <c r="AM1111" s="463"/>
      <c r="AN1111" s="463"/>
      <c r="AO1111" s="463"/>
      <c r="AP1111" s="463"/>
      <c r="AQ1111" s="463"/>
      <c r="AR1111" s="463"/>
      <c r="AS1111" s="463"/>
    </row>
    <row r="1112" spans="1:45" ht="14.25" customHeight="1" x14ac:dyDescent="0.25">
      <c r="A1112" s="324">
        <v>26</v>
      </c>
      <c r="B1112" s="463" t="str">
        <f ca="1">CONCATENATE('29'!CF31," ",'29'!CG31," ",'29'!CH31)</f>
        <v xml:space="preserve">     </v>
      </c>
      <c r="C1112" s="463"/>
      <c r="D1112" s="463"/>
      <c r="E1112" s="463"/>
      <c r="F1112" s="463"/>
      <c r="G1112" s="463"/>
      <c r="H1112" s="463"/>
      <c r="I1112" s="463"/>
      <c r="J1112" s="463"/>
      <c r="K1112" s="463"/>
      <c r="L1112" s="463" t="str">
        <f ca="1">'29'!CI31</f>
        <v xml:space="preserve"> </v>
      </c>
      <c r="M1112" s="463"/>
      <c r="N1112" s="463"/>
      <c r="O1112" s="463"/>
      <c r="P1112" s="463"/>
      <c r="Q1112" s="463"/>
      <c r="R1112" s="463"/>
      <c r="S1112" s="463"/>
      <c r="T1112" s="698" t="str">
        <f ca="1">'29'!CJ31</f>
        <v xml:space="preserve"> </v>
      </c>
      <c r="U1112" s="698"/>
      <c r="V1112" s="698"/>
      <c r="W1112" s="463" t="str">
        <f ca="1">IF(CONCATENATE('29'!CK31,". ",'29'!CL31,". ",'29'!CM31)="-. -. -","-",CONCATENATE('29'!CK31,". ",'29'!CL31,". ",'29'!CM31))</f>
        <v xml:space="preserve"> .  .  </v>
      </c>
      <c r="X1112" s="463"/>
      <c r="Y1112" s="463"/>
      <c r="Z1112" s="463"/>
      <c r="AA1112" s="463"/>
      <c r="AB1112" s="545" t="str">
        <f ca="1">'29'!CN31</f>
        <v xml:space="preserve"> </v>
      </c>
      <c r="AC1112" s="545"/>
      <c r="AD1112" s="545"/>
      <c r="AE1112" s="545"/>
      <c r="AF1112" s="545"/>
      <c r="AG1112" s="463" t="str">
        <f ca="1">'29'!CO31</f>
        <v xml:space="preserve"> </v>
      </c>
      <c r="AH1112" s="463"/>
      <c r="AI1112" s="463"/>
      <c r="AJ1112" s="463"/>
      <c r="AK1112" s="463"/>
      <c r="AL1112" s="463" t="str">
        <f ca="1">'29'!CZ31</f>
        <v xml:space="preserve"> </v>
      </c>
      <c r="AM1112" s="463"/>
      <c r="AN1112" s="463"/>
      <c r="AO1112" s="463"/>
      <c r="AP1112" s="463"/>
      <c r="AQ1112" s="463"/>
      <c r="AR1112" s="463"/>
      <c r="AS1112" s="463"/>
    </row>
    <row r="1113" spans="1:45" ht="14.25" customHeight="1" x14ac:dyDescent="0.25">
      <c r="A1113" s="324">
        <v>27</v>
      </c>
      <c r="B1113" s="463" t="str">
        <f ca="1">CONCATENATE('29'!CF32," ",'29'!CG32," ",'29'!CH32)</f>
        <v xml:space="preserve">     </v>
      </c>
      <c r="C1113" s="463"/>
      <c r="D1113" s="463"/>
      <c r="E1113" s="463"/>
      <c r="F1113" s="463"/>
      <c r="G1113" s="463"/>
      <c r="H1113" s="463"/>
      <c r="I1113" s="463"/>
      <c r="J1113" s="463"/>
      <c r="K1113" s="463"/>
      <c r="L1113" s="463" t="str">
        <f ca="1">'29'!CI32</f>
        <v xml:space="preserve"> </v>
      </c>
      <c r="M1113" s="463"/>
      <c r="N1113" s="463"/>
      <c r="O1113" s="463"/>
      <c r="P1113" s="463"/>
      <c r="Q1113" s="463"/>
      <c r="R1113" s="463"/>
      <c r="S1113" s="463"/>
      <c r="T1113" s="698" t="str">
        <f ca="1">'29'!CJ32</f>
        <v xml:space="preserve"> </v>
      </c>
      <c r="U1113" s="698"/>
      <c r="V1113" s="698"/>
      <c r="W1113" s="463" t="str">
        <f ca="1">IF(CONCATENATE('29'!CK32,". ",'29'!CL32,". ",'29'!CM32)="-. -. -","-",CONCATENATE('29'!CK32,". ",'29'!CL32,". ",'29'!CM32))</f>
        <v xml:space="preserve"> .  .  </v>
      </c>
      <c r="X1113" s="463"/>
      <c r="Y1113" s="463"/>
      <c r="Z1113" s="463"/>
      <c r="AA1113" s="463"/>
      <c r="AB1113" s="545" t="str">
        <f ca="1">'29'!CN32</f>
        <v xml:space="preserve"> </v>
      </c>
      <c r="AC1113" s="545"/>
      <c r="AD1113" s="545"/>
      <c r="AE1113" s="545"/>
      <c r="AF1113" s="545"/>
      <c r="AG1113" s="463" t="str">
        <f ca="1">'29'!CO32</f>
        <v xml:space="preserve"> </v>
      </c>
      <c r="AH1113" s="463"/>
      <c r="AI1113" s="463"/>
      <c r="AJ1113" s="463"/>
      <c r="AK1113" s="463"/>
      <c r="AL1113" s="463" t="str">
        <f ca="1">'29'!CZ32</f>
        <v xml:space="preserve"> </v>
      </c>
      <c r="AM1113" s="463"/>
      <c r="AN1113" s="463"/>
      <c r="AO1113" s="463"/>
      <c r="AP1113" s="463"/>
      <c r="AQ1113" s="463"/>
      <c r="AR1113" s="463"/>
      <c r="AS1113" s="463"/>
    </row>
    <row r="1114" spans="1:45" ht="14.25" customHeight="1" x14ac:dyDescent="0.25">
      <c r="A1114" s="324">
        <v>28</v>
      </c>
      <c r="B1114" s="463" t="str">
        <f ca="1">CONCATENATE('29'!CF33," ",'29'!CG33," ",'29'!CH33)</f>
        <v xml:space="preserve">     </v>
      </c>
      <c r="C1114" s="463"/>
      <c r="D1114" s="463"/>
      <c r="E1114" s="463"/>
      <c r="F1114" s="463"/>
      <c r="G1114" s="463"/>
      <c r="H1114" s="463"/>
      <c r="I1114" s="463"/>
      <c r="J1114" s="463"/>
      <c r="K1114" s="463"/>
      <c r="L1114" s="463" t="str">
        <f ca="1">'29'!CI33</f>
        <v xml:space="preserve"> </v>
      </c>
      <c r="M1114" s="463"/>
      <c r="N1114" s="463"/>
      <c r="O1114" s="463"/>
      <c r="P1114" s="463"/>
      <c r="Q1114" s="463"/>
      <c r="R1114" s="463"/>
      <c r="S1114" s="463"/>
      <c r="T1114" s="698" t="str">
        <f ca="1">'29'!CJ33</f>
        <v xml:space="preserve"> </v>
      </c>
      <c r="U1114" s="698"/>
      <c r="V1114" s="698"/>
      <c r="W1114" s="463" t="str">
        <f ca="1">IF(CONCATENATE('29'!CK33,". ",'29'!CL33,". ",'29'!CM33)="-. -. -","-",CONCATENATE('29'!CK33,". ",'29'!CL33,". ",'29'!CM33))</f>
        <v xml:space="preserve"> .  .  </v>
      </c>
      <c r="X1114" s="463"/>
      <c r="Y1114" s="463"/>
      <c r="Z1114" s="463"/>
      <c r="AA1114" s="463"/>
      <c r="AB1114" s="545" t="str">
        <f ca="1">'29'!CN33</f>
        <v xml:space="preserve"> </v>
      </c>
      <c r="AC1114" s="545"/>
      <c r="AD1114" s="545"/>
      <c r="AE1114" s="545"/>
      <c r="AF1114" s="545"/>
      <c r="AG1114" s="463" t="str">
        <f ca="1">'29'!CO33</f>
        <v xml:space="preserve"> </v>
      </c>
      <c r="AH1114" s="463"/>
      <c r="AI1114" s="463"/>
      <c r="AJ1114" s="463"/>
      <c r="AK1114" s="463"/>
      <c r="AL1114" s="463" t="str">
        <f ca="1">'29'!CZ33</f>
        <v xml:space="preserve"> </v>
      </c>
      <c r="AM1114" s="463"/>
      <c r="AN1114" s="463"/>
      <c r="AO1114" s="463"/>
      <c r="AP1114" s="463"/>
      <c r="AQ1114" s="463"/>
      <c r="AR1114" s="463"/>
      <c r="AS1114" s="463"/>
    </row>
    <row r="1115" spans="1:45" ht="14.25" customHeight="1" x14ac:dyDescent="0.25">
      <c r="A1115" s="324">
        <v>29</v>
      </c>
      <c r="B1115" s="463" t="str">
        <f ca="1">CONCATENATE('29'!CF34," ",'29'!CG34," ",'29'!CH34)</f>
        <v xml:space="preserve">     </v>
      </c>
      <c r="C1115" s="463"/>
      <c r="D1115" s="463"/>
      <c r="E1115" s="463"/>
      <c r="F1115" s="463"/>
      <c r="G1115" s="463"/>
      <c r="H1115" s="463"/>
      <c r="I1115" s="463"/>
      <c r="J1115" s="463"/>
      <c r="K1115" s="463"/>
      <c r="L1115" s="463" t="str">
        <f ca="1">'29'!CI34</f>
        <v xml:space="preserve"> </v>
      </c>
      <c r="M1115" s="463"/>
      <c r="N1115" s="463"/>
      <c r="O1115" s="463"/>
      <c r="P1115" s="463"/>
      <c r="Q1115" s="463"/>
      <c r="R1115" s="463"/>
      <c r="S1115" s="463"/>
      <c r="T1115" s="698" t="str">
        <f ca="1">'29'!CJ34</f>
        <v xml:space="preserve"> </v>
      </c>
      <c r="U1115" s="698"/>
      <c r="V1115" s="698"/>
      <c r="W1115" s="463" t="str">
        <f ca="1">IF(CONCATENATE('29'!CK34,". ",'29'!CL34,". ",'29'!CM34)="-. -. -","-",CONCATENATE('29'!CK34,". ",'29'!CL34,". ",'29'!CM34))</f>
        <v xml:space="preserve"> .  .  </v>
      </c>
      <c r="X1115" s="463"/>
      <c r="Y1115" s="463"/>
      <c r="Z1115" s="463"/>
      <c r="AA1115" s="463"/>
      <c r="AB1115" s="545" t="str">
        <f ca="1">'29'!CN34</f>
        <v xml:space="preserve"> </v>
      </c>
      <c r="AC1115" s="545"/>
      <c r="AD1115" s="545"/>
      <c r="AE1115" s="545"/>
      <c r="AF1115" s="545"/>
      <c r="AG1115" s="463" t="str">
        <f ca="1">'29'!CO34</f>
        <v xml:space="preserve"> </v>
      </c>
      <c r="AH1115" s="463"/>
      <c r="AI1115" s="463"/>
      <c r="AJ1115" s="463"/>
      <c r="AK1115" s="463"/>
      <c r="AL1115" s="463" t="str">
        <f ca="1">'29'!CZ34</f>
        <v xml:space="preserve"> </v>
      </c>
      <c r="AM1115" s="463"/>
      <c r="AN1115" s="463"/>
      <c r="AO1115" s="463"/>
      <c r="AP1115" s="463"/>
      <c r="AQ1115" s="463"/>
      <c r="AR1115" s="463"/>
      <c r="AS1115" s="463"/>
    </row>
    <row r="1116" spans="1:45" ht="14.25" customHeight="1" x14ac:dyDescent="0.25">
      <c r="A1116" s="324">
        <v>30</v>
      </c>
      <c r="B1116" s="463" t="str">
        <f ca="1">CONCATENATE('29'!CF35," ",'29'!CG35," ",'29'!CH35)</f>
        <v xml:space="preserve">     </v>
      </c>
      <c r="C1116" s="463"/>
      <c r="D1116" s="463"/>
      <c r="E1116" s="463"/>
      <c r="F1116" s="463"/>
      <c r="G1116" s="463"/>
      <c r="H1116" s="463"/>
      <c r="I1116" s="463"/>
      <c r="J1116" s="463"/>
      <c r="K1116" s="463"/>
      <c r="L1116" s="463" t="str">
        <f ca="1">'29'!CI35</f>
        <v xml:space="preserve"> </v>
      </c>
      <c r="M1116" s="463"/>
      <c r="N1116" s="463"/>
      <c r="O1116" s="463"/>
      <c r="P1116" s="463"/>
      <c r="Q1116" s="463"/>
      <c r="R1116" s="463"/>
      <c r="S1116" s="463"/>
      <c r="T1116" s="698" t="str">
        <f ca="1">'29'!CJ35</f>
        <v xml:space="preserve"> </v>
      </c>
      <c r="U1116" s="698"/>
      <c r="V1116" s="698"/>
      <c r="W1116" s="463" t="str">
        <f ca="1">IF(CONCATENATE('29'!CK35,". ",'29'!CL35,". ",'29'!CM35)="-. -. -","-",CONCATENATE('29'!CK35,". ",'29'!CL35,". ",'29'!CM35))</f>
        <v xml:space="preserve"> .  .  </v>
      </c>
      <c r="X1116" s="463"/>
      <c r="Y1116" s="463"/>
      <c r="Z1116" s="463"/>
      <c r="AA1116" s="463"/>
      <c r="AB1116" s="545" t="str">
        <f ca="1">'29'!CN35</f>
        <v xml:space="preserve"> </v>
      </c>
      <c r="AC1116" s="545"/>
      <c r="AD1116" s="545"/>
      <c r="AE1116" s="545"/>
      <c r="AF1116" s="545"/>
      <c r="AG1116" s="463" t="str">
        <f ca="1">'29'!CO35</f>
        <v xml:space="preserve"> </v>
      </c>
      <c r="AH1116" s="463"/>
      <c r="AI1116" s="463"/>
      <c r="AJ1116" s="463"/>
      <c r="AK1116" s="463"/>
      <c r="AL1116" s="463" t="str">
        <f ca="1">'29'!CZ35</f>
        <v xml:space="preserve"> </v>
      </c>
      <c r="AM1116" s="463"/>
      <c r="AN1116" s="463"/>
      <c r="AO1116" s="463"/>
      <c r="AP1116" s="463"/>
      <c r="AQ1116" s="463"/>
      <c r="AR1116" s="463"/>
      <c r="AS1116" s="463"/>
    </row>
    <row r="1117" spans="1:45" ht="14.25" customHeight="1" x14ac:dyDescent="0.25">
      <c r="A1117" s="324">
        <v>31</v>
      </c>
      <c r="B1117" s="463" t="str">
        <f ca="1">CONCATENATE('29'!CF36," ",'29'!CG36," ",'29'!CH36)</f>
        <v xml:space="preserve">     </v>
      </c>
      <c r="C1117" s="463"/>
      <c r="D1117" s="463"/>
      <c r="E1117" s="463"/>
      <c r="F1117" s="463"/>
      <c r="G1117" s="463"/>
      <c r="H1117" s="463"/>
      <c r="I1117" s="463"/>
      <c r="J1117" s="463"/>
      <c r="K1117" s="463"/>
      <c r="L1117" s="463" t="str">
        <f ca="1">'29'!CI36</f>
        <v xml:space="preserve"> </v>
      </c>
      <c r="M1117" s="463"/>
      <c r="N1117" s="463"/>
      <c r="O1117" s="463"/>
      <c r="P1117" s="463"/>
      <c r="Q1117" s="463"/>
      <c r="R1117" s="463"/>
      <c r="S1117" s="463"/>
      <c r="T1117" s="698" t="str">
        <f ca="1">'29'!CJ36</f>
        <v xml:space="preserve"> </v>
      </c>
      <c r="U1117" s="698"/>
      <c r="V1117" s="698"/>
      <c r="W1117" s="463" t="str">
        <f ca="1">IF(CONCATENATE('29'!CK36,". ",'29'!CL36,". ",'29'!CM36)="-. -. -","-",CONCATENATE('29'!CK36,". ",'29'!CL36,". ",'29'!CM36))</f>
        <v xml:space="preserve"> .  .  </v>
      </c>
      <c r="X1117" s="463"/>
      <c r="Y1117" s="463"/>
      <c r="Z1117" s="463"/>
      <c r="AA1117" s="463"/>
      <c r="AB1117" s="545" t="str">
        <f ca="1">'29'!CN36</f>
        <v xml:space="preserve"> </v>
      </c>
      <c r="AC1117" s="545"/>
      <c r="AD1117" s="545"/>
      <c r="AE1117" s="545"/>
      <c r="AF1117" s="545"/>
      <c r="AG1117" s="463" t="str">
        <f ca="1">'29'!CO36</f>
        <v xml:space="preserve"> </v>
      </c>
      <c r="AH1117" s="463"/>
      <c r="AI1117" s="463"/>
      <c r="AJ1117" s="463"/>
      <c r="AK1117" s="463"/>
      <c r="AL1117" s="463" t="str">
        <f ca="1">'29'!CZ36</f>
        <v xml:space="preserve"> </v>
      </c>
      <c r="AM1117" s="463"/>
      <c r="AN1117" s="463"/>
      <c r="AO1117" s="463"/>
      <c r="AP1117" s="463"/>
      <c r="AQ1117" s="463"/>
      <c r="AR1117" s="463"/>
      <c r="AS1117" s="463"/>
    </row>
    <row r="1118" spans="1:45" ht="14.25" customHeight="1" x14ac:dyDescent="0.25">
      <c r="A1118" s="324">
        <v>32</v>
      </c>
      <c r="B1118" s="463" t="str">
        <f ca="1">CONCATENATE('29'!CF37," ",'29'!CG37," ",'29'!CH37)</f>
        <v xml:space="preserve">     </v>
      </c>
      <c r="C1118" s="463"/>
      <c r="D1118" s="463"/>
      <c r="E1118" s="463"/>
      <c r="F1118" s="463"/>
      <c r="G1118" s="463"/>
      <c r="H1118" s="463"/>
      <c r="I1118" s="463"/>
      <c r="J1118" s="463"/>
      <c r="K1118" s="463"/>
      <c r="L1118" s="463" t="str">
        <f ca="1">'29'!CI37</f>
        <v xml:space="preserve"> </v>
      </c>
      <c r="M1118" s="463"/>
      <c r="N1118" s="463"/>
      <c r="O1118" s="463"/>
      <c r="P1118" s="463"/>
      <c r="Q1118" s="463"/>
      <c r="R1118" s="463"/>
      <c r="S1118" s="463"/>
      <c r="T1118" s="698" t="str">
        <f ca="1">'29'!CJ37</f>
        <v xml:space="preserve"> </v>
      </c>
      <c r="U1118" s="698"/>
      <c r="V1118" s="698"/>
      <c r="W1118" s="463" t="str">
        <f ca="1">IF(CONCATENATE('29'!CK37,". ",'29'!CL37,". ",'29'!CM37)="-. -. -","-",CONCATENATE('29'!CK37,". ",'29'!CL37,". ",'29'!CM37))</f>
        <v xml:space="preserve"> .  .  </v>
      </c>
      <c r="X1118" s="463"/>
      <c r="Y1118" s="463"/>
      <c r="Z1118" s="463"/>
      <c r="AA1118" s="463"/>
      <c r="AB1118" s="545" t="str">
        <f ca="1">'29'!CN37</f>
        <v xml:space="preserve"> </v>
      </c>
      <c r="AC1118" s="545"/>
      <c r="AD1118" s="545"/>
      <c r="AE1118" s="545"/>
      <c r="AF1118" s="545"/>
      <c r="AG1118" s="463" t="str">
        <f ca="1">'29'!CO37</f>
        <v xml:space="preserve"> </v>
      </c>
      <c r="AH1118" s="463"/>
      <c r="AI1118" s="463"/>
      <c r="AJ1118" s="463"/>
      <c r="AK1118" s="463"/>
      <c r="AL1118" s="463" t="str">
        <f ca="1">'29'!CZ37</f>
        <v xml:space="preserve"> </v>
      </c>
      <c r="AM1118" s="463"/>
      <c r="AN1118" s="463"/>
      <c r="AO1118" s="463"/>
      <c r="AP1118" s="463"/>
      <c r="AQ1118" s="463"/>
      <c r="AR1118" s="463"/>
      <c r="AS1118" s="463"/>
    </row>
    <row r="1119" spans="1:45" ht="14.25" customHeight="1" x14ac:dyDescent="0.25">
      <c r="A1119" s="324">
        <v>33</v>
      </c>
      <c r="B1119" s="463" t="str">
        <f ca="1">CONCATENATE('29'!CF38," ",'29'!CG38," ",'29'!CH38)</f>
        <v xml:space="preserve">     </v>
      </c>
      <c r="C1119" s="463"/>
      <c r="D1119" s="463"/>
      <c r="E1119" s="463"/>
      <c r="F1119" s="463"/>
      <c r="G1119" s="463"/>
      <c r="H1119" s="463"/>
      <c r="I1119" s="463"/>
      <c r="J1119" s="463"/>
      <c r="K1119" s="463"/>
      <c r="L1119" s="463" t="str">
        <f ca="1">'29'!CI38</f>
        <v xml:space="preserve"> </v>
      </c>
      <c r="M1119" s="463"/>
      <c r="N1119" s="463"/>
      <c r="O1119" s="463"/>
      <c r="P1119" s="463"/>
      <c r="Q1119" s="463"/>
      <c r="R1119" s="463"/>
      <c r="S1119" s="463"/>
      <c r="T1119" s="698" t="str">
        <f ca="1">'29'!CJ38</f>
        <v xml:space="preserve"> </v>
      </c>
      <c r="U1119" s="698"/>
      <c r="V1119" s="698"/>
      <c r="W1119" s="463" t="str">
        <f ca="1">IF(CONCATENATE('29'!CK38,". ",'29'!CL38,". ",'29'!CM38)="-. -. -","-",CONCATENATE('29'!CK38,". ",'29'!CL38,". ",'29'!CM38))</f>
        <v xml:space="preserve"> .  .  </v>
      </c>
      <c r="X1119" s="463"/>
      <c r="Y1119" s="463"/>
      <c r="Z1119" s="463"/>
      <c r="AA1119" s="463"/>
      <c r="AB1119" s="545" t="str">
        <f ca="1">'29'!CN38</f>
        <v xml:space="preserve"> </v>
      </c>
      <c r="AC1119" s="545"/>
      <c r="AD1119" s="545"/>
      <c r="AE1119" s="545"/>
      <c r="AF1119" s="545"/>
      <c r="AG1119" s="463" t="str">
        <f ca="1">'29'!CO38</f>
        <v xml:space="preserve"> </v>
      </c>
      <c r="AH1119" s="463"/>
      <c r="AI1119" s="463"/>
      <c r="AJ1119" s="463"/>
      <c r="AK1119" s="463"/>
      <c r="AL1119" s="463" t="str">
        <f ca="1">'29'!CZ38</f>
        <v xml:space="preserve"> </v>
      </c>
      <c r="AM1119" s="463"/>
      <c r="AN1119" s="463"/>
      <c r="AO1119" s="463"/>
      <c r="AP1119" s="463"/>
      <c r="AQ1119" s="463"/>
      <c r="AR1119" s="463"/>
      <c r="AS1119" s="463"/>
    </row>
    <row r="1120" spans="1:45" ht="14.25" customHeight="1" x14ac:dyDescent="0.25">
      <c r="A1120" s="324">
        <v>34</v>
      </c>
      <c r="B1120" s="463" t="str">
        <f ca="1">CONCATENATE('29'!CF39," ",'29'!CG39," ",'29'!CH39)</f>
        <v xml:space="preserve">     </v>
      </c>
      <c r="C1120" s="463"/>
      <c r="D1120" s="463"/>
      <c r="E1120" s="463"/>
      <c r="F1120" s="463"/>
      <c r="G1120" s="463"/>
      <c r="H1120" s="463"/>
      <c r="I1120" s="463"/>
      <c r="J1120" s="463"/>
      <c r="K1120" s="463"/>
      <c r="L1120" s="463" t="str">
        <f ca="1">'29'!CI39</f>
        <v xml:space="preserve"> </v>
      </c>
      <c r="M1120" s="463"/>
      <c r="N1120" s="463"/>
      <c r="O1120" s="463"/>
      <c r="P1120" s="463"/>
      <c r="Q1120" s="463"/>
      <c r="R1120" s="463"/>
      <c r="S1120" s="463"/>
      <c r="T1120" s="698" t="str">
        <f ca="1">'29'!CJ39</f>
        <v xml:space="preserve"> </v>
      </c>
      <c r="U1120" s="698"/>
      <c r="V1120" s="698"/>
      <c r="W1120" s="463" t="str">
        <f ca="1">IF(CONCATENATE('29'!CK39,". ",'29'!CL39,". ",'29'!CM39)="-. -. -","-",CONCATENATE('29'!CK39,". ",'29'!CL39,". ",'29'!CM39))</f>
        <v xml:space="preserve"> .  .  </v>
      </c>
      <c r="X1120" s="463"/>
      <c r="Y1120" s="463"/>
      <c r="Z1120" s="463"/>
      <c r="AA1120" s="463"/>
      <c r="AB1120" s="545" t="str">
        <f ca="1">'29'!CN39</f>
        <v xml:space="preserve"> </v>
      </c>
      <c r="AC1120" s="545"/>
      <c r="AD1120" s="545"/>
      <c r="AE1120" s="545"/>
      <c r="AF1120" s="545"/>
      <c r="AG1120" s="463" t="str">
        <f ca="1">'29'!CO39</f>
        <v xml:space="preserve"> </v>
      </c>
      <c r="AH1120" s="463"/>
      <c r="AI1120" s="463"/>
      <c r="AJ1120" s="463"/>
      <c r="AK1120" s="463"/>
      <c r="AL1120" s="463" t="str">
        <f ca="1">'29'!CZ39</f>
        <v xml:space="preserve"> </v>
      </c>
      <c r="AM1120" s="463"/>
      <c r="AN1120" s="463"/>
      <c r="AO1120" s="463"/>
      <c r="AP1120" s="463"/>
      <c r="AQ1120" s="463"/>
      <c r="AR1120" s="463"/>
      <c r="AS1120" s="463"/>
    </row>
    <row r="1121" spans="1:45" ht="14.25" customHeight="1" x14ac:dyDescent="0.25">
      <c r="A1121" s="324">
        <v>35</v>
      </c>
      <c r="B1121" s="463" t="str">
        <f ca="1">CONCATENATE('29'!CF40," ",'29'!CG40," ",'29'!CH40)</f>
        <v xml:space="preserve">     </v>
      </c>
      <c r="C1121" s="463"/>
      <c r="D1121" s="463"/>
      <c r="E1121" s="463"/>
      <c r="F1121" s="463"/>
      <c r="G1121" s="463"/>
      <c r="H1121" s="463"/>
      <c r="I1121" s="463"/>
      <c r="J1121" s="463"/>
      <c r="K1121" s="463"/>
      <c r="L1121" s="463" t="str">
        <f ca="1">'29'!CI40</f>
        <v xml:space="preserve"> </v>
      </c>
      <c r="M1121" s="463"/>
      <c r="N1121" s="463"/>
      <c r="O1121" s="463"/>
      <c r="P1121" s="463"/>
      <c r="Q1121" s="463"/>
      <c r="R1121" s="463"/>
      <c r="S1121" s="463"/>
      <c r="T1121" s="698" t="str">
        <f ca="1">'29'!CJ40</f>
        <v xml:space="preserve"> </v>
      </c>
      <c r="U1121" s="698"/>
      <c r="V1121" s="698"/>
      <c r="W1121" s="463" t="str">
        <f ca="1">IF(CONCATENATE('29'!CK40,". ",'29'!CL40,". ",'29'!CM40)="-. -. -","-",CONCATENATE('29'!CK40,". ",'29'!CL40,". ",'29'!CM40))</f>
        <v xml:space="preserve"> .  .  </v>
      </c>
      <c r="X1121" s="463"/>
      <c r="Y1121" s="463"/>
      <c r="Z1121" s="463"/>
      <c r="AA1121" s="463"/>
      <c r="AB1121" s="545" t="str">
        <f ca="1">'29'!CN40</f>
        <v xml:space="preserve"> </v>
      </c>
      <c r="AC1121" s="545"/>
      <c r="AD1121" s="545"/>
      <c r="AE1121" s="545"/>
      <c r="AF1121" s="545"/>
      <c r="AG1121" s="463" t="str">
        <f ca="1">'29'!CO40</f>
        <v xml:space="preserve"> </v>
      </c>
      <c r="AH1121" s="463"/>
      <c r="AI1121" s="463"/>
      <c r="AJ1121" s="463"/>
      <c r="AK1121" s="463"/>
      <c r="AL1121" s="463" t="str">
        <f ca="1">'29'!CZ40</f>
        <v xml:space="preserve"> </v>
      </c>
      <c r="AM1121" s="463"/>
      <c r="AN1121" s="463"/>
      <c r="AO1121" s="463"/>
      <c r="AP1121" s="463"/>
      <c r="AQ1121" s="463"/>
      <c r="AR1121" s="463"/>
      <c r="AS1121" s="463"/>
    </row>
    <row r="1122" spans="1:45" ht="14.25" customHeight="1" x14ac:dyDescent="0.25">
      <c r="A1122" s="324">
        <v>36</v>
      </c>
      <c r="B1122" s="463" t="str">
        <f ca="1">CONCATENATE('29'!CF41," ",'29'!CG41," ",'29'!CH41)</f>
        <v xml:space="preserve">     </v>
      </c>
      <c r="C1122" s="463"/>
      <c r="D1122" s="463"/>
      <c r="E1122" s="463"/>
      <c r="F1122" s="463"/>
      <c r="G1122" s="463"/>
      <c r="H1122" s="463"/>
      <c r="I1122" s="463"/>
      <c r="J1122" s="463"/>
      <c r="K1122" s="463"/>
      <c r="L1122" s="463" t="str">
        <f ca="1">'29'!CI41</f>
        <v xml:space="preserve"> </v>
      </c>
      <c r="M1122" s="463"/>
      <c r="N1122" s="463"/>
      <c r="O1122" s="463"/>
      <c r="P1122" s="463"/>
      <c r="Q1122" s="463"/>
      <c r="R1122" s="463"/>
      <c r="S1122" s="463"/>
      <c r="T1122" s="698" t="str">
        <f ca="1">'29'!CJ41</f>
        <v xml:space="preserve"> </v>
      </c>
      <c r="U1122" s="698"/>
      <c r="V1122" s="698"/>
      <c r="W1122" s="463" t="str">
        <f ca="1">IF(CONCATENATE('29'!CK41,". ",'29'!CL41,". ",'29'!CM41)="-. -. -","-",CONCATENATE('29'!CK41,". ",'29'!CL41,". ",'29'!CM41))</f>
        <v xml:space="preserve"> .  .  </v>
      </c>
      <c r="X1122" s="463"/>
      <c r="Y1122" s="463"/>
      <c r="Z1122" s="463"/>
      <c r="AA1122" s="463"/>
      <c r="AB1122" s="545" t="str">
        <f ca="1">'29'!CN41</f>
        <v xml:space="preserve"> </v>
      </c>
      <c r="AC1122" s="545"/>
      <c r="AD1122" s="545"/>
      <c r="AE1122" s="545"/>
      <c r="AF1122" s="545"/>
      <c r="AG1122" s="463" t="str">
        <f ca="1">'29'!CO41</f>
        <v xml:space="preserve"> </v>
      </c>
      <c r="AH1122" s="463"/>
      <c r="AI1122" s="463"/>
      <c r="AJ1122" s="463"/>
      <c r="AK1122" s="463"/>
      <c r="AL1122" s="463" t="str">
        <f ca="1">'29'!CZ41</f>
        <v xml:space="preserve"> </v>
      </c>
      <c r="AM1122" s="463"/>
      <c r="AN1122" s="463"/>
      <c r="AO1122" s="463"/>
      <c r="AP1122" s="463"/>
      <c r="AQ1122" s="463"/>
      <c r="AR1122" s="463"/>
      <c r="AS1122" s="463"/>
    </row>
    <row r="1123" spans="1:45" ht="14.25" customHeight="1" x14ac:dyDescent="0.25">
      <c r="A1123" s="324">
        <v>37</v>
      </c>
      <c r="B1123" s="463" t="str">
        <f ca="1">CONCATENATE('29'!CF42," ",'29'!CG42," ",'29'!CH42)</f>
        <v xml:space="preserve">     </v>
      </c>
      <c r="C1123" s="463"/>
      <c r="D1123" s="463"/>
      <c r="E1123" s="463"/>
      <c r="F1123" s="463"/>
      <c r="G1123" s="463"/>
      <c r="H1123" s="463"/>
      <c r="I1123" s="463"/>
      <c r="J1123" s="463"/>
      <c r="K1123" s="463"/>
      <c r="L1123" s="463" t="str">
        <f ca="1">'29'!CI42</f>
        <v xml:space="preserve"> </v>
      </c>
      <c r="M1123" s="463"/>
      <c r="N1123" s="463"/>
      <c r="O1123" s="463"/>
      <c r="P1123" s="463"/>
      <c r="Q1123" s="463"/>
      <c r="R1123" s="463"/>
      <c r="S1123" s="463"/>
      <c r="T1123" s="698" t="str">
        <f ca="1">'29'!CJ42</f>
        <v xml:space="preserve"> </v>
      </c>
      <c r="U1123" s="698"/>
      <c r="V1123" s="698"/>
      <c r="W1123" s="463" t="str">
        <f ca="1">IF(CONCATENATE('29'!CK42,". ",'29'!CL42,". ",'29'!CM42)="-. -. -","-",CONCATENATE('29'!CK42,". ",'29'!CL42,". ",'29'!CM42))</f>
        <v xml:space="preserve"> .  .  </v>
      </c>
      <c r="X1123" s="463"/>
      <c r="Y1123" s="463"/>
      <c r="Z1123" s="463"/>
      <c r="AA1123" s="463"/>
      <c r="AB1123" s="545" t="str">
        <f ca="1">'29'!CN42</f>
        <v xml:space="preserve"> </v>
      </c>
      <c r="AC1123" s="545"/>
      <c r="AD1123" s="545"/>
      <c r="AE1123" s="545"/>
      <c r="AF1123" s="545"/>
      <c r="AG1123" s="463" t="str">
        <f ca="1">'29'!CO42</f>
        <v xml:space="preserve"> </v>
      </c>
      <c r="AH1123" s="463"/>
      <c r="AI1123" s="463"/>
      <c r="AJ1123" s="463"/>
      <c r="AK1123" s="463"/>
      <c r="AL1123" s="463" t="str">
        <f ca="1">'29'!CZ42</f>
        <v xml:space="preserve"> </v>
      </c>
      <c r="AM1123" s="463"/>
      <c r="AN1123" s="463"/>
      <c r="AO1123" s="463"/>
      <c r="AP1123" s="463"/>
      <c r="AQ1123" s="463"/>
      <c r="AR1123" s="463"/>
      <c r="AS1123" s="463"/>
    </row>
    <row r="1124" spans="1:45" ht="14.25" customHeight="1" x14ac:dyDescent="0.25">
      <c r="A1124" s="324">
        <v>38</v>
      </c>
      <c r="B1124" s="463" t="str">
        <f ca="1">CONCATENATE('29'!CF43," ",'29'!CG43," ",'29'!CH43)</f>
        <v xml:space="preserve">     </v>
      </c>
      <c r="C1124" s="463"/>
      <c r="D1124" s="463"/>
      <c r="E1124" s="463"/>
      <c r="F1124" s="463"/>
      <c r="G1124" s="463"/>
      <c r="H1124" s="463"/>
      <c r="I1124" s="463"/>
      <c r="J1124" s="463"/>
      <c r="K1124" s="463"/>
      <c r="L1124" s="463" t="str">
        <f ca="1">'29'!CI43</f>
        <v xml:space="preserve"> </v>
      </c>
      <c r="M1124" s="463"/>
      <c r="N1124" s="463"/>
      <c r="O1124" s="463"/>
      <c r="P1124" s="463"/>
      <c r="Q1124" s="463"/>
      <c r="R1124" s="463"/>
      <c r="S1124" s="463"/>
      <c r="T1124" s="698" t="str">
        <f ca="1">'29'!CJ43</f>
        <v xml:space="preserve"> </v>
      </c>
      <c r="U1124" s="698"/>
      <c r="V1124" s="698"/>
      <c r="W1124" s="463" t="str">
        <f ca="1">IF(CONCATENATE('29'!CK43,". ",'29'!CL43,". ",'29'!CM43)="-. -. -","-",CONCATENATE('29'!CK43,". ",'29'!CL43,". ",'29'!CM43))</f>
        <v xml:space="preserve"> .  .  </v>
      </c>
      <c r="X1124" s="463"/>
      <c r="Y1124" s="463"/>
      <c r="Z1124" s="463"/>
      <c r="AA1124" s="463"/>
      <c r="AB1124" s="545" t="str">
        <f ca="1">'29'!CN43</f>
        <v xml:space="preserve"> </v>
      </c>
      <c r="AC1124" s="545"/>
      <c r="AD1124" s="545"/>
      <c r="AE1124" s="545"/>
      <c r="AF1124" s="545"/>
      <c r="AG1124" s="463" t="str">
        <f ca="1">'29'!CO43</f>
        <v xml:space="preserve"> </v>
      </c>
      <c r="AH1124" s="463"/>
      <c r="AI1124" s="463"/>
      <c r="AJ1124" s="463"/>
      <c r="AK1124" s="463"/>
      <c r="AL1124" s="463" t="str">
        <f ca="1">'29'!CZ43</f>
        <v xml:space="preserve"> </v>
      </c>
      <c r="AM1124" s="463"/>
      <c r="AN1124" s="463"/>
      <c r="AO1124" s="463"/>
      <c r="AP1124" s="463"/>
      <c r="AQ1124" s="463"/>
      <c r="AR1124" s="463"/>
      <c r="AS1124" s="463"/>
    </row>
    <row r="1125" spans="1:45" ht="14.25" customHeight="1" x14ac:dyDescent="0.25">
      <c r="A1125" s="324">
        <v>39</v>
      </c>
      <c r="B1125" s="463" t="str">
        <f ca="1">CONCATENATE('29'!CF44," ",'29'!CG44," ",'29'!CH44)</f>
        <v xml:space="preserve">     </v>
      </c>
      <c r="C1125" s="463"/>
      <c r="D1125" s="463"/>
      <c r="E1125" s="463"/>
      <c r="F1125" s="463"/>
      <c r="G1125" s="463"/>
      <c r="H1125" s="463"/>
      <c r="I1125" s="463"/>
      <c r="J1125" s="463"/>
      <c r="K1125" s="463"/>
      <c r="L1125" s="463" t="str">
        <f ca="1">'29'!CI44</f>
        <v xml:space="preserve"> </v>
      </c>
      <c r="M1125" s="463"/>
      <c r="N1125" s="463"/>
      <c r="O1125" s="463"/>
      <c r="P1125" s="463"/>
      <c r="Q1125" s="463"/>
      <c r="R1125" s="463"/>
      <c r="S1125" s="463"/>
      <c r="T1125" s="698" t="str">
        <f ca="1">'29'!CJ44</f>
        <v xml:space="preserve"> </v>
      </c>
      <c r="U1125" s="698"/>
      <c r="V1125" s="698"/>
      <c r="W1125" s="463" t="str">
        <f ca="1">IF(CONCATENATE('29'!CK44,". ",'29'!CL44,". ",'29'!CM44)="-. -. -","-",CONCATENATE('29'!CK44,". ",'29'!CL44,". ",'29'!CM44))</f>
        <v xml:space="preserve"> .  .  </v>
      </c>
      <c r="X1125" s="463"/>
      <c r="Y1125" s="463"/>
      <c r="Z1125" s="463"/>
      <c r="AA1125" s="463"/>
      <c r="AB1125" s="545" t="str">
        <f ca="1">'29'!CN44</f>
        <v xml:space="preserve"> </v>
      </c>
      <c r="AC1125" s="545"/>
      <c r="AD1125" s="545"/>
      <c r="AE1125" s="545"/>
      <c r="AF1125" s="545"/>
      <c r="AG1125" s="463" t="str">
        <f ca="1">'29'!CO44</f>
        <v xml:space="preserve"> </v>
      </c>
      <c r="AH1125" s="463"/>
      <c r="AI1125" s="463"/>
      <c r="AJ1125" s="463"/>
      <c r="AK1125" s="463"/>
      <c r="AL1125" s="463" t="str">
        <f ca="1">'29'!CZ44</f>
        <v xml:space="preserve"> </v>
      </c>
      <c r="AM1125" s="463"/>
      <c r="AN1125" s="463"/>
      <c r="AO1125" s="463"/>
      <c r="AP1125" s="463"/>
      <c r="AQ1125" s="463"/>
      <c r="AR1125" s="463"/>
      <c r="AS1125" s="463"/>
    </row>
    <row r="1126" spans="1:45" ht="14.25" customHeight="1" x14ac:dyDescent="0.25">
      <c r="A1126" s="324">
        <v>40</v>
      </c>
      <c r="B1126" s="463" t="str">
        <f ca="1">CONCATENATE('29'!CF45," ",'29'!CG45," ",'29'!CH45)</f>
        <v xml:space="preserve">     </v>
      </c>
      <c r="C1126" s="463"/>
      <c r="D1126" s="463"/>
      <c r="E1126" s="463"/>
      <c r="F1126" s="463"/>
      <c r="G1126" s="463"/>
      <c r="H1126" s="463"/>
      <c r="I1126" s="463"/>
      <c r="J1126" s="463"/>
      <c r="K1126" s="463"/>
      <c r="L1126" s="463" t="str">
        <f ca="1">'29'!CI45</f>
        <v xml:space="preserve"> </v>
      </c>
      <c r="M1126" s="463"/>
      <c r="N1126" s="463"/>
      <c r="O1126" s="463"/>
      <c r="P1126" s="463"/>
      <c r="Q1126" s="463"/>
      <c r="R1126" s="463"/>
      <c r="S1126" s="463"/>
      <c r="T1126" s="698" t="str">
        <f ca="1">'29'!CJ45</f>
        <v xml:space="preserve"> </v>
      </c>
      <c r="U1126" s="698"/>
      <c r="V1126" s="698"/>
      <c r="W1126" s="463" t="str">
        <f ca="1">IF(CONCATENATE('29'!CK45,". ",'29'!CL45,". ",'29'!CM45)="-. -. -","-",CONCATENATE('29'!CK45,". ",'29'!CL45,". ",'29'!CM45))</f>
        <v xml:space="preserve"> .  .  </v>
      </c>
      <c r="X1126" s="463"/>
      <c r="Y1126" s="463"/>
      <c r="Z1126" s="463"/>
      <c r="AA1126" s="463"/>
      <c r="AB1126" s="545" t="str">
        <f ca="1">'29'!CN45</f>
        <v xml:space="preserve"> </v>
      </c>
      <c r="AC1126" s="545"/>
      <c r="AD1126" s="545"/>
      <c r="AE1126" s="545"/>
      <c r="AF1126" s="545"/>
      <c r="AG1126" s="463" t="str">
        <f ca="1">'29'!CO45</f>
        <v xml:space="preserve"> </v>
      </c>
      <c r="AH1126" s="463"/>
      <c r="AI1126" s="463"/>
      <c r="AJ1126" s="463"/>
      <c r="AK1126" s="463"/>
      <c r="AL1126" s="463" t="str">
        <f ca="1">'29'!CZ45</f>
        <v xml:space="preserve"> </v>
      </c>
      <c r="AM1126" s="463"/>
      <c r="AN1126" s="463"/>
      <c r="AO1126" s="463"/>
      <c r="AP1126" s="463"/>
      <c r="AQ1126" s="463"/>
      <c r="AR1126" s="463"/>
      <c r="AS1126" s="463"/>
    </row>
    <row r="1127" spans="1:45" ht="14.25" customHeight="1" x14ac:dyDescent="0.25">
      <c r="A1127" s="324">
        <v>41</v>
      </c>
      <c r="B1127" s="463" t="str">
        <f ca="1">CONCATENATE('29'!CF46," ",'29'!CG46," ",'29'!CH46)</f>
        <v xml:space="preserve">     </v>
      </c>
      <c r="C1127" s="463"/>
      <c r="D1127" s="463"/>
      <c r="E1127" s="463"/>
      <c r="F1127" s="463"/>
      <c r="G1127" s="463"/>
      <c r="H1127" s="463"/>
      <c r="I1127" s="463"/>
      <c r="J1127" s="463"/>
      <c r="K1127" s="463"/>
      <c r="L1127" s="463" t="str">
        <f ca="1">'29'!CI46</f>
        <v xml:space="preserve"> </v>
      </c>
      <c r="M1127" s="463"/>
      <c r="N1127" s="463"/>
      <c r="O1127" s="463"/>
      <c r="P1127" s="463"/>
      <c r="Q1127" s="463"/>
      <c r="R1127" s="463"/>
      <c r="S1127" s="463"/>
      <c r="T1127" s="698" t="str">
        <f ca="1">'29'!CJ46</f>
        <v xml:space="preserve"> </v>
      </c>
      <c r="U1127" s="698"/>
      <c r="V1127" s="698"/>
      <c r="W1127" s="463" t="str">
        <f ca="1">IF(CONCATENATE('29'!CK46,". ",'29'!CL46,". ",'29'!CM46)="-. -. -","-",CONCATENATE('29'!CK46,". ",'29'!CL46,". ",'29'!CM46))</f>
        <v xml:space="preserve"> .  .  </v>
      </c>
      <c r="X1127" s="463"/>
      <c r="Y1127" s="463"/>
      <c r="Z1127" s="463"/>
      <c r="AA1127" s="463"/>
      <c r="AB1127" s="545" t="str">
        <f ca="1">'29'!CN46</f>
        <v xml:space="preserve"> </v>
      </c>
      <c r="AC1127" s="545"/>
      <c r="AD1127" s="545"/>
      <c r="AE1127" s="545"/>
      <c r="AF1127" s="545"/>
      <c r="AG1127" s="463" t="str">
        <f ca="1">'29'!CO46</f>
        <v xml:space="preserve"> </v>
      </c>
      <c r="AH1127" s="463"/>
      <c r="AI1127" s="463"/>
      <c r="AJ1127" s="463"/>
      <c r="AK1127" s="463"/>
      <c r="AL1127" s="463" t="str">
        <f ca="1">'29'!CZ46</f>
        <v xml:space="preserve"> </v>
      </c>
      <c r="AM1127" s="463"/>
      <c r="AN1127" s="463"/>
      <c r="AO1127" s="463"/>
      <c r="AP1127" s="463"/>
      <c r="AQ1127" s="463"/>
      <c r="AR1127" s="463"/>
      <c r="AS1127" s="463"/>
    </row>
    <row r="1128" spans="1:45" ht="14.25" customHeight="1" x14ac:dyDescent="0.25">
      <c r="A1128" s="324">
        <v>42</v>
      </c>
      <c r="B1128" s="463" t="str">
        <f ca="1">CONCATENATE('29'!CF47," ",'29'!CG47," ",'29'!CH47)</f>
        <v xml:space="preserve">     </v>
      </c>
      <c r="C1128" s="463"/>
      <c r="D1128" s="463"/>
      <c r="E1128" s="463"/>
      <c r="F1128" s="463"/>
      <c r="G1128" s="463"/>
      <c r="H1128" s="463"/>
      <c r="I1128" s="463"/>
      <c r="J1128" s="463"/>
      <c r="K1128" s="463"/>
      <c r="L1128" s="463" t="str">
        <f ca="1">'29'!CI47</f>
        <v xml:space="preserve"> </v>
      </c>
      <c r="M1128" s="463"/>
      <c r="N1128" s="463"/>
      <c r="O1128" s="463"/>
      <c r="P1128" s="463"/>
      <c r="Q1128" s="463"/>
      <c r="R1128" s="463"/>
      <c r="S1128" s="463"/>
      <c r="T1128" s="698" t="str">
        <f ca="1">'29'!CJ47</f>
        <v xml:space="preserve"> </v>
      </c>
      <c r="U1128" s="698"/>
      <c r="V1128" s="698"/>
      <c r="W1128" s="463" t="str">
        <f ca="1">IF(CONCATENATE('29'!CK47,". ",'29'!CL47,". ",'29'!CM47)="-. -. -","-",CONCATENATE('29'!CK47,". ",'29'!CL47,". ",'29'!CM47))</f>
        <v xml:space="preserve"> .  .  </v>
      </c>
      <c r="X1128" s="463"/>
      <c r="Y1128" s="463"/>
      <c r="Z1128" s="463"/>
      <c r="AA1128" s="463"/>
      <c r="AB1128" s="545" t="str">
        <f ca="1">'29'!CN47</f>
        <v xml:space="preserve"> </v>
      </c>
      <c r="AC1128" s="545"/>
      <c r="AD1128" s="545"/>
      <c r="AE1128" s="545"/>
      <c r="AF1128" s="545"/>
      <c r="AG1128" s="463" t="str">
        <f ca="1">'29'!CO47</f>
        <v xml:space="preserve"> </v>
      </c>
      <c r="AH1128" s="463"/>
      <c r="AI1128" s="463"/>
      <c r="AJ1128" s="463"/>
      <c r="AK1128" s="463"/>
      <c r="AL1128" s="463" t="str">
        <f ca="1">'29'!CZ47</f>
        <v xml:space="preserve"> </v>
      </c>
      <c r="AM1128" s="463"/>
      <c r="AN1128" s="463"/>
      <c r="AO1128" s="463"/>
      <c r="AP1128" s="463"/>
      <c r="AQ1128" s="463"/>
      <c r="AR1128" s="463"/>
      <c r="AS1128" s="463"/>
    </row>
    <row r="1129" spans="1:45" ht="14.25" customHeight="1" x14ac:dyDescent="0.25">
      <c r="A1129" s="324">
        <v>43</v>
      </c>
      <c r="B1129" s="463" t="str">
        <f ca="1">CONCATENATE('29'!CF48," ",'29'!CG48," ",'29'!CH48)</f>
        <v xml:space="preserve">     </v>
      </c>
      <c r="C1129" s="463"/>
      <c r="D1129" s="463"/>
      <c r="E1129" s="463"/>
      <c r="F1129" s="463"/>
      <c r="G1129" s="463"/>
      <c r="H1129" s="463"/>
      <c r="I1129" s="463"/>
      <c r="J1129" s="463"/>
      <c r="K1129" s="463"/>
      <c r="L1129" s="463" t="str">
        <f ca="1">'29'!CI48</f>
        <v xml:space="preserve"> </v>
      </c>
      <c r="M1129" s="463"/>
      <c r="N1129" s="463"/>
      <c r="O1129" s="463"/>
      <c r="P1129" s="463"/>
      <c r="Q1129" s="463"/>
      <c r="R1129" s="463"/>
      <c r="S1129" s="463"/>
      <c r="T1129" s="698" t="str">
        <f ca="1">'29'!CJ48</f>
        <v xml:space="preserve"> </v>
      </c>
      <c r="U1129" s="698"/>
      <c r="V1129" s="698"/>
      <c r="W1129" s="463" t="str">
        <f ca="1">IF(CONCATENATE('29'!CK48,". ",'29'!CL48,". ",'29'!CM48)="-. -. -","-",CONCATENATE('29'!CK48,". ",'29'!CL48,". ",'29'!CM48))</f>
        <v xml:space="preserve"> .  .  </v>
      </c>
      <c r="X1129" s="463"/>
      <c r="Y1129" s="463"/>
      <c r="Z1129" s="463"/>
      <c r="AA1129" s="463"/>
      <c r="AB1129" s="545" t="str">
        <f ca="1">'29'!CN48</f>
        <v xml:space="preserve"> </v>
      </c>
      <c r="AC1129" s="545"/>
      <c r="AD1129" s="545"/>
      <c r="AE1129" s="545"/>
      <c r="AF1129" s="545"/>
      <c r="AG1129" s="463" t="str">
        <f ca="1">'29'!CO48</f>
        <v xml:space="preserve"> </v>
      </c>
      <c r="AH1129" s="463"/>
      <c r="AI1129" s="463"/>
      <c r="AJ1129" s="463"/>
      <c r="AK1129" s="463"/>
      <c r="AL1129" s="463" t="str">
        <f ca="1">'29'!CZ48</f>
        <v xml:space="preserve"> </v>
      </c>
      <c r="AM1129" s="463"/>
      <c r="AN1129" s="463"/>
      <c r="AO1129" s="463"/>
      <c r="AP1129" s="463"/>
      <c r="AQ1129" s="463"/>
      <c r="AR1129" s="463"/>
      <c r="AS1129" s="463"/>
    </row>
    <row r="1130" spans="1:45" ht="14.25" customHeight="1" x14ac:dyDescent="0.25">
      <c r="A1130" s="324">
        <v>44</v>
      </c>
      <c r="B1130" s="463" t="str">
        <f ca="1">CONCATENATE('29'!CF49," ",'29'!CG49," ",'29'!CH49)</f>
        <v xml:space="preserve">     </v>
      </c>
      <c r="C1130" s="463"/>
      <c r="D1130" s="463"/>
      <c r="E1130" s="463"/>
      <c r="F1130" s="463"/>
      <c r="G1130" s="463"/>
      <c r="H1130" s="463"/>
      <c r="I1130" s="463"/>
      <c r="J1130" s="463"/>
      <c r="K1130" s="463"/>
      <c r="L1130" s="463" t="str">
        <f ca="1">'29'!CI49</f>
        <v xml:space="preserve"> </v>
      </c>
      <c r="M1130" s="463"/>
      <c r="N1130" s="463"/>
      <c r="O1130" s="463"/>
      <c r="P1130" s="463"/>
      <c r="Q1130" s="463"/>
      <c r="R1130" s="463"/>
      <c r="S1130" s="463"/>
      <c r="T1130" s="698" t="str">
        <f ca="1">'29'!CJ49</f>
        <v xml:space="preserve"> </v>
      </c>
      <c r="U1130" s="698"/>
      <c r="V1130" s="698"/>
      <c r="W1130" s="463" t="str">
        <f ca="1">IF(CONCATENATE('29'!CK49,". ",'29'!CL49,". ",'29'!CM49)="-. -. -","-",CONCATENATE('29'!CK49,". ",'29'!CL49,". ",'29'!CM49))</f>
        <v xml:space="preserve"> .  .  </v>
      </c>
      <c r="X1130" s="463"/>
      <c r="Y1130" s="463"/>
      <c r="Z1130" s="463"/>
      <c r="AA1130" s="463"/>
      <c r="AB1130" s="545" t="str">
        <f ca="1">'29'!CN49</f>
        <v xml:space="preserve"> </v>
      </c>
      <c r="AC1130" s="545"/>
      <c r="AD1130" s="545"/>
      <c r="AE1130" s="545"/>
      <c r="AF1130" s="545"/>
      <c r="AG1130" s="463" t="str">
        <f ca="1">'29'!CO49</f>
        <v xml:space="preserve"> </v>
      </c>
      <c r="AH1130" s="463"/>
      <c r="AI1130" s="463"/>
      <c r="AJ1130" s="463"/>
      <c r="AK1130" s="463"/>
      <c r="AL1130" s="463" t="str">
        <f ca="1">'29'!CZ49</f>
        <v xml:space="preserve"> </v>
      </c>
      <c r="AM1130" s="463"/>
      <c r="AN1130" s="463"/>
      <c r="AO1130" s="463"/>
      <c r="AP1130" s="463"/>
      <c r="AQ1130" s="463"/>
      <c r="AR1130" s="463"/>
      <c r="AS1130" s="463"/>
    </row>
    <row r="1131" spans="1:45" ht="14.25" customHeight="1" x14ac:dyDescent="0.25">
      <c r="A1131" s="324">
        <v>45</v>
      </c>
      <c r="B1131" s="463" t="str">
        <f ca="1">CONCATENATE('29'!CF50," ",'29'!CG50," ",'29'!CH50)</f>
        <v xml:space="preserve">     </v>
      </c>
      <c r="C1131" s="463"/>
      <c r="D1131" s="463"/>
      <c r="E1131" s="463"/>
      <c r="F1131" s="463"/>
      <c r="G1131" s="463"/>
      <c r="H1131" s="463"/>
      <c r="I1131" s="463"/>
      <c r="J1131" s="463"/>
      <c r="K1131" s="463"/>
      <c r="L1131" s="463" t="str">
        <f ca="1">'29'!CI50</f>
        <v xml:space="preserve"> </v>
      </c>
      <c r="M1131" s="463"/>
      <c r="N1131" s="463"/>
      <c r="O1131" s="463"/>
      <c r="P1131" s="463"/>
      <c r="Q1131" s="463"/>
      <c r="R1131" s="463"/>
      <c r="S1131" s="463"/>
      <c r="T1131" s="698" t="str">
        <f ca="1">'29'!CJ50</f>
        <v xml:space="preserve"> </v>
      </c>
      <c r="U1131" s="698"/>
      <c r="V1131" s="698"/>
      <c r="W1131" s="463" t="str">
        <f ca="1">IF(CONCATENATE('29'!CK50,". ",'29'!CL50,". ",'29'!CM50)="-. -. -","-",CONCATENATE('29'!CK50,". ",'29'!CL50,". ",'29'!CM50))</f>
        <v xml:space="preserve"> .  .  </v>
      </c>
      <c r="X1131" s="463"/>
      <c r="Y1131" s="463"/>
      <c r="Z1131" s="463"/>
      <c r="AA1131" s="463"/>
      <c r="AB1131" s="545" t="str">
        <f ca="1">'29'!CN50</f>
        <v xml:space="preserve"> </v>
      </c>
      <c r="AC1131" s="545"/>
      <c r="AD1131" s="545"/>
      <c r="AE1131" s="545"/>
      <c r="AF1131" s="545"/>
      <c r="AG1131" s="463" t="str">
        <f ca="1">'29'!CO50</f>
        <v xml:space="preserve"> </v>
      </c>
      <c r="AH1131" s="463"/>
      <c r="AI1131" s="463"/>
      <c r="AJ1131" s="463"/>
      <c r="AK1131" s="463"/>
      <c r="AL1131" s="463" t="str">
        <f ca="1">'29'!CZ50</f>
        <v xml:space="preserve"> </v>
      </c>
      <c r="AM1131" s="463"/>
      <c r="AN1131" s="463"/>
      <c r="AO1131" s="463"/>
      <c r="AP1131" s="463"/>
      <c r="AQ1131" s="463"/>
      <c r="AR1131" s="463"/>
      <c r="AS1131" s="463"/>
    </row>
    <row r="1132" spans="1:45" ht="14.25" customHeight="1" x14ac:dyDescent="0.25">
      <c r="A1132" s="324">
        <v>46</v>
      </c>
      <c r="B1132" s="463" t="str">
        <f ca="1">CONCATENATE('29'!CF51," ",'29'!CG51," ",'29'!CH51)</f>
        <v xml:space="preserve">     </v>
      </c>
      <c r="C1132" s="463"/>
      <c r="D1132" s="463"/>
      <c r="E1132" s="463"/>
      <c r="F1132" s="463"/>
      <c r="G1132" s="463"/>
      <c r="H1132" s="463"/>
      <c r="I1132" s="463"/>
      <c r="J1132" s="463"/>
      <c r="K1132" s="463"/>
      <c r="L1132" s="463" t="str">
        <f ca="1">'29'!CI51</f>
        <v xml:space="preserve"> </v>
      </c>
      <c r="M1132" s="463"/>
      <c r="N1132" s="463"/>
      <c r="O1132" s="463"/>
      <c r="P1132" s="463"/>
      <c r="Q1132" s="463"/>
      <c r="R1132" s="463"/>
      <c r="S1132" s="463"/>
      <c r="T1132" s="698" t="str">
        <f ca="1">'29'!CJ51</f>
        <v xml:space="preserve"> </v>
      </c>
      <c r="U1132" s="698"/>
      <c r="V1132" s="698"/>
      <c r="W1132" s="463" t="str">
        <f ca="1">IF(CONCATENATE('29'!CK51,". ",'29'!CL51,". ",'29'!CM51)="-. -. -","-",CONCATENATE('29'!CK51,". ",'29'!CL51,". ",'29'!CM51))</f>
        <v xml:space="preserve"> .  .  </v>
      </c>
      <c r="X1132" s="463"/>
      <c r="Y1132" s="463"/>
      <c r="Z1132" s="463"/>
      <c r="AA1132" s="463"/>
      <c r="AB1132" s="545" t="str">
        <f ca="1">'29'!CN51</f>
        <v xml:space="preserve"> </v>
      </c>
      <c r="AC1132" s="545"/>
      <c r="AD1132" s="545"/>
      <c r="AE1132" s="545"/>
      <c r="AF1132" s="545"/>
      <c r="AG1132" s="463" t="str">
        <f ca="1">'29'!CO51</f>
        <v xml:space="preserve"> </v>
      </c>
      <c r="AH1132" s="463"/>
      <c r="AI1132" s="463"/>
      <c r="AJ1132" s="463"/>
      <c r="AK1132" s="463"/>
      <c r="AL1132" s="463" t="str">
        <f ca="1">'29'!CZ51</f>
        <v xml:space="preserve"> </v>
      </c>
      <c r="AM1132" s="463"/>
      <c r="AN1132" s="463"/>
      <c r="AO1132" s="463"/>
      <c r="AP1132" s="463"/>
      <c r="AQ1132" s="463"/>
      <c r="AR1132" s="463"/>
      <c r="AS1132" s="463"/>
    </row>
    <row r="1133" spans="1:45" ht="14.25" customHeight="1" x14ac:dyDescent="0.25">
      <c r="A1133" s="324">
        <v>47</v>
      </c>
      <c r="B1133" s="463" t="str">
        <f ca="1">CONCATENATE('29'!CF52," ",'29'!CG52," ",'29'!CH52)</f>
        <v xml:space="preserve">     </v>
      </c>
      <c r="C1133" s="463"/>
      <c r="D1133" s="463"/>
      <c r="E1133" s="463"/>
      <c r="F1133" s="463"/>
      <c r="G1133" s="463"/>
      <c r="H1133" s="463"/>
      <c r="I1133" s="463"/>
      <c r="J1133" s="463"/>
      <c r="K1133" s="463"/>
      <c r="L1133" s="463" t="str">
        <f ca="1">'29'!CI52</f>
        <v xml:space="preserve"> </v>
      </c>
      <c r="M1133" s="463"/>
      <c r="N1133" s="463"/>
      <c r="O1133" s="463"/>
      <c r="P1133" s="463"/>
      <c r="Q1133" s="463"/>
      <c r="R1133" s="463"/>
      <c r="S1133" s="463"/>
      <c r="T1133" s="698" t="str">
        <f ca="1">'29'!CJ52</f>
        <v xml:space="preserve"> </v>
      </c>
      <c r="U1133" s="698"/>
      <c r="V1133" s="698"/>
      <c r="W1133" s="463" t="str">
        <f ca="1">IF(CONCATENATE('29'!CK52,". ",'29'!CL52,". ",'29'!CM52)="-. -. -","-",CONCATENATE('29'!CK52,". ",'29'!CL52,". ",'29'!CM52))</f>
        <v xml:space="preserve"> .  .  </v>
      </c>
      <c r="X1133" s="463"/>
      <c r="Y1133" s="463"/>
      <c r="Z1133" s="463"/>
      <c r="AA1133" s="463"/>
      <c r="AB1133" s="545" t="str">
        <f ca="1">'29'!CN52</f>
        <v xml:space="preserve"> </v>
      </c>
      <c r="AC1133" s="545"/>
      <c r="AD1133" s="545"/>
      <c r="AE1133" s="545"/>
      <c r="AF1133" s="545"/>
      <c r="AG1133" s="463" t="str">
        <f ca="1">'29'!CO52</f>
        <v xml:space="preserve"> </v>
      </c>
      <c r="AH1133" s="463"/>
      <c r="AI1133" s="463"/>
      <c r="AJ1133" s="463"/>
      <c r="AK1133" s="463"/>
      <c r="AL1133" s="463" t="str">
        <f ca="1">'29'!CZ52</f>
        <v xml:space="preserve"> </v>
      </c>
      <c r="AM1133" s="463"/>
      <c r="AN1133" s="463"/>
      <c r="AO1133" s="463"/>
      <c r="AP1133" s="463"/>
      <c r="AQ1133" s="463"/>
      <c r="AR1133" s="463"/>
      <c r="AS1133" s="463"/>
    </row>
    <row r="1134" spans="1:45" ht="14.25" customHeight="1" x14ac:dyDescent="0.25">
      <c r="A1134" s="324">
        <v>48</v>
      </c>
      <c r="B1134" s="463" t="str">
        <f ca="1">CONCATENATE('29'!CF53," ",'29'!CG53," ",'29'!CH53)</f>
        <v xml:space="preserve">     </v>
      </c>
      <c r="C1134" s="463"/>
      <c r="D1134" s="463"/>
      <c r="E1134" s="463"/>
      <c r="F1134" s="463"/>
      <c r="G1134" s="463"/>
      <c r="H1134" s="463"/>
      <c r="I1134" s="463"/>
      <c r="J1134" s="463"/>
      <c r="K1134" s="463"/>
      <c r="L1134" s="463" t="str">
        <f ca="1">'29'!CI53</f>
        <v xml:space="preserve"> </v>
      </c>
      <c r="M1134" s="463"/>
      <c r="N1134" s="463"/>
      <c r="O1134" s="463"/>
      <c r="P1134" s="463"/>
      <c r="Q1134" s="463"/>
      <c r="R1134" s="463"/>
      <c r="S1134" s="463"/>
      <c r="T1134" s="698" t="str">
        <f ca="1">'29'!CJ53</f>
        <v xml:space="preserve"> </v>
      </c>
      <c r="U1134" s="698"/>
      <c r="V1134" s="698"/>
      <c r="W1134" s="463" t="str">
        <f ca="1">IF(CONCATENATE('29'!CK53,". ",'29'!CL53,". ",'29'!CM53)="-. -. -","-",CONCATENATE('29'!CK53,". ",'29'!CL53,". ",'29'!CM53))</f>
        <v xml:space="preserve"> .  .  </v>
      </c>
      <c r="X1134" s="463"/>
      <c r="Y1134" s="463"/>
      <c r="Z1134" s="463"/>
      <c r="AA1134" s="463"/>
      <c r="AB1134" s="545" t="str">
        <f ca="1">'29'!CN53</f>
        <v xml:space="preserve"> </v>
      </c>
      <c r="AC1134" s="545"/>
      <c r="AD1134" s="545"/>
      <c r="AE1134" s="545"/>
      <c r="AF1134" s="545"/>
      <c r="AG1134" s="463" t="str">
        <f ca="1">'29'!CO53</f>
        <v xml:space="preserve"> </v>
      </c>
      <c r="AH1134" s="463"/>
      <c r="AI1134" s="463"/>
      <c r="AJ1134" s="463"/>
      <c r="AK1134" s="463"/>
      <c r="AL1134" s="463" t="str">
        <f ca="1">'29'!CZ53</f>
        <v xml:space="preserve"> </v>
      </c>
      <c r="AM1134" s="463"/>
      <c r="AN1134" s="463"/>
      <c r="AO1134" s="463"/>
      <c r="AP1134" s="463"/>
      <c r="AQ1134" s="463"/>
      <c r="AR1134" s="463"/>
      <c r="AS1134" s="463"/>
    </row>
    <row r="1135" spans="1:45" ht="14.25" customHeight="1" x14ac:dyDescent="0.25">
      <c r="A1135" s="324">
        <v>49</v>
      </c>
      <c r="B1135" s="463" t="str">
        <f ca="1">CONCATENATE('29'!CF54," ",'29'!CG54," ",'29'!CH54)</f>
        <v xml:space="preserve">     </v>
      </c>
      <c r="C1135" s="463"/>
      <c r="D1135" s="463"/>
      <c r="E1135" s="463"/>
      <c r="F1135" s="463"/>
      <c r="G1135" s="463"/>
      <c r="H1135" s="463"/>
      <c r="I1135" s="463"/>
      <c r="J1135" s="463"/>
      <c r="K1135" s="463"/>
      <c r="L1135" s="463" t="str">
        <f ca="1">'29'!CI54</f>
        <v xml:space="preserve"> </v>
      </c>
      <c r="M1135" s="463"/>
      <c r="N1135" s="463"/>
      <c r="O1135" s="463"/>
      <c r="P1135" s="463"/>
      <c r="Q1135" s="463"/>
      <c r="R1135" s="463"/>
      <c r="S1135" s="463"/>
      <c r="T1135" s="698" t="str">
        <f ca="1">'29'!CJ54</f>
        <v xml:space="preserve"> </v>
      </c>
      <c r="U1135" s="698"/>
      <c r="V1135" s="698"/>
      <c r="W1135" s="463" t="str">
        <f ca="1">IF(CONCATENATE('29'!CK54,". ",'29'!CL54,". ",'29'!CM54)="-. -. -","-",CONCATENATE('29'!CK54,". ",'29'!CL54,". ",'29'!CM54))</f>
        <v xml:space="preserve"> .  .  </v>
      </c>
      <c r="X1135" s="463"/>
      <c r="Y1135" s="463"/>
      <c r="Z1135" s="463"/>
      <c r="AA1135" s="463"/>
      <c r="AB1135" s="545" t="str">
        <f ca="1">'29'!CN54</f>
        <v xml:space="preserve"> </v>
      </c>
      <c r="AC1135" s="545"/>
      <c r="AD1135" s="545"/>
      <c r="AE1135" s="545"/>
      <c r="AF1135" s="545"/>
      <c r="AG1135" s="463" t="str">
        <f ca="1">'29'!CO54</f>
        <v xml:space="preserve"> </v>
      </c>
      <c r="AH1135" s="463"/>
      <c r="AI1135" s="463"/>
      <c r="AJ1135" s="463"/>
      <c r="AK1135" s="463"/>
      <c r="AL1135" s="463" t="str">
        <f ca="1">'29'!CZ54</f>
        <v xml:space="preserve"> </v>
      </c>
      <c r="AM1135" s="463"/>
      <c r="AN1135" s="463"/>
      <c r="AO1135" s="463"/>
      <c r="AP1135" s="463"/>
      <c r="AQ1135" s="463"/>
      <c r="AR1135" s="463"/>
      <c r="AS1135" s="463"/>
    </row>
    <row r="1136" spans="1:45" ht="12.75" customHeight="1" x14ac:dyDescent="0.25">
      <c r="A1136" s="324">
        <v>50</v>
      </c>
      <c r="B1136" s="463" t="str">
        <f ca="1">CONCATENATE('29'!CF55," ",'29'!CG55," ",'29'!CH55)</f>
        <v xml:space="preserve">     </v>
      </c>
      <c r="C1136" s="463"/>
      <c r="D1136" s="463"/>
      <c r="E1136" s="463"/>
      <c r="F1136" s="463"/>
      <c r="G1136" s="463"/>
      <c r="H1136" s="463"/>
      <c r="I1136" s="463"/>
      <c r="J1136" s="463"/>
      <c r="K1136" s="463"/>
      <c r="L1136" s="463" t="str">
        <f ca="1">'29'!CI55</f>
        <v xml:space="preserve"> </v>
      </c>
      <c r="M1136" s="463"/>
      <c r="N1136" s="463"/>
      <c r="O1136" s="463"/>
      <c r="P1136" s="463"/>
      <c r="Q1136" s="463"/>
      <c r="R1136" s="463"/>
      <c r="S1136" s="463"/>
      <c r="T1136" s="698" t="str">
        <f ca="1">'29'!CJ55</f>
        <v xml:space="preserve"> </v>
      </c>
      <c r="U1136" s="698"/>
      <c r="V1136" s="698"/>
      <c r="W1136" s="463" t="str">
        <f ca="1">IF(CONCATENATE('29'!CK55,". ",'29'!CL55,". ",'29'!CM55)="-. -. -","-",CONCATENATE('29'!CK55,". ",'29'!CL55,". ",'29'!CM55))</f>
        <v xml:space="preserve"> .  .  </v>
      </c>
      <c r="X1136" s="463"/>
      <c r="Y1136" s="463"/>
      <c r="Z1136" s="463"/>
      <c r="AA1136" s="463"/>
      <c r="AB1136" s="545" t="str">
        <f ca="1">'29'!CN55</f>
        <v xml:space="preserve"> </v>
      </c>
      <c r="AC1136" s="545"/>
      <c r="AD1136" s="545"/>
      <c r="AE1136" s="545"/>
      <c r="AF1136" s="545"/>
      <c r="AG1136" s="463" t="str">
        <f ca="1">'29'!CO55</f>
        <v xml:space="preserve"> </v>
      </c>
      <c r="AH1136" s="463"/>
      <c r="AI1136" s="463"/>
      <c r="AJ1136" s="463"/>
      <c r="AK1136" s="463"/>
      <c r="AL1136" s="463" t="str">
        <f ca="1">'29'!CZ55</f>
        <v xml:space="preserve"> </v>
      </c>
      <c r="AM1136" s="463"/>
      <c r="AN1136" s="463"/>
      <c r="AO1136" s="463"/>
      <c r="AP1136" s="463"/>
      <c r="AQ1136" s="463"/>
      <c r="AR1136" s="463"/>
      <c r="AS1136" s="463"/>
    </row>
    <row r="1137" spans="1:45" ht="24.75" customHeight="1" x14ac:dyDescent="0.25">
      <c r="A1137" s="514" t="s">
        <v>1456</v>
      </c>
      <c r="B1137" s="514"/>
      <c r="C1137" s="514"/>
      <c r="D1137" s="514"/>
      <c r="E1137" s="515"/>
      <c r="F1137" s="515"/>
      <c r="G1137" s="515"/>
      <c r="H1137" s="515"/>
      <c r="I1137" s="515"/>
      <c r="J1137" s="515"/>
      <c r="K1137" s="515"/>
      <c r="L1137" s="515"/>
      <c r="M1137" s="515"/>
      <c r="N1137" s="515"/>
      <c r="O1137" s="515"/>
      <c r="P1137" s="515"/>
      <c r="Q1137" s="515"/>
      <c r="R1137" s="515"/>
      <c r="S1137" s="515"/>
      <c r="T1137" s="515"/>
      <c r="U1137" s="515"/>
      <c r="V1137" s="515"/>
      <c r="W1137" s="515"/>
      <c r="X1137" s="515"/>
      <c r="Y1137" s="515"/>
      <c r="Z1137" s="515"/>
      <c r="AA1137" s="515"/>
      <c r="AB1137" s="515"/>
      <c r="AC1137" s="515"/>
      <c r="AD1137" s="515"/>
      <c r="AE1137" s="515"/>
      <c r="AF1137" s="515"/>
      <c r="AG1137" s="515"/>
      <c r="AH1137" s="515"/>
      <c r="AI1137" s="515"/>
      <c r="AJ1137" s="515"/>
      <c r="AK1137" s="515"/>
      <c r="AL1137" s="515"/>
      <c r="AM1137" s="515"/>
      <c r="AN1137" s="515"/>
      <c r="AO1137" s="515"/>
      <c r="AP1137" s="515"/>
      <c r="AQ1137" s="515"/>
      <c r="AR1137" s="515"/>
      <c r="AS1137" s="515"/>
    </row>
    <row r="1138" spans="1:45" x14ac:dyDescent="0.25">
      <c r="A1138" s="305"/>
      <c r="B1138" s="305"/>
      <c r="C1138" s="305"/>
      <c r="D1138" s="305"/>
      <c r="E1138" s="305"/>
      <c r="F1138" s="305"/>
      <c r="G1138" s="305"/>
      <c r="H1138" s="305"/>
      <c r="I1138" s="305"/>
      <c r="J1138" s="305"/>
      <c r="K1138" s="305"/>
      <c r="L1138" s="305"/>
      <c r="M1138" s="305"/>
      <c r="N1138" s="305"/>
      <c r="O1138" s="305"/>
      <c r="P1138" s="305"/>
      <c r="Q1138" s="305"/>
      <c r="R1138" s="305"/>
      <c r="S1138" s="305"/>
      <c r="T1138" s="305"/>
      <c r="U1138" s="305"/>
      <c r="V1138" s="305"/>
      <c r="W1138" s="305"/>
      <c r="X1138" s="305"/>
      <c r="Y1138" s="305"/>
      <c r="Z1138" s="305"/>
      <c r="AA1138" s="305"/>
      <c r="AB1138" s="305"/>
      <c r="AC1138" s="305"/>
      <c r="AD1138" s="305"/>
      <c r="AE1138" s="305"/>
      <c r="AF1138" s="305"/>
      <c r="AG1138" s="305"/>
      <c r="AH1138" s="305"/>
      <c r="AI1138" s="305"/>
      <c r="AJ1138" s="305"/>
      <c r="AK1138" s="305"/>
      <c r="AL1138" s="305"/>
      <c r="AM1138" s="305"/>
      <c r="AN1138" s="305"/>
      <c r="AO1138" s="305"/>
      <c r="AP1138" s="305"/>
      <c r="AQ1138" s="305"/>
      <c r="AR1138" s="305"/>
      <c r="AS1138" s="305"/>
    </row>
    <row r="1139" spans="1:45" ht="14.25" customHeight="1" x14ac:dyDescent="0.25">
      <c r="A1139" s="306"/>
      <c r="B1139" s="315"/>
      <c r="C1139" s="315"/>
      <c r="D1139" s="315"/>
      <c r="E1139" s="315"/>
      <c r="F1139" s="315"/>
      <c r="G1139" s="315"/>
      <c r="H1139" s="315"/>
      <c r="I1139" s="315"/>
      <c r="J1139" s="315"/>
      <c r="K1139" s="315"/>
      <c r="L1139" s="315"/>
      <c r="M1139" s="315"/>
      <c r="N1139" s="306"/>
      <c r="O1139" s="306"/>
      <c r="P1139" s="306"/>
      <c r="Q1139" s="306"/>
      <c r="R1139" s="306"/>
      <c r="S1139" s="306"/>
      <c r="T1139" s="306"/>
      <c r="U1139" s="306"/>
      <c r="V1139" s="306"/>
      <c r="W1139" s="306"/>
      <c r="X1139" s="306"/>
      <c r="Y1139" s="306"/>
      <c r="Z1139" s="306"/>
      <c r="AA1139" s="306"/>
      <c r="AB1139" s="306"/>
      <c r="AC1139" s="306"/>
      <c r="AD1139" s="306"/>
      <c r="AE1139" s="306"/>
      <c r="AF1139" s="306"/>
      <c r="AG1139" s="306"/>
      <c r="AH1139" s="306"/>
      <c r="AI1139" s="306"/>
      <c r="AJ1139" s="306"/>
      <c r="AK1139" s="306"/>
      <c r="AL1139" s="306"/>
      <c r="AM1139" s="306"/>
      <c r="AN1139" s="306"/>
      <c r="AO1139" s="306"/>
      <c r="AP1139" s="306"/>
      <c r="AQ1139" s="306"/>
      <c r="AR1139" s="306"/>
      <c r="AS1139" s="311" t="s">
        <v>1420</v>
      </c>
    </row>
    <row r="1140" spans="1:45" ht="14.25" customHeight="1" x14ac:dyDescent="0.25">
      <c r="A1140" s="579" t="str">
        <f>'Table of Contents'!A63</f>
        <v xml:space="preserve">30. Information on participation of associates in management of legal entities </v>
      </c>
      <c r="B1140" s="579"/>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79"/>
      <c r="AL1140" s="579"/>
      <c r="AM1140" s="579"/>
      <c r="AN1140" s="579"/>
      <c r="AO1140" s="579"/>
      <c r="AP1140" s="579"/>
      <c r="AQ1140" s="579"/>
      <c r="AR1140" s="579"/>
      <c r="AS1140" s="579"/>
    </row>
    <row r="1141" spans="1:45" ht="30" customHeight="1" x14ac:dyDescent="0.25">
      <c r="A1141" s="511" t="s">
        <v>581</v>
      </c>
      <c r="B1141" s="511"/>
      <c r="C1141" s="511" t="str">
        <f>'30'!B3</f>
        <v>Surname, name, patronymic (if available) of the associate</v>
      </c>
      <c r="D1141" s="511"/>
      <c r="E1141" s="511"/>
      <c r="F1141" s="511"/>
      <c r="G1141" s="511"/>
      <c r="H1141" s="511"/>
      <c r="I1141" s="511"/>
      <c r="J1141" s="511"/>
      <c r="K1141" s="511"/>
      <c r="L1141" s="511" t="str">
        <f>'30'!E3</f>
        <v>Identification / taxpayer number of the associate</v>
      </c>
      <c r="M1141" s="511"/>
      <c r="N1141" s="511"/>
      <c r="O1141" s="511"/>
      <c r="P1141" s="511"/>
      <c r="Q1141" s="479" t="str">
        <f>'30'!F3</f>
        <v>Position of associate</v>
      </c>
      <c r="R1141" s="480"/>
      <c r="S1141" s="480"/>
      <c r="T1141" s="480"/>
      <c r="U1141" s="480"/>
      <c r="V1141" s="480"/>
      <c r="W1141" s="481"/>
      <c r="X1141" s="485" t="str">
        <f>'30'!G3</f>
        <v>Information on legal entity</v>
      </c>
      <c r="Y1141" s="486"/>
      <c r="Z1141" s="486"/>
      <c r="AA1141" s="486"/>
      <c r="AB1141" s="486"/>
      <c r="AC1141" s="486"/>
      <c r="AD1141" s="486"/>
      <c r="AE1141" s="486"/>
      <c r="AF1141" s="486"/>
      <c r="AG1141" s="486"/>
      <c r="AH1141" s="486"/>
      <c r="AI1141" s="486"/>
      <c r="AJ1141" s="486"/>
      <c r="AK1141" s="486"/>
      <c r="AL1141" s="486"/>
      <c r="AM1141" s="486"/>
      <c r="AN1141" s="486"/>
      <c r="AO1141" s="486"/>
      <c r="AP1141" s="486"/>
      <c r="AQ1141" s="486"/>
      <c r="AR1141" s="486"/>
      <c r="AS1141" s="487"/>
    </row>
    <row r="1142" spans="1:45" ht="48.75" customHeight="1" x14ac:dyDescent="0.25">
      <c r="A1142" s="511"/>
      <c r="B1142" s="511"/>
      <c r="C1142" s="511"/>
      <c r="D1142" s="511"/>
      <c r="E1142" s="511"/>
      <c r="F1142" s="511"/>
      <c r="G1142" s="511"/>
      <c r="H1142" s="511"/>
      <c r="I1142" s="511"/>
      <c r="J1142" s="511"/>
      <c r="K1142" s="511"/>
      <c r="L1142" s="511"/>
      <c r="M1142" s="511"/>
      <c r="N1142" s="511"/>
      <c r="O1142" s="511"/>
      <c r="P1142" s="511"/>
      <c r="Q1142" s="482"/>
      <c r="R1142" s="483"/>
      <c r="S1142" s="483"/>
      <c r="T1142" s="483"/>
      <c r="U1142" s="483"/>
      <c r="V1142" s="483"/>
      <c r="W1142" s="484"/>
      <c r="X1142" s="511" t="str">
        <f>'30'!G4</f>
        <v>name of legal entity</v>
      </c>
      <c r="Y1142" s="511"/>
      <c r="Z1142" s="511"/>
      <c r="AA1142" s="511"/>
      <c r="AB1142" s="511"/>
      <c r="AC1142" s="511"/>
      <c r="AD1142" s="511"/>
      <c r="AE1142" s="511"/>
      <c r="AF1142" s="511"/>
      <c r="AG1142" s="511"/>
      <c r="AH1142" s="511"/>
      <c r="AI1142" s="677" t="str">
        <f>'30'!H4</f>
        <v>identification / registration code / number</v>
      </c>
      <c r="AJ1142" s="677"/>
      <c r="AK1142" s="677"/>
      <c r="AL1142" s="677"/>
      <c r="AM1142" s="677"/>
      <c r="AN1142" s="511" t="str">
        <f>'30'!I4</f>
        <v>country of registration</v>
      </c>
      <c r="AO1142" s="511"/>
      <c r="AP1142" s="511"/>
      <c r="AQ1142" s="511"/>
      <c r="AR1142" s="511"/>
      <c r="AS1142" s="511"/>
    </row>
    <row r="1143" spans="1:45" x14ac:dyDescent="0.25">
      <c r="A1143" s="512">
        <v>1</v>
      </c>
      <c r="B1143" s="512"/>
      <c r="C1143" s="512">
        <v>2</v>
      </c>
      <c r="D1143" s="512"/>
      <c r="E1143" s="512"/>
      <c r="F1143" s="512"/>
      <c r="G1143" s="512"/>
      <c r="H1143" s="512"/>
      <c r="I1143" s="512"/>
      <c r="J1143" s="512"/>
      <c r="K1143" s="512"/>
      <c r="L1143" s="512">
        <v>3</v>
      </c>
      <c r="M1143" s="512"/>
      <c r="N1143" s="512"/>
      <c r="O1143" s="512"/>
      <c r="P1143" s="512"/>
      <c r="Q1143" s="512">
        <v>4</v>
      </c>
      <c r="R1143" s="512"/>
      <c r="S1143" s="512"/>
      <c r="T1143" s="512"/>
      <c r="U1143" s="512"/>
      <c r="V1143" s="512"/>
      <c r="W1143" s="512"/>
      <c r="X1143" s="674" t="s">
        <v>243</v>
      </c>
      <c r="Y1143" s="675"/>
      <c r="Z1143" s="675"/>
      <c r="AA1143" s="675"/>
      <c r="AB1143" s="675"/>
      <c r="AC1143" s="675"/>
      <c r="AD1143" s="675"/>
      <c r="AE1143" s="675"/>
      <c r="AF1143" s="675"/>
      <c r="AG1143" s="675"/>
      <c r="AH1143" s="676"/>
      <c r="AI1143" s="674" t="s">
        <v>480</v>
      </c>
      <c r="AJ1143" s="675"/>
      <c r="AK1143" s="675"/>
      <c r="AL1143" s="675"/>
      <c r="AM1143" s="676"/>
      <c r="AN1143" s="674" t="s">
        <v>481</v>
      </c>
      <c r="AO1143" s="675"/>
      <c r="AP1143" s="675"/>
      <c r="AQ1143" s="675"/>
      <c r="AR1143" s="675"/>
      <c r="AS1143" s="676"/>
    </row>
    <row r="1144" spans="1:45" x14ac:dyDescent="0.25">
      <c r="A1144" s="463">
        <v>1</v>
      </c>
      <c r="B1144" s="463"/>
      <c r="C1144" s="463" t="str">
        <f ca="1">CONCATENATE('30'!BB7," ",'30'!BC7," ",'30'!BD7)</f>
        <v xml:space="preserve">     </v>
      </c>
      <c r="D1144" s="463"/>
      <c r="E1144" s="463"/>
      <c r="F1144" s="463"/>
      <c r="G1144" s="463"/>
      <c r="H1144" s="463"/>
      <c r="I1144" s="463"/>
      <c r="J1144" s="463"/>
      <c r="K1144" s="463"/>
      <c r="L1144" s="463" t="str">
        <f ca="1">'30'!BE7</f>
        <v xml:space="preserve"> </v>
      </c>
      <c r="M1144" s="463"/>
      <c r="N1144" s="463"/>
      <c r="O1144" s="463"/>
      <c r="P1144" s="463"/>
      <c r="Q1144" s="463" t="str">
        <f ca="1">'30'!BF7</f>
        <v xml:space="preserve"> </v>
      </c>
      <c r="R1144" s="463"/>
      <c r="S1144" s="463"/>
      <c r="T1144" s="463"/>
      <c r="U1144" s="463"/>
      <c r="V1144" s="463"/>
      <c r="W1144" s="463"/>
      <c r="X1144" s="463" t="str">
        <f ca="1">'30'!BG7</f>
        <v xml:space="preserve"> </v>
      </c>
      <c r="Y1144" s="463"/>
      <c r="Z1144" s="463"/>
      <c r="AA1144" s="463"/>
      <c r="AB1144" s="463"/>
      <c r="AC1144" s="463"/>
      <c r="AD1144" s="463"/>
      <c r="AE1144" s="463"/>
      <c r="AF1144" s="463"/>
      <c r="AG1144" s="463"/>
      <c r="AH1144" s="463"/>
      <c r="AI1144" s="463" t="str">
        <f ca="1">'30'!BH7</f>
        <v xml:space="preserve"> </v>
      </c>
      <c r="AJ1144" s="463"/>
      <c r="AK1144" s="463"/>
      <c r="AL1144" s="463"/>
      <c r="AM1144" s="463"/>
      <c r="AN1144" s="463" t="str">
        <f ca="1">'30'!BI7</f>
        <v xml:space="preserve"> </v>
      </c>
      <c r="AO1144" s="463"/>
      <c r="AP1144" s="463"/>
      <c r="AQ1144" s="463"/>
      <c r="AR1144" s="463"/>
      <c r="AS1144" s="463"/>
    </row>
    <row r="1145" spans="1:45" x14ac:dyDescent="0.25">
      <c r="A1145" s="463">
        <v>2</v>
      </c>
      <c r="B1145" s="463"/>
      <c r="C1145" s="463" t="str">
        <f ca="1">CONCATENATE('30'!BB8," ",'30'!BC8," ",'30'!BD8)</f>
        <v xml:space="preserve">     </v>
      </c>
      <c r="D1145" s="463"/>
      <c r="E1145" s="463"/>
      <c r="F1145" s="463"/>
      <c r="G1145" s="463"/>
      <c r="H1145" s="463"/>
      <c r="I1145" s="463"/>
      <c r="J1145" s="463"/>
      <c r="K1145" s="463"/>
      <c r="L1145" s="463" t="str">
        <f ca="1">'30'!BE8</f>
        <v xml:space="preserve"> </v>
      </c>
      <c r="M1145" s="463"/>
      <c r="N1145" s="463"/>
      <c r="O1145" s="463"/>
      <c r="P1145" s="463"/>
      <c r="Q1145" s="463" t="str">
        <f ca="1">'30'!BF8</f>
        <v xml:space="preserve"> </v>
      </c>
      <c r="R1145" s="463"/>
      <c r="S1145" s="463"/>
      <c r="T1145" s="463"/>
      <c r="U1145" s="463"/>
      <c r="V1145" s="463"/>
      <c r="W1145" s="463"/>
      <c r="X1145" s="463" t="str">
        <f ca="1">'30'!BG8</f>
        <v xml:space="preserve"> </v>
      </c>
      <c r="Y1145" s="463"/>
      <c r="Z1145" s="463"/>
      <c r="AA1145" s="463"/>
      <c r="AB1145" s="463"/>
      <c r="AC1145" s="463"/>
      <c r="AD1145" s="463"/>
      <c r="AE1145" s="463"/>
      <c r="AF1145" s="463"/>
      <c r="AG1145" s="463"/>
      <c r="AH1145" s="463"/>
      <c r="AI1145" s="463" t="str">
        <f ca="1">'30'!BH8</f>
        <v xml:space="preserve"> </v>
      </c>
      <c r="AJ1145" s="463"/>
      <c r="AK1145" s="463"/>
      <c r="AL1145" s="463"/>
      <c r="AM1145" s="463"/>
      <c r="AN1145" s="463" t="str">
        <f ca="1">'30'!BI8</f>
        <v xml:space="preserve"> </v>
      </c>
      <c r="AO1145" s="463"/>
      <c r="AP1145" s="463"/>
      <c r="AQ1145" s="463"/>
      <c r="AR1145" s="463"/>
      <c r="AS1145" s="463"/>
    </row>
    <row r="1146" spans="1:45" x14ac:dyDescent="0.25">
      <c r="A1146" s="463">
        <v>3</v>
      </c>
      <c r="B1146" s="463"/>
      <c r="C1146" s="463" t="str">
        <f ca="1">CONCATENATE('30'!BB9," ",'30'!BC9," ",'30'!BD9)</f>
        <v xml:space="preserve">     </v>
      </c>
      <c r="D1146" s="463"/>
      <c r="E1146" s="463"/>
      <c r="F1146" s="463"/>
      <c r="G1146" s="463"/>
      <c r="H1146" s="463"/>
      <c r="I1146" s="463"/>
      <c r="J1146" s="463"/>
      <c r="K1146" s="463"/>
      <c r="L1146" s="463" t="str">
        <f ca="1">'30'!BE9</f>
        <v xml:space="preserve"> </v>
      </c>
      <c r="M1146" s="463"/>
      <c r="N1146" s="463"/>
      <c r="O1146" s="463"/>
      <c r="P1146" s="463"/>
      <c r="Q1146" s="463" t="str">
        <f ca="1">'30'!BF9</f>
        <v xml:space="preserve"> </v>
      </c>
      <c r="R1146" s="463"/>
      <c r="S1146" s="463"/>
      <c r="T1146" s="463"/>
      <c r="U1146" s="463"/>
      <c r="V1146" s="463"/>
      <c r="W1146" s="463"/>
      <c r="X1146" s="463" t="str">
        <f ca="1">'30'!BG9</f>
        <v xml:space="preserve"> </v>
      </c>
      <c r="Y1146" s="463"/>
      <c r="Z1146" s="463"/>
      <c r="AA1146" s="463"/>
      <c r="AB1146" s="463"/>
      <c r="AC1146" s="463"/>
      <c r="AD1146" s="463"/>
      <c r="AE1146" s="463"/>
      <c r="AF1146" s="463"/>
      <c r="AG1146" s="463"/>
      <c r="AH1146" s="463"/>
      <c r="AI1146" s="463" t="str">
        <f ca="1">'30'!BH9</f>
        <v xml:space="preserve"> </v>
      </c>
      <c r="AJ1146" s="463"/>
      <c r="AK1146" s="463"/>
      <c r="AL1146" s="463"/>
      <c r="AM1146" s="463"/>
      <c r="AN1146" s="463" t="str">
        <f ca="1">'30'!BI9</f>
        <v xml:space="preserve"> </v>
      </c>
      <c r="AO1146" s="463"/>
      <c r="AP1146" s="463"/>
      <c r="AQ1146" s="463"/>
      <c r="AR1146" s="463"/>
      <c r="AS1146" s="463"/>
    </row>
    <row r="1147" spans="1:45" x14ac:dyDescent="0.25">
      <c r="A1147" s="463">
        <v>4</v>
      </c>
      <c r="B1147" s="463"/>
      <c r="C1147" s="463" t="str">
        <f ca="1">CONCATENATE('30'!BB10," ",'30'!BC10," ",'30'!BD10)</f>
        <v xml:space="preserve">     </v>
      </c>
      <c r="D1147" s="463"/>
      <c r="E1147" s="463"/>
      <c r="F1147" s="463"/>
      <c r="G1147" s="463"/>
      <c r="H1147" s="463"/>
      <c r="I1147" s="463"/>
      <c r="J1147" s="463"/>
      <c r="K1147" s="463"/>
      <c r="L1147" s="463" t="str">
        <f ca="1">'30'!BE10</f>
        <v xml:space="preserve"> </v>
      </c>
      <c r="M1147" s="463"/>
      <c r="N1147" s="463"/>
      <c r="O1147" s="463"/>
      <c r="P1147" s="463"/>
      <c r="Q1147" s="463" t="str">
        <f ca="1">'30'!BF10</f>
        <v xml:space="preserve"> </v>
      </c>
      <c r="R1147" s="463"/>
      <c r="S1147" s="463"/>
      <c r="T1147" s="463"/>
      <c r="U1147" s="463"/>
      <c r="V1147" s="463"/>
      <c r="W1147" s="463"/>
      <c r="X1147" s="463" t="str">
        <f ca="1">'30'!BG10</f>
        <v xml:space="preserve"> </v>
      </c>
      <c r="Y1147" s="463"/>
      <c r="Z1147" s="463"/>
      <c r="AA1147" s="463"/>
      <c r="AB1147" s="463"/>
      <c r="AC1147" s="463"/>
      <c r="AD1147" s="463"/>
      <c r="AE1147" s="463"/>
      <c r="AF1147" s="463"/>
      <c r="AG1147" s="463"/>
      <c r="AH1147" s="463"/>
      <c r="AI1147" s="463" t="str">
        <f ca="1">'30'!BH10</f>
        <v xml:space="preserve"> </v>
      </c>
      <c r="AJ1147" s="463"/>
      <c r="AK1147" s="463"/>
      <c r="AL1147" s="463"/>
      <c r="AM1147" s="463"/>
      <c r="AN1147" s="463" t="str">
        <f ca="1">'30'!BI10</f>
        <v xml:space="preserve"> </v>
      </c>
      <c r="AO1147" s="463"/>
      <c r="AP1147" s="463"/>
      <c r="AQ1147" s="463"/>
      <c r="AR1147" s="463"/>
      <c r="AS1147" s="463"/>
    </row>
    <row r="1148" spans="1:45" x14ac:dyDescent="0.25">
      <c r="A1148" s="463">
        <v>5</v>
      </c>
      <c r="B1148" s="463"/>
      <c r="C1148" s="463" t="str">
        <f ca="1">CONCATENATE('30'!BB11," ",'30'!BC11," ",'30'!BD11)</f>
        <v xml:space="preserve">     </v>
      </c>
      <c r="D1148" s="463"/>
      <c r="E1148" s="463"/>
      <c r="F1148" s="463"/>
      <c r="G1148" s="463"/>
      <c r="H1148" s="463"/>
      <c r="I1148" s="463"/>
      <c r="J1148" s="463"/>
      <c r="K1148" s="463"/>
      <c r="L1148" s="463" t="str">
        <f ca="1">'30'!BE11</f>
        <v xml:space="preserve"> </v>
      </c>
      <c r="M1148" s="463"/>
      <c r="N1148" s="463"/>
      <c r="O1148" s="463"/>
      <c r="P1148" s="463"/>
      <c r="Q1148" s="463" t="str">
        <f ca="1">'30'!BF11</f>
        <v xml:space="preserve"> </v>
      </c>
      <c r="R1148" s="463"/>
      <c r="S1148" s="463"/>
      <c r="T1148" s="463"/>
      <c r="U1148" s="463"/>
      <c r="V1148" s="463"/>
      <c r="W1148" s="463"/>
      <c r="X1148" s="463" t="str">
        <f ca="1">'30'!BG11</f>
        <v xml:space="preserve"> </v>
      </c>
      <c r="Y1148" s="463"/>
      <c r="Z1148" s="463"/>
      <c r="AA1148" s="463"/>
      <c r="AB1148" s="463"/>
      <c r="AC1148" s="463"/>
      <c r="AD1148" s="463"/>
      <c r="AE1148" s="463"/>
      <c r="AF1148" s="463"/>
      <c r="AG1148" s="463"/>
      <c r="AH1148" s="463"/>
      <c r="AI1148" s="463" t="str">
        <f ca="1">'30'!BH11</f>
        <v xml:space="preserve"> </v>
      </c>
      <c r="AJ1148" s="463"/>
      <c r="AK1148" s="463"/>
      <c r="AL1148" s="463"/>
      <c r="AM1148" s="463"/>
      <c r="AN1148" s="463" t="str">
        <f ca="1">'30'!BI11</f>
        <v xml:space="preserve"> </v>
      </c>
      <c r="AO1148" s="463"/>
      <c r="AP1148" s="463"/>
      <c r="AQ1148" s="463"/>
      <c r="AR1148" s="463"/>
      <c r="AS1148" s="463"/>
    </row>
    <row r="1149" spans="1:45" x14ac:dyDescent="0.25">
      <c r="A1149" s="463">
        <v>6</v>
      </c>
      <c r="B1149" s="463"/>
      <c r="C1149" s="463" t="str">
        <f ca="1">CONCATENATE('30'!BB12," ",'30'!BC12," ",'30'!BD12)</f>
        <v xml:space="preserve">     </v>
      </c>
      <c r="D1149" s="463"/>
      <c r="E1149" s="463"/>
      <c r="F1149" s="463"/>
      <c r="G1149" s="463"/>
      <c r="H1149" s="463"/>
      <c r="I1149" s="463"/>
      <c r="J1149" s="463"/>
      <c r="K1149" s="463"/>
      <c r="L1149" s="463" t="str">
        <f ca="1">'30'!BE12</f>
        <v xml:space="preserve"> </v>
      </c>
      <c r="M1149" s="463"/>
      <c r="N1149" s="463"/>
      <c r="O1149" s="463"/>
      <c r="P1149" s="463"/>
      <c r="Q1149" s="463" t="str">
        <f ca="1">'30'!BF12</f>
        <v xml:space="preserve"> </v>
      </c>
      <c r="R1149" s="463"/>
      <c r="S1149" s="463"/>
      <c r="T1149" s="463"/>
      <c r="U1149" s="463"/>
      <c r="V1149" s="463"/>
      <c r="W1149" s="463"/>
      <c r="X1149" s="463" t="str">
        <f ca="1">'30'!BG12</f>
        <v xml:space="preserve"> </v>
      </c>
      <c r="Y1149" s="463"/>
      <c r="Z1149" s="463"/>
      <c r="AA1149" s="463"/>
      <c r="AB1149" s="463"/>
      <c r="AC1149" s="463"/>
      <c r="AD1149" s="463"/>
      <c r="AE1149" s="463"/>
      <c r="AF1149" s="463"/>
      <c r="AG1149" s="463"/>
      <c r="AH1149" s="463"/>
      <c r="AI1149" s="463" t="str">
        <f ca="1">'30'!BH12</f>
        <v xml:space="preserve"> </v>
      </c>
      <c r="AJ1149" s="463"/>
      <c r="AK1149" s="463"/>
      <c r="AL1149" s="463"/>
      <c r="AM1149" s="463"/>
      <c r="AN1149" s="463" t="str">
        <f ca="1">'30'!BI12</f>
        <v xml:space="preserve"> </v>
      </c>
      <c r="AO1149" s="463"/>
      <c r="AP1149" s="463"/>
      <c r="AQ1149" s="463"/>
      <c r="AR1149" s="463"/>
      <c r="AS1149" s="463"/>
    </row>
    <row r="1150" spans="1:45" x14ac:dyDescent="0.25">
      <c r="A1150" s="463">
        <v>7</v>
      </c>
      <c r="B1150" s="463"/>
      <c r="C1150" s="463" t="str">
        <f ca="1">CONCATENATE('30'!BB13," ",'30'!BC13," ",'30'!BD13)</f>
        <v xml:space="preserve">     </v>
      </c>
      <c r="D1150" s="463"/>
      <c r="E1150" s="463"/>
      <c r="F1150" s="463"/>
      <c r="G1150" s="463"/>
      <c r="H1150" s="463"/>
      <c r="I1150" s="463"/>
      <c r="J1150" s="463"/>
      <c r="K1150" s="463"/>
      <c r="L1150" s="463" t="str">
        <f ca="1">'30'!BE13</f>
        <v xml:space="preserve"> </v>
      </c>
      <c r="M1150" s="463"/>
      <c r="N1150" s="463"/>
      <c r="O1150" s="463"/>
      <c r="P1150" s="463"/>
      <c r="Q1150" s="463" t="str">
        <f ca="1">'30'!BF13</f>
        <v xml:space="preserve"> </v>
      </c>
      <c r="R1150" s="463"/>
      <c r="S1150" s="463"/>
      <c r="T1150" s="463"/>
      <c r="U1150" s="463"/>
      <c r="V1150" s="463"/>
      <c r="W1150" s="463"/>
      <c r="X1150" s="463" t="str">
        <f ca="1">'30'!BG13</f>
        <v xml:space="preserve"> </v>
      </c>
      <c r="Y1150" s="463"/>
      <c r="Z1150" s="463"/>
      <c r="AA1150" s="463"/>
      <c r="AB1150" s="463"/>
      <c r="AC1150" s="463"/>
      <c r="AD1150" s="463"/>
      <c r="AE1150" s="463"/>
      <c r="AF1150" s="463"/>
      <c r="AG1150" s="463"/>
      <c r="AH1150" s="463"/>
      <c r="AI1150" s="463" t="str">
        <f ca="1">'30'!BH13</f>
        <v xml:space="preserve"> </v>
      </c>
      <c r="AJ1150" s="463"/>
      <c r="AK1150" s="463"/>
      <c r="AL1150" s="463"/>
      <c r="AM1150" s="463"/>
      <c r="AN1150" s="463" t="str">
        <f ca="1">'30'!BI13</f>
        <v xml:space="preserve"> </v>
      </c>
      <c r="AO1150" s="463"/>
      <c r="AP1150" s="463"/>
      <c r="AQ1150" s="463"/>
      <c r="AR1150" s="463"/>
      <c r="AS1150" s="463"/>
    </row>
    <row r="1151" spans="1:45" x14ac:dyDescent="0.25">
      <c r="A1151" s="463">
        <v>8</v>
      </c>
      <c r="B1151" s="463"/>
      <c r="C1151" s="463" t="str">
        <f ca="1">CONCATENATE('30'!BB14," ",'30'!BC14," ",'30'!BD14)</f>
        <v xml:space="preserve">     </v>
      </c>
      <c r="D1151" s="463"/>
      <c r="E1151" s="463"/>
      <c r="F1151" s="463"/>
      <c r="G1151" s="463"/>
      <c r="H1151" s="463"/>
      <c r="I1151" s="463"/>
      <c r="J1151" s="463"/>
      <c r="K1151" s="463"/>
      <c r="L1151" s="463" t="str">
        <f ca="1">'30'!BE14</f>
        <v xml:space="preserve"> </v>
      </c>
      <c r="M1151" s="463"/>
      <c r="N1151" s="463"/>
      <c r="O1151" s="463"/>
      <c r="P1151" s="463"/>
      <c r="Q1151" s="463" t="str">
        <f ca="1">'30'!BF14</f>
        <v xml:space="preserve"> </v>
      </c>
      <c r="R1151" s="463"/>
      <c r="S1151" s="463"/>
      <c r="T1151" s="463"/>
      <c r="U1151" s="463"/>
      <c r="V1151" s="463"/>
      <c r="W1151" s="463"/>
      <c r="X1151" s="463" t="str">
        <f ca="1">'30'!BG14</f>
        <v xml:space="preserve"> </v>
      </c>
      <c r="Y1151" s="463"/>
      <c r="Z1151" s="463"/>
      <c r="AA1151" s="463"/>
      <c r="AB1151" s="463"/>
      <c r="AC1151" s="463"/>
      <c r="AD1151" s="463"/>
      <c r="AE1151" s="463"/>
      <c r="AF1151" s="463"/>
      <c r="AG1151" s="463"/>
      <c r="AH1151" s="463"/>
      <c r="AI1151" s="463" t="str">
        <f ca="1">'30'!BH14</f>
        <v xml:space="preserve"> </v>
      </c>
      <c r="AJ1151" s="463"/>
      <c r="AK1151" s="463"/>
      <c r="AL1151" s="463"/>
      <c r="AM1151" s="463"/>
      <c r="AN1151" s="463" t="str">
        <f ca="1">'30'!BI14</f>
        <v xml:space="preserve"> </v>
      </c>
      <c r="AO1151" s="463"/>
      <c r="AP1151" s="463"/>
      <c r="AQ1151" s="463"/>
      <c r="AR1151" s="463"/>
      <c r="AS1151" s="463"/>
    </row>
    <row r="1152" spans="1:45" x14ac:dyDescent="0.25">
      <c r="A1152" s="463">
        <v>9</v>
      </c>
      <c r="B1152" s="463"/>
      <c r="C1152" s="463" t="str">
        <f ca="1">CONCATENATE('30'!BB15," ",'30'!BC15," ",'30'!BD15)</f>
        <v xml:space="preserve">     </v>
      </c>
      <c r="D1152" s="463"/>
      <c r="E1152" s="463"/>
      <c r="F1152" s="463"/>
      <c r="G1152" s="463"/>
      <c r="H1152" s="463"/>
      <c r="I1152" s="463"/>
      <c r="J1152" s="463"/>
      <c r="K1152" s="463"/>
      <c r="L1152" s="463" t="str">
        <f ca="1">'30'!BE15</f>
        <v xml:space="preserve"> </v>
      </c>
      <c r="M1152" s="463"/>
      <c r="N1152" s="463"/>
      <c r="O1152" s="463"/>
      <c r="P1152" s="463"/>
      <c r="Q1152" s="463" t="str">
        <f ca="1">'30'!BF15</f>
        <v xml:space="preserve"> </v>
      </c>
      <c r="R1152" s="463"/>
      <c r="S1152" s="463"/>
      <c r="T1152" s="463"/>
      <c r="U1152" s="463"/>
      <c r="V1152" s="463"/>
      <c r="W1152" s="463"/>
      <c r="X1152" s="463" t="str">
        <f ca="1">'30'!BG15</f>
        <v xml:space="preserve"> </v>
      </c>
      <c r="Y1152" s="463"/>
      <c r="Z1152" s="463"/>
      <c r="AA1152" s="463"/>
      <c r="AB1152" s="463"/>
      <c r="AC1152" s="463"/>
      <c r="AD1152" s="463"/>
      <c r="AE1152" s="463"/>
      <c r="AF1152" s="463"/>
      <c r="AG1152" s="463"/>
      <c r="AH1152" s="463"/>
      <c r="AI1152" s="463" t="str">
        <f ca="1">'30'!BH15</f>
        <v xml:space="preserve"> </v>
      </c>
      <c r="AJ1152" s="463"/>
      <c r="AK1152" s="463"/>
      <c r="AL1152" s="463"/>
      <c r="AM1152" s="463"/>
      <c r="AN1152" s="463" t="str">
        <f ca="1">'30'!BI15</f>
        <v xml:space="preserve"> </v>
      </c>
      <c r="AO1152" s="463"/>
      <c r="AP1152" s="463"/>
      <c r="AQ1152" s="463"/>
      <c r="AR1152" s="463"/>
      <c r="AS1152" s="463"/>
    </row>
    <row r="1153" spans="1:45" x14ac:dyDescent="0.25">
      <c r="A1153" s="463">
        <v>10</v>
      </c>
      <c r="B1153" s="463"/>
      <c r="C1153" s="463" t="str">
        <f ca="1">CONCATENATE('30'!BB16," ",'30'!BC16," ",'30'!BD16)</f>
        <v xml:space="preserve">     </v>
      </c>
      <c r="D1153" s="463"/>
      <c r="E1153" s="463"/>
      <c r="F1153" s="463"/>
      <c r="G1153" s="463"/>
      <c r="H1153" s="463"/>
      <c r="I1153" s="463"/>
      <c r="J1153" s="463"/>
      <c r="K1153" s="463"/>
      <c r="L1153" s="463" t="str">
        <f ca="1">'30'!BE16</f>
        <v xml:space="preserve"> </v>
      </c>
      <c r="M1153" s="463"/>
      <c r="N1153" s="463"/>
      <c r="O1153" s="463"/>
      <c r="P1153" s="463"/>
      <c r="Q1153" s="463" t="str">
        <f ca="1">'30'!BF16</f>
        <v xml:space="preserve"> </v>
      </c>
      <c r="R1153" s="463"/>
      <c r="S1153" s="463"/>
      <c r="T1153" s="463"/>
      <c r="U1153" s="463"/>
      <c r="V1153" s="463"/>
      <c r="W1153" s="463"/>
      <c r="X1153" s="463" t="str">
        <f ca="1">'30'!BG16</f>
        <v xml:space="preserve"> </v>
      </c>
      <c r="Y1153" s="463"/>
      <c r="Z1153" s="463"/>
      <c r="AA1153" s="463"/>
      <c r="AB1153" s="463"/>
      <c r="AC1153" s="463"/>
      <c r="AD1153" s="463"/>
      <c r="AE1153" s="463"/>
      <c r="AF1153" s="463"/>
      <c r="AG1153" s="463"/>
      <c r="AH1153" s="463"/>
      <c r="AI1153" s="463" t="str">
        <f ca="1">'30'!BH16</f>
        <v xml:space="preserve"> </v>
      </c>
      <c r="AJ1153" s="463"/>
      <c r="AK1153" s="463"/>
      <c r="AL1153" s="463"/>
      <c r="AM1153" s="463"/>
      <c r="AN1153" s="463" t="str">
        <f ca="1">'30'!BI16</f>
        <v xml:space="preserve"> </v>
      </c>
      <c r="AO1153" s="463"/>
      <c r="AP1153" s="463"/>
      <c r="AQ1153" s="463"/>
      <c r="AR1153" s="463"/>
      <c r="AS1153" s="463"/>
    </row>
    <row r="1154" spans="1:45" x14ac:dyDescent="0.25">
      <c r="A1154" s="463">
        <v>11</v>
      </c>
      <c r="B1154" s="463"/>
      <c r="C1154" s="463" t="str">
        <f ca="1">CONCATENATE('30'!BB17," ",'30'!BC17," ",'30'!BD17)</f>
        <v xml:space="preserve">     </v>
      </c>
      <c r="D1154" s="463"/>
      <c r="E1154" s="463"/>
      <c r="F1154" s="463"/>
      <c r="G1154" s="463"/>
      <c r="H1154" s="463"/>
      <c r="I1154" s="463"/>
      <c r="J1154" s="463"/>
      <c r="K1154" s="463"/>
      <c r="L1154" s="463" t="str">
        <f ca="1">'30'!BE17</f>
        <v xml:space="preserve"> </v>
      </c>
      <c r="M1154" s="463"/>
      <c r="N1154" s="463"/>
      <c r="O1154" s="463"/>
      <c r="P1154" s="463"/>
      <c r="Q1154" s="463" t="str">
        <f ca="1">'30'!BF17</f>
        <v xml:space="preserve"> </v>
      </c>
      <c r="R1154" s="463"/>
      <c r="S1154" s="463"/>
      <c r="T1154" s="463"/>
      <c r="U1154" s="463"/>
      <c r="V1154" s="463"/>
      <c r="W1154" s="463"/>
      <c r="X1154" s="463" t="str">
        <f ca="1">'30'!BG17</f>
        <v xml:space="preserve"> </v>
      </c>
      <c r="Y1154" s="463"/>
      <c r="Z1154" s="463"/>
      <c r="AA1154" s="463"/>
      <c r="AB1154" s="463"/>
      <c r="AC1154" s="463"/>
      <c r="AD1154" s="463"/>
      <c r="AE1154" s="463"/>
      <c r="AF1154" s="463"/>
      <c r="AG1154" s="463"/>
      <c r="AH1154" s="463"/>
      <c r="AI1154" s="463" t="str">
        <f ca="1">'30'!BH17</f>
        <v xml:space="preserve"> </v>
      </c>
      <c r="AJ1154" s="463"/>
      <c r="AK1154" s="463"/>
      <c r="AL1154" s="463"/>
      <c r="AM1154" s="463"/>
      <c r="AN1154" s="463" t="str">
        <f ca="1">'30'!BI17</f>
        <v xml:space="preserve"> </v>
      </c>
      <c r="AO1154" s="463"/>
      <c r="AP1154" s="463"/>
      <c r="AQ1154" s="463"/>
      <c r="AR1154" s="463"/>
      <c r="AS1154" s="463"/>
    </row>
    <row r="1155" spans="1:45" x14ac:dyDescent="0.25">
      <c r="A1155" s="463">
        <v>12</v>
      </c>
      <c r="B1155" s="463"/>
      <c r="C1155" s="463" t="str">
        <f ca="1">CONCATENATE('30'!BB18," ",'30'!BC18," ",'30'!BD18)</f>
        <v xml:space="preserve">     </v>
      </c>
      <c r="D1155" s="463"/>
      <c r="E1155" s="463"/>
      <c r="F1155" s="463"/>
      <c r="G1155" s="463"/>
      <c r="H1155" s="463"/>
      <c r="I1155" s="463"/>
      <c r="J1155" s="463"/>
      <c r="K1155" s="463"/>
      <c r="L1155" s="463" t="str">
        <f ca="1">'30'!BE18</f>
        <v xml:space="preserve"> </v>
      </c>
      <c r="M1155" s="463"/>
      <c r="N1155" s="463"/>
      <c r="O1155" s="463"/>
      <c r="P1155" s="463"/>
      <c r="Q1155" s="463" t="str">
        <f ca="1">'30'!BF18</f>
        <v xml:space="preserve"> </v>
      </c>
      <c r="R1155" s="463"/>
      <c r="S1155" s="463"/>
      <c r="T1155" s="463"/>
      <c r="U1155" s="463"/>
      <c r="V1155" s="463"/>
      <c r="W1155" s="463"/>
      <c r="X1155" s="463" t="str">
        <f ca="1">'30'!BG18</f>
        <v xml:space="preserve"> </v>
      </c>
      <c r="Y1155" s="463"/>
      <c r="Z1155" s="463"/>
      <c r="AA1155" s="463"/>
      <c r="AB1155" s="463"/>
      <c r="AC1155" s="463"/>
      <c r="AD1155" s="463"/>
      <c r="AE1155" s="463"/>
      <c r="AF1155" s="463"/>
      <c r="AG1155" s="463"/>
      <c r="AH1155" s="463"/>
      <c r="AI1155" s="463" t="str">
        <f ca="1">'30'!BH18</f>
        <v xml:space="preserve"> </v>
      </c>
      <c r="AJ1155" s="463"/>
      <c r="AK1155" s="463"/>
      <c r="AL1155" s="463"/>
      <c r="AM1155" s="463"/>
      <c r="AN1155" s="463" t="str">
        <f ca="1">'30'!BI18</f>
        <v xml:space="preserve"> </v>
      </c>
      <c r="AO1155" s="463"/>
      <c r="AP1155" s="463"/>
      <c r="AQ1155" s="463"/>
      <c r="AR1155" s="463"/>
      <c r="AS1155" s="463"/>
    </row>
    <row r="1156" spans="1:45" ht="15" customHeight="1" x14ac:dyDescent="0.25">
      <c r="A1156" s="463">
        <v>13</v>
      </c>
      <c r="B1156" s="463"/>
      <c r="C1156" s="463" t="str">
        <f ca="1">CONCATENATE('30'!BB19," ",'30'!BC19," ",'30'!BD19)</f>
        <v xml:space="preserve">     </v>
      </c>
      <c r="D1156" s="463"/>
      <c r="E1156" s="463"/>
      <c r="F1156" s="463"/>
      <c r="G1156" s="463"/>
      <c r="H1156" s="463"/>
      <c r="I1156" s="463"/>
      <c r="J1156" s="463"/>
      <c r="K1156" s="463"/>
      <c r="L1156" s="463" t="str">
        <f ca="1">'30'!BE19</f>
        <v xml:space="preserve"> </v>
      </c>
      <c r="M1156" s="463"/>
      <c r="N1156" s="463"/>
      <c r="O1156" s="463"/>
      <c r="P1156" s="463"/>
      <c r="Q1156" s="463" t="str">
        <f ca="1">'30'!BF19</f>
        <v xml:space="preserve"> </v>
      </c>
      <c r="R1156" s="463"/>
      <c r="S1156" s="463"/>
      <c r="T1156" s="463"/>
      <c r="U1156" s="463"/>
      <c r="V1156" s="463"/>
      <c r="W1156" s="463"/>
      <c r="X1156" s="463" t="str">
        <f ca="1">'30'!BG19</f>
        <v xml:space="preserve"> </v>
      </c>
      <c r="Y1156" s="463"/>
      <c r="Z1156" s="463"/>
      <c r="AA1156" s="463"/>
      <c r="AB1156" s="463"/>
      <c r="AC1156" s="463"/>
      <c r="AD1156" s="463"/>
      <c r="AE1156" s="463"/>
      <c r="AF1156" s="463"/>
      <c r="AG1156" s="463"/>
      <c r="AH1156" s="463"/>
      <c r="AI1156" s="463" t="str">
        <f ca="1">'30'!BH19</f>
        <v xml:space="preserve"> </v>
      </c>
      <c r="AJ1156" s="463"/>
      <c r="AK1156" s="463"/>
      <c r="AL1156" s="463"/>
      <c r="AM1156" s="463"/>
      <c r="AN1156" s="463" t="str">
        <f ca="1">'30'!BI19</f>
        <v xml:space="preserve"> </v>
      </c>
      <c r="AO1156" s="463"/>
      <c r="AP1156" s="463"/>
      <c r="AQ1156" s="463"/>
      <c r="AR1156" s="463"/>
      <c r="AS1156" s="463"/>
    </row>
    <row r="1157" spans="1:45" ht="15" customHeight="1" x14ac:dyDescent="0.25">
      <c r="A1157" s="463">
        <v>14</v>
      </c>
      <c r="B1157" s="463"/>
      <c r="C1157" s="463" t="str">
        <f ca="1">CONCATENATE('30'!BB20," ",'30'!BC20," ",'30'!BD20)</f>
        <v xml:space="preserve">     </v>
      </c>
      <c r="D1157" s="463"/>
      <c r="E1157" s="463"/>
      <c r="F1157" s="463"/>
      <c r="G1157" s="463"/>
      <c r="H1157" s="463"/>
      <c r="I1157" s="463"/>
      <c r="J1157" s="463"/>
      <c r="K1157" s="463"/>
      <c r="L1157" s="463" t="str">
        <f ca="1">'30'!BE20</f>
        <v xml:space="preserve"> </v>
      </c>
      <c r="M1157" s="463"/>
      <c r="N1157" s="463"/>
      <c r="O1157" s="463"/>
      <c r="P1157" s="463"/>
      <c r="Q1157" s="463" t="str">
        <f ca="1">'30'!BF20</f>
        <v xml:space="preserve"> </v>
      </c>
      <c r="R1157" s="463"/>
      <c r="S1157" s="463"/>
      <c r="T1157" s="463"/>
      <c r="U1157" s="463"/>
      <c r="V1157" s="463"/>
      <c r="W1157" s="463"/>
      <c r="X1157" s="463" t="str">
        <f ca="1">'30'!BG20</f>
        <v xml:space="preserve"> </v>
      </c>
      <c r="Y1157" s="463"/>
      <c r="Z1157" s="463"/>
      <c r="AA1157" s="463"/>
      <c r="AB1157" s="463"/>
      <c r="AC1157" s="463"/>
      <c r="AD1157" s="463"/>
      <c r="AE1157" s="463"/>
      <c r="AF1157" s="463"/>
      <c r="AG1157" s="463"/>
      <c r="AH1157" s="463"/>
      <c r="AI1157" s="463" t="str">
        <f ca="1">'30'!BH20</f>
        <v xml:space="preserve"> </v>
      </c>
      <c r="AJ1157" s="463"/>
      <c r="AK1157" s="463"/>
      <c r="AL1157" s="463"/>
      <c r="AM1157" s="463"/>
      <c r="AN1157" s="463" t="str">
        <f ca="1">'30'!BI20</f>
        <v xml:space="preserve"> </v>
      </c>
      <c r="AO1157" s="463"/>
      <c r="AP1157" s="463"/>
      <c r="AQ1157" s="463"/>
      <c r="AR1157" s="463"/>
      <c r="AS1157" s="463"/>
    </row>
    <row r="1158" spans="1:45" ht="15" customHeight="1" x14ac:dyDescent="0.25">
      <c r="A1158" s="463">
        <v>15</v>
      </c>
      <c r="B1158" s="463"/>
      <c r="C1158" s="463" t="str">
        <f ca="1">CONCATENATE('30'!BB21," ",'30'!BC21," ",'30'!BD21)</f>
        <v xml:space="preserve">     </v>
      </c>
      <c r="D1158" s="463"/>
      <c r="E1158" s="463"/>
      <c r="F1158" s="463"/>
      <c r="G1158" s="463"/>
      <c r="H1158" s="463"/>
      <c r="I1158" s="463"/>
      <c r="J1158" s="463"/>
      <c r="K1158" s="463"/>
      <c r="L1158" s="463" t="str">
        <f ca="1">'30'!BE21</f>
        <v xml:space="preserve"> </v>
      </c>
      <c r="M1158" s="463"/>
      <c r="N1158" s="463"/>
      <c r="O1158" s="463"/>
      <c r="P1158" s="463"/>
      <c r="Q1158" s="463" t="str">
        <f ca="1">'30'!BF21</f>
        <v xml:space="preserve"> </v>
      </c>
      <c r="R1158" s="463"/>
      <c r="S1158" s="463"/>
      <c r="T1158" s="463"/>
      <c r="U1158" s="463"/>
      <c r="V1158" s="463"/>
      <c r="W1158" s="463"/>
      <c r="X1158" s="463" t="str">
        <f ca="1">'30'!BG21</f>
        <v xml:space="preserve"> </v>
      </c>
      <c r="Y1158" s="463"/>
      <c r="Z1158" s="463"/>
      <c r="AA1158" s="463"/>
      <c r="AB1158" s="463"/>
      <c r="AC1158" s="463"/>
      <c r="AD1158" s="463"/>
      <c r="AE1158" s="463"/>
      <c r="AF1158" s="463"/>
      <c r="AG1158" s="463"/>
      <c r="AH1158" s="463"/>
      <c r="AI1158" s="463" t="str">
        <f ca="1">'30'!BH21</f>
        <v xml:space="preserve"> </v>
      </c>
      <c r="AJ1158" s="463"/>
      <c r="AK1158" s="463"/>
      <c r="AL1158" s="463"/>
      <c r="AM1158" s="463"/>
      <c r="AN1158" s="463" t="str">
        <f ca="1">'30'!BI21</f>
        <v xml:space="preserve"> </v>
      </c>
      <c r="AO1158" s="463"/>
      <c r="AP1158" s="463"/>
      <c r="AQ1158" s="463"/>
      <c r="AR1158" s="463"/>
      <c r="AS1158" s="463"/>
    </row>
    <row r="1159" spans="1:45" x14ac:dyDescent="0.25">
      <c r="A1159" s="463">
        <v>16</v>
      </c>
      <c r="B1159" s="463"/>
      <c r="C1159" s="463" t="str">
        <f ca="1">CONCATENATE('30'!BB22," ",'30'!BC22," ",'30'!BD22)</f>
        <v xml:space="preserve">     </v>
      </c>
      <c r="D1159" s="463"/>
      <c r="E1159" s="463"/>
      <c r="F1159" s="463"/>
      <c r="G1159" s="463"/>
      <c r="H1159" s="463"/>
      <c r="I1159" s="463"/>
      <c r="J1159" s="463"/>
      <c r="K1159" s="463"/>
      <c r="L1159" s="463" t="str">
        <f ca="1">'30'!BE22</f>
        <v xml:space="preserve"> </v>
      </c>
      <c r="M1159" s="463"/>
      <c r="N1159" s="463"/>
      <c r="O1159" s="463"/>
      <c r="P1159" s="463"/>
      <c r="Q1159" s="463" t="str">
        <f ca="1">'30'!BF22</f>
        <v xml:space="preserve"> </v>
      </c>
      <c r="R1159" s="463"/>
      <c r="S1159" s="463"/>
      <c r="T1159" s="463"/>
      <c r="U1159" s="463"/>
      <c r="V1159" s="463"/>
      <c r="W1159" s="463"/>
      <c r="X1159" s="463" t="str">
        <f ca="1">'30'!BG22</f>
        <v xml:space="preserve"> </v>
      </c>
      <c r="Y1159" s="463"/>
      <c r="Z1159" s="463"/>
      <c r="AA1159" s="463"/>
      <c r="AB1159" s="463"/>
      <c r="AC1159" s="463"/>
      <c r="AD1159" s="463"/>
      <c r="AE1159" s="463"/>
      <c r="AF1159" s="463"/>
      <c r="AG1159" s="463"/>
      <c r="AH1159" s="463"/>
      <c r="AI1159" s="463" t="str">
        <f ca="1">'30'!BH22</f>
        <v xml:space="preserve"> </v>
      </c>
      <c r="AJ1159" s="463"/>
      <c r="AK1159" s="463"/>
      <c r="AL1159" s="463"/>
      <c r="AM1159" s="463"/>
      <c r="AN1159" s="463" t="str">
        <f ca="1">'30'!BI22</f>
        <v xml:space="preserve"> </v>
      </c>
      <c r="AO1159" s="463"/>
      <c r="AP1159" s="463"/>
      <c r="AQ1159" s="463"/>
      <c r="AR1159" s="463"/>
      <c r="AS1159" s="463"/>
    </row>
    <row r="1160" spans="1:45" x14ac:dyDescent="0.25">
      <c r="A1160" s="463">
        <v>17</v>
      </c>
      <c r="B1160" s="463"/>
      <c r="C1160" s="463" t="str">
        <f ca="1">CONCATENATE('30'!BB23," ",'30'!BC23," ",'30'!BD23)</f>
        <v xml:space="preserve">     </v>
      </c>
      <c r="D1160" s="463"/>
      <c r="E1160" s="463"/>
      <c r="F1160" s="463"/>
      <c r="G1160" s="463"/>
      <c r="H1160" s="463"/>
      <c r="I1160" s="463"/>
      <c r="J1160" s="463"/>
      <c r="K1160" s="463"/>
      <c r="L1160" s="463" t="str">
        <f ca="1">'30'!BE23</f>
        <v xml:space="preserve"> </v>
      </c>
      <c r="M1160" s="463"/>
      <c r="N1160" s="463"/>
      <c r="O1160" s="463"/>
      <c r="P1160" s="463"/>
      <c r="Q1160" s="463" t="str">
        <f ca="1">'30'!BF23</f>
        <v xml:space="preserve"> </v>
      </c>
      <c r="R1160" s="463"/>
      <c r="S1160" s="463"/>
      <c r="T1160" s="463"/>
      <c r="U1160" s="463"/>
      <c r="V1160" s="463"/>
      <c r="W1160" s="463"/>
      <c r="X1160" s="463" t="str">
        <f ca="1">'30'!BG23</f>
        <v xml:space="preserve"> </v>
      </c>
      <c r="Y1160" s="463"/>
      <c r="Z1160" s="463"/>
      <c r="AA1160" s="463"/>
      <c r="AB1160" s="463"/>
      <c r="AC1160" s="463"/>
      <c r="AD1160" s="463"/>
      <c r="AE1160" s="463"/>
      <c r="AF1160" s="463"/>
      <c r="AG1160" s="463"/>
      <c r="AH1160" s="463"/>
      <c r="AI1160" s="463" t="str">
        <f ca="1">'30'!BH23</f>
        <v xml:space="preserve"> </v>
      </c>
      <c r="AJ1160" s="463"/>
      <c r="AK1160" s="463"/>
      <c r="AL1160" s="463"/>
      <c r="AM1160" s="463"/>
      <c r="AN1160" s="463" t="str">
        <f ca="1">'30'!BI23</f>
        <v xml:space="preserve"> </v>
      </c>
      <c r="AO1160" s="463"/>
      <c r="AP1160" s="463"/>
      <c r="AQ1160" s="463"/>
      <c r="AR1160" s="463"/>
      <c r="AS1160" s="463"/>
    </row>
    <row r="1161" spans="1:45" x14ac:dyDescent="0.25">
      <c r="A1161" s="463">
        <v>18</v>
      </c>
      <c r="B1161" s="463"/>
      <c r="C1161" s="463" t="str">
        <f ca="1">CONCATENATE('30'!BB24," ",'30'!BC24," ",'30'!BD24)</f>
        <v xml:space="preserve">     </v>
      </c>
      <c r="D1161" s="463"/>
      <c r="E1161" s="463"/>
      <c r="F1161" s="463"/>
      <c r="G1161" s="463"/>
      <c r="H1161" s="463"/>
      <c r="I1161" s="463"/>
      <c r="J1161" s="463"/>
      <c r="K1161" s="463"/>
      <c r="L1161" s="463" t="str">
        <f ca="1">'30'!BE24</f>
        <v xml:space="preserve"> </v>
      </c>
      <c r="M1161" s="463"/>
      <c r="N1161" s="463"/>
      <c r="O1161" s="463"/>
      <c r="P1161" s="463"/>
      <c r="Q1161" s="463" t="str">
        <f ca="1">'30'!BF24</f>
        <v xml:space="preserve"> </v>
      </c>
      <c r="R1161" s="463"/>
      <c r="S1161" s="463"/>
      <c r="T1161" s="463"/>
      <c r="U1161" s="463"/>
      <c r="V1161" s="463"/>
      <c r="W1161" s="463"/>
      <c r="X1161" s="463" t="str">
        <f ca="1">'30'!BG24</f>
        <v xml:space="preserve"> </v>
      </c>
      <c r="Y1161" s="463"/>
      <c r="Z1161" s="463"/>
      <c r="AA1161" s="463"/>
      <c r="AB1161" s="463"/>
      <c r="AC1161" s="463"/>
      <c r="AD1161" s="463"/>
      <c r="AE1161" s="463"/>
      <c r="AF1161" s="463"/>
      <c r="AG1161" s="463"/>
      <c r="AH1161" s="463"/>
      <c r="AI1161" s="463" t="str">
        <f ca="1">'30'!BH24</f>
        <v xml:space="preserve"> </v>
      </c>
      <c r="AJ1161" s="463"/>
      <c r="AK1161" s="463"/>
      <c r="AL1161" s="463"/>
      <c r="AM1161" s="463"/>
      <c r="AN1161" s="463" t="str">
        <f ca="1">'30'!BI24</f>
        <v xml:space="preserve"> </v>
      </c>
      <c r="AO1161" s="463"/>
      <c r="AP1161" s="463"/>
      <c r="AQ1161" s="463"/>
      <c r="AR1161" s="463"/>
      <c r="AS1161" s="463"/>
    </row>
    <row r="1162" spans="1:45" x14ac:dyDescent="0.25">
      <c r="A1162" s="463">
        <v>19</v>
      </c>
      <c r="B1162" s="463"/>
      <c r="C1162" s="463" t="str">
        <f ca="1">CONCATENATE('30'!BB25," ",'30'!BC25," ",'30'!BD25)</f>
        <v xml:space="preserve">     </v>
      </c>
      <c r="D1162" s="463"/>
      <c r="E1162" s="463"/>
      <c r="F1162" s="463"/>
      <c r="G1162" s="463"/>
      <c r="H1162" s="463"/>
      <c r="I1162" s="463"/>
      <c r="J1162" s="463"/>
      <c r="K1162" s="463"/>
      <c r="L1162" s="463" t="str">
        <f ca="1">'30'!BE25</f>
        <v xml:space="preserve"> </v>
      </c>
      <c r="M1162" s="463"/>
      <c r="N1162" s="463"/>
      <c r="O1162" s="463"/>
      <c r="P1162" s="463"/>
      <c r="Q1162" s="463" t="str">
        <f ca="1">'30'!BF25</f>
        <v xml:space="preserve"> </v>
      </c>
      <c r="R1162" s="463"/>
      <c r="S1162" s="463"/>
      <c r="T1162" s="463"/>
      <c r="U1162" s="463"/>
      <c r="V1162" s="463"/>
      <c r="W1162" s="463"/>
      <c r="X1162" s="463" t="str">
        <f ca="1">'30'!BG25</f>
        <v xml:space="preserve"> </v>
      </c>
      <c r="Y1162" s="463"/>
      <c r="Z1162" s="463"/>
      <c r="AA1162" s="463"/>
      <c r="AB1162" s="463"/>
      <c r="AC1162" s="463"/>
      <c r="AD1162" s="463"/>
      <c r="AE1162" s="463"/>
      <c r="AF1162" s="463"/>
      <c r="AG1162" s="463"/>
      <c r="AH1162" s="463"/>
      <c r="AI1162" s="463" t="str">
        <f ca="1">'30'!BH25</f>
        <v xml:space="preserve"> </v>
      </c>
      <c r="AJ1162" s="463"/>
      <c r="AK1162" s="463"/>
      <c r="AL1162" s="463"/>
      <c r="AM1162" s="463"/>
      <c r="AN1162" s="463" t="str">
        <f ca="1">'30'!BI25</f>
        <v xml:space="preserve"> </v>
      </c>
      <c r="AO1162" s="463"/>
      <c r="AP1162" s="463"/>
      <c r="AQ1162" s="463"/>
      <c r="AR1162" s="463"/>
      <c r="AS1162" s="463"/>
    </row>
    <row r="1163" spans="1:45" x14ac:dyDescent="0.25">
      <c r="A1163" s="463">
        <v>20</v>
      </c>
      <c r="B1163" s="463"/>
      <c r="C1163" s="463" t="str">
        <f ca="1">CONCATENATE('30'!BB26," ",'30'!BC26," ",'30'!BD26)</f>
        <v xml:space="preserve">     </v>
      </c>
      <c r="D1163" s="463"/>
      <c r="E1163" s="463"/>
      <c r="F1163" s="463"/>
      <c r="G1163" s="463"/>
      <c r="H1163" s="463"/>
      <c r="I1163" s="463"/>
      <c r="J1163" s="463"/>
      <c r="K1163" s="463"/>
      <c r="L1163" s="463" t="str">
        <f ca="1">'30'!BE26</f>
        <v xml:space="preserve"> </v>
      </c>
      <c r="M1163" s="463"/>
      <c r="N1163" s="463"/>
      <c r="O1163" s="463"/>
      <c r="P1163" s="463"/>
      <c r="Q1163" s="463" t="str">
        <f ca="1">'30'!BF26</f>
        <v xml:space="preserve"> </v>
      </c>
      <c r="R1163" s="463"/>
      <c r="S1163" s="463"/>
      <c r="T1163" s="463"/>
      <c r="U1163" s="463"/>
      <c r="V1163" s="463"/>
      <c r="W1163" s="463"/>
      <c r="X1163" s="463" t="str">
        <f ca="1">'30'!BG26</f>
        <v xml:space="preserve"> </v>
      </c>
      <c r="Y1163" s="463"/>
      <c r="Z1163" s="463"/>
      <c r="AA1163" s="463"/>
      <c r="AB1163" s="463"/>
      <c r="AC1163" s="463"/>
      <c r="AD1163" s="463"/>
      <c r="AE1163" s="463"/>
      <c r="AF1163" s="463"/>
      <c r="AG1163" s="463"/>
      <c r="AH1163" s="463"/>
      <c r="AI1163" s="463" t="str">
        <f ca="1">'30'!BH26</f>
        <v xml:space="preserve"> </v>
      </c>
      <c r="AJ1163" s="463"/>
      <c r="AK1163" s="463"/>
      <c r="AL1163" s="463"/>
      <c r="AM1163" s="463"/>
      <c r="AN1163" s="463" t="str">
        <f ca="1">'30'!BI26</f>
        <v xml:space="preserve"> </v>
      </c>
      <c r="AO1163" s="463"/>
      <c r="AP1163" s="463"/>
      <c r="AQ1163" s="463"/>
      <c r="AR1163" s="463"/>
      <c r="AS1163" s="463"/>
    </row>
    <row r="1164" spans="1:45" x14ac:dyDescent="0.25">
      <c r="A1164" s="463">
        <v>21</v>
      </c>
      <c r="B1164" s="463"/>
      <c r="C1164" s="463" t="str">
        <f ca="1">CONCATENATE('30'!BB27," ",'30'!BC27," ",'30'!BD27)</f>
        <v xml:space="preserve">     </v>
      </c>
      <c r="D1164" s="463"/>
      <c r="E1164" s="463"/>
      <c r="F1164" s="463"/>
      <c r="G1164" s="463"/>
      <c r="H1164" s="463"/>
      <c r="I1164" s="463"/>
      <c r="J1164" s="463"/>
      <c r="K1164" s="463"/>
      <c r="L1164" s="463" t="str">
        <f ca="1">'30'!BE27</f>
        <v xml:space="preserve"> </v>
      </c>
      <c r="M1164" s="463"/>
      <c r="N1164" s="463"/>
      <c r="O1164" s="463"/>
      <c r="P1164" s="463"/>
      <c r="Q1164" s="463" t="str">
        <f ca="1">'30'!BF27</f>
        <v xml:space="preserve"> </v>
      </c>
      <c r="R1164" s="463"/>
      <c r="S1164" s="463"/>
      <c r="T1164" s="463"/>
      <c r="U1164" s="463"/>
      <c r="V1164" s="463"/>
      <c r="W1164" s="463"/>
      <c r="X1164" s="463" t="str">
        <f ca="1">'30'!BG27</f>
        <v xml:space="preserve"> </v>
      </c>
      <c r="Y1164" s="463"/>
      <c r="Z1164" s="463"/>
      <c r="AA1164" s="463"/>
      <c r="AB1164" s="463"/>
      <c r="AC1164" s="463"/>
      <c r="AD1164" s="463"/>
      <c r="AE1164" s="463"/>
      <c r="AF1164" s="463"/>
      <c r="AG1164" s="463"/>
      <c r="AH1164" s="463"/>
      <c r="AI1164" s="463" t="str">
        <f ca="1">'30'!BH27</f>
        <v xml:space="preserve"> </v>
      </c>
      <c r="AJ1164" s="463"/>
      <c r="AK1164" s="463"/>
      <c r="AL1164" s="463"/>
      <c r="AM1164" s="463"/>
      <c r="AN1164" s="463" t="str">
        <f ca="1">'30'!BI27</f>
        <v xml:space="preserve"> </v>
      </c>
      <c r="AO1164" s="463"/>
      <c r="AP1164" s="463"/>
      <c r="AQ1164" s="463"/>
      <c r="AR1164" s="463"/>
      <c r="AS1164" s="463"/>
    </row>
    <row r="1165" spans="1:45" x14ac:dyDescent="0.25">
      <c r="A1165" s="463">
        <v>22</v>
      </c>
      <c r="B1165" s="463"/>
      <c r="C1165" s="463" t="str">
        <f ca="1">CONCATENATE('30'!BB28," ",'30'!BC28," ",'30'!BD28)</f>
        <v xml:space="preserve">     </v>
      </c>
      <c r="D1165" s="463"/>
      <c r="E1165" s="463"/>
      <c r="F1165" s="463"/>
      <c r="G1165" s="463"/>
      <c r="H1165" s="463"/>
      <c r="I1165" s="463"/>
      <c r="J1165" s="463"/>
      <c r="K1165" s="463"/>
      <c r="L1165" s="463" t="str">
        <f ca="1">'30'!BE28</f>
        <v xml:space="preserve"> </v>
      </c>
      <c r="M1165" s="463"/>
      <c r="N1165" s="463"/>
      <c r="O1165" s="463"/>
      <c r="P1165" s="463"/>
      <c r="Q1165" s="463" t="str">
        <f ca="1">'30'!BF28</f>
        <v xml:space="preserve"> </v>
      </c>
      <c r="R1165" s="463"/>
      <c r="S1165" s="463"/>
      <c r="T1165" s="463"/>
      <c r="U1165" s="463"/>
      <c r="V1165" s="463"/>
      <c r="W1165" s="463"/>
      <c r="X1165" s="463" t="str">
        <f ca="1">'30'!BG28</f>
        <v xml:space="preserve"> </v>
      </c>
      <c r="Y1165" s="463"/>
      <c r="Z1165" s="463"/>
      <c r="AA1165" s="463"/>
      <c r="AB1165" s="463"/>
      <c r="AC1165" s="463"/>
      <c r="AD1165" s="463"/>
      <c r="AE1165" s="463"/>
      <c r="AF1165" s="463"/>
      <c r="AG1165" s="463"/>
      <c r="AH1165" s="463"/>
      <c r="AI1165" s="463" t="str">
        <f ca="1">'30'!BH28</f>
        <v xml:space="preserve"> </v>
      </c>
      <c r="AJ1165" s="463"/>
      <c r="AK1165" s="463"/>
      <c r="AL1165" s="463"/>
      <c r="AM1165" s="463"/>
      <c r="AN1165" s="463" t="str">
        <f ca="1">'30'!BI28</f>
        <v xml:space="preserve"> </v>
      </c>
      <c r="AO1165" s="463"/>
      <c r="AP1165" s="463"/>
      <c r="AQ1165" s="463"/>
      <c r="AR1165" s="463"/>
      <c r="AS1165" s="463"/>
    </row>
    <row r="1166" spans="1:45" x14ac:dyDescent="0.25">
      <c r="A1166" s="463">
        <v>23</v>
      </c>
      <c r="B1166" s="463"/>
      <c r="C1166" s="463" t="str">
        <f ca="1">CONCATENATE('30'!BB29," ",'30'!BC29," ",'30'!BD29)</f>
        <v xml:space="preserve">     </v>
      </c>
      <c r="D1166" s="463"/>
      <c r="E1166" s="463"/>
      <c r="F1166" s="463"/>
      <c r="G1166" s="463"/>
      <c r="H1166" s="463"/>
      <c r="I1166" s="463"/>
      <c r="J1166" s="463"/>
      <c r="K1166" s="463"/>
      <c r="L1166" s="463" t="str">
        <f ca="1">'30'!BE29</f>
        <v xml:space="preserve"> </v>
      </c>
      <c r="M1166" s="463"/>
      <c r="N1166" s="463"/>
      <c r="O1166" s="463"/>
      <c r="P1166" s="463"/>
      <c r="Q1166" s="463" t="str">
        <f ca="1">'30'!BF29</f>
        <v xml:space="preserve"> </v>
      </c>
      <c r="R1166" s="463"/>
      <c r="S1166" s="463"/>
      <c r="T1166" s="463"/>
      <c r="U1166" s="463"/>
      <c r="V1166" s="463"/>
      <c r="W1166" s="463"/>
      <c r="X1166" s="463" t="str">
        <f ca="1">'30'!BG29</f>
        <v xml:space="preserve"> </v>
      </c>
      <c r="Y1166" s="463"/>
      <c r="Z1166" s="463"/>
      <c r="AA1166" s="463"/>
      <c r="AB1166" s="463"/>
      <c r="AC1166" s="463"/>
      <c r="AD1166" s="463"/>
      <c r="AE1166" s="463"/>
      <c r="AF1166" s="463"/>
      <c r="AG1166" s="463"/>
      <c r="AH1166" s="463"/>
      <c r="AI1166" s="463" t="str">
        <f ca="1">'30'!BH29</f>
        <v xml:space="preserve"> </v>
      </c>
      <c r="AJ1166" s="463"/>
      <c r="AK1166" s="463"/>
      <c r="AL1166" s="463"/>
      <c r="AM1166" s="463"/>
      <c r="AN1166" s="463" t="str">
        <f ca="1">'30'!BI29</f>
        <v xml:space="preserve"> </v>
      </c>
      <c r="AO1166" s="463"/>
      <c r="AP1166" s="463"/>
      <c r="AQ1166" s="463"/>
      <c r="AR1166" s="463"/>
      <c r="AS1166" s="463"/>
    </row>
    <row r="1167" spans="1:45" x14ac:dyDescent="0.25">
      <c r="A1167" s="463">
        <v>24</v>
      </c>
      <c r="B1167" s="463"/>
      <c r="C1167" s="463" t="str">
        <f ca="1">CONCATENATE('30'!BB30," ",'30'!BC30," ",'30'!BD30)</f>
        <v xml:space="preserve">     </v>
      </c>
      <c r="D1167" s="463"/>
      <c r="E1167" s="463"/>
      <c r="F1167" s="463"/>
      <c r="G1167" s="463"/>
      <c r="H1167" s="463"/>
      <c r="I1167" s="463"/>
      <c r="J1167" s="463"/>
      <c r="K1167" s="463"/>
      <c r="L1167" s="463" t="str">
        <f ca="1">'30'!BE30</f>
        <v xml:space="preserve"> </v>
      </c>
      <c r="M1167" s="463"/>
      <c r="N1167" s="463"/>
      <c r="O1167" s="463"/>
      <c r="P1167" s="463"/>
      <c r="Q1167" s="463" t="str">
        <f ca="1">'30'!BF30</f>
        <v xml:space="preserve"> </v>
      </c>
      <c r="R1167" s="463"/>
      <c r="S1167" s="463"/>
      <c r="T1167" s="463"/>
      <c r="U1167" s="463"/>
      <c r="V1167" s="463"/>
      <c r="W1167" s="463"/>
      <c r="X1167" s="463" t="str">
        <f ca="1">'30'!BG30</f>
        <v xml:space="preserve"> </v>
      </c>
      <c r="Y1167" s="463"/>
      <c r="Z1167" s="463"/>
      <c r="AA1167" s="463"/>
      <c r="AB1167" s="463"/>
      <c r="AC1167" s="463"/>
      <c r="AD1167" s="463"/>
      <c r="AE1167" s="463"/>
      <c r="AF1167" s="463"/>
      <c r="AG1167" s="463"/>
      <c r="AH1167" s="463"/>
      <c r="AI1167" s="463" t="str">
        <f ca="1">'30'!BH30</f>
        <v xml:space="preserve"> </v>
      </c>
      <c r="AJ1167" s="463"/>
      <c r="AK1167" s="463"/>
      <c r="AL1167" s="463"/>
      <c r="AM1167" s="463"/>
      <c r="AN1167" s="463" t="str">
        <f ca="1">'30'!BI30</f>
        <v xml:space="preserve"> </v>
      </c>
      <c r="AO1167" s="463"/>
      <c r="AP1167" s="463"/>
      <c r="AQ1167" s="463"/>
      <c r="AR1167" s="463"/>
      <c r="AS1167" s="463"/>
    </row>
    <row r="1168" spans="1:45" x14ac:dyDescent="0.25">
      <c r="A1168" s="463">
        <v>25</v>
      </c>
      <c r="B1168" s="463"/>
      <c r="C1168" s="463" t="str">
        <f ca="1">CONCATENATE('30'!BB31," ",'30'!BC31," ",'30'!BD31)</f>
        <v xml:space="preserve">     </v>
      </c>
      <c r="D1168" s="463"/>
      <c r="E1168" s="463"/>
      <c r="F1168" s="463"/>
      <c r="G1168" s="463"/>
      <c r="H1168" s="463"/>
      <c r="I1168" s="463"/>
      <c r="J1168" s="463"/>
      <c r="K1168" s="463"/>
      <c r="L1168" s="463" t="str">
        <f ca="1">'30'!BE31</f>
        <v xml:space="preserve"> </v>
      </c>
      <c r="M1168" s="463"/>
      <c r="N1168" s="463"/>
      <c r="O1168" s="463"/>
      <c r="P1168" s="463"/>
      <c r="Q1168" s="463" t="str">
        <f ca="1">'30'!BF31</f>
        <v xml:space="preserve"> </v>
      </c>
      <c r="R1168" s="463"/>
      <c r="S1168" s="463"/>
      <c r="T1168" s="463"/>
      <c r="U1168" s="463"/>
      <c r="V1168" s="463"/>
      <c r="W1168" s="463"/>
      <c r="X1168" s="463" t="str">
        <f ca="1">'30'!BG31</f>
        <v xml:space="preserve"> </v>
      </c>
      <c r="Y1168" s="463"/>
      <c r="Z1168" s="463"/>
      <c r="AA1168" s="463"/>
      <c r="AB1168" s="463"/>
      <c r="AC1168" s="463"/>
      <c r="AD1168" s="463"/>
      <c r="AE1168" s="463"/>
      <c r="AF1168" s="463"/>
      <c r="AG1168" s="463"/>
      <c r="AH1168" s="463"/>
      <c r="AI1168" s="463" t="str">
        <f ca="1">'30'!BH31</f>
        <v xml:space="preserve"> </v>
      </c>
      <c r="AJ1168" s="463"/>
      <c r="AK1168" s="463"/>
      <c r="AL1168" s="463"/>
      <c r="AM1168" s="463"/>
      <c r="AN1168" s="463" t="str">
        <f ca="1">'30'!BI31</f>
        <v xml:space="preserve"> </v>
      </c>
      <c r="AO1168" s="463"/>
      <c r="AP1168" s="463"/>
      <c r="AQ1168" s="463"/>
      <c r="AR1168" s="463"/>
      <c r="AS1168" s="463"/>
    </row>
    <row r="1169" spans="1:45" x14ac:dyDescent="0.25">
      <c r="A1169" s="463">
        <v>26</v>
      </c>
      <c r="B1169" s="463"/>
      <c r="C1169" s="463" t="str">
        <f ca="1">CONCATENATE('30'!BB32," ",'30'!BC32," ",'30'!BD32)</f>
        <v xml:space="preserve">     </v>
      </c>
      <c r="D1169" s="463"/>
      <c r="E1169" s="463"/>
      <c r="F1169" s="463"/>
      <c r="G1169" s="463"/>
      <c r="H1169" s="463"/>
      <c r="I1169" s="463"/>
      <c r="J1169" s="463"/>
      <c r="K1169" s="463"/>
      <c r="L1169" s="463" t="str">
        <f ca="1">'30'!BE32</f>
        <v xml:space="preserve"> </v>
      </c>
      <c r="M1169" s="463"/>
      <c r="N1169" s="463"/>
      <c r="O1169" s="463"/>
      <c r="P1169" s="463"/>
      <c r="Q1169" s="463" t="str">
        <f ca="1">'30'!BF32</f>
        <v xml:space="preserve"> </v>
      </c>
      <c r="R1169" s="463"/>
      <c r="S1169" s="463"/>
      <c r="T1169" s="463"/>
      <c r="U1169" s="463"/>
      <c r="V1169" s="463"/>
      <c r="W1169" s="463"/>
      <c r="X1169" s="463" t="str">
        <f ca="1">'30'!BG32</f>
        <v xml:space="preserve"> </v>
      </c>
      <c r="Y1169" s="463"/>
      <c r="Z1169" s="463"/>
      <c r="AA1169" s="463"/>
      <c r="AB1169" s="463"/>
      <c r="AC1169" s="463"/>
      <c r="AD1169" s="463"/>
      <c r="AE1169" s="463"/>
      <c r="AF1169" s="463"/>
      <c r="AG1169" s="463"/>
      <c r="AH1169" s="463"/>
      <c r="AI1169" s="463" t="str">
        <f ca="1">'30'!BH32</f>
        <v xml:space="preserve"> </v>
      </c>
      <c r="AJ1169" s="463"/>
      <c r="AK1169" s="463"/>
      <c r="AL1169" s="463"/>
      <c r="AM1169" s="463"/>
      <c r="AN1169" s="463" t="str">
        <f ca="1">'30'!BI32</f>
        <v xml:space="preserve"> </v>
      </c>
      <c r="AO1169" s="463"/>
      <c r="AP1169" s="463"/>
      <c r="AQ1169" s="463"/>
      <c r="AR1169" s="463"/>
      <c r="AS1169" s="463"/>
    </row>
    <row r="1170" spans="1:45" x14ac:dyDescent="0.25">
      <c r="A1170" s="463">
        <v>27</v>
      </c>
      <c r="B1170" s="463"/>
      <c r="C1170" s="463" t="str">
        <f ca="1">CONCATENATE('30'!BB33," ",'30'!BC33," ",'30'!BD33)</f>
        <v xml:space="preserve">     </v>
      </c>
      <c r="D1170" s="463"/>
      <c r="E1170" s="463"/>
      <c r="F1170" s="463"/>
      <c r="G1170" s="463"/>
      <c r="H1170" s="463"/>
      <c r="I1170" s="463"/>
      <c r="J1170" s="463"/>
      <c r="K1170" s="463"/>
      <c r="L1170" s="463" t="str">
        <f ca="1">'30'!BE33</f>
        <v xml:space="preserve"> </v>
      </c>
      <c r="M1170" s="463"/>
      <c r="N1170" s="463"/>
      <c r="O1170" s="463"/>
      <c r="P1170" s="463"/>
      <c r="Q1170" s="463" t="str">
        <f ca="1">'30'!BF33</f>
        <v xml:space="preserve"> </v>
      </c>
      <c r="R1170" s="463"/>
      <c r="S1170" s="463"/>
      <c r="T1170" s="463"/>
      <c r="U1170" s="463"/>
      <c r="V1170" s="463"/>
      <c r="W1170" s="463"/>
      <c r="X1170" s="463" t="str">
        <f ca="1">'30'!BG33</f>
        <v xml:space="preserve"> </v>
      </c>
      <c r="Y1170" s="463"/>
      <c r="Z1170" s="463"/>
      <c r="AA1170" s="463"/>
      <c r="AB1170" s="463"/>
      <c r="AC1170" s="463"/>
      <c r="AD1170" s="463"/>
      <c r="AE1170" s="463"/>
      <c r="AF1170" s="463"/>
      <c r="AG1170" s="463"/>
      <c r="AH1170" s="463"/>
      <c r="AI1170" s="463" t="str">
        <f ca="1">'30'!BH33</f>
        <v xml:space="preserve"> </v>
      </c>
      <c r="AJ1170" s="463"/>
      <c r="AK1170" s="463"/>
      <c r="AL1170" s="463"/>
      <c r="AM1170" s="463"/>
      <c r="AN1170" s="463" t="str">
        <f ca="1">'30'!BI33</f>
        <v xml:space="preserve"> </v>
      </c>
      <c r="AO1170" s="463"/>
      <c r="AP1170" s="463"/>
      <c r="AQ1170" s="463"/>
      <c r="AR1170" s="463"/>
      <c r="AS1170" s="463"/>
    </row>
    <row r="1171" spans="1:45" x14ac:dyDescent="0.25">
      <c r="A1171" s="463">
        <v>28</v>
      </c>
      <c r="B1171" s="463"/>
      <c r="C1171" s="463" t="str">
        <f ca="1">CONCATENATE('30'!BB34," ",'30'!BC34," ",'30'!BD34)</f>
        <v xml:space="preserve">     </v>
      </c>
      <c r="D1171" s="463"/>
      <c r="E1171" s="463"/>
      <c r="F1171" s="463"/>
      <c r="G1171" s="463"/>
      <c r="H1171" s="463"/>
      <c r="I1171" s="463"/>
      <c r="J1171" s="463"/>
      <c r="K1171" s="463"/>
      <c r="L1171" s="463" t="str">
        <f ca="1">'30'!BE34</f>
        <v xml:space="preserve"> </v>
      </c>
      <c r="M1171" s="463"/>
      <c r="N1171" s="463"/>
      <c r="O1171" s="463"/>
      <c r="P1171" s="463"/>
      <c r="Q1171" s="463" t="str">
        <f ca="1">'30'!BF34</f>
        <v xml:space="preserve"> </v>
      </c>
      <c r="R1171" s="463"/>
      <c r="S1171" s="463"/>
      <c r="T1171" s="463"/>
      <c r="U1171" s="463"/>
      <c r="V1171" s="463"/>
      <c r="W1171" s="463"/>
      <c r="X1171" s="463" t="str">
        <f ca="1">'30'!BG34</f>
        <v xml:space="preserve"> </v>
      </c>
      <c r="Y1171" s="463"/>
      <c r="Z1171" s="463"/>
      <c r="AA1171" s="463"/>
      <c r="AB1171" s="463"/>
      <c r="AC1171" s="463"/>
      <c r="AD1171" s="463"/>
      <c r="AE1171" s="463"/>
      <c r="AF1171" s="463"/>
      <c r="AG1171" s="463"/>
      <c r="AH1171" s="463"/>
      <c r="AI1171" s="463" t="str">
        <f ca="1">'30'!BH34</f>
        <v xml:space="preserve"> </v>
      </c>
      <c r="AJ1171" s="463"/>
      <c r="AK1171" s="463"/>
      <c r="AL1171" s="463"/>
      <c r="AM1171" s="463"/>
      <c r="AN1171" s="463" t="str">
        <f ca="1">'30'!BI34</f>
        <v xml:space="preserve"> </v>
      </c>
      <c r="AO1171" s="463"/>
      <c r="AP1171" s="463"/>
      <c r="AQ1171" s="463"/>
      <c r="AR1171" s="463"/>
      <c r="AS1171" s="463"/>
    </row>
    <row r="1172" spans="1:45" x14ac:dyDescent="0.25">
      <c r="A1172" s="463">
        <v>29</v>
      </c>
      <c r="B1172" s="463"/>
      <c r="C1172" s="463" t="str">
        <f ca="1">CONCATENATE('30'!BB35," ",'30'!BC35," ",'30'!BD35)</f>
        <v xml:space="preserve">     </v>
      </c>
      <c r="D1172" s="463"/>
      <c r="E1172" s="463"/>
      <c r="F1172" s="463"/>
      <c r="G1172" s="463"/>
      <c r="H1172" s="463"/>
      <c r="I1172" s="463"/>
      <c r="J1172" s="463"/>
      <c r="K1172" s="463"/>
      <c r="L1172" s="463" t="str">
        <f ca="1">'30'!BE35</f>
        <v xml:space="preserve"> </v>
      </c>
      <c r="M1172" s="463"/>
      <c r="N1172" s="463"/>
      <c r="O1172" s="463"/>
      <c r="P1172" s="463"/>
      <c r="Q1172" s="463" t="str">
        <f ca="1">'30'!BF35</f>
        <v xml:space="preserve"> </v>
      </c>
      <c r="R1172" s="463"/>
      <c r="S1172" s="463"/>
      <c r="T1172" s="463"/>
      <c r="U1172" s="463"/>
      <c r="V1172" s="463"/>
      <c r="W1172" s="463"/>
      <c r="X1172" s="463" t="str">
        <f ca="1">'30'!BG35</f>
        <v xml:space="preserve"> </v>
      </c>
      <c r="Y1172" s="463"/>
      <c r="Z1172" s="463"/>
      <c r="AA1172" s="463"/>
      <c r="AB1172" s="463"/>
      <c r="AC1172" s="463"/>
      <c r="AD1172" s="463"/>
      <c r="AE1172" s="463"/>
      <c r="AF1172" s="463"/>
      <c r="AG1172" s="463"/>
      <c r="AH1172" s="463"/>
      <c r="AI1172" s="463" t="str">
        <f ca="1">'30'!BH35</f>
        <v xml:space="preserve"> </v>
      </c>
      <c r="AJ1172" s="463"/>
      <c r="AK1172" s="463"/>
      <c r="AL1172" s="463"/>
      <c r="AM1172" s="463"/>
      <c r="AN1172" s="463" t="str">
        <f ca="1">'30'!BI35</f>
        <v xml:space="preserve"> </v>
      </c>
      <c r="AO1172" s="463"/>
      <c r="AP1172" s="463"/>
      <c r="AQ1172" s="463"/>
      <c r="AR1172" s="463"/>
      <c r="AS1172" s="463"/>
    </row>
    <row r="1173" spans="1:45" x14ac:dyDescent="0.25">
      <c r="A1173" s="463">
        <v>30</v>
      </c>
      <c r="B1173" s="463"/>
      <c r="C1173" s="463" t="str">
        <f ca="1">CONCATENATE('30'!BB36," ",'30'!BC36," ",'30'!BD36)</f>
        <v xml:space="preserve">     </v>
      </c>
      <c r="D1173" s="463"/>
      <c r="E1173" s="463"/>
      <c r="F1173" s="463"/>
      <c r="G1173" s="463"/>
      <c r="H1173" s="463"/>
      <c r="I1173" s="463"/>
      <c r="J1173" s="463"/>
      <c r="K1173" s="463"/>
      <c r="L1173" s="463" t="str">
        <f ca="1">'30'!BE36</f>
        <v xml:space="preserve"> </v>
      </c>
      <c r="M1173" s="463"/>
      <c r="N1173" s="463"/>
      <c r="O1173" s="463"/>
      <c r="P1173" s="463"/>
      <c r="Q1173" s="463" t="str">
        <f ca="1">'30'!BF36</f>
        <v xml:space="preserve"> </v>
      </c>
      <c r="R1173" s="463"/>
      <c r="S1173" s="463"/>
      <c r="T1173" s="463"/>
      <c r="U1173" s="463"/>
      <c r="V1173" s="463"/>
      <c r="W1173" s="463"/>
      <c r="X1173" s="463" t="str">
        <f ca="1">'30'!BG36</f>
        <v xml:space="preserve"> </v>
      </c>
      <c r="Y1173" s="463"/>
      <c r="Z1173" s="463"/>
      <c r="AA1173" s="463"/>
      <c r="AB1173" s="463"/>
      <c r="AC1173" s="463"/>
      <c r="AD1173" s="463"/>
      <c r="AE1173" s="463"/>
      <c r="AF1173" s="463"/>
      <c r="AG1173" s="463"/>
      <c r="AH1173" s="463"/>
      <c r="AI1173" s="463" t="str">
        <f ca="1">'30'!BH36</f>
        <v xml:space="preserve"> </v>
      </c>
      <c r="AJ1173" s="463"/>
      <c r="AK1173" s="463"/>
      <c r="AL1173" s="463"/>
      <c r="AM1173" s="463"/>
      <c r="AN1173" s="463" t="str">
        <f ca="1">'30'!BI36</f>
        <v xml:space="preserve"> </v>
      </c>
      <c r="AO1173" s="463"/>
      <c r="AP1173" s="463"/>
      <c r="AQ1173" s="463"/>
      <c r="AR1173" s="463"/>
      <c r="AS1173" s="463"/>
    </row>
    <row r="1174" spans="1:45" x14ac:dyDescent="0.25">
      <c r="A1174" s="463">
        <v>31</v>
      </c>
      <c r="B1174" s="463"/>
      <c r="C1174" s="463" t="str">
        <f ca="1">CONCATENATE('30'!BB37," ",'30'!BC37," ",'30'!BD37)</f>
        <v xml:space="preserve">     </v>
      </c>
      <c r="D1174" s="463"/>
      <c r="E1174" s="463"/>
      <c r="F1174" s="463"/>
      <c r="G1174" s="463"/>
      <c r="H1174" s="463"/>
      <c r="I1174" s="463"/>
      <c r="J1174" s="463"/>
      <c r="K1174" s="463"/>
      <c r="L1174" s="463" t="str">
        <f ca="1">'30'!BE37</f>
        <v xml:space="preserve"> </v>
      </c>
      <c r="M1174" s="463"/>
      <c r="N1174" s="463"/>
      <c r="O1174" s="463"/>
      <c r="P1174" s="463"/>
      <c r="Q1174" s="463" t="str">
        <f ca="1">'30'!BF37</f>
        <v xml:space="preserve"> </v>
      </c>
      <c r="R1174" s="463"/>
      <c r="S1174" s="463"/>
      <c r="T1174" s="463"/>
      <c r="U1174" s="463"/>
      <c r="V1174" s="463"/>
      <c r="W1174" s="463"/>
      <c r="X1174" s="463" t="str">
        <f ca="1">'30'!BG37</f>
        <v xml:space="preserve"> </v>
      </c>
      <c r="Y1174" s="463"/>
      <c r="Z1174" s="463"/>
      <c r="AA1174" s="463"/>
      <c r="AB1174" s="463"/>
      <c r="AC1174" s="463"/>
      <c r="AD1174" s="463"/>
      <c r="AE1174" s="463"/>
      <c r="AF1174" s="463"/>
      <c r="AG1174" s="463"/>
      <c r="AH1174" s="463"/>
      <c r="AI1174" s="463" t="str">
        <f ca="1">'30'!BH37</f>
        <v xml:space="preserve"> </v>
      </c>
      <c r="AJ1174" s="463"/>
      <c r="AK1174" s="463"/>
      <c r="AL1174" s="463"/>
      <c r="AM1174" s="463"/>
      <c r="AN1174" s="463" t="str">
        <f ca="1">'30'!BI37</f>
        <v xml:space="preserve"> </v>
      </c>
      <c r="AO1174" s="463"/>
      <c r="AP1174" s="463"/>
      <c r="AQ1174" s="463"/>
      <c r="AR1174" s="463"/>
      <c r="AS1174" s="463"/>
    </row>
    <row r="1175" spans="1:45" x14ac:dyDescent="0.25">
      <c r="A1175" s="463">
        <v>32</v>
      </c>
      <c r="B1175" s="463"/>
      <c r="C1175" s="463" t="str">
        <f ca="1">CONCATENATE('30'!BB38," ",'30'!BC38," ",'30'!BD38)</f>
        <v xml:space="preserve">     </v>
      </c>
      <c r="D1175" s="463"/>
      <c r="E1175" s="463"/>
      <c r="F1175" s="463"/>
      <c r="G1175" s="463"/>
      <c r="H1175" s="463"/>
      <c r="I1175" s="463"/>
      <c r="J1175" s="463"/>
      <c r="K1175" s="463"/>
      <c r="L1175" s="463" t="str">
        <f ca="1">'30'!BE38</f>
        <v xml:space="preserve"> </v>
      </c>
      <c r="M1175" s="463"/>
      <c r="N1175" s="463"/>
      <c r="O1175" s="463"/>
      <c r="P1175" s="463"/>
      <c r="Q1175" s="463" t="str">
        <f ca="1">'30'!BF38</f>
        <v xml:space="preserve"> </v>
      </c>
      <c r="R1175" s="463"/>
      <c r="S1175" s="463"/>
      <c r="T1175" s="463"/>
      <c r="U1175" s="463"/>
      <c r="V1175" s="463"/>
      <c r="W1175" s="463"/>
      <c r="X1175" s="463" t="str">
        <f ca="1">'30'!BG38</f>
        <v xml:space="preserve"> </v>
      </c>
      <c r="Y1175" s="463"/>
      <c r="Z1175" s="463"/>
      <c r="AA1175" s="463"/>
      <c r="AB1175" s="463"/>
      <c r="AC1175" s="463"/>
      <c r="AD1175" s="463"/>
      <c r="AE1175" s="463"/>
      <c r="AF1175" s="463"/>
      <c r="AG1175" s="463"/>
      <c r="AH1175" s="463"/>
      <c r="AI1175" s="463" t="str">
        <f ca="1">'30'!BH38</f>
        <v xml:space="preserve"> </v>
      </c>
      <c r="AJ1175" s="463"/>
      <c r="AK1175" s="463"/>
      <c r="AL1175" s="463"/>
      <c r="AM1175" s="463"/>
      <c r="AN1175" s="463" t="str">
        <f ca="1">'30'!BI38</f>
        <v xml:space="preserve"> </v>
      </c>
      <c r="AO1175" s="463"/>
      <c r="AP1175" s="463"/>
      <c r="AQ1175" s="463"/>
      <c r="AR1175" s="463"/>
      <c r="AS1175" s="463"/>
    </row>
    <row r="1176" spans="1:45" x14ac:dyDescent="0.25">
      <c r="A1176" s="463">
        <v>33</v>
      </c>
      <c r="B1176" s="463"/>
      <c r="C1176" s="463" t="str">
        <f ca="1">CONCATENATE('30'!BB39," ",'30'!BC39," ",'30'!BD39)</f>
        <v xml:space="preserve">     </v>
      </c>
      <c r="D1176" s="463"/>
      <c r="E1176" s="463"/>
      <c r="F1176" s="463"/>
      <c r="G1176" s="463"/>
      <c r="H1176" s="463"/>
      <c r="I1176" s="463"/>
      <c r="J1176" s="463"/>
      <c r="K1176" s="463"/>
      <c r="L1176" s="463" t="str">
        <f ca="1">'30'!BE39</f>
        <v xml:space="preserve"> </v>
      </c>
      <c r="M1176" s="463"/>
      <c r="N1176" s="463"/>
      <c r="O1176" s="463"/>
      <c r="P1176" s="463"/>
      <c r="Q1176" s="463" t="str">
        <f ca="1">'30'!BF39</f>
        <v xml:space="preserve"> </v>
      </c>
      <c r="R1176" s="463"/>
      <c r="S1176" s="463"/>
      <c r="T1176" s="463"/>
      <c r="U1176" s="463"/>
      <c r="V1176" s="463"/>
      <c r="W1176" s="463"/>
      <c r="X1176" s="463" t="str">
        <f ca="1">'30'!BG39</f>
        <v xml:space="preserve"> </v>
      </c>
      <c r="Y1176" s="463"/>
      <c r="Z1176" s="463"/>
      <c r="AA1176" s="463"/>
      <c r="AB1176" s="463"/>
      <c r="AC1176" s="463"/>
      <c r="AD1176" s="463"/>
      <c r="AE1176" s="463"/>
      <c r="AF1176" s="463"/>
      <c r="AG1176" s="463"/>
      <c r="AH1176" s="463"/>
      <c r="AI1176" s="463" t="str">
        <f ca="1">'30'!BH39</f>
        <v xml:space="preserve"> </v>
      </c>
      <c r="AJ1176" s="463"/>
      <c r="AK1176" s="463"/>
      <c r="AL1176" s="463"/>
      <c r="AM1176" s="463"/>
      <c r="AN1176" s="463" t="str">
        <f ca="1">'30'!BI39</f>
        <v xml:space="preserve"> </v>
      </c>
      <c r="AO1176" s="463"/>
      <c r="AP1176" s="463"/>
      <c r="AQ1176" s="463"/>
      <c r="AR1176" s="463"/>
      <c r="AS1176" s="463"/>
    </row>
    <row r="1177" spans="1:45" x14ac:dyDescent="0.25">
      <c r="A1177" s="463">
        <v>34</v>
      </c>
      <c r="B1177" s="463"/>
      <c r="C1177" s="463" t="str">
        <f ca="1">CONCATENATE('30'!BB40," ",'30'!BC40," ",'30'!BD40)</f>
        <v xml:space="preserve">     </v>
      </c>
      <c r="D1177" s="463"/>
      <c r="E1177" s="463"/>
      <c r="F1177" s="463"/>
      <c r="G1177" s="463"/>
      <c r="H1177" s="463"/>
      <c r="I1177" s="463"/>
      <c r="J1177" s="463"/>
      <c r="K1177" s="463"/>
      <c r="L1177" s="463" t="str">
        <f ca="1">'30'!BE40</f>
        <v xml:space="preserve"> </v>
      </c>
      <c r="M1177" s="463"/>
      <c r="N1177" s="463"/>
      <c r="O1177" s="463"/>
      <c r="P1177" s="463"/>
      <c r="Q1177" s="463" t="str">
        <f ca="1">'30'!BF40</f>
        <v xml:space="preserve"> </v>
      </c>
      <c r="R1177" s="463"/>
      <c r="S1177" s="463"/>
      <c r="T1177" s="463"/>
      <c r="U1177" s="463"/>
      <c r="V1177" s="463"/>
      <c r="W1177" s="463"/>
      <c r="X1177" s="463" t="str">
        <f ca="1">'30'!BG40</f>
        <v xml:space="preserve"> </v>
      </c>
      <c r="Y1177" s="463"/>
      <c r="Z1177" s="463"/>
      <c r="AA1177" s="463"/>
      <c r="AB1177" s="463"/>
      <c r="AC1177" s="463"/>
      <c r="AD1177" s="463"/>
      <c r="AE1177" s="463"/>
      <c r="AF1177" s="463"/>
      <c r="AG1177" s="463"/>
      <c r="AH1177" s="463"/>
      <c r="AI1177" s="463" t="str">
        <f ca="1">'30'!BH40</f>
        <v xml:space="preserve"> </v>
      </c>
      <c r="AJ1177" s="463"/>
      <c r="AK1177" s="463"/>
      <c r="AL1177" s="463"/>
      <c r="AM1177" s="463"/>
      <c r="AN1177" s="463" t="str">
        <f ca="1">'30'!BI40</f>
        <v xml:space="preserve"> </v>
      </c>
      <c r="AO1177" s="463"/>
      <c r="AP1177" s="463"/>
      <c r="AQ1177" s="463"/>
      <c r="AR1177" s="463"/>
      <c r="AS1177" s="463"/>
    </row>
    <row r="1178" spans="1:45" x14ac:dyDescent="0.25">
      <c r="A1178" s="463">
        <v>35</v>
      </c>
      <c r="B1178" s="463"/>
      <c r="C1178" s="463" t="str">
        <f ca="1">CONCATENATE('30'!BB41," ",'30'!BC41," ",'30'!BD41)</f>
        <v xml:space="preserve">     </v>
      </c>
      <c r="D1178" s="463"/>
      <c r="E1178" s="463"/>
      <c r="F1178" s="463"/>
      <c r="G1178" s="463"/>
      <c r="H1178" s="463"/>
      <c r="I1178" s="463"/>
      <c r="J1178" s="463"/>
      <c r="K1178" s="463"/>
      <c r="L1178" s="463" t="str">
        <f ca="1">'30'!BE41</f>
        <v xml:space="preserve"> </v>
      </c>
      <c r="M1178" s="463"/>
      <c r="N1178" s="463"/>
      <c r="O1178" s="463"/>
      <c r="P1178" s="463"/>
      <c r="Q1178" s="463" t="str">
        <f ca="1">'30'!BF41</f>
        <v xml:space="preserve"> </v>
      </c>
      <c r="R1178" s="463"/>
      <c r="S1178" s="463"/>
      <c r="T1178" s="463"/>
      <c r="U1178" s="463"/>
      <c r="V1178" s="463"/>
      <c r="W1178" s="463"/>
      <c r="X1178" s="463" t="str">
        <f ca="1">'30'!BG41</f>
        <v xml:space="preserve"> </v>
      </c>
      <c r="Y1178" s="463"/>
      <c r="Z1178" s="463"/>
      <c r="AA1178" s="463"/>
      <c r="AB1178" s="463"/>
      <c r="AC1178" s="463"/>
      <c r="AD1178" s="463"/>
      <c r="AE1178" s="463"/>
      <c r="AF1178" s="463"/>
      <c r="AG1178" s="463"/>
      <c r="AH1178" s="463"/>
      <c r="AI1178" s="463" t="str">
        <f ca="1">'30'!BH41</f>
        <v xml:space="preserve"> </v>
      </c>
      <c r="AJ1178" s="463"/>
      <c r="AK1178" s="463"/>
      <c r="AL1178" s="463"/>
      <c r="AM1178" s="463"/>
      <c r="AN1178" s="463" t="str">
        <f ca="1">'30'!BI41</f>
        <v xml:space="preserve"> </v>
      </c>
      <c r="AO1178" s="463"/>
      <c r="AP1178" s="463"/>
      <c r="AQ1178" s="463"/>
      <c r="AR1178" s="463"/>
      <c r="AS1178" s="463"/>
    </row>
    <row r="1179" spans="1:45" x14ac:dyDescent="0.25">
      <c r="A1179" s="463">
        <v>36</v>
      </c>
      <c r="B1179" s="463"/>
      <c r="C1179" s="463" t="str">
        <f ca="1">CONCATENATE('30'!BB42," ",'30'!BC42," ",'30'!BD42)</f>
        <v xml:space="preserve">     </v>
      </c>
      <c r="D1179" s="463"/>
      <c r="E1179" s="463"/>
      <c r="F1179" s="463"/>
      <c r="G1179" s="463"/>
      <c r="H1179" s="463"/>
      <c r="I1179" s="463"/>
      <c r="J1179" s="463"/>
      <c r="K1179" s="463"/>
      <c r="L1179" s="463" t="str">
        <f ca="1">'30'!BE42</f>
        <v xml:space="preserve"> </v>
      </c>
      <c r="M1179" s="463"/>
      <c r="N1179" s="463"/>
      <c r="O1179" s="463"/>
      <c r="P1179" s="463"/>
      <c r="Q1179" s="463" t="str">
        <f ca="1">'30'!BF42</f>
        <v xml:space="preserve"> </v>
      </c>
      <c r="R1179" s="463"/>
      <c r="S1179" s="463"/>
      <c r="T1179" s="463"/>
      <c r="U1179" s="463"/>
      <c r="V1179" s="463"/>
      <c r="W1179" s="463"/>
      <c r="X1179" s="463" t="str">
        <f ca="1">'30'!BG42</f>
        <v xml:space="preserve"> </v>
      </c>
      <c r="Y1179" s="463"/>
      <c r="Z1179" s="463"/>
      <c r="AA1179" s="463"/>
      <c r="AB1179" s="463"/>
      <c r="AC1179" s="463"/>
      <c r="AD1179" s="463"/>
      <c r="AE1179" s="463"/>
      <c r="AF1179" s="463"/>
      <c r="AG1179" s="463"/>
      <c r="AH1179" s="463"/>
      <c r="AI1179" s="463" t="str">
        <f ca="1">'30'!BH42</f>
        <v xml:space="preserve"> </v>
      </c>
      <c r="AJ1179" s="463"/>
      <c r="AK1179" s="463"/>
      <c r="AL1179" s="463"/>
      <c r="AM1179" s="463"/>
      <c r="AN1179" s="463" t="str">
        <f ca="1">'30'!BI42</f>
        <v xml:space="preserve"> </v>
      </c>
      <c r="AO1179" s="463"/>
      <c r="AP1179" s="463"/>
      <c r="AQ1179" s="463"/>
      <c r="AR1179" s="463"/>
      <c r="AS1179" s="463"/>
    </row>
    <row r="1180" spans="1:45" x14ac:dyDescent="0.25">
      <c r="A1180" s="463">
        <v>37</v>
      </c>
      <c r="B1180" s="463"/>
      <c r="C1180" s="463" t="str">
        <f ca="1">CONCATENATE('30'!BB43," ",'30'!BC43," ",'30'!BD43)</f>
        <v xml:space="preserve">     </v>
      </c>
      <c r="D1180" s="463"/>
      <c r="E1180" s="463"/>
      <c r="F1180" s="463"/>
      <c r="G1180" s="463"/>
      <c r="H1180" s="463"/>
      <c r="I1180" s="463"/>
      <c r="J1180" s="463"/>
      <c r="K1180" s="463"/>
      <c r="L1180" s="463" t="str">
        <f ca="1">'30'!BE43</f>
        <v xml:space="preserve"> </v>
      </c>
      <c r="M1180" s="463"/>
      <c r="N1180" s="463"/>
      <c r="O1180" s="463"/>
      <c r="P1180" s="463"/>
      <c r="Q1180" s="463" t="str">
        <f ca="1">'30'!BF43</f>
        <v xml:space="preserve"> </v>
      </c>
      <c r="R1180" s="463"/>
      <c r="S1180" s="463"/>
      <c r="T1180" s="463"/>
      <c r="U1180" s="463"/>
      <c r="V1180" s="463"/>
      <c r="W1180" s="463"/>
      <c r="X1180" s="463" t="str">
        <f ca="1">'30'!BG43</f>
        <v xml:space="preserve"> </v>
      </c>
      <c r="Y1180" s="463"/>
      <c r="Z1180" s="463"/>
      <c r="AA1180" s="463"/>
      <c r="AB1180" s="463"/>
      <c r="AC1180" s="463"/>
      <c r="AD1180" s="463"/>
      <c r="AE1180" s="463"/>
      <c r="AF1180" s="463"/>
      <c r="AG1180" s="463"/>
      <c r="AH1180" s="463"/>
      <c r="AI1180" s="463" t="str">
        <f ca="1">'30'!BH43</f>
        <v xml:space="preserve"> </v>
      </c>
      <c r="AJ1180" s="463"/>
      <c r="AK1180" s="463"/>
      <c r="AL1180" s="463"/>
      <c r="AM1180" s="463"/>
      <c r="AN1180" s="463" t="str">
        <f ca="1">'30'!BI43</f>
        <v xml:space="preserve"> </v>
      </c>
      <c r="AO1180" s="463"/>
      <c r="AP1180" s="463"/>
      <c r="AQ1180" s="463"/>
      <c r="AR1180" s="463"/>
      <c r="AS1180" s="463"/>
    </row>
    <row r="1181" spans="1:45" x14ac:dyDescent="0.25">
      <c r="A1181" s="463">
        <v>38</v>
      </c>
      <c r="B1181" s="463"/>
      <c r="C1181" s="463" t="str">
        <f ca="1">CONCATENATE('30'!BB44," ",'30'!BC44," ",'30'!BD44)</f>
        <v xml:space="preserve">     </v>
      </c>
      <c r="D1181" s="463"/>
      <c r="E1181" s="463"/>
      <c r="F1181" s="463"/>
      <c r="G1181" s="463"/>
      <c r="H1181" s="463"/>
      <c r="I1181" s="463"/>
      <c r="J1181" s="463"/>
      <c r="K1181" s="463"/>
      <c r="L1181" s="463" t="str">
        <f ca="1">'30'!BE44</f>
        <v xml:space="preserve"> </v>
      </c>
      <c r="M1181" s="463"/>
      <c r="N1181" s="463"/>
      <c r="O1181" s="463"/>
      <c r="P1181" s="463"/>
      <c r="Q1181" s="463" t="str">
        <f ca="1">'30'!BF44</f>
        <v xml:space="preserve"> </v>
      </c>
      <c r="R1181" s="463"/>
      <c r="S1181" s="463"/>
      <c r="T1181" s="463"/>
      <c r="U1181" s="463"/>
      <c r="V1181" s="463"/>
      <c r="W1181" s="463"/>
      <c r="X1181" s="463" t="str">
        <f ca="1">'30'!BG44</f>
        <v xml:space="preserve"> </v>
      </c>
      <c r="Y1181" s="463"/>
      <c r="Z1181" s="463"/>
      <c r="AA1181" s="463"/>
      <c r="AB1181" s="463"/>
      <c r="AC1181" s="463"/>
      <c r="AD1181" s="463"/>
      <c r="AE1181" s="463"/>
      <c r="AF1181" s="463"/>
      <c r="AG1181" s="463"/>
      <c r="AH1181" s="463"/>
      <c r="AI1181" s="463" t="str">
        <f ca="1">'30'!BH44</f>
        <v xml:space="preserve"> </v>
      </c>
      <c r="AJ1181" s="463"/>
      <c r="AK1181" s="463"/>
      <c r="AL1181" s="463"/>
      <c r="AM1181" s="463"/>
      <c r="AN1181" s="463" t="str">
        <f ca="1">'30'!BI44</f>
        <v xml:space="preserve"> </v>
      </c>
      <c r="AO1181" s="463"/>
      <c r="AP1181" s="463"/>
      <c r="AQ1181" s="463"/>
      <c r="AR1181" s="463"/>
      <c r="AS1181" s="463"/>
    </row>
    <row r="1182" spans="1:45" x14ac:dyDescent="0.25">
      <c r="A1182" s="463">
        <v>39</v>
      </c>
      <c r="B1182" s="463"/>
      <c r="C1182" s="463" t="str">
        <f ca="1">CONCATENATE('30'!BB45," ",'30'!BC45," ",'30'!BD45)</f>
        <v xml:space="preserve">     </v>
      </c>
      <c r="D1182" s="463"/>
      <c r="E1182" s="463"/>
      <c r="F1182" s="463"/>
      <c r="G1182" s="463"/>
      <c r="H1182" s="463"/>
      <c r="I1182" s="463"/>
      <c r="J1182" s="463"/>
      <c r="K1182" s="463"/>
      <c r="L1182" s="463" t="str">
        <f ca="1">'30'!BE45</f>
        <v xml:space="preserve"> </v>
      </c>
      <c r="M1182" s="463"/>
      <c r="N1182" s="463"/>
      <c r="O1182" s="463"/>
      <c r="P1182" s="463"/>
      <c r="Q1182" s="463" t="str">
        <f ca="1">'30'!BF45</f>
        <v xml:space="preserve"> </v>
      </c>
      <c r="R1182" s="463"/>
      <c r="S1182" s="463"/>
      <c r="T1182" s="463"/>
      <c r="U1182" s="463"/>
      <c r="V1182" s="463"/>
      <c r="W1182" s="463"/>
      <c r="X1182" s="463" t="str">
        <f ca="1">'30'!BG45</f>
        <v xml:space="preserve"> </v>
      </c>
      <c r="Y1182" s="463"/>
      <c r="Z1182" s="463"/>
      <c r="AA1182" s="463"/>
      <c r="AB1182" s="463"/>
      <c r="AC1182" s="463"/>
      <c r="AD1182" s="463"/>
      <c r="AE1182" s="463"/>
      <c r="AF1182" s="463"/>
      <c r="AG1182" s="463"/>
      <c r="AH1182" s="463"/>
      <c r="AI1182" s="463" t="str">
        <f ca="1">'30'!BH45</f>
        <v xml:space="preserve"> </v>
      </c>
      <c r="AJ1182" s="463"/>
      <c r="AK1182" s="463"/>
      <c r="AL1182" s="463"/>
      <c r="AM1182" s="463"/>
      <c r="AN1182" s="463" t="str">
        <f ca="1">'30'!BI45</f>
        <v xml:space="preserve"> </v>
      </c>
      <c r="AO1182" s="463"/>
      <c r="AP1182" s="463"/>
      <c r="AQ1182" s="463"/>
      <c r="AR1182" s="463"/>
      <c r="AS1182" s="463"/>
    </row>
    <row r="1183" spans="1:45" x14ac:dyDescent="0.25">
      <c r="A1183" s="463">
        <v>40</v>
      </c>
      <c r="B1183" s="463"/>
      <c r="C1183" s="463" t="str">
        <f ca="1">CONCATENATE('30'!BB46," ",'30'!BC46," ",'30'!BD46)</f>
        <v xml:space="preserve">     </v>
      </c>
      <c r="D1183" s="463"/>
      <c r="E1183" s="463"/>
      <c r="F1183" s="463"/>
      <c r="G1183" s="463"/>
      <c r="H1183" s="463"/>
      <c r="I1183" s="463"/>
      <c r="J1183" s="463"/>
      <c r="K1183" s="463"/>
      <c r="L1183" s="463" t="str">
        <f ca="1">'30'!BE46</f>
        <v xml:space="preserve"> </v>
      </c>
      <c r="M1183" s="463"/>
      <c r="N1183" s="463"/>
      <c r="O1183" s="463"/>
      <c r="P1183" s="463"/>
      <c r="Q1183" s="463" t="str">
        <f ca="1">'30'!BF46</f>
        <v xml:space="preserve"> </v>
      </c>
      <c r="R1183" s="463"/>
      <c r="S1183" s="463"/>
      <c r="T1183" s="463"/>
      <c r="U1183" s="463"/>
      <c r="V1183" s="463"/>
      <c r="W1183" s="463"/>
      <c r="X1183" s="463" t="str">
        <f ca="1">'30'!BG46</f>
        <v xml:space="preserve"> </v>
      </c>
      <c r="Y1183" s="463"/>
      <c r="Z1183" s="463"/>
      <c r="AA1183" s="463"/>
      <c r="AB1183" s="463"/>
      <c r="AC1183" s="463"/>
      <c r="AD1183" s="463"/>
      <c r="AE1183" s="463"/>
      <c r="AF1183" s="463"/>
      <c r="AG1183" s="463"/>
      <c r="AH1183" s="463"/>
      <c r="AI1183" s="463" t="str">
        <f ca="1">'30'!BH46</f>
        <v xml:space="preserve"> </v>
      </c>
      <c r="AJ1183" s="463"/>
      <c r="AK1183" s="463"/>
      <c r="AL1183" s="463"/>
      <c r="AM1183" s="463"/>
      <c r="AN1183" s="463" t="str">
        <f ca="1">'30'!BI46</f>
        <v xml:space="preserve"> </v>
      </c>
      <c r="AO1183" s="463"/>
      <c r="AP1183" s="463"/>
      <c r="AQ1183" s="463"/>
      <c r="AR1183" s="463"/>
      <c r="AS1183" s="463"/>
    </row>
    <row r="1184" spans="1:45" x14ac:dyDescent="0.25">
      <c r="A1184" s="463">
        <v>41</v>
      </c>
      <c r="B1184" s="463"/>
      <c r="C1184" s="463" t="str">
        <f ca="1">CONCATENATE('30'!BB47," ",'30'!BC47," ",'30'!BD47)</f>
        <v xml:space="preserve">     </v>
      </c>
      <c r="D1184" s="463"/>
      <c r="E1184" s="463"/>
      <c r="F1184" s="463"/>
      <c r="G1184" s="463"/>
      <c r="H1184" s="463"/>
      <c r="I1184" s="463"/>
      <c r="J1184" s="463"/>
      <c r="K1184" s="463"/>
      <c r="L1184" s="463" t="str">
        <f ca="1">'30'!BE47</f>
        <v xml:space="preserve"> </v>
      </c>
      <c r="M1184" s="463"/>
      <c r="N1184" s="463"/>
      <c r="O1184" s="463"/>
      <c r="P1184" s="463"/>
      <c r="Q1184" s="463" t="str">
        <f ca="1">'30'!BF47</f>
        <v xml:space="preserve"> </v>
      </c>
      <c r="R1184" s="463"/>
      <c r="S1184" s="463"/>
      <c r="T1184" s="463"/>
      <c r="U1184" s="463"/>
      <c r="V1184" s="463"/>
      <c r="W1184" s="463"/>
      <c r="X1184" s="463" t="str">
        <f ca="1">'30'!BG47</f>
        <v xml:space="preserve"> </v>
      </c>
      <c r="Y1184" s="463"/>
      <c r="Z1184" s="463"/>
      <c r="AA1184" s="463"/>
      <c r="AB1184" s="463"/>
      <c r="AC1184" s="463"/>
      <c r="AD1184" s="463"/>
      <c r="AE1184" s="463"/>
      <c r="AF1184" s="463"/>
      <c r="AG1184" s="463"/>
      <c r="AH1184" s="463"/>
      <c r="AI1184" s="463" t="str">
        <f ca="1">'30'!BH47</f>
        <v xml:space="preserve"> </v>
      </c>
      <c r="AJ1184" s="463"/>
      <c r="AK1184" s="463"/>
      <c r="AL1184" s="463"/>
      <c r="AM1184" s="463"/>
      <c r="AN1184" s="463" t="str">
        <f ca="1">'30'!BI47</f>
        <v xml:space="preserve"> </v>
      </c>
      <c r="AO1184" s="463"/>
      <c r="AP1184" s="463"/>
      <c r="AQ1184" s="463"/>
      <c r="AR1184" s="463"/>
      <c r="AS1184" s="463"/>
    </row>
    <row r="1185" spans="1:45" x14ac:dyDescent="0.25">
      <c r="A1185" s="463">
        <v>42</v>
      </c>
      <c r="B1185" s="463"/>
      <c r="C1185" s="463" t="str">
        <f ca="1">CONCATENATE('30'!BB48," ",'30'!BC48," ",'30'!BD48)</f>
        <v xml:space="preserve">     </v>
      </c>
      <c r="D1185" s="463"/>
      <c r="E1185" s="463"/>
      <c r="F1185" s="463"/>
      <c r="G1185" s="463"/>
      <c r="H1185" s="463"/>
      <c r="I1185" s="463"/>
      <c r="J1185" s="463"/>
      <c r="K1185" s="463"/>
      <c r="L1185" s="463" t="str">
        <f ca="1">'30'!BE48</f>
        <v xml:space="preserve"> </v>
      </c>
      <c r="M1185" s="463"/>
      <c r="N1185" s="463"/>
      <c r="O1185" s="463"/>
      <c r="P1185" s="463"/>
      <c r="Q1185" s="463" t="str">
        <f ca="1">'30'!BF48</f>
        <v xml:space="preserve"> </v>
      </c>
      <c r="R1185" s="463"/>
      <c r="S1185" s="463"/>
      <c r="T1185" s="463"/>
      <c r="U1185" s="463"/>
      <c r="V1185" s="463"/>
      <c r="W1185" s="463"/>
      <c r="X1185" s="463" t="str">
        <f ca="1">'30'!BG48</f>
        <v xml:space="preserve"> </v>
      </c>
      <c r="Y1185" s="463"/>
      <c r="Z1185" s="463"/>
      <c r="AA1185" s="463"/>
      <c r="AB1185" s="463"/>
      <c r="AC1185" s="463"/>
      <c r="AD1185" s="463"/>
      <c r="AE1185" s="463"/>
      <c r="AF1185" s="463"/>
      <c r="AG1185" s="463"/>
      <c r="AH1185" s="463"/>
      <c r="AI1185" s="463" t="str">
        <f ca="1">'30'!BH48</f>
        <v xml:space="preserve"> </v>
      </c>
      <c r="AJ1185" s="463"/>
      <c r="AK1185" s="463"/>
      <c r="AL1185" s="463"/>
      <c r="AM1185" s="463"/>
      <c r="AN1185" s="463" t="str">
        <f ca="1">'30'!BI48</f>
        <v xml:space="preserve"> </v>
      </c>
      <c r="AO1185" s="463"/>
      <c r="AP1185" s="463"/>
      <c r="AQ1185" s="463"/>
      <c r="AR1185" s="463"/>
      <c r="AS1185" s="463"/>
    </row>
    <row r="1186" spans="1:45" x14ac:dyDescent="0.25">
      <c r="A1186" s="463">
        <v>43</v>
      </c>
      <c r="B1186" s="463"/>
      <c r="C1186" s="463" t="str">
        <f ca="1">CONCATENATE('30'!BB49," ",'30'!BC49," ",'30'!BD49)</f>
        <v xml:space="preserve">     </v>
      </c>
      <c r="D1186" s="463"/>
      <c r="E1186" s="463"/>
      <c r="F1186" s="463"/>
      <c r="G1186" s="463"/>
      <c r="H1186" s="463"/>
      <c r="I1186" s="463"/>
      <c r="J1186" s="463"/>
      <c r="K1186" s="463"/>
      <c r="L1186" s="463" t="str">
        <f ca="1">'30'!BE49</f>
        <v xml:space="preserve"> </v>
      </c>
      <c r="M1186" s="463"/>
      <c r="N1186" s="463"/>
      <c r="O1186" s="463"/>
      <c r="P1186" s="463"/>
      <c r="Q1186" s="463" t="str">
        <f ca="1">'30'!BF49</f>
        <v xml:space="preserve"> </v>
      </c>
      <c r="R1186" s="463"/>
      <c r="S1186" s="463"/>
      <c r="T1186" s="463"/>
      <c r="U1186" s="463"/>
      <c r="V1186" s="463"/>
      <c r="W1186" s="463"/>
      <c r="X1186" s="463" t="str">
        <f ca="1">'30'!BG49</f>
        <v xml:space="preserve"> </v>
      </c>
      <c r="Y1186" s="463"/>
      <c r="Z1186" s="463"/>
      <c r="AA1186" s="463"/>
      <c r="AB1186" s="463"/>
      <c r="AC1186" s="463"/>
      <c r="AD1186" s="463"/>
      <c r="AE1186" s="463"/>
      <c r="AF1186" s="463"/>
      <c r="AG1186" s="463"/>
      <c r="AH1186" s="463"/>
      <c r="AI1186" s="463" t="str">
        <f ca="1">'30'!BH49</f>
        <v xml:space="preserve"> </v>
      </c>
      <c r="AJ1186" s="463"/>
      <c r="AK1186" s="463"/>
      <c r="AL1186" s="463"/>
      <c r="AM1186" s="463"/>
      <c r="AN1186" s="463" t="str">
        <f ca="1">'30'!BI49</f>
        <v xml:space="preserve"> </v>
      </c>
      <c r="AO1186" s="463"/>
      <c r="AP1186" s="463"/>
      <c r="AQ1186" s="463"/>
      <c r="AR1186" s="463"/>
      <c r="AS1186" s="463"/>
    </row>
    <row r="1187" spans="1:45" x14ac:dyDescent="0.25">
      <c r="A1187" s="463">
        <v>44</v>
      </c>
      <c r="B1187" s="463"/>
      <c r="C1187" s="463" t="str">
        <f ca="1">CONCATENATE('30'!BB50," ",'30'!BC50," ",'30'!BD50)</f>
        <v xml:space="preserve">     </v>
      </c>
      <c r="D1187" s="463"/>
      <c r="E1187" s="463"/>
      <c r="F1187" s="463"/>
      <c r="G1187" s="463"/>
      <c r="H1187" s="463"/>
      <c r="I1187" s="463"/>
      <c r="J1187" s="463"/>
      <c r="K1187" s="463"/>
      <c r="L1187" s="463" t="str">
        <f ca="1">'30'!BE50</f>
        <v xml:space="preserve"> </v>
      </c>
      <c r="M1187" s="463"/>
      <c r="N1187" s="463"/>
      <c r="O1187" s="463"/>
      <c r="P1187" s="463"/>
      <c r="Q1187" s="463" t="str">
        <f ca="1">'30'!BF50</f>
        <v xml:space="preserve"> </v>
      </c>
      <c r="R1187" s="463"/>
      <c r="S1187" s="463"/>
      <c r="T1187" s="463"/>
      <c r="U1187" s="463"/>
      <c r="V1187" s="463"/>
      <c r="W1187" s="463"/>
      <c r="X1187" s="463" t="str">
        <f ca="1">'30'!BG50</f>
        <v xml:space="preserve"> </v>
      </c>
      <c r="Y1187" s="463"/>
      <c r="Z1187" s="463"/>
      <c r="AA1187" s="463"/>
      <c r="AB1187" s="463"/>
      <c r="AC1187" s="463"/>
      <c r="AD1187" s="463"/>
      <c r="AE1187" s="463"/>
      <c r="AF1187" s="463"/>
      <c r="AG1187" s="463"/>
      <c r="AH1187" s="463"/>
      <c r="AI1187" s="463" t="str">
        <f ca="1">'30'!BH50</f>
        <v xml:space="preserve"> </v>
      </c>
      <c r="AJ1187" s="463"/>
      <c r="AK1187" s="463"/>
      <c r="AL1187" s="463"/>
      <c r="AM1187" s="463"/>
      <c r="AN1187" s="463" t="str">
        <f ca="1">'30'!BI50</f>
        <v xml:space="preserve"> </v>
      </c>
      <c r="AO1187" s="463"/>
      <c r="AP1187" s="463"/>
      <c r="AQ1187" s="463"/>
      <c r="AR1187" s="463"/>
      <c r="AS1187" s="463"/>
    </row>
    <row r="1188" spans="1:45" x14ac:dyDescent="0.25">
      <c r="A1188" s="463">
        <v>45</v>
      </c>
      <c r="B1188" s="463"/>
      <c r="C1188" s="463" t="str">
        <f ca="1">CONCATENATE('30'!BB51," ",'30'!BC51," ",'30'!BD51)</f>
        <v xml:space="preserve">     </v>
      </c>
      <c r="D1188" s="463"/>
      <c r="E1188" s="463"/>
      <c r="F1188" s="463"/>
      <c r="G1188" s="463"/>
      <c r="H1188" s="463"/>
      <c r="I1188" s="463"/>
      <c r="J1188" s="463"/>
      <c r="K1188" s="463"/>
      <c r="L1188" s="463" t="str">
        <f ca="1">'30'!BE51</f>
        <v xml:space="preserve"> </v>
      </c>
      <c r="M1188" s="463"/>
      <c r="N1188" s="463"/>
      <c r="O1188" s="463"/>
      <c r="P1188" s="463"/>
      <c r="Q1188" s="463" t="str">
        <f ca="1">'30'!BF51</f>
        <v xml:space="preserve"> </v>
      </c>
      <c r="R1188" s="463"/>
      <c r="S1188" s="463"/>
      <c r="T1188" s="463"/>
      <c r="U1188" s="463"/>
      <c r="V1188" s="463"/>
      <c r="W1188" s="463"/>
      <c r="X1188" s="463" t="str">
        <f ca="1">'30'!BG51</f>
        <v xml:space="preserve"> </v>
      </c>
      <c r="Y1188" s="463"/>
      <c r="Z1188" s="463"/>
      <c r="AA1188" s="463"/>
      <c r="AB1188" s="463"/>
      <c r="AC1188" s="463"/>
      <c r="AD1188" s="463"/>
      <c r="AE1188" s="463"/>
      <c r="AF1188" s="463"/>
      <c r="AG1188" s="463"/>
      <c r="AH1188" s="463"/>
      <c r="AI1188" s="463" t="str">
        <f ca="1">'30'!BH51</f>
        <v xml:space="preserve"> </v>
      </c>
      <c r="AJ1188" s="463"/>
      <c r="AK1188" s="463"/>
      <c r="AL1188" s="463"/>
      <c r="AM1188" s="463"/>
      <c r="AN1188" s="463" t="str">
        <f ca="1">'30'!BI51</f>
        <v xml:space="preserve"> </v>
      </c>
      <c r="AO1188" s="463"/>
      <c r="AP1188" s="463"/>
      <c r="AQ1188" s="463"/>
      <c r="AR1188" s="463"/>
      <c r="AS1188" s="463"/>
    </row>
    <row r="1189" spans="1:45" x14ac:dyDescent="0.25">
      <c r="A1189" s="463">
        <v>46</v>
      </c>
      <c r="B1189" s="463"/>
      <c r="C1189" s="463" t="str">
        <f ca="1">CONCATENATE('30'!BB52," ",'30'!BC52," ",'30'!BD52)</f>
        <v xml:space="preserve">     </v>
      </c>
      <c r="D1189" s="463"/>
      <c r="E1189" s="463"/>
      <c r="F1189" s="463"/>
      <c r="G1189" s="463"/>
      <c r="H1189" s="463"/>
      <c r="I1189" s="463"/>
      <c r="J1189" s="463"/>
      <c r="K1189" s="463"/>
      <c r="L1189" s="463" t="str">
        <f ca="1">'30'!BE52</f>
        <v xml:space="preserve"> </v>
      </c>
      <c r="M1189" s="463"/>
      <c r="N1189" s="463"/>
      <c r="O1189" s="463"/>
      <c r="P1189" s="463"/>
      <c r="Q1189" s="463" t="str">
        <f ca="1">'30'!BF52</f>
        <v xml:space="preserve"> </v>
      </c>
      <c r="R1189" s="463"/>
      <c r="S1189" s="463"/>
      <c r="T1189" s="463"/>
      <c r="U1189" s="463"/>
      <c r="V1189" s="463"/>
      <c r="W1189" s="463"/>
      <c r="X1189" s="463" t="str">
        <f ca="1">'30'!BG52</f>
        <v xml:space="preserve"> </v>
      </c>
      <c r="Y1189" s="463"/>
      <c r="Z1189" s="463"/>
      <c r="AA1189" s="463"/>
      <c r="AB1189" s="463"/>
      <c r="AC1189" s="463"/>
      <c r="AD1189" s="463"/>
      <c r="AE1189" s="463"/>
      <c r="AF1189" s="463"/>
      <c r="AG1189" s="463"/>
      <c r="AH1189" s="463"/>
      <c r="AI1189" s="463" t="str">
        <f ca="1">'30'!BH52</f>
        <v xml:space="preserve"> </v>
      </c>
      <c r="AJ1189" s="463"/>
      <c r="AK1189" s="463"/>
      <c r="AL1189" s="463"/>
      <c r="AM1189" s="463"/>
      <c r="AN1189" s="463" t="str">
        <f ca="1">'30'!BI52</f>
        <v xml:space="preserve"> </v>
      </c>
      <c r="AO1189" s="463"/>
      <c r="AP1189" s="463"/>
      <c r="AQ1189" s="463"/>
      <c r="AR1189" s="463"/>
      <c r="AS1189" s="463"/>
    </row>
    <row r="1190" spans="1:45" x14ac:dyDescent="0.25">
      <c r="A1190" s="463">
        <v>47</v>
      </c>
      <c r="B1190" s="463"/>
      <c r="C1190" s="463" t="str">
        <f ca="1">CONCATENATE('30'!BB53," ",'30'!BC53," ",'30'!BD53)</f>
        <v xml:space="preserve">     </v>
      </c>
      <c r="D1190" s="463"/>
      <c r="E1190" s="463"/>
      <c r="F1190" s="463"/>
      <c r="G1190" s="463"/>
      <c r="H1190" s="463"/>
      <c r="I1190" s="463"/>
      <c r="J1190" s="463"/>
      <c r="K1190" s="463"/>
      <c r="L1190" s="463" t="str">
        <f ca="1">'30'!BE53</f>
        <v xml:space="preserve"> </v>
      </c>
      <c r="M1190" s="463"/>
      <c r="N1190" s="463"/>
      <c r="O1190" s="463"/>
      <c r="P1190" s="463"/>
      <c r="Q1190" s="463" t="str">
        <f ca="1">'30'!BF53</f>
        <v xml:space="preserve"> </v>
      </c>
      <c r="R1190" s="463"/>
      <c r="S1190" s="463"/>
      <c r="T1190" s="463"/>
      <c r="U1190" s="463"/>
      <c r="V1190" s="463"/>
      <c r="W1190" s="463"/>
      <c r="X1190" s="463" t="str">
        <f ca="1">'30'!BG53</f>
        <v xml:space="preserve"> </v>
      </c>
      <c r="Y1190" s="463"/>
      <c r="Z1190" s="463"/>
      <c r="AA1190" s="463"/>
      <c r="AB1190" s="463"/>
      <c r="AC1190" s="463"/>
      <c r="AD1190" s="463"/>
      <c r="AE1190" s="463"/>
      <c r="AF1190" s="463"/>
      <c r="AG1190" s="463"/>
      <c r="AH1190" s="463"/>
      <c r="AI1190" s="463" t="str">
        <f ca="1">'30'!BH53</f>
        <v xml:space="preserve"> </v>
      </c>
      <c r="AJ1190" s="463"/>
      <c r="AK1190" s="463"/>
      <c r="AL1190" s="463"/>
      <c r="AM1190" s="463"/>
      <c r="AN1190" s="463" t="str">
        <f ca="1">'30'!BI53</f>
        <v xml:space="preserve"> </v>
      </c>
      <c r="AO1190" s="463"/>
      <c r="AP1190" s="463"/>
      <c r="AQ1190" s="463"/>
      <c r="AR1190" s="463"/>
      <c r="AS1190" s="463"/>
    </row>
    <row r="1191" spans="1:45" x14ac:dyDescent="0.25">
      <c r="A1191" s="463">
        <v>48</v>
      </c>
      <c r="B1191" s="463"/>
      <c r="C1191" s="463" t="str">
        <f ca="1">CONCATENATE('30'!BB54," ",'30'!BC54," ",'30'!BD54)</f>
        <v xml:space="preserve">     </v>
      </c>
      <c r="D1191" s="463"/>
      <c r="E1191" s="463"/>
      <c r="F1191" s="463"/>
      <c r="G1191" s="463"/>
      <c r="H1191" s="463"/>
      <c r="I1191" s="463"/>
      <c r="J1191" s="463"/>
      <c r="K1191" s="463"/>
      <c r="L1191" s="463" t="str">
        <f ca="1">'30'!BE54</f>
        <v xml:space="preserve"> </v>
      </c>
      <c r="M1191" s="463"/>
      <c r="N1191" s="463"/>
      <c r="O1191" s="463"/>
      <c r="P1191" s="463"/>
      <c r="Q1191" s="463" t="str">
        <f ca="1">'30'!BF54</f>
        <v xml:space="preserve"> </v>
      </c>
      <c r="R1191" s="463"/>
      <c r="S1191" s="463"/>
      <c r="T1191" s="463"/>
      <c r="U1191" s="463"/>
      <c r="V1191" s="463"/>
      <c r="W1191" s="463"/>
      <c r="X1191" s="463" t="str">
        <f ca="1">'30'!BG54</f>
        <v xml:space="preserve"> </v>
      </c>
      <c r="Y1191" s="463"/>
      <c r="Z1191" s="463"/>
      <c r="AA1191" s="463"/>
      <c r="AB1191" s="463"/>
      <c r="AC1191" s="463"/>
      <c r="AD1191" s="463"/>
      <c r="AE1191" s="463"/>
      <c r="AF1191" s="463"/>
      <c r="AG1191" s="463"/>
      <c r="AH1191" s="463"/>
      <c r="AI1191" s="463" t="str">
        <f ca="1">'30'!BH54</f>
        <v xml:space="preserve"> </v>
      </c>
      <c r="AJ1191" s="463"/>
      <c r="AK1191" s="463"/>
      <c r="AL1191" s="463"/>
      <c r="AM1191" s="463"/>
      <c r="AN1191" s="463" t="str">
        <f ca="1">'30'!BI54</f>
        <v xml:space="preserve"> </v>
      </c>
      <c r="AO1191" s="463"/>
      <c r="AP1191" s="463"/>
      <c r="AQ1191" s="463"/>
      <c r="AR1191" s="463"/>
      <c r="AS1191" s="463"/>
    </row>
    <row r="1192" spans="1:45" x14ac:dyDescent="0.25">
      <c r="A1192" s="463">
        <v>49</v>
      </c>
      <c r="B1192" s="463"/>
      <c r="C1192" s="463" t="str">
        <f ca="1">CONCATENATE('30'!BB55," ",'30'!BC55," ",'30'!BD55)</f>
        <v xml:space="preserve">     </v>
      </c>
      <c r="D1192" s="463"/>
      <c r="E1192" s="463"/>
      <c r="F1192" s="463"/>
      <c r="G1192" s="463"/>
      <c r="H1192" s="463"/>
      <c r="I1192" s="463"/>
      <c r="J1192" s="463"/>
      <c r="K1192" s="463"/>
      <c r="L1192" s="463" t="str">
        <f ca="1">'30'!BE55</f>
        <v xml:space="preserve"> </v>
      </c>
      <c r="M1192" s="463"/>
      <c r="N1192" s="463"/>
      <c r="O1192" s="463"/>
      <c r="P1192" s="463"/>
      <c r="Q1192" s="463" t="str">
        <f ca="1">'30'!BF55</f>
        <v xml:space="preserve"> </v>
      </c>
      <c r="R1192" s="463"/>
      <c r="S1192" s="463"/>
      <c r="T1192" s="463"/>
      <c r="U1192" s="463"/>
      <c r="V1192" s="463"/>
      <c r="W1192" s="463"/>
      <c r="X1192" s="463" t="str">
        <f ca="1">'30'!BG55</f>
        <v xml:space="preserve"> </v>
      </c>
      <c r="Y1192" s="463"/>
      <c r="Z1192" s="463"/>
      <c r="AA1192" s="463"/>
      <c r="AB1192" s="463"/>
      <c r="AC1192" s="463"/>
      <c r="AD1192" s="463"/>
      <c r="AE1192" s="463"/>
      <c r="AF1192" s="463"/>
      <c r="AG1192" s="463"/>
      <c r="AH1192" s="463"/>
      <c r="AI1192" s="463" t="str">
        <f ca="1">'30'!BH55</f>
        <v xml:space="preserve"> </v>
      </c>
      <c r="AJ1192" s="463"/>
      <c r="AK1192" s="463"/>
      <c r="AL1192" s="463"/>
      <c r="AM1192" s="463"/>
      <c r="AN1192" s="463" t="str">
        <f ca="1">'30'!BI55</f>
        <v xml:space="preserve"> </v>
      </c>
      <c r="AO1192" s="463"/>
      <c r="AP1192" s="463"/>
      <c r="AQ1192" s="463"/>
      <c r="AR1192" s="463"/>
      <c r="AS1192" s="463"/>
    </row>
    <row r="1193" spans="1:45" x14ac:dyDescent="0.25">
      <c r="A1193" s="463">
        <v>50</v>
      </c>
      <c r="B1193" s="463"/>
      <c r="C1193" s="463" t="str">
        <f ca="1">CONCATENATE('30'!BB56," ",'30'!BC56," ",'30'!BD56)</f>
        <v xml:space="preserve">     </v>
      </c>
      <c r="D1193" s="463"/>
      <c r="E1193" s="463"/>
      <c r="F1193" s="463"/>
      <c r="G1193" s="463"/>
      <c r="H1193" s="463"/>
      <c r="I1193" s="463"/>
      <c r="J1193" s="463"/>
      <c r="K1193" s="463"/>
      <c r="L1193" s="463" t="str">
        <f ca="1">'30'!BE56</f>
        <v xml:space="preserve"> </v>
      </c>
      <c r="M1193" s="463"/>
      <c r="N1193" s="463"/>
      <c r="O1193" s="463"/>
      <c r="P1193" s="463"/>
      <c r="Q1193" s="463" t="str">
        <f ca="1">'30'!BF56</f>
        <v xml:space="preserve"> </v>
      </c>
      <c r="R1193" s="463"/>
      <c r="S1193" s="463"/>
      <c r="T1193" s="463"/>
      <c r="U1193" s="463"/>
      <c r="V1193" s="463"/>
      <c r="W1193" s="463"/>
      <c r="X1193" s="463" t="str">
        <f ca="1">'30'!BG56</f>
        <v xml:space="preserve"> </v>
      </c>
      <c r="Y1193" s="463"/>
      <c r="Z1193" s="463"/>
      <c r="AA1193" s="463"/>
      <c r="AB1193" s="463"/>
      <c r="AC1193" s="463"/>
      <c r="AD1193" s="463"/>
      <c r="AE1193" s="463"/>
      <c r="AF1193" s="463"/>
      <c r="AG1193" s="463"/>
      <c r="AH1193" s="463"/>
      <c r="AI1193" s="463" t="str">
        <f ca="1">'30'!BH56</f>
        <v xml:space="preserve"> </v>
      </c>
      <c r="AJ1193" s="463"/>
      <c r="AK1193" s="463"/>
      <c r="AL1193" s="463"/>
      <c r="AM1193" s="463"/>
      <c r="AN1193" s="463" t="str">
        <f ca="1">'30'!BI56</f>
        <v xml:space="preserve"> </v>
      </c>
      <c r="AO1193" s="463"/>
      <c r="AP1193" s="463"/>
      <c r="AQ1193" s="463"/>
      <c r="AR1193" s="463"/>
      <c r="AS1193" s="463"/>
    </row>
    <row r="1194" spans="1:45" x14ac:dyDescent="0.25">
      <c r="A1194" s="463">
        <v>51</v>
      </c>
      <c r="B1194" s="463"/>
      <c r="C1194" s="463" t="str">
        <f ca="1">CONCATENATE('30'!BB57," ",'30'!BC57," ",'30'!BD57)</f>
        <v xml:space="preserve">     </v>
      </c>
      <c r="D1194" s="463"/>
      <c r="E1194" s="463"/>
      <c r="F1194" s="463"/>
      <c r="G1194" s="463"/>
      <c r="H1194" s="463"/>
      <c r="I1194" s="463"/>
      <c r="J1194" s="463"/>
      <c r="K1194" s="463"/>
      <c r="L1194" s="463" t="str">
        <f ca="1">'30'!BE57</f>
        <v xml:space="preserve"> </v>
      </c>
      <c r="M1194" s="463"/>
      <c r="N1194" s="463"/>
      <c r="O1194" s="463"/>
      <c r="P1194" s="463"/>
      <c r="Q1194" s="463" t="str">
        <f ca="1">'30'!BF57</f>
        <v xml:space="preserve"> </v>
      </c>
      <c r="R1194" s="463"/>
      <c r="S1194" s="463"/>
      <c r="T1194" s="463"/>
      <c r="U1194" s="463"/>
      <c r="V1194" s="463"/>
      <c r="W1194" s="463"/>
      <c r="X1194" s="463" t="str">
        <f ca="1">'30'!BG57</f>
        <v xml:space="preserve"> </v>
      </c>
      <c r="Y1194" s="463"/>
      <c r="Z1194" s="463"/>
      <c r="AA1194" s="463"/>
      <c r="AB1194" s="463"/>
      <c r="AC1194" s="463"/>
      <c r="AD1194" s="463"/>
      <c r="AE1194" s="463"/>
      <c r="AF1194" s="463"/>
      <c r="AG1194" s="463"/>
      <c r="AH1194" s="463"/>
      <c r="AI1194" s="463" t="str">
        <f ca="1">'30'!BH57</f>
        <v xml:space="preserve"> </v>
      </c>
      <c r="AJ1194" s="463"/>
      <c r="AK1194" s="463"/>
      <c r="AL1194" s="463"/>
      <c r="AM1194" s="463"/>
      <c r="AN1194" s="463" t="str">
        <f ca="1">'30'!BI57</f>
        <v xml:space="preserve"> </v>
      </c>
      <c r="AO1194" s="463"/>
      <c r="AP1194" s="463"/>
      <c r="AQ1194" s="463"/>
      <c r="AR1194" s="463"/>
      <c r="AS1194" s="463"/>
    </row>
    <row r="1195" spans="1:45" x14ac:dyDescent="0.25">
      <c r="A1195" s="463">
        <v>52</v>
      </c>
      <c r="B1195" s="463"/>
      <c r="C1195" s="463" t="str">
        <f ca="1">CONCATENATE('30'!BB58," ",'30'!BC58," ",'30'!BD58)</f>
        <v xml:space="preserve">     </v>
      </c>
      <c r="D1195" s="463"/>
      <c r="E1195" s="463"/>
      <c r="F1195" s="463"/>
      <c r="G1195" s="463"/>
      <c r="H1195" s="463"/>
      <c r="I1195" s="463"/>
      <c r="J1195" s="463"/>
      <c r="K1195" s="463"/>
      <c r="L1195" s="463" t="str">
        <f ca="1">'30'!BE58</f>
        <v xml:space="preserve"> </v>
      </c>
      <c r="M1195" s="463"/>
      <c r="N1195" s="463"/>
      <c r="O1195" s="463"/>
      <c r="P1195" s="463"/>
      <c r="Q1195" s="463" t="str">
        <f ca="1">'30'!BF58</f>
        <v xml:space="preserve"> </v>
      </c>
      <c r="R1195" s="463"/>
      <c r="S1195" s="463"/>
      <c r="T1195" s="463"/>
      <c r="U1195" s="463"/>
      <c r="V1195" s="463"/>
      <c r="W1195" s="463"/>
      <c r="X1195" s="463" t="str">
        <f ca="1">'30'!BG58</f>
        <v xml:space="preserve"> </v>
      </c>
      <c r="Y1195" s="463"/>
      <c r="Z1195" s="463"/>
      <c r="AA1195" s="463"/>
      <c r="AB1195" s="463"/>
      <c r="AC1195" s="463"/>
      <c r="AD1195" s="463"/>
      <c r="AE1195" s="463"/>
      <c r="AF1195" s="463"/>
      <c r="AG1195" s="463"/>
      <c r="AH1195" s="463"/>
      <c r="AI1195" s="463" t="str">
        <f ca="1">'30'!BH58</f>
        <v xml:space="preserve"> </v>
      </c>
      <c r="AJ1195" s="463"/>
      <c r="AK1195" s="463"/>
      <c r="AL1195" s="463"/>
      <c r="AM1195" s="463"/>
      <c r="AN1195" s="463" t="str">
        <f ca="1">'30'!BI58</f>
        <v xml:space="preserve"> </v>
      </c>
      <c r="AO1195" s="463"/>
      <c r="AP1195" s="463"/>
      <c r="AQ1195" s="463"/>
      <c r="AR1195" s="463"/>
      <c r="AS1195" s="463"/>
    </row>
    <row r="1196" spans="1:45" x14ac:dyDescent="0.25">
      <c r="A1196" s="463">
        <v>53</v>
      </c>
      <c r="B1196" s="463"/>
      <c r="C1196" s="463" t="str">
        <f ca="1">CONCATENATE('30'!BB59," ",'30'!BC59," ",'30'!BD59)</f>
        <v xml:space="preserve">     </v>
      </c>
      <c r="D1196" s="463"/>
      <c r="E1196" s="463"/>
      <c r="F1196" s="463"/>
      <c r="G1196" s="463"/>
      <c r="H1196" s="463"/>
      <c r="I1196" s="463"/>
      <c r="J1196" s="463"/>
      <c r="K1196" s="463"/>
      <c r="L1196" s="463" t="str">
        <f ca="1">'30'!BE59</f>
        <v xml:space="preserve"> </v>
      </c>
      <c r="M1196" s="463"/>
      <c r="N1196" s="463"/>
      <c r="O1196" s="463"/>
      <c r="P1196" s="463"/>
      <c r="Q1196" s="463" t="str">
        <f ca="1">'30'!BF59</f>
        <v xml:space="preserve"> </v>
      </c>
      <c r="R1196" s="463"/>
      <c r="S1196" s="463"/>
      <c r="T1196" s="463"/>
      <c r="U1196" s="463"/>
      <c r="V1196" s="463"/>
      <c r="W1196" s="463"/>
      <c r="X1196" s="463" t="str">
        <f ca="1">'30'!BG59</f>
        <v xml:space="preserve"> </v>
      </c>
      <c r="Y1196" s="463"/>
      <c r="Z1196" s="463"/>
      <c r="AA1196" s="463"/>
      <c r="AB1196" s="463"/>
      <c r="AC1196" s="463"/>
      <c r="AD1196" s="463"/>
      <c r="AE1196" s="463"/>
      <c r="AF1196" s="463"/>
      <c r="AG1196" s="463"/>
      <c r="AH1196" s="463"/>
      <c r="AI1196" s="463" t="str">
        <f ca="1">'30'!BH59</f>
        <v xml:space="preserve"> </v>
      </c>
      <c r="AJ1196" s="463"/>
      <c r="AK1196" s="463"/>
      <c r="AL1196" s="463"/>
      <c r="AM1196" s="463"/>
      <c r="AN1196" s="463" t="str">
        <f ca="1">'30'!BI59</f>
        <v xml:space="preserve"> </v>
      </c>
      <c r="AO1196" s="463"/>
      <c r="AP1196" s="463"/>
      <c r="AQ1196" s="463"/>
      <c r="AR1196" s="463"/>
      <c r="AS1196" s="463"/>
    </row>
    <row r="1197" spans="1:45" x14ac:dyDescent="0.25">
      <c r="A1197" s="463">
        <v>54</v>
      </c>
      <c r="B1197" s="463"/>
      <c r="C1197" s="463" t="str">
        <f ca="1">CONCATENATE('30'!BB60," ",'30'!BC60," ",'30'!BD60)</f>
        <v xml:space="preserve">     </v>
      </c>
      <c r="D1197" s="463"/>
      <c r="E1197" s="463"/>
      <c r="F1197" s="463"/>
      <c r="G1197" s="463"/>
      <c r="H1197" s="463"/>
      <c r="I1197" s="463"/>
      <c r="J1197" s="463"/>
      <c r="K1197" s="463"/>
      <c r="L1197" s="463" t="str">
        <f ca="1">'30'!BE60</f>
        <v xml:space="preserve"> </v>
      </c>
      <c r="M1197" s="463"/>
      <c r="N1197" s="463"/>
      <c r="O1197" s="463"/>
      <c r="P1197" s="463"/>
      <c r="Q1197" s="463" t="str">
        <f ca="1">'30'!BF60</f>
        <v xml:space="preserve"> </v>
      </c>
      <c r="R1197" s="463"/>
      <c r="S1197" s="463"/>
      <c r="T1197" s="463"/>
      <c r="U1197" s="463"/>
      <c r="V1197" s="463"/>
      <c r="W1197" s="463"/>
      <c r="X1197" s="463" t="str">
        <f ca="1">'30'!BG60</f>
        <v xml:space="preserve"> </v>
      </c>
      <c r="Y1197" s="463"/>
      <c r="Z1197" s="463"/>
      <c r="AA1197" s="463"/>
      <c r="AB1197" s="463"/>
      <c r="AC1197" s="463"/>
      <c r="AD1197" s="463"/>
      <c r="AE1197" s="463"/>
      <c r="AF1197" s="463"/>
      <c r="AG1197" s="463"/>
      <c r="AH1197" s="463"/>
      <c r="AI1197" s="463" t="str">
        <f ca="1">'30'!BH60</f>
        <v xml:space="preserve"> </v>
      </c>
      <c r="AJ1197" s="463"/>
      <c r="AK1197" s="463"/>
      <c r="AL1197" s="463"/>
      <c r="AM1197" s="463"/>
      <c r="AN1197" s="463" t="str">
        <f ca="1">'30'!BI60</f>
        <v xml:space="preserve"> </v>
      </c>
      <c r="AO1197" s="463"/>
      <c r="AP1197" s="463"/>
      <c r="AQ1197" s="463"/>
      <c r="AR1197" s="463"/>
      <c r="AS1197" s="463"/>
    </row>
    <row r="1198" spans="1:45" x14ac:dyDescent="0.25">
      <c r="A1198" s="463">
        <v>55</v>
      </c>
      <c r="B1198" s="463"/>
      <c r="C1198" s="463" t="str">
        <f ca="1">CONCATENATE('30'!BB61," ",'30'!BC61," ",'30'!BD61)</f>
        <v xml:space="preserve">     </v>
      </c>
      <c r="D1198" s="463"/>
      <c r="E1198" s="463"/>
      <c r="F1198" s="463"/>
      <c r="G1198" s="463"/>
      <c r="H1198" s="463"/>
      <c r="I1198" s="463"/>
      <c r="J1198" s="463"/>
      <c r="K1198" s="463"/>
      <c r="L1198" s="463" t="str">
        <f ca="1">'30'!BE61</f>
        <v xml:space="preserve"> </v>
      </c>
      <c r="M1198" s="463"/>
      <c r="N1198" s="463"/>
      <c r="O1198" s="463"/>
      <c r="P1198" s="463"/>
      <c r="Q1198" s="463" t="str">
        <f ca="1">'30'!BF61</f>
        <v xml:space="preserve"> </v>
      </c>
      <c r="R1198" s="463"/>
      <c r="S1198" s="463"/>
      <c r="T1198" s="463"/>
      <c r="U1198" s="463"/>
      <c r="V1198" s="463"/>
      <c r="W1198" s="463"/>
      <c r="X1198" s="463" t="str">
        <f ca="1">'30'!BG61</f>
        <v xml:space="preserve"> </v>
      </c>
      <c r="Y1198" s="463"/>
      <c r="Z1198" s="463"/>
      <c r="AA1198" s="463"/>
      <c r="AB1198" s="463"/>
      <c r="AC1198" s="463"/>
      <c r="AD1198" s="463"/>
      <c r="AE1198" s="463"/>
      <c r="AF1198" s="463"/>
      <c r="AG1198" s="463"/>
      <c r="AH1198" s="463"/>
      <c r="AI1198" s="463" t="str">
        <f ca="1">'30'!BH61</f>
        <v xml:space="preserve"> </v>
      </c>
      <c r="AJ1198" s="463"/>
      <c r="AK1198" s="463"/>
      <c r="AL1198" s="463"/>
      <c r="AM1198" s="463"/>
      <c r="AN1198" s="463" t="str">
        <f ca="1">'30'!BI61</f>
        <v xml:space="preserve"> </v>
      </c>
      <c r="AO1198" s="463"/>
      <c r="AP1198" s="463"/>
      <c r="AQ1198" s="463"/>
      <c r="AR1198" s="463"/>
      <c r="AS1198" s="463"/>
    </row>
    <row r="1199" spans="1:45" x14ac:dyDescent="0.25">
      <c r="A1199" s="463">
        <v>56</v>
      </c>
      <c r="B1199" s="463"/>
      <c r="C1199" s="463" t="str">
        <f ca="1">CONCATENATE('30'!BB62," ",'30'!BC62," ",'30'!BD62)</f>
        <v xml:space="preserve">     </v>
      </c>
      <c r="D1199" s="463"/>
      <c r="E1199" s="463"/>
      <c r="F1199" s="463"/>
      <c r="G1199" s="463"/>
      <c r="H1199" s="463"/>
      <c r="I1199" s="463"/>
      <c r="J1199" s="463"/>
      <c r="K1199" s="463"/>
      <c r="L1199" s="463" t="str">
        <f ca="1">'30'!BE62</f>
        <v xml:space="preserve"> </v>
      </c>
      <c r="M1199" s="463"/>
      <c r="N1199" s="463"/>
      <c r="O1199" s="463"/>
      <c r="P1199" s="463"/>
      <c r="Q1199" s="463" t="str">
        <f ca="1">'30'!BF62</f>
        <v xml:space="preserve"> </v>
      </c>
      <c r="R1199" s="463"/>
      <c r="S1199" s="463"/>
      <c r="T1199" s="463"/>
      <c r="U1199" s="463"/>
      <c r="V1199" s="463"/>
      <c r="W1199" s="463"/>
      <c r="X1199" s="463" t="str">
        <f ca="1">'30'!BG62</f>
        <v xml:space="preserve"> </v>
      </c>
      <c r="Y1199" s="463"/>
      <c r="Z1199" s="463"/>
      <c r="AA1199" s="463"/>
      <c r="AB1199" s="463"/>
      <c r="AC1199" s="463"/>
      <c r="AD1199" s="463"/>
      <c r="AE1199" s="463"/>
      <c r="AF1199" s="463"/>
      <c r="AG1199" s="463"/>
      <c r="AH1199" s="463"/>
      <c r="AI1199" s="463" t="str">
        <f ca="1">'30'!BH62</f>
        <v xml:space="preserve"> </v>
      </c>
      <c r="AJ1199" s="463"/>
      <c r="AK1199" s="463"/>
      <c r="AL1199" s="463"/>
      <c r="AM1199" s="463"/>
      <c r="AN1199" s="463" t="str">
        <f ca="1">'30'!BI62</f>
        <v xml:space="preserve"> </v>
      </c>
      <c r="AO1199" s="463"/>
      <c r="AP1199" s="463"/>
      <c r="AQ1199" s="463"/>
      <c r="AR1199" s="463"/>
      <c r="AS1199" s="463"/>
    </row>
    <row r="1200" spans="1:45" x14ac:dyDescent="0.25">
      <c r="A1200" s="463">
        <v>57</v>
      </c>
      <c r="B1200" s="463"/>
      <c r="C1200" s="463" t="str">
        <f ca="1">CONCATENATE('30'!BB63," ",'30'!BC63," ",'30'!BD63)</f>
        <v xml:space="preserve">     </v>
      </c>
      <c r="D1200" s="463"/>
      <c r="E1200" s="463"/>
      <c r="F1200" s="463"/>
      <c r="G1200" s="463"/>
      <c r="H1200" s="463"/>
      <c r="I1200" s="463"/>
      <c r="J1200" s="463"/>
      <c r="K1200" s="463"/>
      <c r="L1200" s="463" t="str">
        <f ca="1">'30'!BE63</f>
        <v xml:space="preserve"> </v>
      </c>
      <c r="M1200" s="463"/>
      <c r="N1200" s="463"/>
      <c r="O1200" s="463"/>
      <c r="P1200" s="463"/>
      <c r="Q1200" s="463" t="str">
        <f ca="1">'30'!BF63</f>
        <v xml:space="preserve"> </v>
      </c>
      <c r="R1200" s="463"/>
      <c r="S1200" s="463"/>
      <c r="T1200" s="463"/>
      <c r="U1200" s="463"/>
      <c r="V1200" s="463"/>
      <c r="W1200" s="463"/>
      <c r="X1200" s="463" t="str">
        <f ca="1">'30'!BG63</f>
        <v xml:space="preserve"> </v>
      </c>
      <c r="Y1200" s="463"/>
      <c r="Z1200" s="463"/>
      <c r="AA1200" s="463"/>
      <c r="AB1200" s="463"/>
      <c r="AC1200" s="463"/>
      <c r="AD1200" s="463"/>
      <c r="AE1200" s="463"/>
      <c r="AF1200" s="463"/>
      <c r="AG1200" s="463"/>
      <c r="AH1200" s="463"/>
      <c r="AI1200" s="463" t="str">
        <f ca="1">'30'!BH63</f>
        <v xml:space="preserve"> </v>
      </c>
      <c r="AJ1200" s="463"/>
      <c r="AK1200" s="463"/>
      <c r="AL1200" s="463"/>
      <c r="AM1200" s="463"/>
      <c r="AN1200" s="463" t="str">
        <f ca="1">'30'!BI63</f>
        <v xml:space="preserve"> </v>
      </c>
      <c r="AO1200" s="463"/>
      <c r="AP1200" s="463"/>
      <c r="AQ1200" s="463"/>
      <c r="AR1200" s="463"/>
      <c r="AS1200" s="463"/>
    </row>
    <row r="1201" spans="1:45" x14ac:dyDescent="0.25">
      <c r="A1201" s="463">
        <v>58</v>
      </c>
      <c r="B1201" s="463"/>
      <c r="C1201" s="463" t="str">
        <f ca="1">CONCATENATE('30'!BB64," ",'30'!BC64," ",'30'!BD64)</f>
        <v xml:space="preserve">     </v>
      </c>
      <c r="D1201" s="463"/>
      <c r="E1201" s="463"/>
      <c r="F1201" s="463"/>
      <c r="G1201" s="463"/>
      <c r="H1201" s="463"/>
      <c r="I1201" s="463"/>
      <c r="J1201" s="463"/>
      <c r="K1201" s="463"/>
      <c r="L1201" s="463" t="str">
        <f ca="1">'30'!BE64</f>
        <v xml:space="preserve"> </v>
      </c>
      <c r="M1201" s="463"/>
      <c r="N1201" s="463"/>
      <c r="O1201" s="463"/>
      <c r="P1201" s="463"/>
      <c r="Q1201" s="463" t="str">
        <f ca="1">'30'!BF64</f>
        <v xml:space="preserve"> </v>
      </c>
      <c r="R1201" s="463"/>
      <c r="S1201" s="463"/>
      <c r="T1201" s="463"/>
      <c r="U1201" s="463"/>
      <c r="V1201" s="463"/>
      <c r="W1201" s="463"/>
      <c r="X1201" s="463" t="str">
        <f ca="1">'30'!BG64</f>
        <v xml:space="preserve"> </v>
      </c>
      <c r="Y1201" s="463"/>
      <c r="Z1201" s="463"/>
      <c r="AA1201" s="463"/>
      <c r="AB1201" s="463"/>
      <c r="AC1201" s="463"/>
      <c r="AD1201" s="463"/>
      <c r="AE1201" s="463"/>
      <c r="AF1201" s="463"/>
      <c r="AG1201" s="463"/>
      <c r="AH1201" s="463"/>
      <c r="AI1201" s="463" t="str">
        <f ca="1">'30'!BH64</f>
        <v xml:space="preserve"> </v>
      </c>
      <c r="AJ1201" s="463"/>
      <c r="AK1201" s="463"/>
      <c r="AL1201" s="463"/>
      <c r="AM1201" s="463"/>
      <c r="AN1201" s="463" t="str">
        <f ca="1">'30'!BI64</f>
        <v xml:space="preserve"> </v>
      </c>
      <c r="AO1201" s="463"/>
      <c r="AP1201" s="463"/>
      <c r="AQ1201" s="463"/>
      <c r="AR1201" s="463"/>
      <c r="AS1201" s="463"/>
    </row>
    <row r="1202" spans="1:45" x14ac:dyDescent="0.25">
      <c r="A1202" s="463">
        <v>59</v>
      </c>
      <c r="B1202" s="463"/>
      <c r="C1202" s="463" t="str">
        <f ca="1">CONCATENATE('30'!BB65," ",'30'!BC65," ",'30'!BD65)</f>
        <v xml:space="preserve">     </v>
      </c>
      <c r="D1202" s="463"/>
      <c r="E1202" s="463"/>
      <c r="F1202" s="463"/>
      <c r="G1202" s="463"/>
      <c r="H1202" s="463"/>
      <c r="I1202" s="463"/>
      <c r="J1202" s="463"/>
      <c r="K1202" s="463"/>
      <c r="L1202" s="463" t="str">
        <f ca="1">'30'!BE65</f>
        <v xml:space="preserve"> </v>
      </c>
      <c r="M1202" s="463"/>
      <c r="N1202" s="463"/>
      <c r="O1202" s="463"/>
      <c r="P1202" s="463"/>
      <c r="Q1202" s="463" t="str">
        <f ca="1">'30'!BF65</f>
        <v xml:space="preserve"> </v>
      </c>
      <c r="R1202" s="463"/>
      <c r="S1202" s="463"/>
      <c r="T1202" s="463"/>
      <c r="U1202" s="463"/>
      <c r="V1202" s="463"/>
      <c r="W1202" s="463"/>
      <c r="X1202" s="463" t="str">
        <f ca="1">'30'!BG65</f>
        <v xml:space="preserve"> </v>
      </c>
      <c r="Y1202" s="463"/>
      <c r="Z1202" s="463"/>
      <c r="AA1202" s="463"/>
      <c r="AB1202" s="463"/>
      <c r="AC1202" s="463"/>
      <c r="AD1202" s="463"/>
      <c r="AE1202" s="463"/>
      <c r="AF1202" s="463"/>
      <c r="AG1202" s="463"/>
      <c r="AH1202" s="463"/>
      <c r="AI1202" s="463" t="str">
        <f ca="1">'30'!BH65</f>
        <v xml:space="preserve"> </v>
      </c>
      <c r="AJ1202" s="463"/>
      <c r="AK1202" s="463"/>
      <c r="AL1202" s="463"/>
      <c r="AM1202" s="463"/>
      <c r="AN1202" s="463" t="str">
        <f ca="1">'30'!BI65</f>
        <v xml:space="preserve"> </v>
      </c>
      <c r="AO1202" s="463"/>
      <c r="AP1202" s="463"/>
      <c r="AQ1202" s="463"/>
      <c r="AR1202" s="463"/>
      <c r="AS1202" s="463"/>
    </row>
    <row r="1203" spans="1:45" x14ac:dyDescent="0.25">
      <c r="A1203" s="463">
        <v>60</v>
      </c>
      <c r="B1203" s="463"/>
      <c r="C1203" s="463" t="str">
        <f ca="1">CONCATENATE('30'!BB66," ",'30'!BC66," ",'30'!BD66)</f>
        <v xml:space="preserve">     </v>
      </c>
      <c r="D1203" s="463"/>
      <c r="E1203" s="463"/>
      <c r="F1203" s="463"/>
      <c r="G1203" s="463"/>
      <c r="H1203" s="463"/>
      <c r="I1203" s="463"/>
      <c r="J1203" s="463"/>
      <c r="K1203" s="463"/>
      <c r="L1203" s="463" t="str">
        <f ca="1">'30'!BE66</f>
        <v xml:space="preserve"> </v>
      </c>
      <c r="M1203" s="463"/>
      <c r="N1203" s="463"/>
      <c r="O1203" s="463"/>
      <c r="P1203" s="463"/>
      <c r="Q1203" s="463" t="str">
        <f ca="1">'30'!BF66</f>
        <v xml:space="preserve"> </v>
      </c>
      <c r="R1203" s="463"/>
      <c r="S1203" s="463"/>
      <c r="T1203" s="463"/>
      <c r="U1203" s="463"/>
      <c r="V1203" s="463"/>
      <c r="W1203" s="463"/>
      <c r="X1203" s="463" t="str">
        <f ca="1">'30'!BG66</f>
        <v xml:space="preserve"> </v>
      </c>
      <c r="Y1203" s="463"/>
      <c r="Z1203" s="463"/>
      <c r="AA1203" s="463"/>
      <c r="AB1203" s="463"/>
      <c r="AC1203" s="463"/>
      <c r="AD1203" s="463"/>
      <c r="AE1203" s="463"/>
      <c r="AF1203" s="463"/>
      <c r="AG1203" s="463"/>
      <c r="AH1203" s="463"/>
      <c r="AI1203" s="463" t="str">
        <f ca="1">'30'!BH66</f>
        <v xml:space="preserve"> </v>
      </c>
      <c r="AJ1203" s="463"/>
      <c r="AK1203" s="463"/>
      <c r="AL1203" s="463"/>
      <c r="AM1203" s="463"/>
      <c r="AN1203" s="463" t="str">
        <f ca="1">'30'!BI66</f>
        <v xml:space="preserve"> </v>
      </c>
      <c r="AO1203" s="463"/>
      <c r="AP1203" s="463"/>
      <c r="AQ1203" s="463"/>
      <c r="AR1203" s="463"/>
      <c r="AS1203" s="463"/>
    </row>
    <row r="1204" spans="1:45" x14ac:dyDescent="0.25">
      <c r="A1204" s="463">
        <v>61</v>
      </c>
      <c r="B1204" s="463"/>
      <c r="C1204" s="463" t="str">
        <f ca="1">CONCATENATE('30'!BB67," ",'30'!BC67," ",'30'!BD67)</f>
        <v xml:space="preserve">     </v>
      </c>
      <c r="D1204" s="463"/>
      <c r="E1204" s="463"/>
      <c r="F1204" s="463"/>
      <c r="G1204" s="463"/>
      <c r="H1204" s="463"/>
      <c r="I1204" s="463"/>
      <c r="J1204" s="463"/>
      <c r="K1204" s="463"/>
      <c r="L1204" s="463" t="str">
        <f ca="1">'30'!BE67</f>
        <v xml:space="preserve"> </v>
      </c>
      <c r="M1204" s="463"/>
      <c r="N1204" s="463"/>
      <c r="O1204" s="463"/>
      <c r="P1204" s="463"/>
      <c r="Q1204" s="463" t="str">
        <f ca="1">'30'!BF67</f>
        <v xml:space="preserve"> </v>
      </c>
      <c r="R1204" s="463"/>
      <c r="S1204" s="463"/>
      <c r="T1204" s="463"/>
      <c r="U1204" s="463"/>
      <c r="V1204" s="463"/>
      <c r="W1204" s="463"/>
      <c r="X1204" s="463" t="str">
        <f ca="1">'30'!BG67</f>
        <v xml:space="preserve"> </v>
      </c>
      <c r="Y1204" s="463"/>
      <c r="Z1204" s="463"/>
      <c r="AA1204" s="463"/>
      <c r="AB1204" s="463"/>
      <c r="AC1204" s="463"/>
      <c r="AD1204" s="463"/>
      <c r="AE1204" s="463"/>
      <c r="AF1204" s="463"/>
      <c r="AG1204" s="463"/>
      <c r="AH1204" s="463"/>
      <c r="AI1204" s="463" t="str">
        <f ca="1">'30'!BH67</f>
        <v xml:space="preserve"> </v>
      </c>
      <c r="AJ1204" s="463"/>
      <c r="AK1204" s="463"/>
      <c r="AL1204" s="463"/>
      <c r="AM1204" s="463"/>
      <c r="AN1204" s="463" t="str">
        <f ca="1">'30'!BI67</f>
        <v xml:space="preserve"> </v>
      </c>
      <c r="AO1204" s="463"/>
      <c r="AP1204" s="463"/>
      <c r="AQ1204" s="463"/>
      <c r="AR1204" s="463"/>
      <c r="AS1204" s="463"/>
    </row>
    <row r="1205" spans="1:45" x14ac:dyDescent="0.25">
      <c r="A1205" s="463">
        <v>62</v>
      </c>
      <c r="B1205" s="463"/>
      <c r="C1205" s="463" t="str">
        <f ca="1">CONCATENATE('30'!BB68," ",'30'!BC68," ",'30'!BD68)</f>
        <v xml:space="preserve">     </v>
      </c>
      <c r="D1205" s="463"/>
      <c r="E1205" s="463"/>
      <c r="F1205" s="463"/>
      <c r="G1205" s="463"/>
      <c r="H1205" s="463"/>
      <c r="I1205" s="463"/>
      <c r="J1205" s="463"/>
      <c r="K1205" s="463"/>
      <c r="L1205" s="463" t="str">
        <f ca="1">'30'!BE68</f>
        <v xml:space="preserve"> </v>
      </c>
      <c r="M1205" s="463"/>
      <c r="N1205" s="463"/>
      <c r="O1205" s="463"/>
      <c r="P1205" s="463"/>
      <c r="Q1205" s="463" t="str">
        <f ca="1">'30'!BF68</f>
        <v xml:space="preserve"> </v>
      </c>
      <c r="R1205" s="463"/>
      <c r="S1205" s="463"/>
      <c r="T1205" s="463"/>
      <c r="U1205" s="463"/>
      <c r="V1205" s="463"/>
      <c r="W1205" s="463"/>
      <c r="X1205" s="463" t="str">
        <f ca="1">'30'!BG68</f>
        <v xml:space="preserve"> </v>
      </c>
      <c r="Y1205" s="463"/>
      <c r="Z1205" s="463"/>
      <c r="AA1205" s="463"/>
      <c r="AB1205" s="463"/>
      <c r="AC1205" s="463"/>
      <c r="AD1205" s="463"/>
      <c r="AE1205" s="463"/>
      <c r="AF1205" s="463"/>
      <c r="AG1205" s="463"/>
      <c r="AH1205" s="463"/>
      <c r="AI1205" s="463" t="str">
        <f ca="1">'30'!BH68</f>
        <v xml:space="preserve"> </v>
      </c>
      <c r="AJ1205" s="463"/>
      <c r="AK1205" s="463"/>
      <c r="AL1205" s="463"/>
      <c r="AM1205" s="463"/>
      <c r="AN1205" s="463" t="str">
        <f ca="1">'30'!BI68</f>
        <v xml:space="preserve"> </v>
      </c>
      <c r="AO1205" s="463"/>
      <c r="AP1205" s="463"/>
      <c r="AQ1205" s="463"/>
      <c r="AR1205" s="463"/>
      <c r="AS1205" s="463"/>
    </row>
    <row r="1206" spans="1:45" x14ac:dyDescent="0.25">
      <c r="A1206" s="463">
        <v>63</v>
      </c>
      <c r="B1206" s="463"/>
      <c r="C1206" s="463" t="str">
        <f ca="1">CONCATENATE('30'!BB69," ",'30'!BC69," ",'30'!BD69)</f>
        <v xml:space="preserve">     </v>
      </c>
      <c r="D1206" s="463"/>
      <c r="E1206" s="463"/>
      <c r="F1206" s="463"/>
      <c r="G1206" s="463"/>
      <c r="H1206" s="463"/>
      <c r="I1206" s="463"/>
      <c r="J1206" s="463"/>
      <c r="K1206" s="463"/>
      <c r="L1206" s="463" t="str">
        <f ca="1">'30'!BE69</f>
        <v xml:space="preserve"> </v>
      </c>
      <c r="M1206" s="463"/>
      <c r="N1206" s="463"/>
      <c r="O1206" s="463"/>
      <c r="P1206" s="463"/>
      <c r="Q1206" s="463" t="str">
        <f ca="1">'30'!BF69</f>
        <v xml:space="preserve"> </v>
      </c>
      <c r="R1206" s="463"/>
      <c r="S1206" s="463"/>
      <c r="T1206" s="463"/>
      <c r="U1206" s="463"/>
      <c r="V1206" s="463"/>
      <c r="W1206" s="463"/>
      <c r="X1206" s="463" t="str">
        <f ca="1">'30'!BG69</f>
        <v xml:space="preserve"> </v>
      </c>
      <c r="Y1206" s="463"/>
      <c r="Z1206" s="463"/>
      <c r="AA1206" s="463"/>
      <c r="AB1206" s="463"/>
      <c r="AC1206" s="463"/>
      <c r="AD1206" s="463"/>
      <c r="AE1206" s="463"/>
      <c r="AF1206" s="463"/>
      <c r="AG1206" s="463"/>
      <c r="AH1206" s="463"/>
      <c r="AI1206" s="463" t="str">
        <f ca="1">'30'!BH69</f>
        <v xml:space="preserve"> </v>
      </c>
      <c r="AJ1206" s="463"/>
      <c r="AK1206" s="463"/>
      <c r="AL1206" s="463"/>
      <c r="AM1206" s="463"/>
      <c r="AN1206" s="463" t="str">
        <f ca="1">'30'!BI69</f>
        <v xml:space="preserve"> </v>
      </c>
      <c r="AO1206" s="463"/>
      <c r="AP1206" s="463"/>
      <c r="AQ1206" s="463"/>
      <c r="AR1206" s="463"/>
      <c r="AS1206" s="463"/>
    </row>
    <row r="1207" spans="1:45" x14ac:dyDescent="0.25">
      <c r="A1207" s="463">
        <v>64</v>
      </c>
      <c r="B1207" s="463"/>
      <c r="C1207" s="463" t="str">
        <f ca="1">CONCATENATE('30'!BB70," ",'30'!BC70," ",'30'!BD70)</f>
        <v xml:space="preserve">     </v>
      </c>
      <c r="D1207" s="463"/>
      <c r="E1207" s="463"/>
      <c r="F1207" s="463"/>
      <c r="G1207" s="463"/>
      <c r="H1207" s="463"/>
      <c r="I1207" s="463"/>
      <c r="J1207" s="463"/>
      <c r="K1207" s="463"/>
      <c r="L1207" s="463" t="str">
        <f ca="1">'30'!BE70</f>
        <v xml:space="preserve"> </v>
      </c>
      <c r="M1207" s="463"/>
      <c r="N1207" s="463"/>
      <c r="O1207" s="463"/>
      <c r="P1207" s="463"/>
      <c r="Q1207" s="463" t="str">
        <f ca="1">'30'!BF70</f>
        <v xml:space="preserve"> </v>
      </c>
      <c r="R1207" s="463"/>
      <c r="S1207" s="463"/>
      <c r="T1207" s="463"/>
      <c r="U1207" s="463"/>
      <c r="V1207" s="463"/>
      <c r="W1207" s="463"/>
      <c r="X1207" s="463" t="str">
        <f ca="1">'30'!BG70</f>
        <v xml:space="preserve"> </v>
      </c>
      <c r="Y1207" s="463"/>
      <c r="Z1207" s="463"/>
      <c r="AA1207" s="463"/>
      <c r="AB1207" s="463"/>
      <c r="AC1207" s="463"/>
      <c r="AD1207" s="463"/>
      <c r="AE1207" s="463"/>
      <c r="AF1207" s="463"/>
      <c r="AG1207" s="463"/>
      <c r="AH1207" s="463"/>
      <c r="AI1207" s="463" t="str">
        <f ca="1">'30'!BH70</f>
        <v xml:space="preserve"> </v>
      </c>
      <c r="AJ1207" s="463"/>
      <c r="AK1207" s="463"/>
      <c r="AL1207" s="463"/>
      <c r="AM1207" s="463"/>
      <c r="AN1207" s="463" t="str">
        <f ca="1">'30'!BI70</f>
        <v xml:space="preserve"> </v>
      </c>
      <c r="AO1207" s="463"/>
      <c r="AP1207" s="463"/>
      <c r="AQ1207" s="463"/>
      <c r="AR1207" s="463"/>
      <c r="AS1207" s="463"/>
    </row>
    <row r="1208" spans="1:45" x14ac:dyDescent="0.25">
      <c r="A1208" s="463">
        <v>65</v>
      </c>
      <c r="B1208" s="463"/>
      <c r="C1208" s="463" t="str">
        <f ca="1">CONCATENATE('30'!BB71," ",'30'!BC71," ",'30'!BD71)</f>
        <v xml:space="preserve">     </v>
      </c>
      <c r="D1208" s="463"/>
      <c r="E1208" s="463"/>
      <c r="F1208" s="463"/>
      <c r="G1208" s="463"/>
      <c r="H1208" s="463"/>
      <c r="I1208" s="463"/>
      <c r="J1208" s="463"/>
      <c r="K1208" s="463"/>
      <c r="L1208" s="463" t="str">
        <f ca="1">'30'!BE71</f>
        <v xml:space="preserve"> </v>
      </c>
      <c r="M1208" s="463"/>
      <c r="N1208" s="463"/>
      <c r="O1208" s="463"/>
      <c r="P1208" s="463"/>
      <c r="Q1208" s="463" t="str">
        <f ca="1">'30'!BF71</f>
        <v xml:space="preserve"> </v>
      </c>
      <c r="R1208" s="463"/>
      <c r="S1208" s="463"/>
      <c r="T1208" s="463"/>
      <c r="U1208" s="463"/>
      <c r="V1208" s="463"/>
      <c r="W1208" s="463"/>
      <c r="X1208" s="463" t="str">
        <f ca="1">'30'!BG71</f>
        <v xml:space="preserve"> </v>
      </c>
      <c r="Y1208" s="463"/>
      <c r="Z1208" s="463"/>
      <c r="AA1208" s="463"/>
      <c r="AB1208" s="463"/>
      <c r="AC1208" s="463"/>
      <c r="AD1208" s="463"/>
      <c r="AE1208" s="463"/>
      <c r="AF1208" s="463"/>
      <c r="AG1208" s="463"/>
      <c r="AH1208" s="463"/>
      <c r="AI1208" s="463" t="str">
        <f ca="1">'30'!BH71</f>
        <v xml:space="preserve"> </v>
      </c>
      <c r="AJ1208" s="463"/>
      <c r="AK1208" s="463"/>
      <c r="AL1208" s="463"/>
      <c r="AM1208" s="463"/>
      <c r="AN1208" s="463" t="str">
        <f ca="1">'30'!BI71</f>
        <v xml:space="preserve"> </v>
      </c>
      <c r="AO1208" s="463"/>
      <c r="AP1208" s="463"/>
      <c r="AQ1208" s="463"/>
      <c r="AR1208" s="463"/>
      <c r="AS1208" s="463"/>
    </row>
    <row r="1209" spans="1:45" x14ac:dyDescent="0.25">
      <c r="A1209" s="463">
        <v>66</v>
      </c>
      <c r="B1209" s="463"/>
      <c r="C1209" s="463" t="str">
        <f ca="1">CONCATENATE('30'!BB72," ",'30'!BC72," ",'30'!BD72)</f>
        <v xml:space="preserve">     </v>
      </c>
      <c r="D1209" s="463"/>
      <c r="E1209" s="463"/>
      <c r="F1209" s="463"/>
      <c r="G1209" s="463"/>
      <c r="H1209" s="463"/>
      <c r="I1209" s="463"/>
      <c r="J1209" s="463"/>
      <c r="K1209" s="463"/>
      <c r="L1209" s="463" t="str">
        <f ca="1">'30'!BE72</f>
        <v xml:space="preserve"> </v>
      </c>
      <c r="M1209" s="463"/>
      <c r="N1209" s="463"/>
      <c r="O1209" s="463"/>
      <c r="P1209" s="463"/>
      <c r="Q1209" s="463" t="str">
        <f ca="1">'30'!BF72</f>
        <v xml:space="preserve"> </v>
      </c>
      <c r="R1209" s="463"/>
      <c r="S1209" s="463"/>
      <c r="T1209" s="463"/>
      <c r="U1209" s="463"/>
      <c r="V1209" s="463"/>
      <c r="W1209" s="463"/>
      <c r="X1209" s="463" t="str">
        <f ca="1">'30'!BG72</f>
        <v xml:space="preserve"> </v>
      </c>
      <c r="Y1209" s="463"/>
      <c r="Z1209" s="463"/>
      <c r="AA1209" s="463"/>
      <c r="AB1209" s="463"/>
      <c r="AC1209" s="463"/>
      <c r="AD1209" s="463"/>
      <c r="AE1209" s="463"/>
      <c r="AF1209" s="463"/>
      <c r="AG1209" s="463"/>
      <c r="AH1209" s="463"/>
      <c r="AI1209" s="463" t="str">
        <f ca="1">'30'!BH72</f>
        <v xml:space="preserve"> </v>
      </c>
      <c r="AJ1209" s="463"/>
      <c r="AK1209" s="463"/>
      <c r="AL1209" s="463"/>
      <c r="AM1209" s="463"/>
      <c r="AN1209" s="463" t="str">
        <f ca="1">'30'!BI72</f>
        <v xml:space="preserve"> </v>
      </c>
      <c r="AO1209" s="463"/>
      <c r="AP1209" s="463"/>
      <c r="AQ1209" s="463"/>
      <c r="AR1209" s="463"/>
      <c r="AS1209" s="463"/>
    </row>
    <row r="1210" spans="1:45" x14ac:dyDescent="0.25">
      <c r="A1210" s="463">
        <v>67</v>
      </c>
      <c r="B1210" s="463"/>
      <c r="C1210" s="463" t="str">
        <f ca="1">CONCATENATE('30'!BB73," ",'30'!BC73," ",'30'!BD73)</f>
        <v xml:space="preserve">     </v>
      </c>
      <c r="D1210" s="463"/>
      <c r="E1210" s="463"/>
      <c r="F1210" s="463"/>
      <c r="G1210" s="463"/>
      <c r="H1210" s="463"/>
      <c r="I1210" s="463"/>
      <c r="J1210" s="463"/>
      <c r="K1210" s="463"/>
      <c r="L1210" s="463" t="str">
        <f ca="1">'30'!BE73</f>
        <v xml:space="preserve"> </v>
      </c>
      <c r="M1210" s="463"/>
      <c r="N1210" s="463"/>
      <c r="O1210" s="463"/>
      <c r="P1210" s="463"/>
      <c r="Q1210" s="463" t="str">
        <f ca="1">'30'!BF73</f>
        <v xml:space="preserve"> </v>
      </c>
      <c r="R1210" s="463"/>
      <c r="S1210" s="463"/>
      <c r="T1210" s="463"/>
      <c r="U1210" s="463"/>
      <c r="V1210" s="463"/>
      <c r="W1210" s="463"/>
      <c r="X1210" s="463" t="str">
        <f ca="1">'30'!BG73</f>
        <v xml:space="preserve"> </v>
      </c>
      <c r="Y1210" s="463"/>
      <c r="Z1210" s="463"/>
      <c r="AA1210" s="463"/>
      <c r="AB1210" s="463"/>
      <c r="AC1210" s="463"/>
      <c r="AD1210" s="463"/>
      <c r="AE1210" s="463"/>
      <c r="AF1210" s="463"/>
      <c r="AG1210" s="463"/>
      <c r="AH1210" s="463"/>
      <c r="AI1210" s="463" t="str">
        <f ca="1">'30'!BH73</f>
        <v xml:space="preserve"> </v>
      </c>
      <c r="AJ1210" s="463"/>
      <c r="AK1210" s="463"/>
      <c r="AL1210" s="463"/>
      <c r="AM1210" s="463"/>
      <c r="AN1210" s="463" t="str">
        <f ca="1">'30'!BI73</f>
        <v xml:space="preserve"> </v>
      </c>
      <c r="AO1210" s="463"/>
      <c r="AP1210" s="463"/>
      <c r="AQ1210" s="463"/>
      <c r="AR1210" s="463"/>
      <c r="AS1210" s="463"/>
    </row>
    <row r="1211" spans="1:45" x14ac:dyDescent="0.25">
      <c r="A1211" s="463">
        <v>68</v>
      </c>
      <c r="B1211" s="463"/>
      <c r="C1211" s="463" t="str">
        <f ca="1">CONCATENATE('30'!BB74," ",'30'!BC74," ",'30'!BD74)</f>
        <v xml:space="preserve">     </v>
      </c>
      <c r="D1211" s="463"/>
      <c r="E1211" s="463"/>
      <c r="F1211" s="463"/>
      <c r="G1211" s="463"/>
      <c r="H1211" s="463"/>
      <c r="I1211" s="463"/>
      <c r="J1211" s="463"/>
      <c r="K1211" s="463"/>
      <c r="L1211" s="463" t="str">
        <f ca="1">'30'!BE74</f>
        <v xml:space="preserve"> </v>
      </c>
      <c r="M1211" s="463"/>
      <c r="N1211" s="463"/>
      <c r="O1211" s="463"/>
      <c r="P1211" s="463"/>
      <c r="Q1211" s="463" t="str">
        <f ca="1">'30'!BF74</f>
        <v xml:space="preserve"> </v>
      </c>
      <c r="R1211" s="463"/>
      <c r="S1211" s="463"/>
      <c r="T1211" s="463"/>
      <c r="U1211" s="463"/>
      <c r="V1211" s="463"/>
      <c r="W1211" s="463"/>
      <c r="X1211" s="463" t="str">
        <f ca="1">'30'!BG74</f>
        <v xml:space="preserve"> </v>
      </c>
      <c r="Y1211" s="463"/>
      <c r="Z1211" s="463"/>
      <c r="AA1211" s="463"/>
      <c r="AB1211" s="463"/>
      <c r="AC1211" s="463"/>
      <c r="AD1211" s="463"/>
      <c r="AE1211" s="463"/>
      <c r="AF1211" s="463"/>
      <c r="AG1211" s="463"/>
      <c r="AH1211" s="463"/>
      <c r="AI1211" s="463" t="str">
        <f ca="1">'30'!BH74</f>
        <v xml:space="preserve"> </v>
      </c>
      <c r="AJ1211" s="463"/>
      <c r="AK1211" s="463"/>
      <c r="AL1211" s="463"/>
      <c r="AM1211" s="463"/>
      <c r="AN1211" s="463" t="str">
        <f ca="1">'30'!BI74</f>
        <v xml:space="preserve"> </v>
      </c>
      <c r="AO1211" s="463"/>
      <c r="AP1211" s="463"/>
      <c r="AQ1211" s="463"/>
      <c r="AR1211" s="463"/>
      <c r="AS1211" s="463"/>
    </row>
    <row r="1212" spans="1:45" x14ac:dyDescent="0.25">
      <c r="A1212" s="463">
        <v>69</v>
      </c>
      <c r="B1212" s="463"/>
      <c r="C1212" s="463" t="str">
        <f ca="1">CONCATENATE('30'!BB75," ",'30'!BC75," ",'30'!BD75)</f>
        <v xml:space="preserve">     </v>
      </c>
      <c r="D1212" s="463"/>
      <c r="E1212" s="463"/>
      <c r="F1212" s="463"/>
      <c r="G1212" s="463"/>
      <c r="H1212" s="463"/>
      <c r="I1212" s="463"/>
      <c r="J1212" s="463"/>
      <c r="K1212" s="463"/>
      <c r="L1212" s="463" t="str">
        <f ca="1">'30'!BE75</f>
        <v xml:space="preserve"> </v>
      </c>
      <c r="M1212" s="463"/>
      <c r="N1212" s="463"/>
      <c r="O1212" s="463"/>
      <c r="P1212" s="463"/>
      <c r="Q1212" s="463" t="str">
        <f ca="1">'30'!BF75</f>
        <v xml:space="preserve"> </v>
      </c>
      <c r="R1212" s="463"/>
      <c r="S1212" s="463"/>
      <c r="T1212" s="463"/>
      <c r="U1212" s="463"/>
      <c r="V1212" s="463"/>
      <c r="W1212" s="463"/>
      <c r="X1212" s="463" t="str">
        <f ca="1">'30'!BG75</f>
        <v xml:space="preserve"> </v>
      </c>
      <c r="Y1212" s="463"/>
      <c r="Z1212" s="463"/>
      <c r="AA1212" s="463"/>
      <c r="AB1212" s="463"/>
      <c r="AC1212" s="463"/>
      <c r="AD1212" s="463"/>
      <c r="AE1212" s="463"/>
      <c r="AF1212" s="463"/>
      <c r="AG1212" s="463"/>
      <c r="AH1212" s="463"/>
      <c r="AI1212" s="463" t="str">
        <f ca="1">'30'!BH75</f>
        <v xml:space="preserve"> </v>
      </c>
      <c r="AJ1212" s="463"/>
      <c r="AK1212" s="463"/>
      <c r="AL1212" s="463"/>
      <c r="AM1212" s="463"/>
      <c r="AN1212" s="463" t="str">
        <f ca="1">'30'!BI75</f>
        <v xml:space="preserve"> </v>
      </c>
      <c r="AO1212" s="463"/>
      <c r="AP1212" s="463"/>
      <c r="AQ1212" s="463"/>
      <c r="AR1212" s="463"/>
      <c r="AS1212" s="463"/>
    </row>
    <row r="1213" spans="1:45" x14ac:dyDescent="0.25">
      <c r="A1213" s="463">
        <v>70</v>
      </c>
      <c r="B1213" s="463"/>
      <c r="C1213" s="463" t="str">
        <f ca="1">CONCATENATE('30'!BB76," ",'30'!BC76," ",'30'!BD76)</f>
        <v xml:space="preserve">     </v>
      </c>
      <c r="D1213" s="463"/>
      <c r="E1213" s="463"/>
      <c r="F1213" s="463"/>
      <c r="G1213" s="463"/>
      <c r="H1213" s="463"/>
      <c r="I1213" s="463"/>
      <c r="J1213" s="463"/>
      <c r="K1213" s="463"/>
      <c r="L1213" s="463" t="str">
        <f ca="1">'30'!BE76</f>
        <v xml:space="preserve"> </v>
      </c>
      <c r="M1213" s="463"/>
      <c r="N1213" s="463"/>
      <c r="O1213" s="463"/>
      <c r="P1213" s="463"/>
      <c r="Q1213" s="463" t="str">
        <f ca="1">'30'!BF76</f>
        <v xml:space="preserve"> </v>
      </c>
      <c r="R1213" s="463"/>
      <c r="S1213" s="463"/>
      <c r="T1213" s="463"/>
      <c r="U1213" s="463"/>
      <c r="V1213" s="463"/>
      <c r="W1213" s="463"/>
      <c r="X1213" s="463" t="str">
        <f ca="1">'30'!BG76</f>
        <v xml:space="preserve"> </v>
      </c>
      <c r="Y1213" s="463"/>
      <c r="Z1213" s="463"/>
      <c r="AA1213" s="463"/>
      <c r="AB1213" s="463"/>
      <c r="AC1213" s="463"/>
      <c r="AD1213" s="463"/>
      <c r="AE1213" s="463"/>
      <c r="AF1213" s="463"/>
      <c r="AG1213" s="463"/>
      <c r="AH1213" s="463"/>
      <c r="AI1213" s="463" t="str">
        <f ca="1">'30'!BH76</f>
        <v xml:space="preserve"> </v>
      </c>
      <c r="AJ1213" s="463"/>
      <c r="AK1213" s="463"/>
      <c r="AL1213" s="463"/>
      <c r="AM1213" s="463"/>
      <c r="AN1213" s="463" t="str">
        <f ca="1">'30'!BI76</f>
        <v xml:space="preserve"> </v>
      </c>
      <c r="AO1213" s="463"/>
      <c r="AP1213" s="463"/>
      <c r="AQ1213" s="463"/>
      <c r="AR1213" s="463"/>
      <c r="AS1213" s="463"/>
    </row>
    <row r="1214" spans="1:45" x14ac:dyDescent="0.25">
      <c r="A1214" s="463">
        <v>71</v>
      </c>
      <c r="B1214" s="463"/>
      <c r="C1214" s="463" t="str">
        <f ca="1">CONCATENATE('30'!BB77," ",'30'!BC77," ",'30'!BD77)</f>
        <v xml:space="preserve">     </v>
      </c>
      <c r="D1214" s="463"/>
      <c r="E1214" s="463"/>
      <c r="F1214" s="463"/>
      <c r="G1214" s="463"/>
      <c r="H1214" s="463"/>
      <c r="I1214" s="463"/>
      <c r="J1214" s="463"/>
      <c r="K1214" s="463"/>
      <c r="L1214" s="463" t="str">
        <f ca="1">'30'!BE77</f>
        <v xml:space="preserve"> </v>
      </c>
      <c r="M1214" s="463"/>
      <c r="N1214" s="463"/>
      <c r="O1214" s="463"/>
      <c r="P1214" s="463"/>
      <c r="Q1214" s="463" t="str">
        <f ca="1">'30'!BF77</f>
        <v xml:space="preserve"> </v>
      </c>
      <c r="R1214" s="463"/>
      <c r="S1214" s="463"/>
      <c r="T1214" s="463"/>
      <c r="U1214" s="463"/>
      <c r="V1214" s="463"/>
      <c r="W1214" s="463"/>
      <c r="X1214" s="463" t="str">
        <f ca="1">'30'!BG77</f>
        <v xml:space="preserve"> </v>
      </c>
      <c r="Y1214" s="463"/>
      <c r="Z1214" s="463"/>
      <c r="AA1214" s="463"/>
      <c r="AB1214" s="463"/>
      <c r="AC1214" s="463"/>
      <c r="AD1214" s="463"/>
      <c r="AE1214" s="463"/>
      <c r="AF1214" s="463"/>
      <c r="AG1214" s="463"/>
      <c r="AH1214" s="463"/>
      <c r="AI1214" s="463" t="str">
        <f ca="1">'30'!BH77</f>
        <v xml:space="preserve"> </v>
      </c>
      <c r="AJ1214" s="463"/>
      <c r="AK1214" s="463"/>
      <c r="AL1214" s="463"/>
      <c r="AM1214" s="463"/>
      <c r="AN1214" s="463" t="str">
        <f ca="1">'30'!BI77</f>
        <v xml:space="preserve"> </v>
      </c>
      <c r="AO1214" s="463"/>
      <c r="AP1214" s="463"/>
      <c r="AQ1214" s="463"/>
      <c r="AR1214" s="463"/>
      <c r="AS1214" s="463"/>
    </row>
    <row r="1215" spans="1:45" x14ac:dyDescent="0.25">
      <c r="A1215" s="463">
        <v>72</v>
      </c>
      <c r="B1215" s="463"/>
      <c r="C1215" s="463" t="str">
        <f ca="1">CONCATENATE('30'!BB78," ",'30'!BC78," ",'30'!BD78)</f>
        <v xml:space="preserve">     </v>
      </c>
      <c r="D1215" s="463"/>
      <c r="E1215" s="463"/>
      <c r="F1215" s="463"/>
      <c r="G1215" s="463"/>
      <c r="H1215" s="463"/>
      <c r="I1215" s="463"/>
      <c r="J1215" s="463"/>
      <c r="K1215" s="463"/>
      <c r="L1215" s="463" t="str">
        <f ca="1">'30'!BE78</f>
        <v xml:space="preserve"> </v>
      </c>
      <c r="M1215" s="463"/>
      <c r="N1215" s="463"/>
      <c r="O1215" s="463"/>
      <c r="P1215" s="463"/>
      <c r="Q1215" s="463" t="str">
        <f ca="1">'30'!BF78</f>
        <v xml:space="preserve"> </v>
      </c>
      <c r="R1215" s="463"/>
      <c r="S1215" s="463"/>
      <c r="T1215" s="463"/>
      <c r="U1215" s="463"/>
      <c r="V1215" s="463"/>
      <c r="W1215" s="463"/>
      <c r="X1215" s="463" t="str">
        <f ca="1">'30'!BG78</f>
        <v xml:space="preserve"> </v>
      </c>
      <c r="Y1215" s="463"/>
      <c r="Z1215" s="463"/>
      <c r="AA1215" s="463"/>
      <c r="AB1215" s="463"/>
      <c r="AC1215" s="463"/>
      <c r="AD1215" s="463"/>
      <c r="AE1215" s="463"/>
      <c r="AF1215" s="463"/>
      <c r="AG1215" s="463"/>
      <c r="AH1215" s="463"/>
      <c r="AI1215" s="463" t="str">
        <f ca="1">'30'!BH78</f>
        <v xml:space="preserve"> </v>
      </c>
      <c r="AJ1215" s="463"/>
      <c r="AK1215" s="463"/>
      <c r="AL1215" s="463"/>
      <c r="AM1215" s="463"/>
      <c r="AN1215" s="463" t="str">
        <f ca="1">'30'!BI78</f>
        <v xml:space="preserve"> </v>
      </c>
      <c r="AO1215" s="463"/>
      <c r="AP1215" s="463"/>
      <c r="AQ1215" s="463"/>
      <c r="AR1215" s="463"/>
      <c r="AS1215" s="463"/>
    </row>
    <row r="1216" spans="1:45" x14ac:dyDescent="0.25">
      <c r="A1216" s="463">
        <v>73</v>
      </c>
      <c r="B1216" s="463"/>
      <c r="C1216" s="463" t="str">
        <f ca="1">CONCATENATE('30'!BB79," ",'30'!BC79," ",'30'!BD79)</f>
        <v xml:space="preserve">     </v>
      </c>
      <c r="D1216" s="463"/>
      <c r="E1216" s="463"/>
      <c r="F1216" s="463"/>
      <c r="G1216" s="463"/>
      <c r="H1216" s="463"/>
      <c r="I1216" s="463"/>
      <c r="J1216" s="463"/>
      <c r="K1216" s="463"/>
      <c r="L1216" s="463" t="str">
        <f ca="1">'30'!BE79</f>
        <v xml:space="preserve"> </v>
      </c>
      <c r="M1216" s="463"/>
      <c r="N1216" s="463"/>
      <c r="O1216" s="463"/>
      <c r="P1216" s="463"/>
      <c r="Q1216" s="463" t="str">
        <f ca="1">'30'!BF79</f>
        <v xml:space="preserve"> </v>
      </c>
      <c r="R1216" s="463"/>
      <c r="S1216" s="463"/>
      <c r="T1216" s="463"/>
      <c r="U1216" s="463"/>
      <c r="V1216" s="463"/>
      <c r="W1216" s="463"/>
      <c r="X1216" s="463" t="str">
        <f ca="1">'30'!BG79</f>
        <v xml:space="preserve"> </v>
      </c>
      <c r="Y1216" s="463"/>
      <c r="Z1216" s="463"/>
      <c r="AA1216" s="463"/>
      <c r="AB1216" s="463"/>
      <c r="AC1216" s="463"/>
      <c r="AD1216" s="463"/>
      <c r="AE1216" s="463"/>
      <c r="AF1216" s="463"/>
      <c r="AG1216" s="463"/>
      <c r="AH1216" s="463"/>
      <c r="AI1216" s="463" t="str">
        <f ca="1">'30'!BH79</f>
        <v xml:space="preserve"> </v>
      </c>
      <c r="AJ1216" s="463"/>
      <c r="AK1216" s="463"/>
      <c r="AL1216" s="463"/>
      <c r="AM1216" s="463"/>
      <c r="AN1216" s="463" t="str">
        <f ca="1">'30'!BI79</f>
        <v xml:space="preserve"> </v>
      </c>
      <c r="AO1216" s="463"/>
      <c r="AP1216" s="463"/>
      <c r="AQ1216" s="463"/>
      <c r="AR1216" s="463"/>
      <c r="AS1216" s="463"/>
    </row>
    <row r="1217" spans="1:45" x14ac:dyDescent="0.25">
      <c r="A1217" s="463">
        <v>74</v>
      </c>
      <c r="B1217" s="463"/>
      <c r="C1217" s="463" t="str">
        <f ca="1">CONCATENATE('30'!BB80," ",'30'!BC80," ",'30'!BD80)</f>
        <v xml:space="preserve">     </v>
      </c>
      <c r="D1217" s="463"/>
      <c r="E1217" s="463"/>
      <c r="F1217" s="463"/>
      <c r="G1217" s="463"/>
      <c r="H1217" s="463"/>
      <c r="I1217" s="463"/>
      <c r="J1217" s="463"/>
      <c r="K1217" s="463"/>
      <c r="L1217" s="463" t="str">
        <f ca="1">'30'!BE80</f>
        <v xml:space="preserve"> </v>
      </c>
      <c r="M1217" s="463"/>
      <c r="N1217" s="463"/>
      <c r="O1217" s="463"/>
      <c r="P1217" s="463"/>
      <c r="Q1217" s="463" t="str">
        <f ca="1">'30'!BF80</f>
        <v xml:space="preserve"> </v>
      </c>
      <c r="R1217" s="463"/>
      <c r="S1217" s="463"/>
      <c r="T1217" s="463"/>
      <c r="U1217" s="463"/>
      <c r="V1217" s="463"/>
      <c r="W1217" s="463"/>
      <c r="X1217" s="463" t="str">
        <f ca="1">'30'!BG80</f>
        <v xml:space="preserve"> </v>
      </c>
      <c r="Y1217" s="463"/>
      <c r="Z1217" s="463"/>
      <c r="AA1217" s="463"/>
      <c r="AB1217" s="463"/>
      <c r="AC1217" s="463"/>
      <c r="AD1217" s="463"/>
      <c r="AE1217" s="463"/>
      <c r="AF1217" s="463"/>
      <c r="AG1217" s="463"/>
      <c r="AH1217" s="463"/>
      <c r="AI1217" s="463" t="str">
        <f ca="1">'30'!BH80</f>
        <v xml:space="preserve"> </v>
      </c>
      <c r="AJ1217" s="463"/>
      <c r="AK1217" s="463"/>
      <c r="AL1217" s="463"/>
      <c r="AM1217" s="463"/>
      <c r="AN1217" s="463" t="str">
        <f ca="1">'30'!BI80</f>
        <v xml:space="preserve"> </v>
      </c>
      <c r="AO1217" s="463"/>
      <c r="AP1217" s="463"/>
      <c r="AQ1217" s="463"/>
      <c r="AR1217" s="463"/>
      <c r="AS1217" s="463"/>
    </row>
    <row r="1218" spans="1:45" x14ac:dyDescent="0.25">
      <c r="A1218" s="463">
        <v>75</v>
      </c>
      <c r="B1218" s="463"/>
      <c r="C1218" s="463" t="str">
        <f ca="1">CONCATENATE('30'!BB81," ",'30'!BC81," ",'30'!BD81)</f>
        <v xml:space="preserve">     </v>
      </c>
      <c r="D1218" s="463"/>
      <c r="E1218" s="463"/>
      <c r="F1218" s="463"/>
      <c r="G1218" s="463"/>
      <c r="H1218" s="463"/>
      <c r="I1218" s="463"/>
      <c r="J1218" s="463"/>
      <c r="K1218" s="463"/>
      <c r="L1218" s="463" t="str">
        <f ca="1">'30'!BE81</f>
        <v xml:space="preserve"> </v>
      </c>
      <c r="M1218" s="463"/>
      <c r="N1218" s="463"/>
      <c r="O1218" s="463"/>
      <c r="P1218" s="463"/>
      <c r="Q1218" s="463" t="str">
        <f ca="1">'30'!BF81</f>
        <v xml:space="preserve"> </v>
      </c>
      <c r="R1218" s="463"/>
      <c r="S1218" s="463"/>
      <c r="T1218" s="463"/>
      <c r="U1218" s="463"/>
      <c r="V1218" s="463"/>
      <c r="W1218" s="463"/>
      <c r="X1218" s="463" t="str">
        <f ca="1">'30'!BG81</f>
        <v xml:space="preserve"> </v>
      </c>
      <c r="Y1218" s="463"/>
      <c r="Z1218" s="463"/>
      <c r="AA1218" s="463"/>
      <c r="AB1218" s="463"/>
      <c r="AC1218" s="463"/>
      <c r="AD1218" s="463"/>
      <c r="AE1218" s="463"/>
      <c r="AF1218" s="463"/>
      <c r="AG1218" s="463"/>
      <c r="AH1218" s="463"/>
      <c r="AI1218" s="463" t="str">
        <f ca="1">'30'!BH81</f>
        <v xml:space="preserve"> </v>
      </c>
      <c r="AJ1218" s="463"/>
      <c r="AK1218" s="463"/>
      <c r="AL1218" s="463"/>
      <c r="AM1218" s="463"/>
      <c r="AN1218" s="463" t="str">
        <f ca="1">'30'!BI81</f>
        <v xml:space="preserve"> </v>
      </c>
      <c r="AO1218" s="463"/>
      <c r="AP1218" s="463"/>
      <c r="AQ1218" s="463"/>
      <c r="AR1218" s="463"/>
      <c r="AS1218" s="463"/>
    </row>
    <row r="1219" spans="1:45" x14ac:dyDescent="0.25">
      <c r="A1219" s="463">
        <v>76</v>
      </c>
      <c r="B1219" s="463"/>
      <c r="C1219" s="463" t="str">
        <f ca="1">CONCATENATE('30'!BB82," ",'30'!BC82," ",'30'!BD82)</f>
        <v xml:space="preserve">     </v>
      </c>
      <c r="D1219" s="463"/>
      <c r="E1219" s="463"/>
      <c r="F1219" s="463"/>
      <c r="G1219" s="463"/>
      <c r="H1219" s="463"/>
      <c r="I1219" s="463"/>
      <c r="J1219" s="463"/>
      <c r="K1219" s="463"/>
      <c r="L1219" s="463" t="str">
        <f ca="1">'30'!BE82</f>
        <v xml:space="preserve"> </v>
      </c>
      <c r="M1219" s="463"/>
      <c r="N1219" s="463"/>
      <c r="O1219" s="463"/>
      <c r="P1219" s="463"/>
      <c r="Q1219" s="463" t="str">
        <f ca="1">'30'!BF82</f>
        <v xml:space="preserve"> </v>
      </c>
      <c r="R1219" s="463"/>
      <c r="S1219" s="463"/>
      <c r="T1219" s="463"/>
      <c r="U1219" s="463"/>
      <c r="V1219" s="463"/>
      <c r="W1219" s="463"/>
      <c r="X1219" s="463" t="str">
        <f ca="1">'30'!BG82</f>
        <v xml:space="preserve"> </v>
      </c>
      <c r="Y1219" s="463"/>
      <c r="Z1219" s="463"/>
      <c r="AA1219" s="463"/>
      <c r="AB1219" s="463"/>
      <c r="AC1219" s="463"/>
      <c r="AD1219" s="463"/>
      <c r="AE1219" s="463"/>
      <c r="AF1219" s="463"/>
      <c r="AG1219" s="463"/>
      <c r="AH1219" s="463"/>
      <c r="AI1219" s="463" t="str">
        <f ca="1">'30'!BH82</f>
        <v xml:space="preserve"> </v>
      </c>
      <c r="AJ1219" s="463"/>
      <c r="AK1219" s="463"/>
      <c r="AL1219" s="463"/>
      <c r="AM1219" s="463"/>
      <c r="AN1219" s="463" t="str">
        <f ca="1">'30'!BI82</f>
        <v xml:space="preserve"> </v>
      </c>
      <c r="AO1219" s="463"/>
      <c r="AP1219" s="463"/>
      <c r="AQ1219" s="463"/>
      <c r="AR1219" s="463"/>
      <c r="AS1219" s="463"/>
    </row>
    <row r="1220" spans="1:45" x14ac:dyDescent="0.25">
      <c r="A1220" s="463">
        <v>77</v>
      </c>
      <c r="B1220" s="463"/>
      <c r="C1220" s="463" t="str">
        <f ca="1">CONCATENATE('30'!BB83," ",'30'!BC83," ",'30'!BD83)</f>
        <v xml:space="preserve">     </v>
      </c>
      <c r="D1220" s="463"/>
      <c r="E1220" s="463"/>
      <c r="F1220" s="463"/>
      <c r="G1220" s="463"/>
      <c r="H1220" s="463"/>
      <c r="I1220" s="463"/>
      <c r="J1220" s="463"/>
      <c r="K1220" s="463"/>
      <c r="L1220" s="463" t="str">
        <f ca="1">'30'!BE83</f>
        <v xml:space="preserve"> </v>
      </c>
      <c r="M1220" s="463"/>
      <c r="N1220" s="463"/>
      <c r="O1220" s="463"/>
      <c r="P1220" s="463"/>
      <c r="Q1220" s="463" t="str">
        <f ca="1">'30'!BF83</f>
        <v xml:space="preserve"> </v>
      </c>
      <c r="R1220" s="463"/>
      <c r="S1220" s="463"/>
      <c r="T1220" s="463"/>
      <c r="U1220" s="463"/>
      <c r="V1220" s="463"/>
      <c r="W1220" s="463"/>
      <c r="X1220" s="463" t="str">
        <f ca="1">'30'!BG83</f>
        <v xml:space="preserve"> </v>
      </c>
      <c r="Y1220" s="463"/>
      <c r="Z1220" s="463"/>
      <c r="AA1220" s="463"/>
      <c r="AB1220" s="463"/>
      <c r="AC1220" s="463"/>
      <c r="AD1220" s="463"/>
      <c r="AE1220" s="463"/>
      <c r="AF1220" s="463"/>
      <c r="AG1220" s="463"/>
      <c r="AH1220" s="463"/>
      <c r="AI1220" s="463" t="str">
        <f ca="1">'30'!BH83</f>
        <v xml:space="preserve"> </v>
      </c>
      <c r="AJ1220" s="463"/>
      <c r="AK1220" s="463"/>
      <c r="AL1220" s="463"/>
      <c r="AM1220" s="463"/>
      <c r="AN1220" s="463" t="str">
        <f ca="1">'30'!BI83</f>
        <v xml:space="preserve"> </v>
      </c>
      <c r="AO1220" s="463"/>
      <c r="AP1220" s="463"/>
      <c r="AQ1220" s="463"/>
      <c r="AR1220" s="463"/>
      <c r="AS1220" s="463"/>
    </row>
    <row r="1221" spans="1:45" x14ac:dyDescent="0.25">
      <c r="A1221" s="463">
        <v>78</v>
      </c>
      <c r="B1221" s="463"/>
      <c r="C1221" s="463" t="str">
        <f ca="1">CONCATENATE('30'!BB84," ",'30'!BC84," ",'30'!BD84)</f>
        <v xml:space="preserve">     </v>
      </c>
      <c r="D1221" s="463"/>
      <c r="E1221" s="463"/>
      <c r="F1221" s="463"/>
      <c r="G1221" s="463"/>
      <c r="H1221" s="463"/>
      <c r="I1221" s="463"/>
      <c r="J1221" s="463"/>
      <c r="K1221" s="463"/>
      <c r="L1221" s="463" t="str">
        <f ca="1">'30'!BE84</f>
        <v xml:space="preserve"> </v>
      </c>
      <c r="M1221" s="463"/>
      <c r="N1221" s="463"/>
      <c r="O1221" s="463"/>
      <c r="P1221" s="463"/>
      <c r="Q1221" s="463" t="str">
        <f ca="1">'30'!BF84</f>
        <v xml:space="preserve"> </v>
      </c>
      <c r="R1221" s="463"/>
      <c r="S1221" s="463"/>
      <c r="T1221" s="463"/>
      <c r="U1221" s="463"/>
      <c r="V1221" s="463"/>
      <c r="W1221" s="463"/>
      <c r="X1221" s="463" t="str">
        <f ca="1">'30'!BG84</f>
        <v xml:space="preserve"> </v>
      </c>
      <c r="Y1221" s="463"/>
      <c r="Z1221" s="463"/>
      <c r="AA1221" s="463"/>
      <c r="AB1221" s="463"/>
      <c r="AC1221" s="463"/>
      <c r="AD1221" s="463"/>
      <c r="AE1221" s="463"/>
      <c r="AF1221" s="463"/>
      <c r="AG1221" s="463"/>
      <c r="AH1221" s="463"/>
      <c r="AI1221" s="463" t="str">
        <f ca="1">'30'!BH84</f>
        <v xml:space="preserve"> </v>
      </c>
      <c r="AJ1221" s="463"/>
      <c r="AK1221" s="463"/>
      <c r="AL1221" s="463"/>
      <c r="AM1221" s="463"/>
      <c r="AN1221" s="463" t="str">
        <f ca="1">'30'!BI84</f>
        <v xml:space="preserve"> </v>
      </c>
      <c r="AO1221" s="463"/>
      <c r="AP1221" s="463"/>
      <c r="AQ1221" s="463"/>
      <c r="AR1221" s="463"/>
      <c r="AS1221" s="463"/>
    </row>
    <row r="1222" spans="1:45" x14ac:dyDescent="0.25">
      <c r="A1222" s="463">
        <v>79</v>
      </c>
      <c r="B1222" s="463"/>
      <c r="C1222" s="463" t="str">
        <f ca="1">CONCATENATE('30'!BB85," ",'30'!BC85," ",'30'!BD85)</f>
        <v xml:space="preserve">     </v>
      </c>
      <c r="D1222" s="463"/>
      <c r="E1222" s="463"/>
      <c r="F1222" s="463"/>
      <c r="G1222" s="463"/>
      <c r="H1222" s="463"/>
      <c r="I1222" s="463"/>
      <c r="J1222" s="463"/>
      <c r="K1222" s="463"/>
      <c r="L1222" s="463" t="str">
        <f ca="1">'30'!BE85</f>
        <v xml:space="preserve"> </v>
      </c>
      <c r="M1222" s="463"/>
      <c r="N1222" s="463"/>
      <c r="O1222" s="463"/>
      <c r="P1222" s="463"/>
      <c r="Q1222" s="463" t="str">
        <f ca="1">'30'!BF85</f>
        <v xml:space="preserve"> </v>
      </c>
      <c r="R1222" s="463"/>
      <c r="S1222" s="463"/>
      <c r="T1222" s="463"/>
      <c r="U1222" s="463"/>
      <c r="V1222" s="463"/>
      <c r="W1222" s="463"/>
      <c r="X1222" s="463" t="str">
        <f ca="1">'30'!BG85</f>
        <v xml:space="preserve"> </v>
      </c>
      <c r="Y1222" s="463"/>
      <c r="Z1222" s="463"/>
      <c r="AA1222" s="463"/>
      <c r="AB1222" s="463"/>
      <c r="AC1222" s="463"/>
      <c r="AD1222" s="463"/>
      <c r="AE1222" s="463"/>
      <c r="AF1222" s="463"/>
      <c r="AG1222" s="463"/>
      <c r="AH1222" s="463"/>
      <c r="AI1222" s="463" t="str">
        <f ca="1">'30'!BH85</f>
        <v xml:space="preserve"> </v>
      </c>
      <c r="AJ1222" s="463"/>
      <c r="AK1222" s="463"/>
      <c r="AL1222" s="463"/>
      <c r="AM1222" s="463"/>
      <c r="AN1222" s="463" t="str">
        <f ca="1">'30'!BI85</f>
        <v xml:space="preserve"> </v>
      </c>
      <c r="AO1222" s="463"/>
      <c r="AP1222" s="463"/>
      <c r="AQ1222" s="463"/>
      <c r="AR1222" s="463"/>
      <c r="AS1222" s="463"/>
    </row>
    <row r="1223" spans="1:45" x14ac:dyDescent="0.25">
      <c r="A1223" s="463">
        <v>80</v>
      </c>
      <c r="B1223" s="463"/>
      <c r="C1223" s="463" t="str">
        <f ca="1">CONCATENATE('30'!BB86," ",'30'!BC86," ",'30'!BD86)</f>
        <v xml:space="preserve">     </v>
      </c>
      <c r="D1223" s="463"/>
      <c r="E1223" s="463"/>
      <c r="F1223" s="463"/>
      <c r="G1223" s="463"/>
      <c r="H1223" s="463"/>
      <c r="I1223" s="463"/>
      <c r="J1223" s="463"/>
      <c r="K1223" s="463"/>
      <c r="L1223" s="463" t="str">
        <f ca="1">'30'!BE86</f>
        <v xml:space="preserve"> </v>
      </c>
      <c r="M1223" s="463"/>
      <c r="N1223" s="463"/>
      <c r="O1223" s="463"/>
      <c r="P1223" s="463"/>
      <c r="Q1223" s="463" t="str">
        <f ca="1">'30'!BF86</f>
        <v xml:space="preserve"> </v>
      </c>
      <c r="R1223" s="463"/>
      <c r="S1223" s="463"/>
      <c r="T1223" s="463"/>
      <c r="U1223" s="463"/>
      <c r="V1223" s="463"/>
      <c r="W1223" s="463"/>
      <c r="X1223" s="463" t="str">
        <f ca="1">'30'!BG86</f>
        <v xml:space="preserve"> </v>
      </c>
      <c r="Y1223" s="463"/>
      <c r="Z1223" s="463"/>
      <c r="AA1223" s="463"/>
      <c r="AB1223" s="463"/>
      <c r="AC1223" s="463"/>
      <c r="AD1223" s="463"/>
      <c r="AE1223" s="463"/>
      <c r="AF1223" s="463"/>
      <c r="AG1223" s="463"/>
      <c r="AH1223" s="463"/>
      <c r="AI1223" s="463" t="str">
        <f ca="1">'30'!BH86</f>
        <v xml:space="preserve"> </v>
      </c>
      <c r="AJ1223" s="463"/>
      <c r="AK1223" s="463"/>
      <c r="AL1223" s="463"/>
      <c r="AM1223" s="463"/>
      <c r="AN1223" s="463" t="str">
        <f ca="1">'30'!BI86</f>
        <v xml:space="preserve"> </v>
      </c>
      <c r="AO1223" s="463"/>
      <c r="AP1223" s="463"/>
      <c r="AQ1223" s="463"/>
      <c r="AR1223" s="463"/>
      <c r="AS1223" s="463"/>
    </row>
    <row r="1224" spans="1:45" x14ac:dyDescent="0.25">
      <c r="A1224" s="463">
        <v>81</v>
      </c>
      <c r="B1224" s="463"/>
      <c r="C1224" s="463" t="str">
        <f ca="1">CONCATENATE('30'!BB87," ",'30'!BC87," ",'30'!BD87)</f>
        <v xml:space="preserve">     </v>
      </c>
      <c r="D1224" s="463"/>
      <c r="E1224" s="463"/>
      <c r="F1224" s="463"/>
      <c r="G1224" s="463"/>
      <c r="H1224" s="463"/>
      <c r="I1224" s="463"/>
      <c r="J1224" s="463"/>
      <c r="K1224" s="463"/>
      <c r="L1224" s="463" t="str">
        <f ca="1">'30'!BE87</f>
        <v xml:space="preserve"> </v>
      </c>
      <c r="M1224" s="463"/>
      <c r="N1224" s="463"/>
      <c r="O1224" s="463"/>
      <c r="P1224" s="463"/>
      <c r="Q1224" s="463" t="str">
        <f ca="1">'30'!BF87</f>
        <v xml:space="preserve"> </v>
      </c>
      <c r="R1224" s="463"/>
      <c r="S1224" s="463"/>
      <c r="T1224" s="463"/>
      <c r="U1224" s="463"/>
      <c r="V1224" s="463"/>
      <c r="W1224" s="463"/>
      <c r="X1224" s="463" t="str">
        <f ca="1">'30'!BG87</f>
        <v xml:space="preserve"> </v>
      </c>
      <c r="Y1224" s="463"/>
      <c r="Z1224" s="463"/>
      <c r="AA1224" s="463"/>
      <c r="AB1224" s="463"/>
      <c r="AC1224" s="463"/>
      <c r="AD1224" s="463"/>
      <c r="AE1224" s="463"/>
      <c r="AF1224" s="463"/>
      <c r="AG1224" s="463"/>
      <c r="AH1224" s="463"/>
      <c r="AI1224" s="463" t="str">
        <f ca="1">'30'!BH87</f>
        <v xml:space="preserve"> </v>
      </c>
      <c r="AJ1224" s="463"/>
      <c r="AK1224" s="463"/>
      <c r="AL1224" s="463"/>
      <c r="AM1224" s="463"/>
      <c r="AN1224" s="463" t="str">
        <f ca="1">'30'!BI87</f>
        <v xml:space="preserve"> </v>
      </c>
      <c r="AO1224" s="463"/>
      <c r="AP1224" s="463"/>
      <c r="AQ1224" s="463"/>
      <c r="AR1224" s="463"/>
      <c r="AS1224" s="463"/>
    </row>
    <row r="1225" spans="1:45" x14ac:dyDescent="0.25">
      <c r="A1225" s="463">
        <v>82</v>
      </c>
      <c r="B1225" s="463"/>
      <c r="C1225" s="463" t="str">
        <f ca="1">CONCATENATE('30'!BB88," ",'30'!BC88," ",'30'!BD88)</f>
        <v xml:space="preserve">     </v>
      </c>
      <c r="D1225" s="463"/>
      <c r="E1225" s="463"/>
      <c r="F1225" s="463"/>
      <c r="G1225" s="463"/>
      <c r="H1225" s="463"/>
      <c r="I1225" s="463"/>
      <c r="J1225" s="463"/>
      <c r="K1225" s="463"/>
      <c r="L1225" s="463" t="str">
        <f ca="1">'30'!BE88</f>
        <v xml:space="preserve"> </v>
      </c>
      <c r="M1225" s="463"/>
      <c r="N1225" s="463"/>
      <c r="O1225" s="463"/>
      <c r="P1225" s="463"/>
      <c r="Q1225" s="463" t="str">
        <f ca="1">'30'!BF88</f>
        <v xml:space="preserve"> </v>
      </c>
      <c r="R1225" s="463"/>
      <c r="S1225" s="463"/>
      <c r="T1225" s="463"/>
      <c r="U1225" s="463"/>
      <c r="V1225" s="463"/>
      <c r="W1225" s="463"/>
      <c r="X1225" s="463" t="str">
        <f ca="1">'30'!BG88</f>
        <v xml:space="preserve"> </v>
      </c>
      <c r="Y1225" s="463"/>
      <c r="Z1225" s="463"/>
      <c r="AA1225" s="463"/>
      <c r="AB1225" s="463"/>
      <c r="AC1225" s="463"/>
      <c r="AD1225" s="463"/>
      <c r="AE1225" s="463"/>
      <c r="AF1225" s="463"/>
      <c r="AG1225" s="463"/>
      <c r="AH1225" s="463"/>
      <c r="AI1225" s="463" t="str">
        <f ca="1">'30'!BH88</f>
        <v xml:space="preserve"> </v>
      </c>
      <c r="AJ1225" s="463"/>
      <c r="AK1225" s="463"/>
      <c r="AL1225" s="463"/>
      <c r="AM1225" s="463"/>
      <c r="AN1225" s="463" t="str">
        <f ca="1">'30'!BI88</f>
        <v xml:space="preserve"> </v>
      </c>
      <c r="AO1225" s="463"/>
      <c r="AP1225" s="463"/>
      <c r="AQ1225" s="463"/>
      <c r="AR1225" s="463"/>
      <c r="AS1225" s="463"/>
    </row>
    <row r="1226" spans="1:45" x14ac:dyDescent="0.25">
      <c r="A1226" s="463">
        <v>83</v>
      </c>
      <c r="B1226" s="463"/>
      <c r="C1226" s="463" t="str">
        <f ca="1">CONCATENATE('30'!BB89," ",'30'!BC89," ",'30'!BD89)</f>
        <v xml:space="preserve">     </v>
      </c>
      <c r="D1226" s="463"/>
      <c r="E1226" s="463"/>
      <c r="F1226" s="463"/>
      <c r="G1226" s="463"/>
      <c r="H1226" s="463"/>
      <c r="I1226" s="463"/>
      <c r="J1226" s="463"/>
      <c r="K1226" s="463"/>
      <c r="L1226" s="463" t="str">
        <f ca="1">'30'!BE89</f>
        <v xml:space="preserve"> </v>
      </c>
      <c r="M1226" s="463"/>
      <c r="N1226" s="463"/>
      <c r="O1226" s="463"/>
      <c r="P1226" s="463"/>
      <c r="Q1226" s="463" t="str">
        <f ca="1">'30'!BF89</f>
        <v xml:space="preserve"> </v>
      </c>
      <c r="R1226" s="463"/>
      <c r="S1226" s="463"/>
      <c r="T1226" s="463"/>
      <c r="U1226" s="463"/>
      <c r="V1226" s="463"/>
      <c r="W1226" s="463"/>
      <c r="X1226" s="463" t="str">
        <f ca="1">'30'!BG89</f>
        <v xml:space="preserve"> </v>
      </c>
      <c r="Y1226" s="463"/>
      <c r="Z1226" s="463"/>
      <c r="AA1226" s="463"/>
      <c r="AB1226" s="463"/>
      <c r="AC1226" s="463"/>
      <c r="AD1226" s="463"/>
      <c r="AE1226" s="463"/>
      <c r="AF1226" s="463"/>
      <c r="AG1226" s="463"/>
      <c r="AH1226" s="463"/>
      <c r="AI1226" s="463" t="str">
        <f ca="1">'30'!BH89</f>
        <v xml:space="preserve"> </v>
      </c>
      <c r="AJ1226" s="463"/>
      <c r="AK1226" s="463"/>
      <c r="AL1226" s="463"/>
      <c r="AM1226" s="463"/>
      <c r="AN1226" s="463" t="str">
        <f ca="1">'30'!BI89</f>
        <v xml:space="preserve"> </v>
      </c>
      <c r="AO1226" s="463"/>
      <c r="AP1226" s="463"/>
      <c r="AQ1226" s="463"/>
      <c r="AR1226" s="463"/>
      <c r="AS1226" s="463"/>
    </row>
    <row r="1227" spans="1:45" x14ac:dyDescent="0.25">
      <c r="A1227" s="463">
        <v>84</v>
      </c>
      <c r="B1227" s="463"/>
      <c r="C1227" s="463" t="str">
        <f ca="1">CONCATENATE('30'!BB90," ",'30'!BC90," ",'30'!BD90)</f>
        <v xml:space="preserve">     </v>
      </c>
      <c r="D1227" s="463"/>
      <c r="E1227" s="463"/>
      <c r="F1227" s="463"/>
      <c r="G1227" s="463"/>
      <c r="H1227" s="463"/>
      <c r="I1227" s="463"/>
      <c r="J1227" s="463"/>
      <c r="K1227" s="463"/>
      <c r="L1227" s="463" t="str">
        <f ca="1">'30'!BE90</f>
        <v xml:space="preserve"> </v>
      </c>
      <c r="M1227" s="463"/>
      <c r="N1227" s="463"/>
      <c r="O1227" s="463"/>
      <c r="P1227" s="463"/>
      <c r="Q1227" s="463" t="str">
        <f ca="1">'30'!BF90</f>
        <v xml:space="preserve"> </v>
      </c>
      <c r="R1227" s="463"/>
      <c r="S1227" s="463"/>
      <c r="T1227" s="463"/>
      <c r="U1227" s="463"/>
      <c r="V1227" s="463"/>
      <c r="W1227" s="463"/>
      <c r="X1227" s="463" t="str">
        <f ca="1">'30'!BG90</f>
        <v xml:space="preserve"> </v>
      </c>
      <c r="Y1227" s="463"/>
      <c r="Z1227" s="463"/>
      <c r="AA1227" s="463"/>
      <c r="AB1227" s="463"/>
      <c r="AC1227" s="463"/>
      <c r="AD1227" s="463"/>
      <c r="AE1227" s="463"/>
      <c r="AF1227" s="463"/>
      <c r="AG1227" s="463"/>
      <c r="AH1227" s="463"/>
      <c r="AI1227" s="463" t="str">
        <f ca="1">'30'!BH90</f>
        <v xml:space="preserve"> </v>
      </c>
      <c r="AJ1227" s="463"/>
      <c r="AK1227" s="463"/>
      <c r="AL1227" s="463"/>
      <c r="AM1227" s="463"/>
      <c r="AN1227" s="463" t="str">
        <f ca="1">'30'!BI90</f>
        <v xml:space="preserve"> </v>
      </c>
      <c r="AO1227" s="463"/>
      <c r="AP1227" s="463"/>
      <c r="AQ1227" s="463"/>
      <c r="AR1227" s="463"/>
      <c r="AS1227" s="463"/>
    </row>
    <row r="1228" spans="1:45" x14ac:dyDescent="0.25">
      <c r="A1228" s="463">
        <v>85</v>
      </c>
      <c r="B1228" s="463"/>
      <c r="C1228" s="463" t="str">
        <f ca="1">CONCATENATE('30'!BB91," ",'30'!BC91," ",'30'!BD91)</f>
        <v xml:space="preserve">     </v>
      </c>
      <c r="D1228" s="463"/>
      <c r="E1228" s="463"/>
      <c r="F1228" s="463"/>
      <c r="G1228" s="463"/>
      <c r="H1228" s="463"/>
      <c r="I1228" s="463"/>
      <c r="J1228" s="463"/>
      <c r="K1228" s="463"/>
      <c r="L1228" s="463" t="str">
        <f ca="1">'30'!BE91</f>
        <v xml:space="preserve"> </v>
      </c>
      <c r="M1228" s="463"/>
      <c r="N1228" s="463"/>
      <c r="O1228" s="463"/>
      <c r="P1228" s="463"/>
      <c r="Q1228" s="463" t="str">
        <f ca="1">'30'!BF91</f>
        <v xml:space="preserve"> </v>
      </c>
      <c r="R1228" s="463"/>
      <c r="S1228" s="463"/>
      <c r="T1228" s="463"/>
      <c r="U1228" s="463"/>
      <c r="V1228" s="463"/>
      <c r="W1228" s="463"/>
      <c r="X1228" s="463" t="str">
        <f ca="1">'30'!BG91</f>
        <v xml:space="preserve"> </v>
      </c>
      <c r="Y1228" s="463"/>
      <c r="Z1228" s="463"/>
      <c r="AA1228" s="463"/>
      <c r="AB1228" s="463"/>
      <c r="AC1228" s="463"/>
      <c r="AD1228" s="463"/>
      <c r="AE1228" s="463"/>
      <c r="AF1228" s="463"/>
      <c r="AG1228" s="463"/>
      <c r="AH1228" s="463"/>
      <c r="AI1228" s="463" t="str">
        <f ca="1">'30'!BH91</f>
        <v xml:space="preserve"> </v>
      </c>
      <c r="AJ1228" s="463"/>
      <c r="AK1228" s="463"/>
      <c r="AL1228" s="463"/>
      <c r="AM1228" s="463"/>
      <c r="AN1228" s="463" t="str">
        <f ca="1">'30'!BI91</f>
        <v xml:space="preserve"> </v>
      </c>
      <c r="AO1228" s="463"/>
      <c r="AP1228" s="463"/>
      <c r="AQ1228" s="463"/>
      <c r="AR1228" s="463"/>
      <c r="AS1228" s="463"/>
    </row>
    <row r="1229" spans="1:45" x14ac:dyDescent="0.25">
      <c r="A1229" s="463">
        <v>86</v>
      </c>
      <c r="B1229" s="463"/>
      <c r="C1229" s="463" t="str">
        <f ca="1">CONCATENATE('30'!BB92," ",'30'!BC92," ",'30'!BD92)</f>
        <v xml:space="preserve">     </v>
      </c>
      <c r="D1229" s="463"/>
      <c r="E1229" s="463"/>
      <c r="F1229" s="463"/>
      <c r="G1229" s="463"/>
      <c r="H1229" s="463"/>
      <c r="I1229" s="463"/>
      <c r="J1229" s="463"/>
      <c r="K1229" s="463"/>
      <c r="L1229" s="463" t="str">
        <f ca="1">'30'!BE92</f>
        <v xml:space="preserve"> </v>
      </c>
      <c r="M1229" s="463"/>
      <c r="N1229" s="463"/>
      <c r="O1229" s="463"/>
      <c r="P1229" s="463"/>
      <c r="Q1229" s="463" t="str">
        <f ca="1">'30'!BF92</f>
        <v xml:space="preserve"> </v>
      </c>
      <c r="R1229" s="463"/>
      <c r="S1229" s="463"/>
      <c r="T1229" s="463"/>
      <c r="U1229" s="463"/>
      <c r="V1229" s="463"/>
      <c r="W1229" s="463"/>
      <c r="X1229" s="463" t="str">
        <f ca="1">'30'!BG92</f>
        <v xml:space="preserve"> </v>
      </c>
      <c r="Y1229" s="463"/>
      <c r="Z1229" s="463"/>
      <c r="AA1229" s="463"/>
      <c r="AB1229" s="463"/>
      <c r="AC1229" s="463"/>
      <c r="AD1229" s="463"/>
      <c r="AE1229" s="463"/>
      <c r="AF1229" s="463"/>
      <c r="AG1229" s="463"/>
      <c r="AH1229" s="463"/>
      <c r="AI1229" s="463" t="str">
        <f ca="1">'30'!BH92</f>
        <v xml:space="preserve"> </v>
      </c>
      <c r="AJ1229" s="463"/>
      <c r="AK1229" s="463"/>
      <c r="AL1229" s="463"/>
      <c r="AM1229" s="463"/>
      <c r="AN1229" s="463" t="str">
        <f ca="1">'30'!BI92</f>
        <v xml:space="preserve"> </v>
      </c>
      <c r="AO1229" s="463"/>
      <c r="AP1229" s="463"/>
      <c r="AQ1229" s="463"/>
      <c r="AR1229" s="463"/>
      <c r="AS1229" s="463"/>
    </row>
    <row r="1230" spans="1:45" x14ac:dyDescent="0.25">
      <c r="A1230" s="463">
        <v>87</v>
      </c>
      <c r="B1230" s="463"/>
      <c r="C1230" s="463" t="str">
        <f ca="1">CONCATENATE('30'!BB93," ",'30'!BC93," ",'30'!BD93)</f>
        <v xml:space="preserve">     </v>
      </c>
      <c r="D1230" s="463"/>
      <c r="E1230" s="463"/>
      <c r="F1230" s="463"/>
      <c r="G1230" s="463"/>
      <c r="H1230" s="463"/>
      <c r="I1230" s="463"/>
      <c r="J1230" s="463"/>
      <c r="K1230" s="463"/>
      <c r="L1230" s="463" t="str">
        <f ca="1">'30'!BE93</f>
        <v xml:space="preserve"> </v>
      </c>
      <c r="M1230" s="463"/>
      <c r="N1230" s="463"/>
      <c r="O1230" s="463"/>
      <c r="P1230" s="463"/>
      <c r="Q1230" s="463" t="str">
        <f ca="1">'30'!BF93</f>
        <v xml:space="preserve"> </v>
      </c>
      <c r="R1230" s="463"/>
      <c r="S1230" s="463"/>
      <c r="T1230" s="463"/>
      <c r="U1230" s="463"/>
      <c r="V1230" s="463"/>
      <c r="W1230" s="463"/>
      <c r="X1230" s="463" t="str">
        <f ca="1">'30'!BG93</f>
        <v xml:space="preserve"> </v>
      </c>
      <c r="Y1230" s="463"/>
      <c r="Z1230" s="463"/>
      <c r="AA1230" s="463"/>
      <c r="AB1230" s="463"/>
      <c r="AC1230" s="463"/>
      <c r="AD1230" s="463"/>
      <c r="AE1230" s="463"/>
      <c r="AF1230" s="463"/>
      <c r="AG1230" s="463"/>
      <c r="AH1230" s="463"/>
      <c r="AI1230" s="463" t="str">
        <f ca="1">'30'!BH93</f>
        <v xml:space="preserve"> </v>
      </c>
      <c r="AJ1230" s="463"/>
      <c r="AK1230" s="463"/>
      <c r="AL1230" s="463"/>
      <c r="AM1230" s="463"/>
      <c r="AN1230" s="463" t="str">
        <f ca="1">'30'!BI93</f>
        <v xml:space="preserve"> </v>
      </c>
      <c r="AO1230" s="463"/>
      <c r="AP1230" s="463"/>
      <c r="AQ1230" s="463"/>
      <c r="AR1230" s="463"/>
      <c r="AS1230" s="463"/>
    </row>
    <row r="1231" spans="1:45" x14ac:dyDescent="0.25">
      <c r="A1231" s="463">
        <v>88</v>
      </c>
      <c r="B1231" s="463"/>
      <c r="C1231" s="463" t="str">
        <f ca="1">CONCATENATE('30'!BB94," ",'30'!BC94," ",'30'!BD94)</f>
        <v xml:space="preserve">     </v>
      </c>
      <c r="D1231" s="463"/>
      <c r="E1231" s="463"/>
      <c r="F1231" s="463"/>
      <c r="G1231" s="463"/>
      <c r="H1231" s="463"/>
      <c r="I1231" s="463"/>
      <c r="J1231" s="463"/>
      <c r="K1231" s="463"/>
      <c r="L1231" s="463" t="str">
        <f ca="1">'30'!BE94</f>
        <v xml:space="preserve"> </v>
      </c>
      <c r="M1231" s="463"/>
      <c r="N1231" s="463"/>
      <c r="O1231" s="463"/>
      <c r="P1231" s="463"/>
      <c r="Q1231" s="463" t="str">
        <f ca="1">'30'!BF94</f>
        <v xml:space="preserve"> </v>
      </c>
      <c r="R1231" s="463"/>
      <c r="S1231" s="463"/>
      <c r="T1231" s="463"/>
      <c r="U1231" s="463"/>
      <c r="V1231" s="463"/>
      <c r="W1231" s="463"/>
      <c r="X1231" s="463" t="str">
        <f ca="1">'30'!BG94</f>
        <v xml:space="preserve"> </v>
      </c>
      <c r="Y1231" s="463"/>
      <c r="Z1231" s="463"/>
      <c r="AA1231" s="463"/>
      <c r="AB1231" s="463"/>
      <c r="AC1231" s="463"/>
      <c r="AD1231" s="463"/>
      <c r="AE1231" s="463"/>
      <c r="AF1231" s="463"/>
      <c r="AG1231" s="463"/>
      <c r="AH1231" s="463"/>
      <c r="AI1231" s="463" t="str">
        <f ca="1">'30'!BH94</f>
        <v xml:space="preserve"> </v>
      </c>
      <c r="AJ1231" s="463"/>
      <c r="AK1231" s="463"/>
      <c r="AL1231" s="463"/>
      <c r="AM1231" s="463"/>
      <c r="AN1231" s="463" t="str">
        <f ca="1">'30'!BI94</f>
        <v xml:space="preserve"> </v>
      </c>
      <c r="AO1231" s="463"/>
      <c r="AP1231" s="463"/>
      <c r="AQ1231" s="463"/>
      <c r="AR1231" s="463"/>
      <c r="AS1231" s="463"/>
    </row>
    <row r="1232" spans="1:45" x14ac:dyDescent="0.25">
      <c r="A1232" s="463">
        <v>89</v>
      </c>
      <c r="B1232" s="463"/>
      <c r="C1232" s="463" t="str">
        <f ca="1">CONCATENATE('30'!BB95," ",'30'!BC95," ",'30'!BD95)</f>
        <v xml:space="preserve">     </v>
      </c>
      <c r="D1232" s="463"/>
      <c r="E1232" s="463"/>
      <c r="F1232" s="463"/>
      <c r="G1232" s="463"/>
      <c r="H1232" s="463"/>
      <c r="I1232" s="463"/>
      <c r="J1232" s="463"/>
      <c r="K1232" s="463"/>
      <c r="L1232" s="463" t="str">
        <f ca="1">'30'!BE95</f>
        <v xml:space="preserve"> </v>
      </c>
      <c r="M1232" s="463"/>
      <c r="N1232" s="463"/>
      <c r="O1232" s="463"/>
      <c r="P1232" s="463"/>
      <c r="Q1232" s="463" t="str">
        <f ca="1">'30'!BF95</f>
        <v xml:space="preserve"> </v>
      </c>
      <c r="R1232" s="463"/>
      <c r="S1232" s="463"/>
      <c r="T1232" s="463"/>
      <c r="U1232" s="463"/>
      <c r="V1232" s="463"/>
      <c r="W1232" s="463"/>
      <c r="X1232" s="463" t="str">
        <f ca="1">'30'!BG95</f>
        <v xml:space="preserve"> </v>
      </c>
      <c r="Y1232" s="463"/>
      <c r="Z1232" s="463"/>
      <c r="AA1232" s="463"/>
      <c r="AB1232" s="463"/>
      <c r="AC1232" s="463"/>
      <c r="AD1232" s="463"/>
      <c r="AE1232" s="463"/>
      <c r="AF1232" s="463"/>
      <c r="AG1232" s="463"/>
      <c r="AH1232" s="463"/>
      <c r="AI1232" s="463" t="str">
        <f ca="1">'30'!BH95</f>
        <v xml:space="preserve"> </v>
      </c>
      <c r="AJ1232" s="463"/>
      <c r="AK1232" s="463"/>
      <c r="AL1232" s="463"/>
      <c r="AM1232" s="463"/>
      <c r="AN1232" s="463" t="str">
        <f ca="1">'30'!BI95</f>
        <v xml:space="preserve"> </v>
      </c>
      <c r="AO1232" s="463"/>
      <c r="AP1232" s="463"/>
      <c r="AQ1232" s="463"/>
      <c r="AR1232" s="463"/>
      <c r="AS1232" s="463"/>
    </row>
    <row r="1233" spans="1:45" x14ac:dyDescent="0.25">
      <c r="A1233" s="463">
        <v>90</v>
      </c>
      <c r="B1233" s="463"/>
      <c r="C1233" s="463" t="str">
        <f ca="1">CONCATENATE('30'!BB96," ",'30'!BC96," ",'30'!BD96)</f>
        <v xml:space="preserve">     </v>
      </c>
      <c r="D1233" s="463"/>
      <c r="E1233" s="463"/>
      <c r="F1233" s="463"/>
      <c r="G1233" s="463"/>
      <c r="H1233" s="463"/>
      <c r="I1233" s="463"/>
      <c r="J1233" s="463"/>
      <c r="K1233" s="463"/>
      <c r="L1233" s="463" t="str">
        <f ca="1">'30'!BE96</f>
        <v xml:space="preserve"> </v>
      </c>
      <c r="M1233" s="463"/>
      <c r="N1233" s="463"/>
      <c r="O1233" s="463"/>
      <c r="P1233" s="463"/>
      <c r="Q1233" s="463" t="str">
        <f ca="1">'30'!BF96</f>
        <v xml:space="preserve"> </v>
      </c>
      <c r="R1233" s="463"/>
      <c r="S1233" s="463"/>
      <c r="T1233" s="463"/>
      <c r="U1233" s="463"/>
      <c r="V1233" s="463"/>
      <c r="W1233" s="463"/>
      <c r="X1233" s="463" t="str">
        <f ca="1">'30'!BG96</f>
        <v xml:space="preserve"> </v>
      </c>
      <c r="Y1233" s="463"/>
      <c r="Z1233" s="463"/>
      <c r="AA1233" s="463"/>
      <c r="AB1233" s="463"/>
      <c r="AC1233" s="463"/>
      <c r="AD1233" s="463"/>
      <c r="AE1233" s="463"/>
      <c r="AF1233" s="463"/>
      <c r="AG1233" s="463"/>
      <c r="AH1233" s="463"/>
      <c r="AI1233" s="463" t="str">
        <f ca="1">'30'!BH96</f>
        <v xml:space="preserve"> </v>
      </c>
      <c r="AJ1233" s="463"/>
      <c r="AK1233" s="463"/>
      <c r="AL1233" s="463"/>
      <c r="AM1233" s="463"/>
      <c r="AN1233" s="463" t="str">
        <f ca="1">'30'!BI96</f>
        <v xml:space="preserve"> </v>
      </c>
      <c r="AO1233" s="463"/>
      <c r="AP1233" s="463"/>
      <c r="AQ1233" s="463"/>
      <c r="AR1233" s="463"/>
      <c r="AS1233" s="463"/>
    </row>
    <row r="1234" spans="1:45" x14ac:dyDescent="0.25">
      <c r="A1234" s="463">
        <v>91</v>
      </c>
      <c r="B1234" s="463"/>
      <c r="C1234" s="463" t="str">
        <f ca="1">CONCATENATE('30'!BB97," ",'30'!BC97," ",'30'!BD97)</f>
        <v xml:space="preserve">     </v>
      </c>
      <c r="D1234" s="463"/>
      <c r="E1234" s="463"/>
      <c r="F1234" s="463"/>
      <c r="G1234" s="463"/>
      <c r="H1234" s="463"/>
      <c r="I1234" s="463"/>
      <c r="J1234" s="463"/>
      <c r="K1234" s="463"/>
      <c r="L1234" s="463" t="str">
        <f ca="1">'30'!BE97</f>
        <v xml:space="preserve"> </v>
      </c>
      <c r="M1234" s="463"/>
      <c r="N1234" s="463"/>
      <c r="O1234" s="463"/>
      <c r="P1234" s="463"/>
      <c r="Q1234" s="463" t="str">
        <f ca="1">'30'!BF97</f>
        <v xml:space="preserve"> </v>
      </c>
      <c r="R1234" s="463"/>
      <c r="S1234" s="463"/>
      <c r="T1234" s="463"/>
      <c r="U1234" s="463"/>
      <c r="V1234" s="463"/>
      <c r="W1234" s="463"/>
      <c r="X1234" s="463" t="str">
        <f ca="1">'30'!BG97</f>
        <v xml:space="preserve"> </v>
      </c>
      <c r="Y1234" s="463"/>
      <c r="Z1234" s="463"/>
      <c r="AA1234" s="463"/>
      <c r="AB1234" s="463"/>
      <c r="AC1234" s="463"/>
      <c r="AD1234" s="463"/>
      <c r="AE1234" s="463"/>
      <c r="AF1234" s="463"/>
      <c r="AG1234" s="463"/>
      <c r="AH1234" s="463"/>
      <c r="AI1234" s="463" t="str">
        <f ca="1">'30'!BH97</f>
        <v xml:space="preserve"> </v>
      </c>
      <c r="AJ1234" s="463"/>
      <c r="AK1234" s="463"/>
      <c r="AL1234" s="463"/>
      <c r="AM1234" s="463"/>
      <c r="AN1234" s="463" t="str">
        <f ca="1">'30'!BI97</f>
        <v xml:space="preserve"> </v>
      </c>
      <c r="AO1234" s="463"/>
      <c r="AP1234" s="463"/>
      <c r="AQ1234" s="463"/>
      <c r="AR1234" s="463"/>
      <c r="AS1234" s="463"/>
    </row>
    <row r="1235" spans="1:45" x14ac:dyDescent="0.25">
      <c r="A1235" s="463">
        <v>92</v>
      </c>
      <c r="B1235" s="463"/>
      <c r="C1235" s="463" t="str">
        <f ca="1">CONCATENATE('30'!BB98," ",'30'!BC98," ",'30'!BD98)</f>
        <v xml:space="preserve">     </v>
      </c>
      <c r="D1235" s="463"/>
      <c r="E1235" s="463"/>
      <c r="F1235" s="463"/>
      <c r="G1235" s="463"/>
      <c r="H1235" s="463"/>
      <c r="I1235" s="463"/>
      <c r="J1235" s="463"/>
      <c r="K1235" s="463"/>
      <c r="L1235" s="463" t="str">
        <f ca="1">'30'!BE98</f>
        <v xml:space="preserve"> </v>
      </c>
      <c r="M1235" s="463"/>
      <c r="N1235" s="463"/>
      <c r="O1235" s="463"/>
      <c r="P1235" s="463"/>
      <c r="Q1235" s="463" t="str">
        <f ca="1">'30'!BF98</f>
        <v xml:space="preserve"> </v>
      </c>
      <c r="R1235" s="463"/>
      <c r="S1235" s="463"/>
      <c r="T1235" s="463"/>
      <c r="U1235" s="463"/>
      <c r="V1235" s="463"/>
      <c r="W1235" s="463"/>
      <c r="X1235" s="463" t="str">
        <f ca="1">'30'!BG98</f>
        <v xml:space="preserve"> </v>
      </c>
      <c r="Y1235" s="463"/>
      <c r="Z1235" s="463"/>
      <c r="AA1235" s="463"/>
      <c r="AB1235" s="463"/>
      <c r="AC1235" s="463"/>
      <c r="AD1235" s="463"/>
      <c r="AE1235" s="463"/>
      <c r="AF1235" s="463"/>
      <c r="AG1235" s="463"/>
      <c r="AH1235" s="463"/>
      <c r="AI1235" s="463" t="str">
        <f ca="1">'30'!BH98</f>
        <v xml:space="preserve"> </v>
      </c>
      <c r="AJ1235" s="463"/>
      <c r="AK1235" s="463"/>
      <c r="AL1235" s="463"/>
      <c r="AM1235" s="463"/>
      <c r="AN1235" s="463" t="str">
        <f ca="1">'30'!BI98</f>
        <v xml:space="preserve"> </v>
      </c>
      <c r="AO1235" s="463"/>
      <c r="AP1235" s="463"/>
      <c r="AQ1235" s="463"/>
      <c r="AR1235" s="463"/>
      <c r="AS1235" s="463"/>
    </row>
    <row r="1236" spans="1:45" x14ac:dyDescent="0.25">
      <c r="A1236" s="463">
        <v>93</v>
      </c>
      <c r="B1236" s="463"/>
      <c r="C1236" s="463" t="str">
        <f ca="1">CONCATENATE('30'!BB99," ",'30'!BC99," ",'30'!BD99)</f>
        <v xml:space="preserve">     </v>
      </c>
      <c r="D1236" s="463"/>
      <c r="E1236" s="463"/>
      <c r="F1236" s="463"/>
      <c r="G1236" s="463"/>
      <c r="H1236" s="463"/>
      <c r="I1236" s="463"/>
      <c r="J1236" s="463"/>
      <c r="K1236" s="463"/>
      <c r="L1236" s="463" t="str">
        <f ca="1">'30'!BE99</f>
        <v xml:space="preserve"> </v>
      </c>
      <c r="M1236" s="463"/>
      <c r="N1236" s="463"/>
      <c r="O1236" s="463"/>
      <c r="P1236" s="463"/>
      <c r="Q1236" s="463" t="str">
        <f ca="1">'30'!BF99</f>
        <v xml:space="preserve"> </v>
      </c>
      <c r="R1236" s="463"/>
      <c r="S1236" s="463"/>
      <c r="T1236" s="463"/>
      <c r="U1236" s="463"/>
      <c r="V1236" s="463"/>
      <c r="W1236" s="463"/>
      <c r="X1236" s="463" t="str">
        <f ca="1">'30'!BG99</f>
        <v xml:space="preserve"> </v>
      </c>
      <c r="Y1236" s="463"/>
      <c r="Z1236" s="463"/>
      <c r="AA1236" s="463"/>
      <c r="AB1236" s="463"/>
      <c r="AC1236" s="463"/>
      <c r="AD1236" s="463"/>
      <c r="AE1236" s="463"/>
      <c r="AF1236" s="463"/>
      <c r="AG1236" s="463"/>
      <c r="AH1236" s="463"/>
      <c r="AI1236" s="463" t="str">
        <f ca="1">'30'!BH99</f>
        <v xml:space="preserve"> </v>
      </c>
      <c r="AJ1236" s="463"/>
      <c r="AK1236" s="463"/>
      <c r="AL1236" s="463"/>
      <c r="AM1236" s="463"/>
      <c r="AN1236" s="463" t="str">
        <f ca="1">'30'!BI99</f>
        <v xml:space="preserve"> </v>
      </c>
      <c r="AO1236" s="463"/>
      <c r="AP1236" s="463"/>
      <c r="AQ1236" s="463"/>
      <c r="AR1236" s="463"/>
      <c r="AS1236" s="463"/>
    </row>
    <row r="1237" spans="1:45" x14ac:dyDescent="0.25">
      <c r="A1237" s="463">
        <v>94</v>
      </c>
      <c r="B1237" s="463"/>
      <c r="C1237" s="463" t="str">
        <f ca="1">CONCATENATE('30'!BB100," ",'30'!BC100," ",'30'!BD100)</f>
        <v xml:space="preserve">     </v>
      </c>
      <c r="D1237" s="463"/>
      <c r="E1237" s="463"/>
      <c r="F1237" s="463"/>
      <c r="G1237" s="463"/>
      <c r="H1237" s="463"/>
      <c r="I1237" s="463"/>
      <c r="J1237" s="463"/>
      <c r="K1237" s="463"/>
      <c r="L1237" s="463" t="str">
        <f ca="1">'30'!BE100</f>
        <v xml:space="preserve"> </v>
      </c>
      <c r="M1237" s="463"/>
      <c r="N1237" s="463"/>
      <c r="O1237" s="463"/>
      <c r="P1237" s="463"/>
      <c r="Q1237" s="463" t="str">
        <f ca="1">'30'!BF100</f>
        <v xml:space="preserve"> </v>
      </c>
      <c r="R1237" s="463"/>
      <c r="S1237" s="463"/>
      <c r="T1237" s="463"/>
      <c r="U1237" s="463"/>
      <c r="V1237" s="463"/>
      <c r="W1237" s="463"/>
      <c r="X1237" s="463" t="str">
        <f ca="1">'30'!BG100</f>
        <v xml:space="preserve"> </v>
      </c>
      <c r="Y1237" s="463"/>
      <c r="Z1237" s="463"/>
      <c r="AA1237" s="463"/>
      <c r="AB1237" s="463"/>
      <c r="AC1237" s="463"/>
      <c r="AD1237" s="463"/>
      <c r="AE1237" s="463"/>
      <c r="AF1237" s="463"/>
      <c r="AG1237" s="463"/>
      <c r="AH1237" s="463"/>
      <c r="AI1237" s="463" t="str">
        <f ca="1">'30'!BH100</f>
        <v xml:space="preserve"> </v>
      </c>
      <c r="AJ1237" s="463"/>
      <c r="AK1237" s="463"/>
      <c r="AL1237" s="463"/>
      <c r="AM1237" s="463"/>
      <c r="AN1237" s="463" t="str">
        <f ca="1">'30'!BI100</f>
        <v xml:space="preserve"> </v>
      </c>
      <c r="AO1237" s="463"/>
      <c r="AP1237" s="463"/>
      <c r="AQ1237" s="463"/>
      <c r="AR1237" s="463"/>
      <c r="AS1237" s="463"/>
    </row>
    <row r="1238" spans="1:45" x14ac:dyDescent="0.25">
      <c r="A1238" s="463">
        <v>95</v>
      </c>
      <c r="B1238" s="463"/>
      <c r="C1238" s="463" t="str">
        <f ca="1">CONCATENATE('30'!BB101," ",'30'!BC101," ",'30'!BD101)</f>
        <v xml:space="preserve">     </v>
      </c>
      <c r="D1238" s="463"/>
      <c r="E1238" s="463"/>
      <c r="F1238" s="463"/>
      <c r="G1238" s="463"/>
      <c r="H1238" s="463"/>
      <c r="I1238" s="463"/>
      <c r="J1238" s="463"/>
      <c r="K1238" s="463"/>
      <c r="L1238" s="463" t="str">
        <f ca="1">'30'!BE101</f>
        <v xml:space="preserve"> </v>
      </c>
      <c r="M1238" s="463"/>
      <c r="N1238" s="463"/>
      <c r="O1238" s="463"/>
      <c r="P1238" s="463"/>
      <c r="Q1238" s="463" t="str">
        <f ca="1">'30'!BF101</f>
        <v xml:space="preserve"> </v>
      </c>
      <c r="R1238" s="463"/>
      <c r="S1238" s="463"/>
      <c r="T1238" s="463"/>
      <c r="U1238" s="463"/>
      <c r="V1238" s="463"/>
      <c r="W1238" s="463"/>
      <c r="X1238" s="463" t="str">
        <f ca="1">'30'!BG101</f>
        <v xml:space="preserve"> </v>
      </c>
      <c r="Y1238" s="463"/>
      <c r="Z1238" s="463"/>
      <c r="AA1238" s="463"/>
      <c r="AB1238" s="463"/>
      <c r="AC1238" s="463"/>
      <c r="AD1238" s="463"/>
      <c r="AE1238" s="463"/>
      <c r="AF1238" s="463"/>
      <c r="AG1238" s="463"/>
      <c r="AH1238" s="463"/>
      <c r="AI1238" s="463" t="str">
        <f ca="1">'30'!BH101</f>
        <v xml:space="preserve"> </v>
      </c>
      <c r="AJ1238" s="463"/>
      <c r="AK1238" s="463"/>
      <c r="AL1238" s="463"/>
      <c r="AM1238" s="463"/>
      <c r="AN1238" s="463" t="str">
        <f ca="1">'30'!BI101</f>
        <v xml:space="preserve"> </v>
      </c>
      <c r="AO1238" s="463"/>
      <c r="AP1238" s="463"/>
      <c r="AQ1238" s="463"/>
      <c r="AR1238" s="463"/>
      <c r="AS1238" s="463"/>
    </row>
    <row r="1239" spans="1:45" x14ac:dyDescent="0.25">
      <c r="A1239" s="463">
        <v>96</v>
      </c>
      <c r="B1239" s="463"/>
      <c r="C1239" s="463" t="str">
        <f ca="1">CONCATENATE('30'!BB102," ",'30'!BC102," ",'30'!BD102)</f>
        <v xml:space="preserve">     </v>
      </c>
      <c r="D1239" s="463"/>
      <c r="E1239" s="463"/>
      <c r="F1239" s="463"/>
      <c r="G1239" s="463"/>
      <c r="H1239" s="463"/>
      <c r="I1239" s="463"/>
      <c r="J1239" s="463"/>
      <c r="K1239" s="463"/>
      <c r="L1239" s="463" t="str">
        <f ca="1">'30'!BE102</f>
        <v xml:space="preserve"> </v>
      </c>
      <c r="M1239" s="463"/>
      <c r="N1239" s="463"/>
      <c r="O1239" s="463"/>
      <c r="P1239" s="463"/>
      <c r="Q1239" s="463" t="str">
        <f ca="1">'30'!BF102</f>
        <v xml:space="preserve"> </v>
      </c>
      <c r="R1239" s="463"/>
      <c r="S1239" s="463"/>
      <c r="T1239" s="463"/>
      <c r="U1239" s="463"/>
      <c r="V1239" s="463"/>
      <c r="W1239" s="463"/>
      <c r="X1239" s="463" t="str">
        <f ca="1">'30'!BG102</f>
        <v xml:space="preserve"> </v>
      </c>
      <c r="Y1239" s="463"/>
      <c r="Z1239" s="463"/>
      <c r="AA1239" s="463"/>
      <c r="AB1239" s="463"/>
      <c r="AC1239" s="463"/>
      <c r="AD1239" s="463"/>
      <c r="AE1239" s="463"/>
      <c r="AF1239" s="463"/>
      <c r="AG1239" s="463"/>
      <c r="AH1239" s="463"/>
      <c r="AI1239" s="463" t="str">
        <f ca="1">'30'!BH102</f>
        <v xml:space="preserve"> </v>
      </c>
      <c r="AJ1239" s="463"/>
      <c r="AK1239" s="463"/>
      <c r="AL1239" s="463"/>
      <c r="AM1239" s="463"/>
      <c r="AN1239" s="463" t="str">
        <f ca="1">'30'!BI102</f>
        <v xml:space="preserve"> </v>
      </c>
      <c r="AO1239" s="463"/>
      <c r="AP1239" s="463"/>
      <c r="AQ1239" s="463"/>
      <c r="AR1239" s="463"/>
      <c r="AS1239" s="463"/>
    </row>
    <row r="1240" spans="1:45" x14ac:dyDescent="0.25">
      <c r="A1240" s="463">
        <v>97</v>
      </c>
      <c r="B1240" s="463"/>
      <c r="C1240" s="463" t="str">
        <f ca="1">CONCATENATE('30'!BB103," ",'30'!BC103," ",'30'!BD103)</f>
        <v xml:space="preserve">     </v>
      </c>
      <c r="D1240" s="463"/>
      <c r="E1240" s="463"/>
      <c r="F1240" s="463"/>
      <c r="G1240" s="463"/>
      <c r="H1240" s="463"/>
      <c r="I1240" s="463"/>
      <c r="J1240" s="463"/>
      <c r="K1240" s="463"/>
      <c r="L1240" s="463" t="str">
        <f ca="1">'30'!BE103</f>
        <v xml:space="preserve"> </v>
      </c>
      <c r="M1240" s="463"/>
      <c r="N1240" s="463"/>
      <c r="O1240" s="463"/>
      <c r="P1240" s="463"/>
      <c r="Q1240" s="463" t="str">
        <f ca="1">'30'!BF103</f>
        <v xml:space="preserve"> </v>
      </c>
      <c r="R1240" s="463"/>
      <c r="S1240" s="463"/>
      <c r="T1240" s="463"/>
      <c r="U1240" s="463"/>
      <c r="V1240" s="463"/>
      <c r="W1240" s="463"/>
      <c r="X1240" s="463" t="str">
        <f ca="1">'30'!BG103</f>
        <v xml:space="preserve"> </v>
      </c>
      <c r="Y1240" s="463"/>
      <c r="Z1240" s="463"/>
      <c r="AA1240" s="463"/>
      <c r="AB1240" s="463"/>
      <c r="AC1240" s="463"/>
      <c r="AD1240" s="463"/>
      <c r="AE1240" s="463"/>
      <c r="AF1240" s="463"/>
      <c r="AG1240" s="463"/>
      <c r="AH1240" s="463"/>
      <c r="AI1240" s="463" t="str">
        <f ca="1">'30'!BH103</f>
        <v xml:space="preserve"> </v>
      </c>
      <c r="AJ1240" s="463"/>
      <c r="AK1240" s="463"/>
      <c r="AL1240" s="463"/>
      <c r="AM1240" s="463"/>
      <c r="AN1240" s="463" t="str">
        <f ca="1">'30'!BI103</f>
        <v xml:space="preserve"> </v>
      </c>
      <c r="AO1240" s="463"/>
      <c r="AP1240" s="463"/>
      <c r="AQ1240" s="463"/>
      <c r="AR1240" s="463"/>
      <c r="AS1240" s="463"/>
    </row>
    <row r="1241" spans="1:45" x14ac:dyDescent="0.25">
      <c r="A1241" s="463">
        <v>98</v>
      </c>
      <c r="B1241" s="463"/>
      <c r="C1241" s="463" t="str">
        <f ca="1">CONCATENATE('30'!BB104," ",'30'!BC104," ",'30'!BD104)</f>
        <v xml:space="preserve">     </v>
      </c>
      <c r="D1241" s="463"/>
      <c r="E1241" s="463"/>
      <c r="F1241" s="463"/>
      <c r="G1241" s="463"/>
      <c r="H1241" s="463"/>
      <c r="I1241" s="463"/>
      <c r="J1241" s="463"/>
      <c r="K1241" s="463"/>
      <c r="L1241" s="463" t="str">
        <f ca="1">'30'!BE104</f>
        <v xml:space="preserve"> </v>
      </c>
      <c r="M1241" s="463"/>
      <c r="N1241" s="463"/>
      <c r="O1241" s="463"/>
      <c r="P1241" s="463"/>
      <c r="Q1241" s="463" t="str">
        <f ca="1">'30'!BF104</f>
        <v xml:space="preserve"> </v>
      </c>
      <c r="R1241" s="463"/>
      <c r="S1241" s="463"/>
      <c r="T1241" s="463"/>
      <c r="U1241" s="463"/>
      <c r="V1241" s="463"/>
      <c r="W1241" s="463"/>
      <c r="X1241" s="463" t="str">
        <f ca="1">'30'!BG104</f>
        <v xml:space="preserve"> </v>
      </c>
      <c r="Y1241" s="463"/>
      <c r="Z1241" s="463"/>
      <c r="AA1241" s="463"/>
      <c r="AB1241" s="463"/>
      <c r="AC1241" s="463"/>
      <c r="AD1241" s="463"/>
      <c r="AE1241" s="463"/>
      <c r="AF1241" s="463"/>
      <c r="AG1241" s="463"/>
      <c r="AH1241" s="463"/>
      <c r="AI1241" s="463" t="str">
        <f ca="1">'30'!BH104</f>
        <v xml:space="preserve"> </v>
      </c>
      <c r="AJ1241" s="463"/>
      <c r="AK1241" s="463"/>
      <c r="AL1241" s="463"/>
      <c r="AM1241" s="463"/>
      <c r="AN1241" s="463" t="str">
        <f ca="1">'30'!BI104</f>
        <v xml:space="preserve"> </v>
      </c>
      <c r="AO1241" s="463"/>
      <c r="AP1241" s="463"/>
      <c r="AQ1241" s="463"/>
      <c r="AR1241" s="463"/>
      <c r="AS1241" s="463"/>
    </row>
    <row r="1242" spans="1:45" x14ac:dyDescent="0.25">
      <c r="A1242" s="463">
        <v>99</v>
      </c>
      <c r="B1242" s="463"/>
      <c r="C1242" s="463" t="str">
        <f ca="1">CONCATENATE('30'!BB105," ",'30'!BC105," ",'30'!BD105)</f>
        <v xml:space="preserve">     </v>
      </c>
      <c r="D1242" s="463"/>
      <c r="E1242" s="463"/>
      <c r="F1242" s="463"/>
      <c r="G1242" s="463"/>
      <c r="H1242" s="463"/>
      <c r="I1242" s="463"/>
      <c r="J1242" s="463"/>
      <c r="K1242" s="463"/>
      <c r="L1242" s="463" t="str">
        <f ca="1">'30'!BE105</f>
        <v xml:space="preserve"> </v>
      </c>
      <c r="M1242" s="463"/>
      <c r="N1242" s="463"/>
      <c r="O1242" s="463"/>
      <c r="P1242" s="463"/>
      <c r="Q1242" s="463" t="str">
        <f ca="1">'30'!BF105</f>
        <v xml:space="preserve"> </v>
      </c>
      <c r="R1242" s="463"/>
      <c r="S1242" s="463"/>
      <c r="T1242" s="463"/>
      <c r="U1242" s="463"/>
      <c r="V1242" s="463"/>
      <c r="W1242" s="463"/>
      <c r="X1242" s="463" t="str">
        <f ca="1">'30'!BG105</f>
        <v xml:space="preserve"> </v>
      </c>
      <c r="Y1242" s="463"/>
      <c r="Z1242" s="463"/>
      <c r="AA1242" s="463"/>
      <c r="AB1242" s="463"/>
      <c r="AC1242" s="463"/>
      <c r="AD1242" s="463"/>
      <c r="AE1242" s="463"/>
      <c r="AF1242" s="463"/>
      <c r="AG1242" s="463"/>
      <c r="AH1242" s="463"/>
      <c r="AI1242" s="463" t="str">
        <f ca="1">'30'!BH105</f>
        <v xml:space="preserve"> </v>
      </c>
      <c r="AJ1242" s="463"/>
      <c r="AK1242" s="463"/>
      <c r="AL1242" s="463"/>
      <c r="AM1242" s="463"/>
      <c r="AN1242" s="463" t="str">
        <f ca="1">'30'!BI105</f>
        <v xml:space="preserve"> </v>
      </c>
      <c r="AO1242" s="463"/>
      <c r="AP1242" s="463"/>
      <c r="AQ1242" s="463"/>
      <c r="AR1242" s="463"/>
      <c r="AS1242" s="463"/>
    </row>
    <row r="1243" spans="1:45" x14ac:dyDescent="0.25">
      <c r="A1243" s="463">
        <v>100</v>
      </c>
      <c r="B1243" s="463"/>
      <c r="C1243" s="463" t="str">
        <f ca="1">CONCATENATE('30'!BB106," ",'30'!BC106," ",'30'!BD106)</f>
        <v xml:space="preserve">     </v>
      </c>
      <c r="D1243" s="463"/>
      <c r="E1243" s="463"/>
      <c r="F1243" s="463"/>
      <c r="G1243" s="463"/>
      <c r="H1243" s="463"/>
      <c r="I1243" s="463"/>
      <c r="J1243" s="463"/>
      <c r="K1243" s="463"/>
      <c r="L1243" s="463" t="str">
        <f ca="1">'30'!BE106</f>
        <v xml:space="preserve"> </v>
      </c>
      <c r="M1243" s="463"/>
      <c r="N1243" s="463"/>
      <c r="O1243" s="463"/>
      <c r="P1243" s="463"/>
      <c r="Q1243" s="463" t="str">
        <f ca="1">'30'!BF106</f>
        <v xml:space="preserve"> </v>
      </c>
      <c r="R1243" s="463"/>
      <c r="S1243" s="463"/>
      <c r="T1243" s="463"/>
      <c r="U1243" s="463"/>
      <c r="V1243" s="463"/>
      <c r="W1243" s="463"/>
      <c r="X1243" s="463" t="str">
        <f ca="1">'30'!BG106</f>
        <v xml:space="preserve"> </v>
      </c>
      <c r="Y1243" s="463"/>
      <c r="Z1243" s="463"/>
      <c r="AA1243" s="463"/>
      <c r="AB1243" s="463"/>
      <c r="AC1243" s="463"/>
      <c r="AD1243" s="463"/>
      <c r="AE1243" s="463"/>
      <c r="AF1243" s="463"/>
      <c r="AG1243" s="463"/>
      <c r="AH1243" s="463"/>
      <c r="AI1243" s="463" t="str">
        <f ca="1">'30'!BH106</f>
        <v xml:space="preserve"> </v>
      </c>
      <c r="AJ1243" s="463"/>
      <c r="AK1243" s="463"/>
      <c r="AL1243" s="463"/>
      <c r="AM1243" s="463"/>
      <c r="AN1243" s="463" t="str">
        <f ca="1">'30'!BI106</f>
        <v xml:space="preserve"> </v>
      </c>
      <c r="AO1243" s="463"/>
      <c r="AP1243" s="463"/>
      <c r="AQ1243" s="463"/>
      <c r="AR1243" s="463"/>
      <c r="AS1243" s="463"/>
    </row>
    <row r="1244" spans="1:45" x14ac:dyDescent="0.25">
      <c r="A1244" s="463">
        <v>101</v>
      </c>
      <c r="B1244" s="463"/>
      <c r="C1244" s="463" t="str">
        <f ca="1">CONCATENATE('30'!BB107," ",'30'!BC107," ",'30'!BD107)</f>
        <v xml:space="preserve">     </v>
      </c>
      <c r="D1244" s="463"/>
      <c r="E1244" s="463"/>
      <c r="F1244" s="463"/>
      <c r="G1244" s="463"/>
      <c r="H1244" s="463"/>
      <c r="I1244" s="463"/>
      <c r="J1244" s="463"/>
      <c r="K1244" s="463"/>
      <c r="L1244" s="463" t="str">
        <f ca="1">'30'!BE107</f>
        <v xml:space="preserve"> </v>
      </c>
      <c r="M1244" s="463"/>
      <c r="N1244" s="463"/>
      <c r="O1244" s="463"/>
      <c r="P1244" s="463"/>
      <c r="Q1244" s="463" t="str">
        <f ca="1">'30'!BF107</f>
        <v xml:space="preserve"> </v>
      </c>
      <c r="R1244" s="463"/>
      <c r="S1244" s="463"/>
      <c r="T1244" s="463"/>
      <c r="U1244" s="463"/>
      <c r="V1244" s="463"/>
      <c r="W1244" s="463"/>
      <c r="X1244" s="463" t="str">
        <f ca="1">'30'!BG107</f>
        <v xml:space="preserve"> </v>
      </c>
      <c r="Y1244" s="463"/>
      <c r="Z1244" s="463"/>
      <c r="AA1244" s="463"/>
      <c r="AB1244" s="463"/>
      <c r="AC1244" s="463"/>
      <c r="AD1244" s="463"/>
      <c r="AE1244" s="463"/>
      <c r="AF1244" s="463"/>
      <c r="AG1244" s="463"/>
      <c r="AH1244" s="463"/>
      <c r="AI1244" s="463" t="str">
        <f ca="1">'30'!BH107</f>
        <v xml:space="preserve"> </v>
      </c>
      <c r="AJ1244" s="463"/>
      <c r="AK1244" s="463"/>
      <c r="AL1244" s="463"/>
      <c r="AM1244" s="463"/>
      <c r="AN1244" s="463" t="str">
        <f ca="1">'30'!BI107</f>
        <v xml:space="preserve"> </v>
      </c>
      <c r="AO1244" s="463"/>
      <c r="AP1244" s="463"/>
      <c r="AQ1244" s="463"/>
      <c r="AR1244" s="463"/>
      <c r="AS1244" s="463"/>
    </row>
    <row r="1245" spans="1:45" x14ac:dyDescent="0.25">
      <c r="A1245" s="463">
        <v>102</v>
      </c>
      <c r="B1245" s="463"/>
      <c r="C1245" s="463" t="str">
        <f ca="1">CONCATENATE('30'!BB108," ",'30'!BC108," ",'30'!BD108)</f>
        <v xml:space="preserve">     </v>
      </c>
      <c r="D1245" s="463"/>
      <c r="E1245" s="463"/>
      <c r="F1245" s="463"/>
      <c r="G1245" s="463"/>
      <c r="H1245" s="463"/>
      <c r="I1245" s="463"/>
      <c r="J1245" s="463"/>
      <c r="K1245" s="463"/>
      <c r="L1245" s="463" t="str">
        <f ca="1">'30'!BE108</f>
        <v xml:space="preserve"> </v>
      </c>
      <c r="M1245" s="463"/>
      <c r="N1245" s="463"/>
      <c r="O1245" s="463"/>
      <c r="P1245" s="463"/>
      <c r="Q1245" s="463" t="str">
        <f ca="1">'30'!BF108</f>
        <v xml:space="preserve"> </v>
      </c>
      <c r="R1245" s="463"/>
      <c r="S1245" s="463"/>
      <c r="T1245" s="463"/>
      <c r="U1245" s="463"/>
      <c r="V1245" s="463"/>
      <c r="W1245" s="463"/>
      <c r="X1245" s="463" t="str">
        <f ca="1">'30'!BG108</f>
        <v xml:space="preserve"> </v>
      </c>
      <c r="Y1245" s="463"/>
      <c r="Z1245" s="463"/>
      <c r="AA1245" s="463"/>
      <c r="AB1245" s="463"/>
      <c r="AC1245" s="463"/>
      <c r="AD1245" s="463"/>
      <c r="AE1245" s="463"/>
      <c r="AF1245" s="463"/>
      <c r="AG1245" s="463"/>
      <c r="AH1245" s="463"/>
      <c r="AI1245" s="463" t="str">
        <f ca="1">'30'!BH108</f>
        <v xml:space="preserve"> </v>
      </c>
      <c r="AJ1245" s="463"/>
      <c r="AK1245" s="463"/>
      <c r="AL1245" s="463"/>
      <c r="AM1245" s="463"/>
      <c r="AN1245" s="463" t="str">
        <f ca="1">'30'!BI108</f>
        <v xml:space="preserve"> </v>
      </c>
      <c r="AO1245" s="463"/>
      <c r="AP1245" s="463"/>
      <c r="AQ1245" s="463"/>
      <c r="AR1245" s="463"/>
      <c r="AS1245" s="463"/>
    </row>
    <row r="1246" spans="1:45" x14ac:dyDescent="0.25">
      <c r="A1246" s="463">
        <v>103</v>
      </c>
      <c r="B1246" s="463"/>
      <c r="C1246" s="463" t="str">
        <f ca="1">CONCATENATE('30'!BB109," ",'30'!BC109," ",'30'!BD109)</f>
        <v xml:space="preserve">     </v>
      </c>
      <c r="D1246" s="463"/>
      <c r="E1246" s="463"/>
      <c r="F1246" s="463"/>
      <c r="G1246" s="463"/>
      <c r="H1246" s="463"/>
      <c r="I1246" s="463"/>
      <c r="J1246" s="463"/>
      <c r="K1246" s="463"/>
      <c r="L1246" s="463" t="str">
        <f ca="1">'30'!BE109</f>
        <v xml:space="preserve"> </v>
      </c>
      <c r="M1246" s="463"/>
      <c r="N1246" s="463"/>
      <c r="O1246" s="463"/>
      <c r="P1246" s="463"/>
      <c r="Q1246" s="463" t="str">
        <f ca="1">'30'!BF109</f>
        <v xml:space="preserve"> </v>
      </c>
      <c r="R1246" s="463"/>
      <c r="S1246" s="463"/>
      <c r="T1246" s="463"/>
      <c r="U1246" s="463"/>
      <c r="V1246" s="463"/>
      <c r="W1246" s="463"/>
      <c r="X1246" s="463" t="str">
        <f ca="1">'30'!BG109</f>
        <v xml:space="preserve"> </v>
      </c>
      <c r="Y1246" s="463"/>
      <c r="Z1246" s="463"/>
      <c r="AA1246" s="463"/>
      <c r="AB1246" s="463"/>
      <c r="AC1246" s="463"/>
      <c r="AD1246" s="463"/>
      <c r="AE1246" s="463"/>
      <c r="AF1246" s="463"/>
      <c r="AG1246" s="463"/>
      <c r="AH1246" s="463"/>
      <c r="AI1246" s="463" t="str">
        <f ca="1">'30'!BH109</f>
        <v xml:space="preserve"> </v>
      </c>
      <c r="AJ1246" s="463"/>
      <c r="AK1246" s="463"/>
      <c r="AL1246" s="463"/>
      <c r="AM1246" s="463"/>
      <c r="AN1246" s="463" t="str">
        <f ca="1">'30'!BI109</f>
        <v xml:space="preserve"> </v>
      </c>
      <c r="AO1246" s="463"/>
      <c r="AP1246" s="463"/>
      <c r="AQ1246" s="463"/>
      <c r="AR1246" s="463"/>
      <c r="AS1246" s="463"/>
    </row>
    <row r="1247" spans="1:45" x14ac:dyDescent="0.25">
      <c r="A1247" s="463">
        <v>104</v>
      </c>
      <c r="B1247" s="463"/>
      <c r="C1247" s="463" t="str">
        <f ca="1">CONCATENATE('30'!BB110," ",'30'!BC110," ",'30'!BD110)</f>
        <v xml:space="preserve">     </v>
      </c>
      <c r="D1247" s="463"/>
      <c r="E1247" s="463"/>
      <c r="F1247" s="463"/>
      <c r="G1247" s="463"/>
      <c r="H1247" s="463"/>
      <c r="I1247" s="463"/>
      <c r="J1247" s="463"/>
      <c r="K1247" s="463"/>
      <c r="L1247" s="463" t="str">
        <f ca="1">'30'!BE110</f>
        <v xml:space="preserve"> </v>
      </c>
      <c r="M1247" s="463"/>
      <c r="N1247" s="463"/>
      <c r="O1247" s="463"/>
      <c r="P1247" s="463"/>
      <c r="Q1247" s="463" t="str">
        <f ca="1">'30'!BF110</f>
        <v xml:space="preserve"> </v>
      </c>
      <c r="R1247" s="463"/>
      <c r="S1247" s="463"/>
      <c r="T1247" s="463"/>
      <c r="U1247" s="463"/>
      <c r="V1247" s="463"/>
      <c r="W1247" s="463"/>
      <c r="X1247" s="463" t="str">
        <f ca="1">'30'!BG110</f>
        <v xml:space="preserve"> </v>
      </c>
      <c r="Y1247" s="463"/>
      <c r="Z1247" s="463"/>
      <c r="AA1247" s="463"/>
      <c r="AB1247" s="463"/>
      <c r="AC1247" s="463"/>
      <c r="AD1247" s="463"/>
      <c r="AE1247" s="463"/>
      <c r="AF1247" s="463"/>
      <c r="AG1247" s="463"/>
      <c r="AH1247" s="463"/>
      <c r="AI1247" s="463" t="str">
        <f ca="1">'30'!BH110</f>
        <v xml:space="preserve"> </v>
      </c>
      <c r="AJ1247" s="463"/>
      <c r="AK1247" s="463"/>
      <c r="AL1247" s="463"/>
      <c r="AM1247" s="463"/>
      <c r="AN1247" s="463" t="str">
        <f ca="1">'30'!BI110</f>
        <v xml:space="preserve"> </v>
      </c>
      <c r="AO1247" s="463"/>
      <c r="AP1247" s="463"/>
      <c r="AQ1247" s="463"/>
      <c r="AR1247" s="463"/>
      <c r="AS1247" s="463"/>
    </row>
    <row r="1248" spans="1:45" x14ac:dyDescent="0.25">
      <c r="A1248" s="463">
        <v>105</v>
      </c>
      <c r="B1248" s="463"/>
      <c r="C1248" s="463" t="str">
        <f ca="1">CONCATENATE('30'!BB111," ",'30'!BC111," ",'30'!BD111)</f>
        <v xml:space="preserve">     </v>
      </c>
      <c r="D1248" s="463"/>
      <c r="E1248" s="463"/>
      <c r="F1248" s="463"/>
      <c r="G1248" s="463"/>
      <c r="H1248" s="463"/>
      <c r="I1248" s="463"/>
      <c r="J1248" s="463"/>
      <c r="K1248" s="463"/>
      <c r="L1248" s="463" t="str">
        <f ca="1">'30'!BE111</f>
        <v xml:space="preserve"> </v>
      </c>
      <c r="M1248" s="463"/>
      <c r="N1248" s="463"/>
      <c r="O1248" s="463"/>
      <c r="P1248" s="463"/>
      <c r="Q1248" s="463" t="str">
        <f ca="1">'30'!BF111</f>
        <v xml:space="preserve"> </v>
      </c>
      <c r="R1248" s="463"/>
      <c r="S1248" s="463"/>
      <c r="T1248" s="463"/>
      <c r="U1248" s="463"/>
      <c r="V1248" s="463"/>
      <c r="W1248" s="463"/>
      <c r="X1248" s="463" t="str">
        <f ca="1">'30'!BG111</f>
        <v xml:space="preserve"> </v>
      </c>
      <c r="Y1248" s="463"/>
      <c r="Z1248" s="463"/>
      <c r="AA1248" s="463"/>
      <c r="AB1248" s="463"/>
      <c r="AC1248" s="463"/>
      <c r="AD1248" s="463"/>
      <c r="AE1248" s="463"/>
      <c r="AF1248" s="463"/>
      <c r="AG1248" s="463"/>
      <c r="AH1248" s="463"/>
      <c r="AI1248" s="463" t="str">
        <f ca="1">'30'!BH111</f>
        <v xml:space="preserve"> </v>
      </c>
      <c r="AJ1248" s="463"/>
      <c r="AK1248" s="463"/>
      <c r="AL1248" s="463"/>
      <c r="AM1248" s="463"/>
      <c r="AN1248" s="463" t="str">
        <f ca="1">'30'!BI111</f>
        <v xml:space="preserve"> </v>
      </c>
      <c r="AO1248" s="463"/>
      <c r="AP1248" s="463"/>
      <c r="AQ1248" s="463"/>
      <c r="AR1248" s="463"/>
      <c r="AS1248" s="463"/>
    </row>
    <row r="1249" spans="1:45" x14ac:dyDescent="0.25">
      <c r="A1249" s="463">
        <v>106</v>
      </c>
      <c r="B1249" s="463"/>
      <c r="C1249" s="463" t="str">
        <f ca="1">CONCATENATE('30'!BB112," ",'30'!BC112," ",'30'!BD112)</f>
        <v xml:space="preserve">     </v>
      </c>
      <c r="D1249" s="463"/>
      <c r="E1249" s="463"/>
      <c r="F1249" s="463"/>
      <c r="G1249" s="463"/>
      <c r="H1249" s="463"/>
      <c r="I1249" s="463"/>
      <c r="J1249" s="463"/>
      <c r="K1249" s="463"/>
      <c r="L1249" s="463" t="str">
        <f ca="1">'30'!BE112</f>
        <v xml:space="preserve"> </v>
      </c>
      <c r="M1249" s="463"/>
      <c r="N1249" s="463"/>
      <c r="O1249" s="463"/>
      <c r="P1249" s="463"/>
      <c r="Q1249" s="463" t="str">
        <f ca="1">'30'!BF112</f>
        <v xml:space="preserve"> </v>
      </c>
      <c r="R1249" s="463"/>
      <c r="S1249" s="463"/>
      <c r="T1249" s="463"/>
      <c r="U1249" s="463"/>
      <c r="V1249" s="463"/>
      <c r="W1249" s="463"/>
      <c r="X1249" s="463" t="str">
        <f ca="1">'30'!BG112</f>
        <v xml:space="preserve"> </v>
      </c>
      <c r="Y1249" s="463"/>
      <c r="Z1249" s="463"/>
      <c r="AA1249" s="463"/>
      <c r="AB1249" s="463"/>
      <c r="AC1249" s="463"/>
      <c r="AD1249" s="463"/>
      <c r="AE1249" s="463"/>
      <c r="AF1249" s="463"/>
      <c r="AG1249" s="463"/>
      <c r="AH1249" s="463"/>
      <c r="AI1249" s="463" t="str">
        <f ca="1">'30'!BH112</f>
        <v xml:space="preserve"> </v>
      </c>
      <c r="AJ1249" s="463"/>
      <c r="AK1249" s="463"/>
      <c r="AL1249" s="463"/>
      <c r="AM1249" s="463"/>
      <c r="AN1249" s="463" t="str">
        <f ca="1">'30'!BI112</f>
        <v xml:space="preserve"> </v>
      </c>
      <c r="AO1249" s="463"/>
      <c r="AP1249" s="463"/>
      <c r="AQ1249" s="463"/>
      <c r="AR1249" s="463"/>
      <c r="AS1249" s="463"/>
    </row>
    <row r="1250" spans="1:45" x14ac:dyDescent="0.25">
      <c r="A1250" s="463">
        <v>107</v>
      </c>
      <c r="B1250" s="463"/>
      <c r="C1250" s="463" t="str">
        <f ca="1">CONCATENATE('30'!BB113," ",'30'!BC113," ",'30'!BD113)</f>
        <v xml:space="preserve">     </v>
      </c>
      <c r="D1250" s="463"/>
      <c r="E1250" s="463"/>
      <c r="F1250" s="463"/>
      <c r="G1250" s="463"/>
      <c r="H1250" s="463"/>
      <c r="I1250" s="463"/>
      <c r="J1250" s="463"/>
      <c r="K1250" s="463"/>
      <c r="L1250" s="463" t="str">
        <f ca="1">'30'!BE113</f>
        <v xml:space="preserve"> </v>
      </c>
      <c r="M1250" s="463"/>
      <c r="N1250" s="463"/>
      <c r="O1250" s="463"/>
      <c r="P1250" s="463"/>
      <c r="Q1250" s="463" t="str">
        <f ca="1">'30'!BF113</f>
        <v xml:space="preserve"> </v>
      </c>
      <c r="R1250" s="463"/>
      <c r="S1250" s="463"/>
      <c r="T1250" s="463"/>
      <c r="U1250" s="463"/>
      <c r="V1250" s="463"/>
      <c r="W1250" s="463"/>
      <c r="X1250" s="463" t="str">
        <f ca="1">'30'!BG113</f>
        <v xml:space="preserve"> </v>
      </c>
      <c r="Y1250" s="463"/>
      <c r="Z1250" s="463"/>
      <c r="AA1250" s="463"/>
      <c r="AB1250" s="463"/>
      <c r="AC1250" s="463"/>
      <c r="AD1250" s="463"/>
      <c r="AE1250" s="463"/>
      <c r="AF1250" s="463"/>
      <c r="AG1250" s="463"/>
      <c r="AH1250" s="463"/>
      <c r="AI1250" s="463" t="str">
        <f ca="1">'30'!BH113</f>
        <v xml:space="preserve"> </v>
      </c>
      <c r="AJ1250" s="463"/>
      <c r="AK1250" s="463"/>
      <c r="AL1250" s="463"/>
      <c r="AM1250" s="463"/>
      <c r="AN1250" s="463" t="str">
        <f ca="1">'30'!BI113</f>
        <v xml:space="preserve"> </v>
      </c>
      <c r="AO1250" s="463"/>
      <c r="AP1250" s="463"/>
      <c r="AQ1250" s="463"/>
      <c r="AR1250" s="463"/>
      <c r="AS1250" s="463"/>
    </row>
    <row r="1251" spans="1:45" x14ac:dyDescent="0.25">
      <c r="A1251" s="463">
        <v>108</v>
      </c>
      <c r="B1251" s="463"/>
      <c r="C1251" s="463" t="str">
        <f ca="1">CONCATENATE('30'!BB114," ",'30'!BC114," ",'30'!BD114)</f>
        <v xml:space="preserve">     </v>
      </c>
      <c r="D1251" s="463"/>
      <c r="E1251" s="463"/>
      <c r="F1251" s="463"/>
      <c r="G1251" s="463"/>
      <c r="H1251" s="463"/>
      <c r="I1251" s="463"/>
      <c r="J1251" s="463"/>
      <c r="K1251" s="463"/>
      <c r="L1251" s="463" t="str">
        <f ca="1">'30'!BE114</f>
        <v xml:space="preserve"> </v>
      </c>
      <c r="M1251" s="463"/>
      <c r="N1251" s="463"/>
      <c r="O1251" s="463"/>
      <c r="P1251" s="463"/>
      <c r="Q1251" s="463" t="str">
        <f ca="1">'30'!BF114</f>
        <v xml:space="preserve"> </v>
      </c>
      <c r="R1251" s="463"/>
      <c r="S1251" s="463"/>
      <c r="T1251" s="463"/>
      <c r="U1251" s="463"/>
      <c r="V1251" s="463"/>
      <c r="W1251" s="463"/>
      <c r="X1251" s="463" t="str">
        <f ca="1">'30'!BG114</f>
        <v xml:space="preserve"> </v>
      </c>
      <c r="Y1251" s="463"/>
      <c r="Z1251" s="463"/>
      <c r="AA1251" s="463"/>
      <c r="AB1251" s="463"/>
      <c r="AC1251" s="463"/>
      <c r="AD1251" s="463"/>
      <c r="AE1251" s="463"/>
      <c r="AF1251" s="463"/>
      <c r="AG1251" s="463"/>
      <c r="AH1251" s="463"/>
      <c r="AI1251" s="463" t="str">
        <f ca="1">'30'!BH114</f>
        <v xml:space="preserve"> </v>
      </c>
      <c r="AJ1251" s="463"/>
      <c r="AK1251" s="463"/>
      <c r="AL1251" s="463"/>
      <c r="AM1251" s="463"/>
      <c r="AN1251" s="463" t="str">
        <f ca="1">'30'!BI114</f>
        <v xml:space="preserve"> </v>
      </c>
      <c r="AO1251" s="463"/>
      <c r="AP1251" s="463"/>
      <c r="AQ1251" s="463"/>
      <c r="AR1251" s="463"/>
      <c r="AS1251" s="463"/>
    </row>
    <row r="1252" spans="1:45" x14ac:dyDescent="0.25">
      <c r="A1252" s="463">
        <v>109</v>
      </c>
      <c r="B1252" s="463"/>
      <c r="C1252" s="463" t="str">
        <f ca="1">CONCATENATE('30'!BB115," ",'30'!BC115," ",'30'!BD115)</f>
        <v xml:space="preserve">     </v>
      </c>
      <c r="D1252" s="463"/>
      <c r="E1252" s="463"/>
      <c r="F1252" s="463"/>
      <c r="G1252" s="463"/>
      <c r="H1252" s="463"/>
      <c r="I1252" s="463"/>
      <c r="J1252" s="463"/>
      <c r="K1252" s="463"/>
      <c r="L1252" s="463" t="str">
        <f ca="1">'30'!BE115</f>
        <v xml:space="preserve"> </v>
      </c>
      <c r="M1252" s="463"/>
      <c r="N1252" s="463"/>
      <c r="O1252" s="463"/>
      <c r="P1252" s="463"/>
      <c r="Q1252" s="463" t="str">
        <f ca="1">'30'!BF115</f>
        <v xml:space="preserve"> </v>
      </c>
      <c r="R1252" s="463"/>
      <c r="S1252" s="463"/>
      <c r="T1252" s="463"/>
      <c r="U1252" s="463"/>
      <c r="V1252" s="463"/>
      <c r="W1252" s="463"/>
      <c r="X1252" s="463" t="str">
        <f ca="1">'30'!BG115</f>
        <v xml:space="preserve"> </v>
      </c>
      <c r="Y1252" s="463"/>
      <c r="Z1252" s="463"/>
      <c r="AA1252" s="463"/>
      <c r="AB1252" s="463"/>
      <c r="AC1252" s="463"/>
      <c r="AD1252" s="463"/>
      <c r="AE1252" s="463"/>
      <c r="AF1252" s="463"/>
      <c r="AG1252" s="463"/>
      <c r="AH1252" s="463"/>
      <c r="AI1252" s="463" t="str">
        <f ca="1">'30'!BH115</f>
        <v xml:space="preserve"> </v>
      </c>
      <c r="AJ1252" s="463"/>
      <c r="AK1252" s="463"/>
      <c r="AL1252" s="463"/>
      <c r="AM1252" s="463"/>
      <c r="AN1252" s="463" t="str">
        <f ca="1">'30'!BI115</f>
        <v xml:space="preserve"> </v>
      </c>
      <c r="AO1252" s="463"/>
      <c r="AP1252" s="463"/>
      <c r="AQ1252" s="463"/>
      <c r="AR1252" s="463"/>
      <c r="AS1252" s="463"/>
    </row>
    <row r="1253" spans="1:45" x14ac:dyDescent="0.25">
      <c r="A1253" s="463">
        <v>110</v>
      </c>
      <c r="B1253" s="463"/>
      <c r="C1253" s="463" t="str">
        <f ca="1">CONCATENATE('30'!BB116," ",'30'!BC116," ",'30'!BD116)</f>
        <v xml:space="preserve">     </v>
      </c>
      <c r="D1253" s="463"/>
      <c r="E1253" s="463"/>
      <c r="F1253" s="463"/>
      <c r="G1253" s="463"/>
      <c r="H1253" s="463"/>
      <c r="I1253" s="463"/>
      <c r="J1253" s="463"/>
      <c r="K1253" s="463"/>
      <c r="L1253" s="463" t="str">
        <f ca="1">'30'!BE116</f>
        <v xml:space="preserve"> </v>
      </c>
      <c r="M1253" s="463"/>
      <c r="N1253" s="463"/>
      <c r="O1253" s="463"/>
      <c r="P1253" s="463"/>
      <c r="Q1253" s="463" t="str">
        <f ca="1">'30'!BF116</f>
        <v xml:space="preserve"> </v>
      </c>
      <c r="R1253" s="463"/>
      <c r="S1253" s="463"/>
      <c r="T1253" s="463"/>
      <c r="U1253" s="463"/>
      <c r="V1253" s="463"/>
      <c r="W1253" s="463"/>
      <c r="X1253" s="463" t="str">
        <f ca="1">'30'!BG116</f>
        <v xml:space="preserve"> </v>
      </c>
      <c r="Y1253" s="463"/>
      <c r="Z1253" s="463"/>
      <c r="AA1253" s="463"/>
      <c r="AB1253" s="463"/>
      <c r="AC1253" s="463"/>
      <c r="AD1253" s="463"/>
      <c r="AE1253" s="463"/>
      <c r="AF1253" s="463"/>
      <c r="AG1253" s="463"/>
      <c r="AH1253" s="463"/>
      <c r="AI1253" s="463" t="str">
        <f ca="1">'30'!BH116</f>
        <v xml:space="preserve"> </v>
      </c>
      <c r="AJ1253" s="463"/>
      <c r="AK1253" s="463"/>
      <c r="AL1253" s="463"/>
      <c r="AM1253" s="463"/>
      <c r="AN1253" s="463" t="str">
        <f ca="1">'30'!BI116</f>
        <v xml:space="preserve"> </v>
      </c>
      <c r="AO1253" s="463"/>
      <c r="AP1253" s="463"/>
      <c r="AQ1253" s="463"/>
      <c r="AR1253" s="463"/>
      <c r="AS1253" s="463"/>
    </row>
    <row r="1254" spans="1:45" x14ac:dyDescent="0.25">
      <c r="A1254" s="463">
        <v>111</v>
      </c>
      <c r="B1254" s="463"/>
      <c r="C1254" s="463" t="str">
        <f ca="1">CONCATENATE('30'!BB117," ",'30'!BC117," ",'30'!BD117)</f>
        <v xml:space="preserve">     </v>
      </c>
      <c r="D1254" s="463"/>
      <c r="E1254" s="463"/>
      <c r="F1254" s="463"/>
      <c r="G1254" s="463"/>
      <c r="H1254" s="463"/>
      <c r="I1254" s="463"/>
      <c r="J1254" s="463"/>
      <c r="K1254" s="463"/>
      <c r="L1254" s="463" t="str">
        <f ca="1">'30'!BE117</f>
        <v xml:space="preserve"> </v>
      </c>
      <c r="M1254" s="463"/>
      <c r="N1254" s="463"/>
      <c r="O1254" s="463"/>
      <c r="P1254" s="463"/>
      <c r="Q1254" s="463" t="str">
        <f ca="1">'30'!BF117</f>
        <v xml:space="preserve"> </v>
      </c>
      <c r="R1254" s="463"/>
      <c r="S1254" s="463"/>
      <c r="T1254" s="463"/>
      <c r="U1254" s="463"/>
      <c r="V1254" s="463"/>
      <c r="W1254" s="463"/>
      <c r="X1254" s="463" t="str">
        <f ca="1">'30'!BG117</f>
        <v xml:space="preserve"> </v>
      </c>
      <c r="Y1254" s="463"/>
      <c r="Z1254" s="463"/>
      <c r="AA1254" s="463"/>
      <c r="AB1254" s="463"/>
      <c r="AC1254" s="463"/>
      <c r="AD1254" s="463"/>
      <c r="AE1254" s="463"/>
      <c r="AF1254" s="463"/>
      <c r="AG1254" s="463"/>
      <c r="AH1254" s="463"/>
      <c r="AI1254" s="463" t="str">
        <f ca="1">'30'!BH117</f>
        <v xml:space="preserve"> </v>
      </c>
      <c r="AJ1254" s="463"/>
      <c r="AK1254" s="463"/>
      <c r="AL1254" s="463"/>
      <c r="AM1254" s="463"/>
      <c r="AN1254" s="463" t="str">
        <f ca="1">'30'!BI117</f>
        <v xml:space="preserve"> </v>
      </c>
      <c r="AO1254" s="463"/>
      <c r="AP1254" s="463"/>
      <c r="AQ1254" s="463"/>
      <c r="AR1254" s="463"/>
      <c r="AS1254" s="463"/>
    </row>
    <row r="1255" spans="1:45" x14ac:dyDescent="0.25">
      <c r="A1255" s="463">
        <v>112</v>
      </c>
      <c r="B1255" s="463"/>
      <c r="C1255" s="463" t="str">
        <f ca="1">CONCATENATE('30'!BB118," ",'30'!BC118," ",'30'!BD118)</f>
        <v xml:space="preserve">     </v>
      </c>
      <c r="D1255" s="463"/>
      <c r="E1255" s="463"/>
      <c r="F1255" s="463"/>
      <c r="G1255" s="463"/>
      <c r="H1255" s="463"/>
      <c r="I1255" s="463"/>
      <c r="J1255" s="463"/>
      <c r="K1255" s="463"/>
      <c r="L1255" s="463" t="str">
        <f ca="1">'30'!BE118</f>
        <v xml:space="preserve"> </v>
      </c>
      <c r="M1255" s="463"/>
      <c r="N1255" s="463"/>
      <c r="O1255" s="463"/>
      <c r="P1255" s="463"/>
      <c r="Q1255" s="463" t="str">
        <f ca="1">'30'!BF118</f>
        <v xml:space="preserve"> </v>
      </c>
      <c r="R1255" s="463"/>
      <c r="S1255" s="463"/>
      <c r="T1255" s="463"/>
      <c r="U1255" s="463"/>
      <c r="V1255" s="463"/>
      <c r="W1255" s="463"/>
      <c r="X1255" s="463" t="str">
        <f ca="1">'30'!BG118</f>
        <v xml:space="preserve"> </v>
      </c>
      <c r="Y1255" s="463"/>
      <c r="Z1255" s="463"/>
      <c r="AA1255" s="463"/>
      <c r="AB1255" s="463"/>
      <c r="AC1255" s="463"/>
      <c r="AD1255" s="463"/>
      <c r="AE1255" s="463"/>
      <c r="AF1255" s="463"/>
      <c r="AG1255" s="463"/>
      <c r="AH1255" s="463"/>
      <c r="AI1255" s="463" t="str">
        <f ca="1">'30'!BH118</f>
        <v xml:space="preserve"> </v>
      </c>
      <c r="AJ1255" s="463"/>
      <c r="AK1255" s="463"/>
      <c r="AL1255" s="463"/>
      <c r="AM1255" s="463"/>
      <c r="AN1255" s="463" t="str">
        <f ca="1">'30'!BI118</f>
        <v xml:space="preserve"> </v>
      </c>
      <c r="AO1255" s="463"/>
      <c r="AP1255" s="463"/>
      <c r="AQ1255" s="463"/>
      <c r="AR1255" s="463"/>
      <c r="AS1255" s="463"/>
    </row>
    <row r="1256" spans="1:45" x14ac:dyDescent="0.25">
      <c r="A1256" s="463">
        <v>113</v>
      </c>
      <c r="B1256" s="463"/>
      <c r="C1256" s="463" t="str">
        <f ca="1">CONCATENATE('30'!BB119," ",'30'!BC119," ",'30'!BD119)</f>
        <v xml:space="preserve">     </v>
      </c>
      <c r="D1256" s="463"/>
      <c r="E1256" s="463"/>
      <c r="F1256" s="463"/>
      <c r="G1256" s="463"/>
      <c r="H1256" s="463"/>
      <c r="I1256" s="463"/>
      <c r="J1256" s="463"/>
      <c r="K1256" s="463"/>
      <c r="L1256" s="463" t="str">
        <f ca="1">'30'!BE119</f>
        <v xml:space="preserve"> </v>
      </c>
      <c r="M1256" s="463"/>
      <c r="N1256" s="463"/>
      <c r="O1256" s="463"/>
      <c r="P1256" s="463"/>
      <c r="Q1256" s="463" t="str">
        <f ca="1">'30'!BF119</f>
        <v xml:space="preserve"> </v>
      </c>
      <c r="R1256" s="463"/>
      <c r="S1256" s="463"/>
      <c r="T1256" s="463"/>
      <c r="U1256" s="463"/>
      <c r="V1256" s="463"/>
      <c r="W1256" s="463"/>
      <c r="X1256" s="463" t="str">
        <f ca="1">'30'!BG119</f>
        <v xml:space="preserve"> </v>
      </c>
      <c r="Y1256" s="463"/>
      <c r="Z1256" s="463"/>
      <c r="AA1256" s="463"/>
      <c r="AB1256" s="463"/>
      <c r="AC1256" s="463"/>
      <c r="AD1256" s="463"/>
      <c r="AE1256" s="463"/>
      <c r="AF1256" s="463"/>
      <c r="AG1256" s="463"/>
      <c r="AH1256" s="463"/>
      <c r="AI1256" s="463" t="str">
        <f ca="1">'30'!BH119</f>
        <v xml:space="preserve"> </v>
      </c>
      <c r="AJ1256" s="463"/>
      <c r="AK1256" s="463"/>
      <c r="AL1256" s="463"/>
      <c r="AM1256" s="463"/>
      <c r="AN1256" s="463" t="str">
        <f ca="1">'30'!BI119</f>
        <v xml:space="preserve"> </v>
      </c>
      <c r="AO1256" s="463"/>
      <c r="AP1256" s="463"/>
      <c r="AQ1256" s="463"/>
      <c r="AR1256" s="463"/>
      <c r="AS1256" s="463"/>
    </row>
    <row r="1257" spans="1:45" x14ac:dyDescent="0.25">
      <c r="A1257" s="463">
        <v>114</v>
      </c>
      <c r="B1257" s="463"/>
      <c r="C1257" s="463" t="str">
        <f ca="1">CONCATENATE('30'!BB120," ",'30'!BC120," ",'30'!BD120)</f>
        <v xml:space="preserve">     </v>
      </c>
      <c r="D1257" s="463"/>
      <c r="E1257" s="463"/>
      <c r="F1257" s="463"/>
      <c r="G1257" s="463"/>
      <c r="H1257" s="463"/>
      <c r="I1257" s="463"/>
      <c r="J1257" s="463"/>
      <c r="K1257" s="463"/>
      <c r="L1257" s="463" t="str">
        <f ca="1">'30'!BE120</f>
        <v xml:space="preserve"> </v>
      </c>
      <c r="M1257" s="463"/>
      <c r="N1257" s="463"/>
      <c r="O1257" s="463"/>
      <c r="P1257" s="463"/>
      <c r="Q1257" s="463" t="str">
        <f ca="1">'30'!BF120</f>
        <v xml:space="preserve"> </v>
      </c>
      <c r="R1257" s="463"/>
      <c r="S1257" s="463"/>
      <c r="T1257" s="463"/>
      <c r="U1257" s="463"/>
      <c r="V1257" s="463"/>
      <c r="W1257" s="463"/>
      <c r="X1257" s="463" t="str">
        <f ca="1">'30'!BG120</f>
        <v xml:space="preserve"> </v>
      </c>
      <c r="Y1257" s="463"/>
      <c r="Z1257" s="463"/>
      <c r="AA1257" s="463"/>
      <c r="AB1257" s="463"/>
      <c r="AC1257" s="463"/>
      <c r="AD1257" s="463"/>
      <c r="AE1257" s="463"/>
      <c r="AF1257" s="463"/>
      <c r="AG1257" s="463"/>
      <c r="AH1257" s="463"/>
      <c r="AI1257" s="463" t="str">
        <f ca="1">'30'!BH120</f>
        <v xml:space="preserve"> </v>
      </c>
      <c r="AJ1257" s="463"/>
      <c r="AK1257" s="463"/>
      <c r="AL1257" s="463"/>
      <c r="AM1257" s="463"/>
      <c r="AN1257" s="463" t="str">
        <f ca="1">'30'!BI120</f>
        <v xml:space="preserve"> </v>
      </c>
      <c r="AO1257" s="463"/>
      <c r="AP1257" s="463"/>
      <c r="AQ1257" s="463"/>
      <c r="AR1257" s="463"/>
      <c r="AS1257" s="463"/>
    </row>
    <row r="1258" spans="1:45" x14ac:dyDescent="0.25">
      <c r="A1258" s="463">
        <v>115</v>
      </c>
      <c r="B1258" s="463"/>
      <c r="C1258" s="463" t="str">
        <f ca="1">CONCATENATE('30'!BB121," ",'30'!BC121," ",'30'!BD121)</f>
        <v xml:space="preserve">     </v>
      </c>
      <c r="D1258" s="463"/>
      <c r="E1258" s="463"/>
      <c r="F1258" s="463"/>
      <c r="G1258" s="463"/>
      <c r="H1258" s="463"/>
      <c r="I1258" s="463"/>
      <c r="J1258" s="463"/>
      <c r="K1258" s="463"/>
      <c r="L1258" s="463" t="str">
        <f ca="1">'30'!BE121</f>
        <v xml:space="preserve"> </v>
      </c>
      <c r="M1258" s="463"/>
      <c r="N1258" s="463"/>
      <c r="O1258" s="463"/>
      <c r="P1258" s="463"/>
      <c r="Q1258" s="463" t="str">
        <f ca="1">'30'!BF121</f>
        <v xml:space="preserve"> </v>
      </c>
      <c r="R1258" s="463"/>
      <c r="S1258" s="463"/>
      <c r="T1258" s="463"/>
      <c r="U1258" s="463"/>
      <c r="V1258" s="463"/>
      <c r="W1258" s="463"/>
      <c r="X1258" s="463" t="str">
        <f ca="1">'30'!BG121</f>
        <v xml:space="preserve"> </v>
      </c>
      <c r="Y1258" s="463"/>
      <c r="Z1258" s="463"/>
      <c r="AA1258" s="463"/>
      <c r="AB1258" s="463"/>
      <c r="AC1258" s="463"/>
      <c r="AD1258" s="463"/>
      <c r="AE1258" s="463"/>
      <c r="AF1258" s="463"/>
      <c r="AG1258" s="463"/>
      <c r="AH1258" s="463"/>
      <c r="AI1258" s="463" t="str">
        <f ca="1">'30'!BH121</f>
        <v xml:space="preserve"> </v>
      </c>
      <c r="AJ1258" s="463"/>
      <c r="AK1258" s="463"/>
      <c r="AL1258" s="463"/>
      <c r="AM1258" s="463"/>
      <c r="AN1258" s="463" t="str">
        <f ca="1">'30'!BI121</f>
        <v xml:space="preserve"> </v>
      </c>
      <c r="AO1258" s="463"/>
      <c r="AP1258" s="463"/>
      <c r="AQ1258" s="463"/>
      <c r="AR1258" s="463"/>
      <c r="AS1258" s="463"/>
    </row>
    <row r="1259" spans="1:45" x14ac:dyDescent="0.25">
      <c r="A1259" s="463">
        <v>116</v>
      </c>
      <c r="B1259" s="463"/>
      <c r="C1259" s="463" t="str">
        <f ca="1">CONCATENATE('30'!BB122," ",'30'!BC122," ",'30'!BD122)</f>
        <v xml:space="preserve">     </v>
      </c>
      <c r="D1259" s="463"/>
      <c r="E1259" s="463"/>
      <c r="F1259" s="463"/>
      <c r="G1259" s="463"/>
      <c r="H1259" s="463"/>
      <c r="I1259" s="463"/>
      <c r="J1259" s="463"/>
      <c r="K1259" s="463"/>
      <c r="L1259" s="463" t="str">
        <f ca="1">'30'!BE122</f>
        <v xml:space="preserve"> </v>
      </c>
      <c r="M1259" s="463"/>
      <c r="N1259" s="463"/>
      <c r="O1259" s="463"/>
      <c r="P1259" s="463"/>
      <c r="Q1259" s="463" t="str">
        <f ca="1">'30'!BF122</f>
        <v xml:space="preserve"> </v>
      </c>
      <c r="R1259" s="463"/>
      <c r="S1259" s="463"/>
      <c r="T1259" s="463"/>
      <c r="U1259" s="463"/>
      <c r="V1259" s="463"/>
      <c r="W1259" s="463"/>
      <c r="X1259" s="463" t="str">
        <f ca="1">'30'!BG122</f>
        <v xml:space="preserve"> </v>
      </c>
      <c r="Y1259" s="463"/>
      <c r="Z1259" s="463"/>
      <c r="AA1259" s="463"/>
      <c r="AB1259" s="463"/>
      <c r="AC1259" s="463"/>
      <c r="AD1259" s="463"/>
      <c r="AE1259" s="463"/>
      <c r="AF1259" s="463"/>
      <c r="AG1259" s="463"/>
      <c r="AH1259" s="463"/>
      <c r="AI1259" s="463" t="str">
        <f ca="1">'30'!BH122</f>
        <v xml:space="preserve"> </v>
      </c>
      <c r="AJ1259" s="463"/>
      <c r="AK1259" s="463"/>
      <c r="AL1259" s="463"/>
      <c r="AM1259" s="463"/>
      <c r="AN1259" s="463" t="str">
        <f ca="1">'30'!BI122</f>
        <v xml:space="preserve"> </v>
      </c>
      <c r="AO1259" s="463"/>
      <c r="AP1259" s="463"/>
      <c r="AQ1259" s="463"/>
      <c r="AR1259" s="463"/>
      <c r="AS1259" s="463"/>
    </row>
    <row r="1260" spans="1:45" x14ac:dyDescent="0.25">
      <c r="A1260" s="463">
        <v>117</v>
      </c>
      <c r="B1260" s="463"/>
      <c r="C1260" s="463" t="str">
        <f ca="1">CONCATENATE('30'!BB123," ",'30'!BC123," ",'30'!BD123)</f>
        <v xml:space="preserve">     </v>
      </c>
      <c r="D1260" s="463"/>
      <c r="E1260" s="463"/>
      <c r="F1260" s="463"/>
      <c r="G1260" s="463"/>
      <c r="H1260" s="463"/>
      <c r="I1260" s="463"/>
      <c r="J1260" s="463"/>
      <c r="K1260" s="463"/>
      <c r="L1260" s="463" t="str">
        <f ca="1">'30'!BE123</f>
        <v xml:space="preserve"> </v>
      </c>
      <c r="M1260" s="463"/>
      <c r="N1260" s="463"/>
      <c r="O1260" s="463"/>
      <c r="P1260" s="463"/>
      <c r="Q1260" s="463" t="str">
        <f ca="1">'30'!BF123</f>
        <v xml:space="preserve"> </v>
      </c>
      <c r="R1260" s="463"/>
      <c r="S1260" s="463"/>
      <c r="T1260" s="463"/>
      <c r="U1260" s="463"/>
      <c r="V1260" s="463"/>
      <c r="W1260" s="463"/>
      <c r="X1260" s="463" t="str">
        <f ca="1">'30'!BG123</f>
        <v xml:space="preserve"> </v>
      </c>
      <c r="Y1260" s="463"/>
      <c r="Z1260" s="463"/>
      <c r="AA1260" s="463"/>
      <c r="AB1260" s="463"/>
      <c r="AC1260" s="463"/>
      <c r="AD1260" s="463"/>
      <c r="AE1260" s="463"/>
      <c r="AF1260" s="463"/>
      <c r="AG1260" s="463"/>
      <c r="AH1260" s="463"/>
      <c r="AI1260" s="463" t="str">
        <f ca="1">'30'!BH123</f>
        <v xml:space="preserve"> </v>
      </c>
      <c r="AJ1260" s="463"/>
      <c r="AK1260" s="463"/>
      <c r="AL1260" s="463"/>
      <c r="AM1260" s="463"/>
      <c r="AN1260" s="463" t="str">
        <f ca="1">'30'!BI123</f>
        <v xml:space="preserve"> </v>
      </c>
      <c r="AO1260" s="463"/>
      <c r="AP1260" s="463"/>
      <c r="AQ1260" s="463"/>
      <c r="AR1260" s="463"/>
      <c r="AS1260" s="463"/>
    </row>
    <row r="1261" spans="1:45" x14ac:dyDescent="0.25">
      <c r="A1261" s="463">
        <v>118</v>
      </c>
      <c r="B1261" s="463"/>
      <c r="C1261" s="463" t="str">
        <f ca="1">CONCATENATE('30'!BB124," ",'30'!BC124," ",'30'!BD124)</f>
        <v xml:space="preserve">     </v>
      </c>
      <c r="D1261" s="463"/>
      <c r="E1261" s="463"/>
      <c r="F1261" s="463"/>
      <c r="G1261" s="463"/>
      <c r="H1261" s="463"/>
      <c r="I1261" s="463"/>
      <c r="J1261" s="463"/>
      <c r="K1261" s="463"/>
      <c r="L1261" s="463" t="str">
        <f ca="1">'30'!BE124</f>
        <v xml:space="preserve"> </v>
      </c>
      <c r="M1261" s="463"/>
      <c r="N1261" s="463"/>
      <c r="O1261" s="463"/>
      <c r="P1261" s="463"/>
      <c r="Q1261" s="463" t="str">
        <f ca="1">'30'!BF124</f>
        <v xml:space="preserve"> </v>
      </c>
      <c r="R1261" s="463"/>
      <c r="S1261" s="463"/>
      <c r="T1261" s="463"/>
      <c r="U1261" s="463"/>
      <c r="V1261" s="463"/>
      <c r="W1261" s="463"/>
      <c r="X1261" s="463" t="str">
        <f ca="1">'30'!BG124</f>
        <v xml:space="preserve"> </v>
      </c>
      <c r="Y1261" s="463"/>
      <c r="Z1261" s="463"/>
      <c r="AA1261" s="463"/>
      <c r="AB1261" s="463"/>
      <c r="AC1261" s="463"/>
      <c r="AD1261" s="463"/>
      <c r="AE1261" s="463"/>
      <c r="AF1261" s="463"/>
      <c r="AG1261" s="463"/>
      <c r="AH1261" s="463"/>
      <c r="AI1261" s="463" t="str">
        <f ca="1">'30'!BH124</f>
        <v xml:space="preserve"> </v>
      </c>
      <c r="AJ1261" s="463"/>
      <c r="AK1261" s="463"/>
      <c r="AL1261" s="463"/>
      <c r="AM1261" s="463"/>
      <c r="AN1261" s="463" t="str">
        <f ca="1">'30'!BI124</f>
        <v xml:space="preserve"> </v>
      </c>
      <c r="AO1261" s="463"/>
      <c r="AP1261" s="463"/>
      <c r="AQ1261" s="463"/>
      <c r="AR1261" s="463"/>
      <c r="AS1261" s="463"/>
    </row>
    <row r="1262" spans="1:45" x14ac:dyDescent="0.25">
      <c r="A1262" s="463">
        <v>119</v>
      </c>
      <c r="B1262" s="463"/>
      <c r="C1262" s="463" t="str">
        <f ca="1">CONCATENATE('30'!BB125," ",'30'!BC125," ",'30'!BD125)</f>
        <v xml:space="preserve">     </v>
      </c>
      <c r="D1262" s="463"/>
      <c r="E1262" s="463"/>
      <c r="F1262" s="463"/>
      <c r="G1262" s="463"/>
      <c r="H1262" s="463"/>
      <c r="I1262" s="463"/>
      <c r="J1262" s="463"/>
      <c r="K1262" s="463"/>
      <c r="L1262" s="463" t="str">
        <f ca="1">'30'!BE125</f>
        <v xml:space="preserve"> </v>
      </c>
      <c r="M1262" s="463"/>
      <c r="N1262" s="463"/>
      <c r="O1262" s="463"/>
      <c r="P1262" s="463"/>
      <c r="Q1262" s="463" t="str">
        <f ca="1">'30'!BF125</f>
        <v xml:space="preserve"> </v>
      </c>
      <c r="R1262" s="463"/>
      <c r="S1262" s="463"/>
      <c r="T1262" s="463"/>
      <c r="U1262" s="463"/>
      <c r="V1262" s="463"/>
      <c r="W1262" s="463"/>
      <c r="X1262" s="463" t="str">
        <f ca="1">'30'!BG125</f>
        <v xml:space="preserve"> </v>
      </c>
      <c r="Y1262" s="463"/>
      <c r="Z1262" s="463"/>
      <c r="AA1262" s="463"/>
      <c r="AB1262" s="463"/>
      <c r="AC1262" s="463"/>
      <c r="AD1262" s="463"/>
      <c r="AE1262" s="463"/>
      <c r="AF1262" s="463"/>
      <c r="AG1262" s="463"/>
      <c r="AH1262" s="463"/>
      <c r="AI1262" s="463" t="str">
        <f ca="1">'30'!BH125</f>
        <v xml:space="preserve"> </v>
      </c>
      <c r="AJ1262" s="463"/>
      <c r="AK1262" s="463"/>
      <c r="AL1262" s="463"/>
      <c r="AM1262" s="463"/>
      <c r="AN1262" s="463" t="str">
        <f ca="1">'30'!BI125</f>
        <v xml:space="preserve"> </v>
      </c>
      <c r="AO1262" s="463"/>
      <c r="AP1262" s="463"/>
      <c r="AQ1262" s="463"/>
      <c r="AR1262" s="463"/>
      <c r="AS1262" s="463"/>
    </row>
    <row r="1263" spans="1:45" x14ac:dyDescent="0.25">
      <c r="A1263" s="463">
        <v>120</v>
      </c>
      <c r="B1263" s="463"/>
      <c r="C1263" s="463" t="str">
        <f ca="1">CONCATENATE('30'!BB126," ",'30'!BC126," ",'30'!BD126)</f>
        <v xml:space="preserve">     </v>
      </c>
      <c r="D1263" s="463"/>
      <c r="E1263" s="463"/>
      <c r="F1263" s="463"/>
      <c r="G1263" s="463"/>
      <c r="H1263" s="463"/>
      <c r="I1263" s="463"/>
      <c r="J1263" s="463"/>
      <c r="K1263" s="463"/>
      <c r="L1263" s="463" t="str">
        <f ca="1">'30'!BE126</f>
        <v xml:space="preserve"> </v>
      </c>
      <c r="M1263" s="463"/>
      <c r="N1263" s="463"/>
      <c r="O1263" s="463"/>
      <c r="P1263" s="463"/>
      <c r="Q1263" s="463" t="str">
        <f ca="1">'30'!BF126</f>
        <v xml:space="preserve"> </v>
      </c>
      <c r="R1263" s="463"/>
      <c r="S1263" s="463"/>
      <c r="T1263" s="463"/>
      <c r="U1263" s="463"/>
      <c r="V1263" s="463"/>
      <c r="W1263" s="463"/>
      <c r="X1263" s="463" t="str">
        <f ca="1">'30'!BG126</f>
        <v xml:space="preserve"> </v>
      </c>
      <c r="Y1263" s="463"/>
      <c r="Z1263" s="463"/>
      <c r="AA1263" s="463"/>
      <c r="AB1263" s="463"/>
      <c r="AC1263" s="463"/>
      <c r="AD1263" s="463"/>
      <c r="AE1263" s="463"/>
      <c r="AF1263" s="463"/>
      <c r="AG1263" s="463"/>
      <c r="AH1263" s="463"/>
      <c r="AI1263" s="463" t="str">
        <f ca="1">'30'!BH126</f>
        <v xml:space="preserve"> </v>
      </c>
      <c r="AJ1263" s="463"/>
      <c r="AK1263" s="463"/>
      <c r="AL1263" s="463"/>
      <c r="AM1263" s="463"/>
      <c r="AN1263" s="463" t="str">
        <f ca="1">'30'!BI126</f>
        <v xml:space="preserve"> </v>
      </c>
      <c r="AO1263" s="463"/>
      <c r="AP1263" s="463"/>
      <c r="AQ1263" s="463"/>
      <c r="AR1263" s="463"/>
      <c r="AS1263" s="463"/>
    </row>
    <row r="1264" spans="1:45" x14ac:dyDescent="0.25">
      <c r="A1264" s="463">
        <v>121</v>
      </c>
      <c r="B1264" s="463"/>
      <c r="C1264" s="463" t="str">
        <f ca="1">CONCATENATE('30'!BB127," ",'30'!BC127," ",'30'!BD127)</f>
        <v xml:space="preserve">     </v>
      </c>
      <c r="D1264" s="463"/>
      <c r="E1264" s="463"/>
      <c r="F1264" s="463"/>
      <c r="G1264" s="463"/>
      <c r="H1264" s="463"/>
      <c r="I1264" s="463"/>
      <c r="J1264" s="463"/>
      <c r="K1264" s="463"/>
      <c r="L1264" s="463" t="str">
        <f ca="1">'30'!BE127</f>
        <v xml:space="preserve"> </v>
      </c>
      <c r="M1264" s="463"/>
      <c r="N1264" s="463"/>
      <c r="O1264" s="463"/>
      <c r="P1264" s="463"/>
      <c r="Q1264" s="463" t="str">
        <f ca="1">'30'!BF127</f>
        <v xml:space="preserve"> </v>
      </c>
      <c r="R1264" s="463"/>
      <c r="S1264" s="463"/>
      <c r="T1264" s="463"/>
      <c r="U1264" s="463"/>
      <c r="V1264" s="463"/>
      <c r="W1264" s="463"/>
      <c r="X1264" s="463" t="str">
        <f ca="1">'30'!BG127</f>
        <v xml:space="preserve"> </v>
      </c>
      <c r="Y1264" s="463"/>
      <c r="Z1264" s="463"/>
      <c r="AA1264" s="463"/>
      <c r="AB1264" s="463"/>
      <c r="AC1264" s="463"/>
      <c r="AD1264" s="463"/>
      <c r="AE1264" s="463"/>
      <c r="AF1264" s="463"/>
      <c r="AG1264" s="463"/>
      <c r="AH1264" s="463"/>
      <c r="AI1264" s="463" t="str">
        <f ca="1">'30'!BH127</f>
        <v xml:space="preserve"> </v>
      </c>
      <c r="AJ1264" s="463"/>
      <c r="AK1264" s="463"/>
      <c r="AL1264" s="463"/>
      <c r="AM1264" s="463"/>
      <c r="AN1264" s="463" t="str">
        <f ca="1">'30'!BI127</f>
        <v xml:space="preserve"> </v>
      </c>
      <c r="AO1264" s="463"/>
      <c r="AP1264" s="463"/>
      <c r="AQ1264" s="463"/>
      <c r="AR1264" s="463"/>
      <c r="AS1264" s="463"/>
    </row>
    <row r="1265" spans="1:45" x14ac:dyDescent="0.25">
      <c r="A1265" s="463">
        <v>122</v>
      </c>
      <c r="B1265" s="463"/>
      <c r="C1265" s="463" t="str">
        <f ca="1">CONCATENATE('30'!BB128," ",'30'!BC128," ",'30'!BD128)</f>
        <v xml:space="preserve">     </v>
      </c>
      <c r="D1265" s="463"/>
      <c r="E1265" s="463"/>
      <c r="F1265" s="463"/>
      <c r="G1265" s="463"/>
      <c r="H1265" s="463"/>
      <c r="I1265" s="463"/>
      <c r="J1265" s="463"/>
      <c r="K1265" s="463"/>
      <c r="L1265" s="463" t="str">
        <f ca="1">'30'!BE128</f>
        <v xml:space="preserve"> </v>
      </c>
      <c r="M1265" s="463"/>
      <c r="N1265" s="463"/>
      <c r="O1265" s="463"/>
      <c r="P1265" s="463"/>
      <c r="Q1265" s="463" t="str">
        <f ca="1">'30'!BF128</f>
        <v xml:space="preserve"> </v>
      </c>
      <c r="R1265" s="463"/>
      <c r="S1265" s="463"/>
      <c r="T1265" s="463"/>
      <c r="U1265" s="463"/>
      <c r="V1265" s="463"/>
      <c r="W1265" s="463"/>
      <c r="X1265" s="463" t="str">
        <f ca="1">'30'!BG128</f>
        <v xml:space="preserve"> </v>
      </c>
      <c r="Y1265" s="463"/>
      <c r="Z1265" s="463"/>
      <c r="AA1265" s="463"/>
      <c r="AB1265" s="463"/>
      <c r="AC1265" s="463"/>
      <c r="AD1265" s="463"/>
      <c r="AE1265" s="463"/>
      <c r="AF1265" s="463"/>
      <c r="AG1265" s="463"/>
      <c r="AH1265" s="463"/>
      <c r="AI1265" s="463" t="str">
        <f ca="1">'30'!BH128</f>
        <v xml:space="preserve"> </v>
      </c>
      <c r="AJ1265" s="463"/>
      <c r="AK1265" s="463"/>
      <c r="AL1265" s="463"/>
      <c r="AM1265" s="463"/>
      <c r="AN1265" s="463" t="str">
        <f ca="1">'30'!BI128</f>
        <v xml:space="preserve"> </v>
      </c>
      <c r="AO1265" s="463"/>
      <c r="AP1265" s="463"/>
      <c r="AQ1265" s="463"/>
      <c r="AR1265" s="463"/>
      <c r="AS1265" s="463"/>
    </row>
    <row r="1266" spans="1:45" x14ac:dyDescent="0.25">
      <c r="A1266" s="463">
        <v>123</v>
      </c>
      <c r="B1266" s="463"/>
      <c r="C1266" s="463" t="str">
        <f ca="1">CONCATENATE('30'!BB129," ",'30'!BC129," ",'30'!BD129)</f>
        <v xml:space="preserve">     </v>
      </c>
      <c r="D1266" s="463"/>
      <c r="E1266" s="463"/>
      <c r="F1266" s="463"/>
      <c r="G1266" s="463"/>
      <c r="H1266" s="463"/>
      <c r="I1266" s="463"/>
      <c r="J1266" s="463"/>
      <c r="K1266" s="463"/>
      <c r="L1266" s="463" t="str">
        <f ca="1">'30'!BE129</f>
        <v xml:space="preserve"> </v>
      </c>
      <c r="M1266" s="463"/>
      <c r="N1266" s="463"/>
      <c r="O1266" s="463"/>
      <c r="P1266" s="463"/>
      <c r="Q1266" s="463" t="str">
        <f ca="1">'30'!BF129</f>
        <v xml:space="preserve"> </v>
      </c>
      <c r="R1266" s="463"/>
      <c r="S1266" s="463"/>
      <c r="T1266" s="463"/>
      <c r="U1266" s="463"/>
      <c r="V1266" s="463"/>
      <c r="W1266" s="463"/>
      <c r="X1266" s="463" t="str">
        <f ca="1">'30'!BG129</f>
        <v xml:space="preserve"> </v>
      </c>
      <c r="Y1266" s="463"/>
      <c r="Z1266" s="463"/>
      <c r="AA1266" s="463"/>
      <c r="AB1266" s="463"/>
      <c r="AC1266" s="463"/>
      <c r="AD1266" s="463"/>
      <c r="AE1266" s="463"/>
      <c r="AF1266" s="463"/>
      <c r="AG1266" s="463"/>
      <c r="AH1266" s="463"/>
      <c r="AI1266" s="463" t="str">
        <f ca="1">'30'!BH129</f>
        <v xml:space="preserve"> </v>
      </c>
      <c r="AJ1266" s="463"/>
      <c r="AK1266" s="463"/>
      <c r="AL1266" s="463"/>
      <c r="AM1266" s="463"/>
      <c r="AN1266" s="463" t="str">
        <f ca="1">'30'!BI129</f>
        <v xml:space="preserve"> </v>
      </c>
      <c r="AO1266" s="463"/>
      <c r="AP1266" s="463"/>
      <c r="AQ1266" s="463"/>
      <c r="AR1266" s="463"/>
      <c r="AS1266" s="463"/>
    </row>
    <row r="1267" spans="1:45" x14ac:dyDescent="0.25">
      <c r="A1267" s="463">
        <v>124</v>
      </c>
      <c r="B1267" s="463"/>
      <c r="C1267" s="463" t="str">
        <f ca="1">CONCATENATE('30'!BB130," ",'30'!BC130," ",'30'!BD130)</f>
        <v xml:space="preserve">     </v>
      </c>
      <c r="D1267" s="463"/>
      <c r="E1267" s="463"/>
      <c r="F1267" s="463"/>
      <c r="G1267" s="463"/>
      <c r="H1267" s="463"/>
      <c r="I1267" s="463"/>
      <c r="J1267" s="463"/>
      <c r="K1267" s="463"/>
      <c r="L1267" s="463" t="str">
        <f ca="1">'30'!BE130</f>
        <v xml:space="preserve"> </v>
      </c>
      <c r="M1267" s="463"/>
      <c r="N1267" s="463"/>
      <c r="O1267" s="463"/>
      <c r="P1267" s="463"/>
      <c r="Q1267" s="463" t="str">
        <f ca="1">'30'!BF130</f>
        <v xml:space="preserve"> </v>
      </c>
      <c r="R1267" s="463"/>
      <c r="S1267" s="463"/>
      <c r="T1267" s="463"/>
      <c r="U1267" s="463"/>
      <c r="V1267" s="463"/>
      <c r="W1267" s="463"/>
      <c r="X1267" s="463" t="str">
        <f ca="1">'30'!BG130</f>
        <v xml:space="preserve"> </v>
      </c>
      <c r="Y1267" s="463"/>
      <c r="Z1267" s="463"/>
      <c r="AA1267" s="463"/>
      <c r="AB1267" s="463"/>
      <c r="AC1267" s="463"/>
      <c r="AD1267" s="463"/>
      <c r="AE1267" s="463"/>
      <c r="AF1267" s="463"/>
      <c r="AG1267" s="463"/>
      <c r="AH1267" s="463"/>
      <c r="AI1267" s="463" t="str">
        <f ca="1">'30'!BH130</f>
        <v xml:space="preserve"> </v>
      </c>
      <c r="AJ1267" s="463"/>
      <c r="AK1267" s="463"/>
      <c r="AL1267" s="463"/>
      <c r="AM1267" s="463"/>
      <c r="AN1267" s="463" t="str">
        <f ca="1">'30'!BI130</f>
        <v xml:space="preserve"> </v>
      </c>
      <c r="AO1267" s="463"/>
      <c r="AP1267" s="463"/>
      <c r="AQ1267" s="463"/>
      <c r="AR1267" s="463"/>
      <c r="AS1267" s="463"/>
    </row>
    <row r="1268" spans="1:45" x14ac:dyDescent="0.25">
      <c r="A1268" s="463">
        <v>125</v>
      </c>
      <c r="B1268" s="463"/>
      <c r="C1268" s="463" t="str">
        <f ca="1">CONCATENATE('30'!BB131," ",'30'!BC131," ",'30'!BD131)</f>
        <v xml:space="preserve">     </v>
      </c>
      <c r="D1268" s="463"/>
      <c r="E1268" s="463"/>
      <c r="F1268" s="463"/>
      <c r="G1268" s="463"/>
      <c r="H1268" s="463"/>
      <c r="I1268" s="463"/>
      <c r="J1268" s="463"/>
      <c r="K1268" s="463"/>
      <c r="L1268" s="463" t="str">
        <f ca="1">'30'!BE131</f>
        <v xml:space="preserve"> </v>
      </c>
      <c r="M1268" s="463"/>
      <c r="N1268" s="463"/>
      <c r="O1268" s="463"/>
      <c r="P1268" s="463"/>
      <c r="Q1268" s="463" t="str">
        <f ca="1">'30'!BF131</f>
        <v xml:space="preserve"> </v>
      </c>
      <c r="R1268" s="463"/>
      <c r="S1268" s="463"/>
      <c r="T1268" s="463"/>
      <c r="U1268" s="463"/>
      <c r="V1268" s="463"/>
      <c r="W1268" s="463"/>
      <c r="X1268" s="463" t="str">
        <f ca="1">'30'!BG131</f>
        <v xml:space="preserve"> </v>
      </c>
      <c r="Y1268" s="463"/>
      <c r="Z1268" s="463"/>
      <c r="AA1268" s="463"/>
      <c r="AB1268" s="463"/>
      <c r="AC1268" s="463"/>
      <c r="AD1268" s="463"/>
      <c r="AE1268" s="463"/>
      <c r="AF1268" s="463"/>
      <c r="AG1268" s="463"/>
      <c r="AH1268" s="463"/>
      <c r="AI1268" s="463" t="str">
        <f ca="1">'30'!BH131</f>
        <v xml:space="preserve"> </v>
      </c>
      <c r="AJ1268" s="463"/>
      <c r="AK1268" s="463"/>
      <c r="AL1268" s="463"/>
      <c r="AM1268" s="463"/>
      <c r="AN1268" s="463" t="str">
        <f ca="1">'30'!BI131</f>
        <v xml:space="preserve"> </v>
      </c>
      <c r="AO1268" s="463"/>
      <c r="AP1268" s="463"/>
      <c r="AQ1268" s="463"/>
      <c r="AR1268" s="463"/>
      <c r="AS1268" s="463"/>
    </row>
    <row r="1269" spans="1:45" x14ac:dyDescent="0.25">
      <c r="A1269" s="463">
        <v>126</v>
      </c>
      <c r="B1269" s="463"/>
      <c r="C1269" s="463" t="str">
        <f ca="1">CONCATENATE('30'!BB132," ",'30'!BC132," ",'30'!BD132)</f>
        <v xml:space="preserve">     </v>
      </c>
      <c r="D1269" s="463"/>
      <c r="E1269" s="463"/>
      <c r="F1269" s="463"/>
      <c r="G1269" s="463"/>
      <c r="H1269" s="463"/>
      <c r="I1269" s="463"/>
      <c r="J1269" s="463"/>
      <c r="K1269" s="463"/>
      <c r="L1269" s="463" t="str">
        <f ca="1">'30'!BE132</f>
        <v xml:space="preserve"> </v>
      </c>
      <c r="M1269" s="463"/>
      <c r="N1269" s="463"/>
      <c r="O1269" s="463"/>
      <c r="P1269" s="463"/>
      <c r="Q1269" s="463" t="str">
        <f ca="1">'30'!BF132</f>
        <v xml:space="preserve"> </v>
      </c>
      <c r="R1269" s="463"/>
      <c r="S1269" s="463"/>
      <c r="T1269" s="463"/>
      <c r="U1269" s="463"/>
      <c r="V1269" s="463"/>
      <c r="W1269" s="463"/>
      <c r="X1269" s="463" t="str">
        <f ca="1">'30'!BG132</f>
        <v xml:space="preserve"> </v>
      </c>
      <c r="Y1269" s="463"/>
      <c r="Z1269" s="463"/>
      <c r="AA1269" s="463"/>
      <c r="AB1269" s="463"/>
      <c r="AC1269" s="463"/>
      <c r="AD1269" s="463"/>
      <c r="AE1269" s="463"/>
      <c r="AF1269" s="463"/>
      <c r="AG1269" s="463"/>
      <c r="AH1269" s="463"/>
      <c r="AI1269" s="463" t="str">
        <f ca="1">'30'!BH132</f>
        <v xml:space="preserve"> </v>
      </c>
      <c r="AJ1269" s="463"/>
      <c r="AK1269" s="463"/>
      <c r="AL1269" s="463"/>
      <c r="AM1269" s="463"/>
      <c r="AN1269" s="463" t="str">
        <f ca="1">'30'!BI132</f>
        <v xml:space="preserve"> </v>
      </c>
      <c r="AO1269" s="463"/>
      <c r="AP1269" s="463"/>
      <c r="AQ1269" s="463"/>
      <c r="AR1269" s="463"/>
      <c r="AS1269" s="463"/>
    </row>
    <row r="1270" spans="1:45" x14ac:dyDescent="0.25">
      <c r="A1270" s="463">
        <v>127</v>
      </c>
      <c r="B1270" s="463"/>
      <c r="C1270" s="463" t="str">
        <f ca="1">CONCATENATE('30'!BB133," ",'30'!BC133," ",'30'!BD133)</f>
        <v xml:space="preserve">     </v>
      </c>
      <c r="D1270" s="463"/>
      <c r="E1270" s="463"/>
      <c r="F1270" s="463"/>
      <c r="G1270" s="463"/>
      <c r="H1270" s="463"/>
      <c r="I1270" s="463"/>
      <c r="J1270" s="463"/>
      <c r="K1270" s="463"/>
      <c r="L1270" s="463" t="str">
        <f ca="1">'30'!BE133</f>
        <v xml:space="preserve"> </v>
      </c>
      <c r="M1270" s="463"/>
      <c r="N1270" s="463"/>
      <c r="O1270" s="463"/>
      <c r="P1270" s="463"/>
      <c r="Q1270" s="463" t="str">
        <f ca="1">'30'!BF133</f>
        <v xml:space="preserve"> </v>
      </c>
      <c r="R1270" s="463"/>
      <c r="S1270" s="463"/>
      <c r="T1270" s="463"/>
      <c r="U1270" s="463"/>
      <c r="V1270" s="463"/>
      <c r="W1270" s="463"/>
      <c r="X1270" s="463" t="str">
        <f ca="1">'30'!BG133</f>
        <v xml:space="preserve"> </v>
      </c>
      <c r="Y1270" s="463"/>
      <c r="Z1270" s="463"/>
      <c r="AA1270" s="463"/>
      <c r="AB1270" s="463"/>
      <c r="AC1270" s="463"/>
      <c r="AD1270" s="463"/>
      <c r="AE1270" s="463"/>
      <c r="AF1270" s="463"/>
      <c r="AG1270" s="463"/>
      <c r="AH1270" s="463"/>
      <c r="AI1270" s="463" t="str">
        <f ca="1">'30'!BH133</f>
        <v xml:space="preserve"> </v>
      </c>
      <c r="AJ1270" s="463"/>
      <c r="AK1270" s="463"/>
      <c r="AL1270" s="463"/>
      <c r="AM1270" s="463"/>
      <c r="AN1270" s="463" t="str">
        <f ca="1">'30'!BI133</f>
        <v xml:space="preserve"> </v>
      </c>
      <c r="AO1270" s="463"/>
      <c r="AP1270" s="463"/>
      <c r="AQ1270" s="463"/>
      <c r="AR1270" s="463"/>
      <c r="AS1270" s="463"/>
    </row>
    <row r="1271" spans="1:45" x14ac:dyDescent="0.25">
      <c r="A1271" s="463">
        <v>128</v>
      </c>
      <c r="B1271" s="463"/>
      <c r="C1271" s="463" t="str">
        <f ca="1">CONCATENATE('30'!BB134," ",'30'!BC134," ",'30'!BD134)</f>
        <v xml:space="preserve">     </v>
      </c>
      <c r="D1271" s="463"/>
      <c r="E1271" s="463"/>
      <c r="F1271" s="463"/>
      <c r="G1271" s="463"/>
      <c r="H1271" s="463"/>
      <c r="I1271" s="463"/>
      <c r="J1271" s="463"/>
      <c r="K1271" s="463"/>
      <c r="L1271" s="463" t="str">
        <f ca="1">'30'!BE134</f>
        <v xml:space="preserve"> </v>
      </c>
      <c r="M1271" s="463"/>
      <c r="N1271" s="463"/>
      <c r="O1271" s="463"/>
      <c r="P1271" s="463"/>
      <c r="Q1271" s="463" t="str">
        <f ca="1">'30'!BF134</f>
        <v xml:space="preserve"> </v>
      </c>
      <c r="R1271" s="463"/>
      <c r="S1271" s="463"/>
      <c r="T1271" s="463"/>
      <c r="U1271" s="463"/>
      <c r="V1271" s="463"/>
      <c r="W1271" s="463"/>
      <c r="X1271" s="463" t="str">
        <f ca="1">'30'!BG134</f>
        <v xml:space="preserve"> </v>
      </c>
      <c r="Y1271" s="463"/>
      <c r="Z1271" s="463"/>
      <c r="AA1271" s="463"/>
      <c r="AB1271" s="463"/>
      <c r="AC1271" s="463"/>
      <c r="AD1271" s="463"/>
      <c r="AE1271" s="463"/>
      <c r="AF1271" s="463"/>
      <c r="AG1271" s="463"/>
      <c r="AH1271" s="463"/>
      <c r="AI1271" s="463" t="str">
        <f ca="1">'30'!BH134</f>
        <v xml:space="preserve"> </v>
      </c>
      <c r="AJ1271" s="463"/>
      <c r="AK1271" s="463"/>
      <c r="AL1271" s="463"/>
      <c r="AM1271" s="463"/>
      <c r="AN1271" s="463" t="str">
        <f ca="1">'30'!BI134</f>
        <v xml:space="preserve"> </v>
      </c>
      <c r="AO1271" s="463"/>
      <c r="AP1271" s="463"/>
      <c r="AQ1271" s="463"/>
      <c r="AR1271" s="463"/>
      <c r="AS1271" s="463"/>
    </row>
    <row r="1272" spans="1:45" x14ac:dyDescent="0.25">
      <c r="A1272" s="463">
        <v>129</v>
      </c>
      <c r="B1272" s="463"/>
      <c r="C1272" s="463" t="str">
        <f ca="1">CONCATENATE('30'!BB135," ",'30'!BC135," ",'30'!BD135)</f>
        <v xml:space="preserve">     </v>
      </c>
      <c r="D1272" s="463"/>
      <c r="E1272" s="463"/>
      <c r="F1272" s="463"/>
      <c r="G1272" s="463"/>
      <c r="H1272" s="463"/>
      <c r="I1272" s="463"/>
      <c r="J1272" s="463"/>
      <c r="K1272" s="463"/>
      <c r="L1272" s="463" t="str">
        <f ca="1">'30'!BE135</f>
        <v xml:space="preserve"> </v>
      </c>
      <c r="M1272" s="463"/>
      <c r="N1272" s="463"/>
      <c r="O1272" s="463"/>
      <c r="P1272" s="463"/>
      <c r="Q1272" s="463" t="str">
        <f ca="1">'30'!BF135</f>
        <v xml:space="preserve"> </v>
      </c>
      <c r="R1272" s="463"/>
      <c r="S1272" s="463"/>
      <c r="T1272" s="463"/>
      <c r="U1272" s="463"/>
      <c r="V1272" s="463"/>
      <c r="W1272" s="463"/>
      <c r="X1272" s="463" t="str">
        <f ca="1">'30'!BG135</f>
        <v xml:space="preserve"> </v>
      </c>
      <c r="Y1272" s="463"/>
      <c r="Z1272" s="463"/>
      <c r="AA1272" s="463"/>
      <c r="AB1272" s="463"/>
      <c r="AC1272" s="463"/>
      <c r="AD1272" s="463"/>
      <c r="AE1272" s="463"/>
      <c r="AF1272" s="463"/>
      <c r="AG1272" s="463"/>
      <c r="AH1272" s="463"/>
      <c r="AI1272" s="463" t="str">
        <f ca="1">'30'!BH135</f>
        <v xml:space="preserve"> </v>
      </c>
      <c r="AJ1272" s="463"/>
      <c r="AK1272" s="463"/>
      <c r="AL1272" s="463"/>
      <c r="AM1272" s="463"/>
      <c r="AN1272" s="463" t="str">
        <f ca="1">'30'!BI135</f>
        <v xml:space="preserve"> </v>
      </c>
      <c r="AO1272" s="463"/>
      <c r="AP1272" s="463"/>
      <c r="AQ1272" s="463"/>
      <c r="AR1272" s="463"/>
      <c r="AS1272" s="463"/>
    </row>
    <row r="1273" spans="1:45" x14ac:dyDescent="0.25">
      <c r="A1273" s="463">
        <v>130</v>
      </c>
      <c r="B1273" s="463"/>
      <c r="C1273" s="463" t="str">
        <f ca="1">CONCATENATE('30'!BB136," ",'30'!BC136," ",'30'!BD136)</f>
        <v xml:space="preserve">     </v>
      </c>
      <c r="D1273" s="463"/>
      <c r="E1273" s="463"/>
      <c r="F1273" s="463"/>
      <c r="G1273" s="463"/>
      <c r="H1273" s="463"/>
      <c r="I1273" s="463"/>
      <c r="J1273" s="463"/>
      <c r="K1273" s="463"/>
      <c r="L1273" s="463" t="str">
        <f ca="1">'30'!BE136</f>
        <v xml:space="preserve"> </v>
      </c>
      <c r="M1273" s="463"/>
      <c r="N1273" s="463"/>
      <c r="O1273" s="463"/>
      <c r="P1273" s="463"/>
      <c r="Q1273" s="463" t="str">
        <f ca="1">'30'!BF136</f>
        <v xml:space="preserve"> </v>
      </c>
      <c r="R1273" s="463"/>
      <c r="S1273" s="463"/>
      <c r="T1273" s="463"/>
      <c r="U1273" s="463"/>
      <c r="V1273" s="463"/>
      <c r="W1273" s="463"/>
      <c r="X1273" s="463" t="str">
        <f ca="1">'30'!BG136</f>
        <v xml:space="preserve"> </v>
      </c>
      <c r="Y1273" s="463"/>
      <c r="Z1273" s="463"/>
      <c r="AA1273" s="463"/>
      <c r="AB1273" s="463"/>
      <c r="AC1273" s="463"/>
      <c r="AD1273" s="463"/>
      <c r="AE1273" s="463"/>
      <c r="AF1273" s="463"/>
      <c r="AG1273" s="463"/>
      <c r="AH1273" s="463"/>
      <c r="AI1273" s="463" t="str">
        <f ca="1">'30'!BH136</f>
        <v xml:space="preserve"> </v>
      </c>
      <c r="AJ1273" s="463"/>
      <c r="AK1273" s="463"/>
      <c r="AL1273" s="463"/>
      <c r="AM1273" s="463"/>
      <c r="AN1273" s="463" t="str">
        <f ca="1">'30'!BI136</f>
        <v xml:space="preserve"> </v>
      </c>
      <c r="AO1273" s="463"/>
      <c r="AP1273" s="463"/>
      <c r="AQ1273" s="463"/>
      <c r="AR1273" s="463"/>
      <c r="AS1273" s="463"/>
    </row>
    <row r="1274" spans="1:45" x14ac:dyDescent="0.25">
      <c r="A1274" s="463">
        <v>131</v>
      </c>
      <c r="B1274" s="463"/>
      <c r="C1274" s="463" t="str">
        <f ca="1">CONCATENATE('30'!BB137," ",'30'!BC137," ",'30'!BD137)</f>
        <v xml:space="preserve">     </v>
      </c>
      <c r="D1274" s="463"/>
      <c r="E1274" s="463"/>
      <c r="F1274" s="463"/>
      <c r="G1274" s="463"/>
      <c r="H1274" s="463"/>
      <c r="I1274" s="463"/>
      <c r="J1274" s="463"/>
      <c r="K1274" s="463"/>
      <c r="L1274" s="463" t="str">
        <f ca="1">'30'!BE137</f>
        <v xml:space="preserve"> </v>
      </c>
      <c r="M1274" s="463"/>
      <c r="N1274" s="463"/>
      <c r="O1274" s="463"/>
      <c r="P1274" s="463"/>
      <c r="Q1274" s="463" t="str">
        <f ca="1">'30'!BF137</f>
        <v xml:space="preserve"> </v>
      </c>
      <c r="R1274" s="463"/>
      <c r="S1274" s="463"/>
      <c r="T1274" s="463"/>
      <c r="U1274" s="463"/>
      <c r="V1274" s="463"/>
      <c r="W1274" s="463"/>
      <c r="X1274" s="463" t="str">
        <f ca="1">'30'!BG137</f>
        <v xml:space="preserve"> </v>
      </c>
      <c r="Y1274" s="463"/>
      <c r="Z1274" s="463"/>
      <c r="AA1274" s="463"/>
      <c r="AB1274" s="463"/>
      <c r="AC1274" s="463"/>
      <c r="AD1274" s="463"/>
      <c r="AE1274" s="463"/>
      <c r="AF1274" s="463"/>
      <c r="AG1274" s="463"/>
      <c r="AH1274" s="463"/>
      <c r="AI1274" s="463" t="str">
        <f ca="1">'30'!BH137</f>
        <v xml:space="preserve"> </v>
      </c>
      <c r="AJ1274" s="463"/>
      <c r="AK1274" s="463"/>
      <c r="AL1274" s="463"/>
      <c r="AM1274" s="463"/>
      <c r="AN1274" s="463" t="str">
        <f ca="1">'30'!BI137</f>
        <v xml:space="preserve"> </v>
      </c>
      <c r="AO1274" s="463"/>
      <c r="AP1274" s="463"/>
      <c r="AQ1274" s="463"/>
      <c r="AR1274" s="463"/>
      <c r="AS1274" s="463"/>
    </row>
    <row r="1275" spans="1:45" x14ac:dyDescent="0.25">
      <c r="A1275" s="463">
        <v>132</v>
      </c>
      <c r="B1275" s="463"/>
      <c r="C1275" s="463" t="str">
        <f ca="1">CONCATENATE('30'!BB138," ",'30'!BC138," ",'30'!BD138)</f>
        <v xml:space="preserve">     </v>
      </c>
      <c r="D1275" s="463"/>
      <c r="E1275" s="463"/>
      <c r="F1275" s="463"/>
      <c r="G1275" s="463"/>
      <c r="H1275" s="463"/>
      <c r="I1275" s="463"/>
      <c r="J1275" s="463"/>
      <c r="K1275" s="463"/>
      <c r="L1275" s="463" t="str">
        <f ca="1">'30'!BE138</f>
        <v xml:space="preserve"> </v>
      </c>
      <c r="M1275" s="463"/>
      <c r="N1275" s="463"/>
      <c r="O1275" s="463"/>
      <c r="P1275" s="463"/>
      <c r="Q1275" s="463" t="str">
        <f ca="1">'30'!BF138</f>
        <v xml:space="preserve"> </v>
      </c>
      <c r="R1275" s="463"/>
      <c r="S1275" s="463"/>
      <c r="T1275" s="463"/>
      <c r="U1275" s="463"/>
      <c r="V1275" s="463"/>
      <c r="W1275" s="463"/>
      <c r="X1275" s="463" t="str">
        <f ca="1">'30'!BG138</f>
        <v xml:space="preserve"> </v>
      </c>
      <c r="Y1275" s="463"/>
      <c r="Z1275" s="463"/>
      <c r="AA1275" s="463"/>
      <c r="AB1275" s="463"/>
      <c r="AC1275" s="463"/>
      <c r="AD1275" s="463"/>
      <c r="AE1275" s="463"/>
      <c r="AF1275" s="463"/>
      <c r="AG1275" s="463"/>
      <c r="AH1275" s="463"/>
      <c r="AI1275" s="463" t="str">
        <f ca="1">'30'!BH138</f>
        <v xml:space="preserve"> </v>
      </c>
      <c r="AJ1275" s="463"/>
      <c r="AK1275" s="463"/>
      <c r="AL1275" s="463"/>
      <c r="AM1275" s="463"/>
      <c r="AN1275" s="463" t="str">
        <f ca="1">'30'!BI138</f>
        <v xml:space="preserve"> </v>
      </c>
      <c r="AO1275" s="463"/>
      <c r="AP1275" s="463"/>
      <c r="AQ1275" s="463"/>
      <c r="AR1275" s="463"/>
      <c r="AS1275" s="463"/>
    </row>
    <row r="1276" spans="1:45" x14ac:dyDescent="0.25">
      <c r="A1276" s="463">
        <v>133</v>
      </c>
      <c r="B1276" s="463"/>
      <c r="C1276" s="463" t="str">
        <f ca="1">CONCATENATE('30'!BB139," ",'30'!BC139," ",'30'!BD139)</f>
        <v xml:space="preserve">     </v>
      </c>
      <c r="D1276" s="463"/>
      <c r="E1276" s="463"/>
      <c r="F1276" s="463"/>
      <c r="G1276" s="463"/>
      <c r="H1276" s="463"/>
      <c r="I1276" s="463"/>
      <c r="J1276" s="463"/>
      <c r="K1276" s="463"/>
      <c r="L1276" s="463" t="str">
        <f ca="1">'30'!BE139</f>
        <v xml:space="preserve"> </v>
      </c>
      <c r="M1276" s="463"/>
      <c r="N1276" s="463"/>
      <c r="O1276" s="463"/>
      <c r="P1276" s="463"/>
      <c r="Q1276" s="463" t="str">
        <f ca="1">'30'!BF139</f>
        <v xml:space="preserve"> </v>
      </c>
      <c r="R1276" s="463"/>
      <c r="S1276" s="463"/>
      <c r="T1276" s="463"/>
      <c r="U1276" s="463"/>
      <c r="V1276" s="463"/>
      <c r="W1276" s="463"/>
      <c r="X1276" s="463" t="str">
        <f ca="1">'30'!BG139</f>
        <v xml:space="preserve"> </v>
      </c>
      <c r="Y1276" s="463"/>
      <c r="Z1276" s="463"/>
      <c r="AA1276" s="463"/>
      <c r="AB1276" s="463"/>
      <c r="AC1276" s="463"/>
      <c r="AD1276" s="463"/>
      <c r="AE1276" s="463"/>
      <c r="AF1276" s="463"/>
      <c r="AG1276" s="463"/>
      <c r="AH1276" s="463"/>
      <c r="AI1276" s="463" t="str">
        <f ca="1">'30'!BH139</f>
        <v xml:space="preserve"> </v>
      </c>
      <c r="AJ1276" s="463"/>
      <c r="AK1276" s="463"/>
      <c r="AL1276" s="463"/>
      <c r="AM1276" s="463"/>
      <c r="AN1276" s="463" t="str">
        <f ca="1">'30'!BI139</f>
        <v xml:space="preserve"> </v>
      </c>
      <c r="AO1276" s="463"/>
      <c r="AP1276" s="463"/>
      <c r="AQ1276" s="463"/>
      <c r="AR1276" s="463"/>
      <c r="AS1276" s="463"/>
    </row>
    <row r="1277" spans="1:45" x14ac:dyDescent="0.25">
      <c r="A1277" s="463">
        <v>134</v>
      </c>
      <c r="B1277" s="463"/>
      <c r="C1277" s="463" t="str">
        <f ca="1">CONCATENATE('30'!BB140," ",'30'!BC140," ",'30'!BD140)</f>
        <v xml:space="preserve">     </v>
      </c>
      <c r="D1277" s="463"/>
      <c r="E1277" s="463"/>
      <c r="F1277" s="463"/>
      <c r="G1277" s="463"/>
      <c r="H1277" s="463"/>
      <c r="I1277" s="463"/>
      <c r="J1277" s="463"/>
      <c r="K1277" s="463"/>
      <c r="L1277" s="463" t="str">
        <f ca="1">'30'!BE140</f>
        <v xml:space="preserve"> </v>
      </c>
      <c r="M1277" s="463"/>
      <c r="N1277" s="463"/>
      <c r="O1277" s="463"/>
      <c r="P1277" s="463"/>
      <c r="Q1277" s="463" t="str">
        <f ca="1">'30'!BF140</f>
        <v xml:space="preserve"> </v>
      </c>
      <c r="R1277" s="463"/>
      <c r="S1277" s="463"/>
      <c r="T1277" s="463"/>
      <c r="U1277" s="463"/>
      <c r="V1277" s="463"/>
      <c r="W1277" s="463"/>
      <c r="X1277" s="463" t="str">
        <f ca="1">'30'!BG140</f>
        <v xml:space="preserve"> </v>
      </c>
      <c r="Y1277" s="463"/>
      <c r="Z1277" s="463"/>
      <c r="AA1277" s="463"/>
      <c r="AB1277" s="463"/>
      <c r="AC1277" s="463"/>
      <c r="AD1277" s="463"/>
      <c r="AE1277" s="463"/>
      <c r="AF1277" s="463"/>
      <c r="AG1277" s="463"/>
      <c r="AH1277" s="463"/>
      <c r="AI1277" s="463" t="str">
        <f ca="1">'30'!BH140</f>
        <v xml:space="preserve"> </v>
      </c>
      <c r="AJ1277" s="463"/>
      <c r="AK1277" s="463"/>
      <c r="AL1277" s="463"/>
      <c r="AM1277" s="463"/>
      <c r="AN1277" s="463" t="str">
        <f ca="1">'30'!BI140</f>
        <v xml:space="preserve"> </v>
      </c>
      <c r="AO1277" s="463"/>
      <c r="AP1277" s="463"/>
      <c r="AQ1277" s="463"/>
      <c r="AR1277" s="463"/>
      <c r="AS1277" s="463"/>
    </row>
    <row r="1278" spans="1:45" x14ac:dyDescent="0.25">
      <c r="A1278" s="463">
        <v>135</v>
      </c>
      <c r="B1278" s="463"/>
      <c r="C1278" s="463" t="str">
        <f ca="1">CONCATENATE('30'!BB141," ",'30'!BC141," ",'30'!BD141)</f>
        <v xml:space="preserve">     </v>
      </c>
      <c r="D1278" s="463"/>
      <c r="E1278" s="463"/>
      <c r="F1278" s="463"/>
      <c r="G1278" s="463"/>
      <c r="H1278" s="463"/>
      <c r="I1278" s="463"/>
      <c r="J1278" s="463"/>
      <c r="K1278" s="463"/>
      <c r="L1278" s="463" t="str">
        <f ca="1">'30'!BE141</f>
        <v xml:space="preserve"> </v>
      </c>
      <c r="M1278" s="463"/>
      <c r="N1278" s="463"/>
      <c r="O1278" s="463"/>
      <c r="P1278" s="463"/>
      <c r="Q1278" s="463" t="str">
        <f ca="1">'30'!BF141</f>
        <v xml:space="preserve"> </v>
      </c>
      <c r="R1278" s="463"/>
      <c r="S1278" s="463"/>
      <c r="T1278" s="463"/>
      <c r="U1278" s="463"/>
      <c r="V1278" s="463"/>
      <c r="W1278" s="463"/>
      <c r="X1278" s="463" t="str">
        <f ca="1">'30'!BG141</f>
        <v xml:space="preserve"> </v>
      </c>
      <c r="Y1278" s="463"/>
      <c r="Z1278" s="463"/>
      <c r="AA1278" s="463"/>
      <c r="AB1278" s="463"/>
      <c r="AC1278" s="463"/>
      <c r="AD1278" s="463"/>
      <c r="AE1278" s="463"/>
      <c r="AF1278" s="463"/>
      <c r="AG1278" s="463"/>
      <c r="AH1278" s="463"/>
      <c r="AI1278" s="463" t="str">
        <f ca="1">'30'!BH141</f>
        <v xml:space="preserve"> </v>
      </c>
      <c r="AJ1278" s="463"/>
      <c r="AK1278" s="463"/>
      <c r="AL1278" s="463"/>
      <c r="AM1278" s="463"/>
      <c r="AN1278" s="463" t="str">
        <f ca="1">'30'!BI141</f>
        <v xml:space="preserve"> </v>
      </c>
      <c r="AO1278" s="463"/>
      <c r="AP1278" s="463"/>
      <c r="AQ1278" s="463"/>
      <c r="AR1278" s="463"/>
      <c r="AS1278" s="463"/>
    </row>
    <row r="1279" spans="1:45" x14ac:dyDescent="0.25">
      <c r="A1279" s="463">
        <v>136</v>
      </c>
      <c r="B1279" s="463"/>
      <c r="C1279" s="463" t="str">
        <f ca="1">CONCATENATE('30'!BB142," ",'30'!BC142," ",'30'!BD142)</f>
        <v xml:space="preserve">     </v>
      </c>
      <c r="D1279" s="463"/>
      <c r="E1279" s="463"/>
      <c r="F1279" s="463"/>
      <c r="G1279" s="463"/>
      <c r="H1279" s="463"/>
      <c r="I1279" s="463"/>
      <c r="J1279" s="463"/>
      <c r="K1279" s="463"/>
      <c r="L1279" s="463" t="str">
        <f ca="1">'30'!BE142</f>
        <v xml:space="preserve"> </v>
      </c>
      <c r="M1279" s="463"/>
      <c r="N1279" s="463"/>
      <c r="O1279" s="463"/>
      <c r="P1279" s="463"/>
      <c r="Q1279" s="463" t="str">
        <f ca="1">'30'!BF142</f>
        <v xml:space="preserve"> </v>
      </c>
      <c r="R1279" s="463"/>
      <c r="S1279" s="463"/>
      <c r="T1279" s="463"/>
      <c r="U1279" s="463"/>
      <c r="V1279" s="463"/>
      <c r="W1279" s="463"/>
      <c r="X1279" s="463" t="str">
        <f ca="1">'30'!BG142</f>
        <v xml:space="preserve"> </v>
      </c>
      <c r="Y1279" s="463"/>
      <c r="Z1279" s="463"/>
      <c r="AA1279" s="463"/>
      <c r="AB1279" s="463"/>
      <c r="AC1279" s="463"/>
      <c r="AD1279" s="463"/>
      <c r="AE1279" s="463"/>
      <c r="AF1279" s="463"/>
      <c r="AG1279" s="463"/>
      <c r="AH1279" s="463"/>
      <c r="AI1279" s="463" t="str">
        <f ca="1">'30'!BH142</f>
        <v xml:space="preserve"> </v>
      </c>
      <c r="AJ1279" s="463"/>
      <c r="AK1279" s="463"/>
      <c r="AL1279" s="463"/>
      <c r="AM1279" s="463"/>
      <c r="AN1279" s="463" t="str">
        <f ca="1">'30'!BI142</f>
        <v xml:space="preserve"> </v>
      </c>
      <c r="AO1279" s="463"/>
      <c r="AP1279" s="463"/>
      <c r="AQ1279" s="463"/>
      <c r="AR1279" s="463"/>
      <c r="AS1279" s="463"/>
    </row>
    <row r="1280" spans="1:45" x14ac:dyDescent="0.25">
      <c r="A1280" s="463">
        <v>137</v>
      </c>
      <c r="B1280" s="463"/>
      <c r="C1280" s="463" t="str">
        <f ca="1">CONCATENATE('30'!BB143," ",'30'!BC143," ",'30'!BD143)</f>
        <v xml:space="preserve">     </v>
      </c>
      <c r="D1280" s="463"/>
      <c r="E1280" s="463"/>
      <c r="F1280" s="463"/>
      <c r="G1280" s="463"/>
      <c r="H1280" s="463"/>
      <c r="I1280" s="463"/>
      <c r="J1280" s="463"/>
      <c r="K1280" s="463"/>
      <c r="L1280" s="463" t="str">
        <f ca="1">'30'!BE143</f>
        <v xml:space="preserve"> </v>
      </c>
      <c r="M1280" s="463"/>
      <c r="N1280" s="463"/>
      <c r="O1280" s="463"/>
      <c r="P1280" s="463"/>
      <c r="Q1280" s="463" t="str">
        <f ca="1">'30'!BF143</f>
        <v xml:space="preserve"> </v>
      </c>
      <c r="R1280" s="463"/>
      <c r="S1280" s="463"/>
      <c r="T1280" s="463"/>
      <c r="U1280" s="463"/>
      <c r="V1280" s="463"/>
      <c r="W1280" s="463"/>
      <c r="X1280" s="463" t="str">
        <f ca="1">'30'!BG143</f>
        <v xml:space="preserve"> </v>
      </c>
      <c r="Y1280" s="463"/>
      <c r="Z1280" s="463"/>
      <c r="AA1280" s="463"/>
      <c r="AB1280" s="463"/>
      <c r="AC1280" s="463"/>
      <c r="AD1280" s="463"/>
      <c r="AE1280" s="463"/>
      <c r="AF1280" s="463"/>
      <c r="AG1280" s="463"/>
      <c r="AH1280" s="463"/>
      <c r="AI1280" s="463" t="str">
        <f ca="1">'30'!BH143</f>
        <v xml:space="preserve"> </v>
      </c>
      <c r="AJ1280" s="463"/>
      <c r="AK1280" s="463"/>
      <c r="AL1280" s="463"/>
      <c r="AM1280" s="463"/>
      <c r="AN1280" s="463" t="str">
        <f ca="1">'30'!BI143</f>
        <v xml:space="preserve"> </v>
      </c>
      <c r="AO1280" s="463"/>
      <c r="AP1280" s="463"/>
      <c r="AQ1280" s="463"/>
      <c r="AR1280" s="463"/>
      <c r="AS1280" s="463"/>
    </row>
    <row r="1281" spans="1:45" x14ac:dyDescent="0.25">
      <c r="A1281" s="463">
        <v>138</v>
      </c>
      <c r="B1281" s="463"/>
      <c r="C1281" s="463" t="str">
        <f ca="1">CONCATENATE('30'!BB144," ",'30'!BC144," ",'30'!BD144)</f>
        <v xml:space="preserve">     </v>
      </c>
      <c r="D1281" s="463"/>
      <c r="E1281" s="463"/>
      <c r="F1281" s="463"/>
      <c r="G1281" s="463"/>
      <c r="H1281" s="463"/>
      <c r="I1281" s="463"/>
      <c r="J1281" s="463"/>
      <c r="K1281" s="463"/>
      <c r="L1281" s="463" t="str">
        <f ca="1">'30'!BE144</f>
        <v xml:space="preserve"> </v>
      </c>
      <c r="M1281" s="463"/>
      <c r="N1281" s="463"/>
      <c r="O1281" s="463"/>
      <c r="P1281" s="463"/>
      <c r="Q1281" s="463" t="str">
        <f ca="1">'30'!BF144</f>
        <v xml:space="preserve"> </v>
      </c>
      <c r="R1281" s="463"/>
      <c r="S1281" s="463"/>
      <c r="T1281" s="463"/>
      <c r="U1281" s="463"/>
      <c r="V1281" s="463"/>
      <c r="W1281" s="463"/>
      <c r="X1281" s="463" t="str">
        <f ca="1">'30'!BG144</f>
        <v xml:space="preserve"> </v>
      </c>
      <c r="Y1281" s="463"/>
      <c r="Z1281" s="463"/>
      <c r="AA1281" s="463"/>
      <c r="AB1281" s="463"/>
      <c r="AC1281" s="463"/>
      <c r="AD1281" s="463"/>
      <c r="AE1281" s="463"/>
      <c r="AF1281" s="463"/>
      <c r="AG1281" s="463"/>
      <c r="AH1281" s="463"/>
      <c r="AI1281" s="463" t="str">
        <f ca="1">'30'!BH144</f>
        <v xml:space="preserve"> </v>
      </c>
      <c r="AJ1281" s="463"/>
      <c r="AK1281" s="463"/>
      <c r="AL1281" s="463"/>
      <c r="AM1281" s="463"/>
      <c r="AN1281" s="463" t="str">
        <f ca="1">'30'!BI144</f>
        <v xml:space="preserve"> </v>
      </c>
      <c r="AO1281" s="463"/>
      <c r="AP1281" s="463"/>
      <c r="AQ1281" s="463"/>
      <c r="AR1281" s="463"/>
      <c r="AS1281" s="463"/>
    </row>
    <row r="1282" spans="1:45" x14ac:dyDescent="0.25">
      <c r="A1282" s="463">
        <v>139</v>
      </c>
      <c r="B1282" s="463"/>
      <c r="C1282" s="463" t="str">
        <f ca="1">CONCATENATE('30'!BB145," ",'30'!BC145," ",'30'!BD145)</f>
        <v xml:space="preserve">     </v>
      </c>
      <c r="D1282" s="463"/>
      <c r="E1282" s="463"/>
      <c r="F1282" s="463"/>
      <c r="G1282" s="463"/>
      <c r="H1282" s="463"/>
      <c r="I1282" s="463"/>
      <c r="J1282" s="463"/>
      <c r="K1282" s="463"/>
      <c r="L1282" s="463" t="str">
        <f ca="1">'30'!BE145</f>
        <v xml:space="preserve"> </v>
      </c>
      <c r="M1282" s="463"/>
      <c r="N1282" s="463"/>
      <c r="O1282" s="463"/>
      <c r="P1282" s="463"/>
      <c r="Q1282" s="463" t="str">
        <f ca="1">'30'!BF145</f>
        <v xml:space="preserve"> </v>
      </c>
      <c r="R1282" s="463"/>
      <c r="S1282" s="463"/>
      <c r="T1282" s="463"/>
      <c r="U1282" s="463"/>
      <c r="V1282" s="463"/>
      <c r="W1282" s="463"/>
      <c r="X1282" s="463" t="str">
        <f ca="1">'30'!BG145</f>
        <v xml:space="preserve"> </v>
      </c>
      <c r="Y1282" s="463"/>
      <c r="Z1282" s="463"/>
      <c r="AA1282" s="463"/>
      <c r="AB1282" s="463"/>
      <c r="AC1282" s="463"/>
      <c r="AD1282" s="463"/>
      <c r="AE1282" s="463"/>
      <c r="AF1282" s="463"/>
      <c r="AG1282" s="463"/>
      <c r="AH1282" s="463"/>
      <c r="AI1282" s="463" t="str">
        <f ca="1">'30'!BH145</f>
        <v xml:space="preserve"> </v>
      </c>
      <c r="AJ1282" s="463"/>
      <c r="AK1282" s="463"/>
      <c r="AL1282" s="463"/>
      <c r="AM1282" s="463"/>
      <c r="AN1282" s="463" t="str">
        <f ca="1">'30'!BI145</f>
        <v xml:space="preserve"> </v>
      </c>
      <c r="AO1282" s="463"/>
      <c r="AP1282" s="463"/>
      <c r="AQ1282" s="463"/>
      <c r="AR1282" s="463"/>
      <c r="AS1282" s="463"/>
    </row>
    <row r="1283" spans="1:45" x14ac:dyDescent="0.25">
      <c r="A1283" s="463">
        <v>140</v>
      </c>
      <c r="B1283" s="463"/>
      <c r="C1283" s="463" t="str">
        <f ca="1">CONCATENATE('30'!BB146," ",'30'!BC146," ",'30'!BD146)</f>
        <v xml:space="preserve">     </v>
      </c>
      <c r="D1283" s="463"/>
      <c r="E1283" s="463"/>
      <c r="F1283" s="463"/>
      <c r="G1283" s="463"/>
      <c r="H1283" s="463"/>
      <c r="I1283" s="463"/>
      <c r="J1283" s="463"/>
      <c r="K1283" s="463"/>
      <c r="L1283" s="463" t="str">
        <f ca="1">'30'!BE146</f>
        <v xml:space="preserve"> </v>
      </c>
      <c r="M1283" s="463"/>
      <c r="N1283" s="463"/>
      <c r="O1283" s="463"/>
      <c r="P1283" s="463"/>
      <c r="Q1283" s="463" t="str">
        <f ca="1">'30'!BF146</f>
        <v xml:space="preserve"> </v>
      </c>
      <c r="R1283" s="463"/>
      <c r="S1283" s="463"/>
      <c r="T1283" s="463"/>
      <c r="U1283" s="463"/>
      <c r="V1283" s="463"/>
      <c r="W1283" s="463"/>
      <c r="X1283" s="463" t="str">
        <f ca="1">'30'!BG146</f>
        <v xml:space="preserve"> </v>
      </c>
      <c r="Y1283" s="463"/>
      <c r="Z1283" s="463"/>
      <c r="AA1283" s="463"/>
      <c r="AB1283" s="463"/>
      <c r="AC1283" s="463"/>
      <c r="AD1283" s="463"/>
      <c r="AE1283" s="463"/>
      <c r="AF1283" s="463"/>
      <c r="AG1283" s="463"/>
      <c r="AH1283" s="463"/>
      <c r="AI1283" s="463" t="str">
        <f ca="1">'30'!BH146</f>
        <v xml:space="preserve"> </v>
      </c>
      <c r="AJ1283" s="463"/>
      <c r="AK1283" s="463"/>
      <c r="AL1283" s="463"/>
      <c r="AM1283" s="463"/>
      <c r="AN1283" s="463" t="str">
        <f ca="1">'30'!BI146</f>
        <v xml:space="preserve"> </v>
      </c>
      <c r="AO1283" s="463"/>
      <c r="AP1283" s="463"/>
      <c r="AQ1283" s="463"/>
      <c r="AR1283" s="463"/>
      <c r="AS1283" s="463"/>
    </row>
    <row r="1284" spans="1:45" x14ac:dyDescent="0.25">
      <c r="A1284" s="463">
        <v>141</v>
      </c>
      <c r="B1284" s="463"/>
      <c r="C1284" s="463" t="str">
        <f ca="1">CONCATENATE('30'!BB147," ",'30'!BC147," ",'30'!BD147)</f>
        <v xml:space="preserve">     </v>
      </c>
      <c r="D1284" s="463"/>
      <c r="E1284" s="463"/>
      <c r="F1284" s="463"/>
      <c r="G1284" s="463"/>
      <c r="H1284" s="463"/>
      <c r="I1284" s="463"/>
      <c r="J1284" s="463"/>
      <c r="K1284" s="463"/>
      <c r="L1284" s="463" t="str">
        <f ca="1">'30'!BE147</f>
        <v xml:space="preserve"> </v>
      </c>
      <c r="M1284" s="463"/>
      <c r="N1284" s="463"/>
      <c r="O1284" s="463"/>
      <c r="P1284" s="463"/>
      <c r="Q1284" s="463" t="str">
        <f ca="1">'30'!BF147</f>
        <v xml:space="preserve"> </v>
      </c>
      <c r="R1284" s="463"/>
      <c r="S1284" s="463"/>
      <c r="T1284" s="463"/>
      <c r="U1284" s="463"/>
      <c r="V1284" s="463"/>
      <c r="W1284" s="463"/>
      <c r="X1284" s="463" t="str">
        <f ca="1">'30'!BG147</f>
        <v xml:space="preserve"> </v>
      </c>
      <c r="Y1284" s="463"/>
      <c r="Z1284" s="463"/>
      <c r="AA1284" s="463"/>
      <c r="AB1284" s="463"/>
      <c r="AC1284" s="463"/>
      <c r="AD1284" s="463"/>
      <c r="AE1284" s="463"/>
      <c r="AF1284" s="463"/>
      <c r="AG1284" s="463"/>
      <c r="AH1284" s="463"/>
      <c r="AI1284" s="463" t="str">
        <f ca="1">'30'!BH147</f>
        <v xml:space="preserve"> </v>
      </c>
      <c r="AJ1284" s="463"/>
      <c r="AK1284" s="463"/>
      <c r="AL1284" s="463"/>
      <c r="AM1284" s="463"/>
      <c r="AN1284" s="463" t="str">
        <f ca="1">'30'!BI147</f>
        <v xml:space="preserve"> </v>
      </c>
      <c r="AO1284" s="463"/>
      <c r="AP1284" s="463"/>
      <c r="AQ1284" s="463"/>
      <c r="AR1284" s="463"/>
      <c r="AS1284" s="463"/>
    </row>
    <row r="1285" spans="1:45" x14ac:dyDescent="0.25">
      <c r="A1285" s="463">
        <v>142</v>
      </c>
      <c r="B1285" s="463"/>
      <c r="C1285" s="463" t="str">
        <f ca="1">CONCATENATE('30'!BB148," ",'30'!BC148," ",'30'!BD148)</f>
        <v xml:space="preserve">     </v>
      </c>
      <c r="D1285" s="463"/>
      <c r="E1285" s="463"/>
      <c r="F1285" s="463"/>
      <c r="G1285" s="463"/>
      <c r="H1285" s="463"/>
      <c r="I1285" s="463"/>
      <c r="J1285" s="463"/>
      <c r="K1285" s="463"/>
      <c r="L1285" s="463" t="str">
        <f ca="1">'30'!BE148</f>
        <v xml:space="preserve"> </v>
      </c>
      <c r="M1285" s="463"/>
      <c r="N1285" s="463"/>
      <c r="O1285" s="463"/>
      <c r="P1285" s="463"/>
      <c r="Q1285" s="463" t="str">
        <f ca="1">'30'!BF148</f>
        <v xml:space="preserve"> </v>
      </c>
      <c r="R1285" s="463"/>
      <c r="S1285" s="463"/>
      <c r="T1285" s="463"/>
      <c r="U1285" s="463"/>
      <c r="V1285" s="463"/>
      <c r="W1285" s="463"/>
      <c r="X1285" s="463" t="str">
        <f ca="1">'30'!BG148</f>
        <v xml:space="preserve"> </v>
      </c>
      <c r="Y1285" s="463"/>
      <c r="Z1285" s="463"/>
      <c r="AA1285" s="463"/>
      <c r="AB1285" s="463"/>
      <c r="AC1285" s="463"/>
      <c r="AD1285" s="463"/>
      <c r="AE1285" s="463"/>
      <c r="AF1285" s="463"/>
      <c r="AG1285" s="463"/>
      <c r="AH1285" s="463"/>
      <c r="AI1285" s="463" t="str">
        <f ca="1">'30'!BH148</f>
        <v xml:space="preserve"> </v>
      </c>
      <c r="AJ1285" s="463"/>
      <c r="AK1285" s="463"/>
      <c r="AL1285" s="463"/>
      <c r="AM1285" s="463"/>
      <c r="AN1285" s="463" t="str">
        <f ca="1">'30'!BI148</f>
        <v xml:space="preserve"> </v>
      </c>
      <c r="AO1285" s="463"/>
      <c r="AP1285" s="463"/>
      <c r="AQ1285" s="463"/>
      <c r="AR1285" s="463"/>
      <c r="AS1285" s="463"/>
    </row>
    <row r="1286" spans="1:45" x14ac:dyDescent="0.25">
      <c r="A1286" s="463">
        <v>143</v>
      </c>
      <c r="B1286" s="463"/>
      <c r="C1286" s="463" t="str">
        <f ca="1">CONCATENATE('30'!BB149," ",'30'!BC149," ",'30'!BD149)</f>
        <v xml:space="preserve">     </v>
      </c>
      <c r="D1286" s="463"/>
      <c r="E1286" s="463"/>
      <c r="F1286" s="463"/>
      <c r="G1286" s="463"/>
      <c r="H1286" s="463"/>
      <c r="I1286" s="463"/>
      <c r="J1286" s="463"/>
      <c r="K1286" s="463"/>
      <c r="L1286" s="463" t="str">
        <f ca="1">'30'!BE149</f>
        <v xml:space="preserve"> </v>
      </c>
      <c r="M1286" s="463"/>
      <c r="N1286" s="463"/>
      <c r="O1286" s="463"/>
      <c r="P1286" s="463"/>
      <c r="Q1286" s="463" t="str">
        <f ca="1">'30'!BF149</f>
        <v xml:space="preserve"> </v>
      </c>
      <c r="R1286" s="463"/>
      <c r="S1286" s="463"/>
      <c r="T1286" s="463"/>
      <c r="U1286" s="463"/>
      <c r="V1286" s="463"/>
      <c r="W1286" s="463"/>
      <c r="X1286" s="463" t="str">
        <f ca="1">'30'!BG149</f>
        <v xml:space="preserve"> </v>
      </c>
      <c r="Y1286" s="463"/>
      <c r="Z1286" s="463"/>
      <c r="AA1286" s="463"/>
      <c r="AB1286" s="463"/>
      <c r="AC1286" s="463"/>
      <c r="AD1286" s="463"/>
      <c r="AE1286" s="463"/>
      <c r="AF1286" s="463"/>
      <c r="AG1286" s="463"/>
      <c r="AH1286" s="463"/>
      <c r="AI1286" s="463" t="str">
        <f ca="1">'30'!BH149</f>
        <v xml:space="preserve"> </v>
      </c>
      <c r="AJ1286" s="463"/>
      <c r="AK1286" s="463"/>
      <c r="AL1286" s="463"/>
      <c r="AM1286" s="463"/>
      <c r="AN1286" s="463" t="str">
        <f ca="1">'30'!BI149</f>
        <v xml:space="preserve"> </v>
      </c>
      <c r="AO1286" s="463"/>
      <c r="AP1286" s="463"/>
      <c r="AQ1286" s="463"/>
      <c r="AR1286" s="463"/>
      <c r="AS1286" s="463"/>
    </row>
    <row r="1287" spans="1:45" x14ac:dyDescent="0.25">
      <c r="A1287" s="463">
        <v>144</v>
      </c>
      <c r="B1287" s="463"/>
      <c r="C1287" s="463" t="str">
        <f ca="1">CONCATENATE('30'!BB150," ",'30'!BC150," ",'30'!BD150)</f>
        <v xml:space="preserve">     </v>
      </c>
      <c r="D1287" s="463"/>
      <c r="E1287" s="463"/>
      <c r="F1287" s="463"/>
      <c r="G1287" s="463"/>
      <c r="H1287" s="463"/>
      <c r="I1287" s="463"/>
      <c r="J1287" s="463"/>
      <c r="K1287" s="463"/>
      <c r="L1287" s="463" t="str">
        <f ca="1">'30'!BE150</f>
        <v xml:space="preserve"> </v>
      </c>
      <c r="M1287" s="463"/>
      <c r="N1287" s="463"/>
      <c r="O1287" s="463"/>
      <c r="P1287" s="463"/>
      <c r="Q1287" s="463" t="str">
        <f ca="1">'30'!BF150</f>
        <v xml:space="preserve"> </v>
      </c>
      <c r="R1287" s="463"/>
      <c r="S1287" s="463"/>
      <c r="T1287" s="463"/>
      <c r="U1287" s="463"/>
      <c r="V1287" s="463"/>
      <c r="W1287" s="463"/>
      <c r="X1287" s="463" t="str">
        <f ca="1">'30'!BG150</f>
        <v xml:space="preserve"> </v>
      </c>
      <c r="Y1287" s="463"/>
      <c r="Z1287" s="463"/>
      <c r="AA1287" s="463"/>
      <c r="AB1287" s="463"/>
      <c r="AC1287" s="463"/>
      <c r="AD1287" s="463"/>
      <c r="AE1287" s="463"/>
      <c r="AF1287" s="463"/>
      <c r="AG1287" s="463"/>
      <c r="AH1287" s="463"/>
      <c r="AI1287" s="463" t="str">
        <f ca="1">'30'!BH150</f>
        <v xml:space="preserve"> </v>
      </c>
      <c r="AJ1287" s="463"/>
      <c r="AK1287" s="463"/>
      <c r="AL1287" s="463"/>
      <c r="AM1287" s="463"/>
      <c r="AN1287" s="463" t="str">
        <f ca="1">'30'!BI150</f>
        <v xml:space="preserve"> </v>
      </c>
      <c r="AO1287" s="463"/>
      <c r="AP1287" s="463"/>
      <c r="AQ1287" s="463"/>
      <c r="AR1287" s="463"/>
      <c r="AS1287" s="463"/>
    </row>
    <row r="1288" spans="1:45" x14ac:dyDescent="0.25">
      <c r="A1288" s="463">
        <v>145</v>
      </c>
      <c r="B1288" s="463"/>
      <c r="C1288" s="463" t="str">
        <f ca="1">CONCATENATE('30'!BB151," ",'30'!BC151," ",'30'!BD151)</f>
        <v xml:space="preserve">     </v>
      </c>
      <c r="D1288" s="463"/>
      <c r="E1288" s="463"/>
      <c r="F1288" s="463"/>
      <c r="G1288" s="463"/>
      <c r="H1288" s="463"/>
      <c r="I1288" s="463"/>
      <c r="J1288" s="463"/>
      <c r="K1288" s="463"/>
      <c r="L1288" s="463" t="str">
        <f ca="1">'30'!BE151</f>
        <v xml:space="preserve"> </v>
      </c>
      <c r="M1288" s="463"/>
      <c r="N1288" s="463"/>
      <c r="O1288" s="463"/>
      <c r="P1288" s="463"/>
      <c r="Q1288" s="463" t="str">
        <f ca="1">'30'!BF151</f>
        <v xml:space="preserve"> </v>
      </c>
      <c r="R1288" s="463"/>
      <c r="S1288" s="463"/>
      <c r="T1288" s="463"/>
      <c r="U1288" s="463"/>
      <c r="V1288" s="463"/>
      <c r="W1288" s="463"/>
      <c r="X1288" s="463" t="str">
        <f ca="1">'30'!BG151</f>
        <v xml:space="preserve"> </v>
      </c>
      <c r="Y1288" s="463"/>
      <c r="Z1288" s="463"/>
      <c r="AA1288" s="463"/>
      <c r="AB1288" s="463"/>
      <c r="AC1288" s="463"/>
      <c r="AD1288" s="463"/>
      <c r="AE1288" s="463"/>
      <c r="AF1288" s="463"/>
      <c r="AG1288" s="463"/>
      <c r="AH1288" s="463"/>
      <c r="AI1288" s="463" t="str">
        <f ca="1">'30'!BH151</f>
        <v xml:space="preserve"> </v>
      </c>
      <c r="AJ1288" s="463"/>
      <c r="AK1288" s="463"/>
      <c r="AL1288" s="463"/>
      <c r="AM1288" s="463"/>
      <c r="AN1288" s="463" t="str">
        <f ca="1">'30'!BI151</f>
        <v xml:space="preserve"> </v>
      </c>
      <c r="AO1288" s="463"/>
      <c r="AP1288" s="463"/>
      <c r="AQ1288" s="463"/>
      <c r="AR1288" s="463"/>
      <c r="AS1288" s="463"/>
    </row>
    <row r="1289" spans="1:45" x14ac:dyDescent="0.25">
      <c r="A1289" s="463">
        <v>146</v>
      </c>
      <c r="B1289" s="463"/>
      <c r="C1289" s="463" t="str">
        <f ca="1">CONCATENATE('30'!BB152," ",'30'!BC152," ",'30'!BD152)</f>
        <v xml:space="preserve">     </v>
      </c>
      <c r="D1289" s="463"/>
      <c r="E1289" s="463"/>
      <c r="F1289" s="463"/>
      <c r="G1289" s="463"/>
      <c r="H1289" s="463"/>
      <c r="I1289" s="463"/>
      <c r="J1289" s="463"/>
      <c r="K1289" s="463"/>
      <c r="L1289" s="463" t="str">
        <f ca="1">'30'!BE152</f>
        <v xml:space="preserve"> </v>
      </c>
      <c r="M1289" s="463"/>
      <c r="N1289" s="463"/>
      <c r="O1289" s="463"/>
      <c r="P1289" s="463"/>
      <c r="Q1289" s="463" t="str">
        <f ca="1">'30'!BF152</f>
        <v xml:space="preserve"> </v>
      </c>
      <c r="R1289" s="463"/>
      <c r="S1289" s="463"/>
      <c r="T1289" s="463"/>
      <c r="U1289" s="463"/>
      <c r="V1289" s="463"/>
      <c r="W1289" s="463"/>
      <c r="X1289" s="463" t="str">
        <f ca="1">'30'!BG152</f>
        <v xml:space="preserve"> </v>
      </c>
      <c r="Y1289" s="463"/>
      <c r="Z1289" s="463"/>
      <c r="AA1289" s="463"/>
      <c r="AB1289" s="463"/>
      <c r="AC1289" s="463"/>
      <c r="AD1289" s="463"/>
      <c r="AE1289" s="463"/>
      <c r="AF1289" s="463"/>
      <c r="AG1289" s="463"/>
      <c r="AH1289" s="463"/>
      <c r="AI1289" s="463" t="str">
        <f ca="1">'30'!BH152</f>
        <v xml:space="preserve"> </v>
      </c>
      <c r="AJ1289" s="463"/>
      <c r="AK1289" s="463"/>
      <c r="AL1289" s="463"/>
      <c r="AM1289" s="463"/>
      <c r="AN1289" s="463" t="str">
        <f ca="1">'30'!BI152</f>
        <v xml:space="preserve"> </v>
      </c>
      <c r="AO1289" s="463"/>
      <c r="AP1289" s="463"/>
      <c r="AQ1289" s="463"/>
      <c r="AR1289" s="463"/>
      <c r="AS1289" s="463"/>
    </row>
    <row r="1290" spans="1:45" x14ac:dyDescent="0.25">
      <c r="A1290" s="463">
        <v>147</v>
      </c>
      <c r="B1290" s="463"/>
      <c r="C1290" s="463" t="str">
        <f ca="1">CONCATENATE('30'!BB153," ",'30'!BC153," ",'30'!BD153)</f>
        <v xml:space="preserve">     </v>
      </c>
      <c r="D1290" s="463"/>
      <c r="E1290" s="463"/>
      <c r="F1290" s="463"/>
      <c r="G1290" s="463"/>
      <c r="H1290" s="463"/>
      <c r="I1290" s="463"/>
      <c r="J1290" s="463"/>
      <c r="K1290" s="463"/>
      <c r="L1290" s="463" t="str">
        <f ca="1">'30'!BE153</f>
        <v xml:space="preserve"> </v>
      </c>
      <c r="M1290" s="463"/>
      <c r="N1290" s="463"/>
      <c r="O1290" s="463"/>
      <c r="P1290" s="463"/>
      <c r="Q1290" s="463" t="str">
        <f ca="1">'30'!BF153</f>
        <v xml:space="preserve"> </v>
      </c>
      <c r="R1290" s="463"/>
      <c r="S1290" s="463"/>
      <c r="T1290" s="463"/>
      <c r="U1290" s="463"/>
      <c r="V1290" s="463"/>
      <c r="W1290" s="463"/>
      <c r="X1290" s="463" t="str">
        <f ca="1">'30'!BG153</f>
        <v xml:space="preserve"> </v>
      </c>
      <c r="Y1290" s="463"/>
      <c r="Z1290" s="463"/>
      <c r="AA1290" s="463"/>
      <c r="AB1290" s="463"/>
      <c r="AC1290" s="463"/>
      <c r="AD1290" s="463"/>
      <c r="AE1290" s="463"/>
      <c r="AF1290" s="463"/>
      <c r="AG1290" s="463"/>
      <c r="AH1290" s="463"/>
      <c r="AI1290" s="463" t="str">
        <f ca="1">'30'!BH153</f>
        <v xml:space="preserve"> </v>
      </c>
      <c r="AJ1290" s="463"/>
      <c r="AK1290" s="463"/>
      <c r="AL1290" s="463"/>
      <c r="AM1290" s="463"/>
      <c r="AN1290" s="463" t="str">
        <f ca="1">'30'!BI153</f>
        <v xml:space="preserve"> </v>
      </c>
      <c r="AO1290" s="463"/>
      <c r="AP1290" s="463"/>
      <c r="AQ1290" s="463"/>
      <c r="AR1290" s="463"/>
      <c r="AS1290" s="463"/>
    </row>
    <row r="1291" spans="1:45" x14ac:dyDescent="0.25">
      <c r="A1291" s="463">
        <v>148</v>
      </c>
      <c r="B1291" s="463"/>
      <c r="C1291" s="463" t="str">
        <f ca="1">CONCATENATE('30'!BB154," ",'30'!BC154," ",'30'!BD154)</f>
        <v xml:space="preserve">     </v>
      </c>
      <c r="D1291" s="463"/>
      <c r="E1291" s="463"/>
      <c r="F1291" s="463"/>
      <c r="G1291" s="463"/>
      <c r="H1291" s="463"/>
      <c r="I1291" s="463"/>
      <c r="J1291" s="463"/>
      <c r="K1291" s="463"/>
      <c r="L1291" s="463" t="str">
        <f ca="1">'30'!BE154</f>
        <v xml:space="preserve"> </v>
      </c>
      <c r="M1291" s="463"/>
      <c r="N1291" s="463"/>
      <c r="O1291" s="463"/>
      <c r="P1291" s="463"/>
      <c r="Q1291" s="463" t="str">
        <f ca="1">'30'!BF154</f>
        <v xml:space="preserve"> </v>
      </c>
      <c r="R1291" s="463"/>
      <c r="S1291" s="463"/>
      <c r="T1291" s="463"/>
      <c r="U1291" s="463"/>
      <c r="V1291" s="463"/>
      <c r="W1291" s="463"/>
      <c r="X1291" s="463" t="str">
        <f ca="1">'30'!BG154</f>
        <v xml:space="preserve"> </v>
      </c>
      <c r="Y1291" s="463"/>
      <c r="Z1291" s="463"/>
      <c r="AA1291" s="463"/>
      <c r="AB1291" s="463"/>
      <c r="AC1291" s="463"/>
      <c r="AD1291" s="463"/>
      <c r="AE1291" s="463"/>
      <c r="AF1291" s="463"/>
      <c r="AG1291" s="463"/>
      <c r="AH1291" s="463"/>
      <c r="AI1291" s="463" t="str">
        <f ca="1">'30'!BH154</f>
        <v xml:space="preserve"> </v>
      </c>
      <c r="AJ1291" s="463"/>
      <c r="AK1291" s="463"/>
      <c r="AL1291" s="463"/>
      <c r="AM1291" s="463"/>
      <c r="AN1291" s="463" t="str">
        <f ca="1">'30'!BI154</f>
        <v xml:space="preserve"> </v>
      </c>
      <c r="AO1291" s="463"/>
      <c r="AP1291" s="463"/>
      <c r="AQ1291" s="463"/>
      <c r="AR1291" s="463"/>
      <c r="AS1291" s="463"/>
    </row>
    <row r="1292" spans="1:45" x14ac:dyDescent="0.25">
      <c r="A1292" s="463">
        <v>149</v>
      </c>
      <c r="B1292" s="463"/>
      <c r="C1292" s="463" t="str">
        <f ca="1">CONCATENATE('30'!BB155," ",'30'!BC155," ",'30'!BD155)</f>
        <v xml:space="preserve">     </v>
      </c>
      <c r="D1292" s="463"/>
      <c r="E1292" s="463"/>
      <c r="F1292" s="463"/>
      <c r="G1292" s="463"/>
      <c r="H1292" s="463"/>
      <c r="I1292" s="463"/>
      <c r="J1292" s="463"/>
      <c r="K1292" s="463"/>
      <c r="L1292" s="463" t="str">
        <f ca="1">'30'!BE155</f>
        <v xml:space="preserve"> </v>
      </c>
      <c r="M1292" s="463"/>
      <c r="N1292" s="463"/>
      <c r="O1292" s="463"/>
      <c r="P1292" s="463"/>
      <c r="Q1292" s="463" t="str">
        <f ca="1">'30'!BF155</f>
        <v xml:space="preserve"> </v>
      </c>
      <c r="R1292" s="463"/>
      <c r="S1292" s="463"/>
      <c r="T1292" s="463"/>
      <c r="U1292" s="463"/>
      <c r="V1292" s="463"/>
      <c r="W1292" s="463"/>
      <c r="X1292" s="463" t="str">
        <f ca="1">'30'!BG155</f>
        <v xml:space="preserve"> </v>
      </c>
      <c r="Y1292" s="463"/>
      <c r="Z1292" s="463"/>
      <c r="AA1292" s="463"/>
      <c r="AB1292" s="463"/>
      <c r="AC1292" s="463"/>
      <c r="AD1292" s="463"/>
      <c r="AE1292" s="463"/>
      <c r="AF1292" s="463"/>
      <c r="AG1292" s="463"/>
      <c r="AH1292" s="463"/>
      <c r="AI1292" s="463" t="str">
        <f ca="1">'30'!BH155</f>
        <v xml:space="preserve"> </v>
      </c>
      <c r="AJ1292" s="463"/>
      <c r="AK1292" s="463"/>
      <c r="AL1292" s="463"/>
      <c r="AM1292" s="463"/>
      <c r="AN1292" s="463" t="str">
        <f ca="1">'30'!BI155</f>
        <v xml:space="preserve"> </v>
      </c>
      <c r="AO1292" s="463"/>
      <c r="AP1292" s="463"/>
      <c r="AQ1292" s="463"/>
      <c r="AR1292" s="463"/>
      <c r="AS1292" s="463"/>
    </row>
    <row r="1293" spans="1:45" x14ac:dyDescent="0.25">
      <c r="A1293" s="463">
        <v>150</v>
      </c>
      <c r="B1293" s="463"/>
      <c r="C1293" s="463" t="str">
        <f ca="1">CONCATENATE('30'!BB156," ",'30'!BC156," ",'30'!BD156)</f>
        <v xml:space="preserve">     </v>
      </c>
      <c r="D1293" s="463"/>
      <c r="E1293" s="463"/>
      <c r="F1293" s="463"/>
      <c r="G1293" s="463"/>
      <c r="H1293" s="463"/>
      <c r="I1293" s="463"/>
      <c r="J1293" s="463"/>
      <c r="K1293" s="463"/>
      <c r="L1293" s="463" t="str">
        <f ca="1">'30'!BE156</f>
        <v xml:space="preserve"> </v>
      </c>
      <c r="M1293" s="463"/>
      <c r="N1293" s="463"/>
      <c r="O1293" s="463"/>
      <c r="P1293" s="463"/>
      <c r="Q1293" s="463" t="str">
        <f ca="1">'30'!BF156</f>
        <v xml:space="preserve"> </v>
      </c>
      <c r="R1293" s="463"/>
      <c r="S1293" s="463"/>
      <c r="T1293" s="463"/>
      <c r="U1293" s="463"/>
      <c r="V1293" s="463"/>
      <c r="W1293" s="463"/>
      <c r="X1293" s="463" t="str">
        <f ca="1">'30'!BG156</f>
        <v xml:space="preserve"> </v>
      </c>
      <c r="Y1293" s="463"/>
      <c r="Z1293" s="463"/>
      <c r="AA1293" s="463"/>
      <c r="AB1293" s="463"/>
      <c r="AC1293" s="463"/>
      <c r="AD1293" s="463"/>
      <c r="AE1293" s="463"/>
      <c r="AF1293" s="463"/>
      <c r="AG1293" s="463"/>
      <c r="AH1293" s="463"/>
      <c r="AI1293" s="463" t="str">
        <f ca="1">'30'!BH156</f>
        <v xml:space="preserve"> </v>
      </c>
      <c r="AJ1293" s="463"/>
      <c r="AK1293" s="463"/>
      <c r="AL1293" s="463"/>
      <c r="AM1293" s="463"/>
      <c r="AN1293" s="463" t="str">
        <f ca="1">'30'!BI156</f>
        <v xml:space="preserve"> </v>
      </c>
      <c r="AO1293" s="463"/>
      <c r="AP1293" s="463"/>
      <c r="AQ1293" s="463"/>
      <c r="AR1293" s="463"/>
      <c r="AS1293" s="463"/>
    </row>
    <row r="1294" spans="1:45" x14ac:dyDescent="0.25">
      <c r="A1294" s="463">
        <v>151</v>
      </c>
      <c r="B1294" s="463"/>
      <c r="C1294" s="463" t="str">
        <f ca="1">CONCATENATE('30'!BB157," ",'30'!BC157," ",'30'!BD157)</f>
        <v xml:space="preserve">     </v>
      </c>
      <c r="D1294" s="463"/>
      <c r="E1294" s="463"/>
      <c r="F1294" s="463"/>
      <c r="G1294" s="463"/>
      <c r="H1294" s="463"/>
      <c r="I1294" s="463"/>
      <c r="J1294" s="463"/>
      <c r="K1294" s="463"/>
      <c r="L1294" s="463" t="str">
        <f ca="1">'30'!BE157</f>
        <v xml:space="preserve"> </v>
      </c>
      <c r="M1294" s="463"/>
      <c r="N1294" s="463"/>
      <c r="O1294" s="463"/>
      <c r="P1294" s="463"/>
      <c r="Q1294" s="463" t="str">
        <f ca="1">'30'!BF157</f>
        <v xml:space="preserve"> </v>
      </c>
      <c r="R1294" s="463"/>
      <c r="S1294" s="463"/>
      <c r="T1294" s="463"/>
      <c r="U1294" s="463"/>
      <c r="V1294" s="463"/>
      <c r="W1294" s="463"/>
      <c r="X1294" s="463" t="str">
        <f ca="1">'30'!BG157</f>
        <v xml:space="preserve"> </v>
      </c>
      <c r="Y1294" s="463"/>
      <c r="Z1294" s="463"/>
      <c r="AA1294" s="463"/>
      <c r="AB1294" s="463"/>
      <c r="AC1294" s="463"/>
      <c r="AD1294" s="463"/>
      <c r="AE1294" s="463"/>
      <c r="AF1294" s="463"/>
      <c r="AG1294" s="463"/>
      <c r="AH1294" s="463"/>
      <c r="AI1294" s="463" t="str">
        <f ca="1">'30'!BH157</f>
        <v xml:space="preserve"> </v>
      </c>
      <c r="AJ1294" s="463"/>
      <c r="AK1294" s="463"/>
      <c r="AL1294" s="463"/>
      <c r="AM1294" s="463"/>
      <c r="AN1294" s="463" t="str">
        <f ca="1">'30'!BI157</f>
        <v xml:space="preserve"> </v>
      </c>
      <c r="AO1294" s="463"/>
      <c r="AP1294" s="463"/>
      <c r="AQ1294" s="463"/>
      <c r="AR1294" s="463"/>
      <c r="AS1294" s="463"/>
    </row>
    <row r="1295" spans="1:45" x14ac:dyDescent="0.25">
      <c r="A1295" s="463">
        <v>152</v>
      </c>
      <c r="B1295" s="463"/>
      <c r="C1295" s="463" t="str">
        <f ca="1">CONCATENATE('30'!BB158," ",'30'!BC158," ",'30'!BD158)</f>
        <v xml:space="preserve">     </v>
      </c>
      <c r="D1295" s="463"/>
      <c r="E1295" s="463"/>
      <c r="F1295" s="463"/>
      <c r="G1295" s="463"/>
      <c r="H1295" s="463"/>
      <c r="I1295" s="463"/>
      <c r="J1295" s="463"/>
      <c r="K1295" s="463"/>
      <c r="L1295" s="463" t="str">
        <f ca="1">'30'!BE158</f>
        <v xml:space="preserve"> </v>
      </c>
      <c r="M1295" s="463"/>
      <c r="N1295" s="463"/>
      <c r="O1295" s="463"/>
      <c r="P1295" s="463"/>
      <c r="Q1295" s="463" t="str">
        <f ca="1">'30'!BF158</f>
        <v xml:space="preserve"> </v>
      </c>
      <c r="R1295" s="463"/>
      <c r="S1295" s="463"/>
      <c r="T1295" s="463"/>
      <c r="U1295" s="463"/>
      <c r="V1295" s="463"/>
      <c r="W1295" s="463"/>
      <c r="X1295" s="463" t="str">
        <f ca="1">'30'!BG158</f>
        <v xml:space="preserve"> </v>
      </c>
      <c r="Y1295" s="463"/>
      <c r="Z1295" s="463"/>
      <c r="AA1295" s="463"/>
      <c r="AB1295" s="463"/>
      <c r="AC1295" s="463"/>
      <c r="AD1295" s="463"/>
      <c r="AE1295" s="463"/>
      <c r="AF1295" s="463"/>
      <c r="AG1295" s="463"/>
      <c r="AH1295" s="463"/>
      <c r="AI1295" s="463" t="str">
        <f ca="1">'30'!BH158</f>
        <v xml:space="preserve"> </v>
      </c>
      <c r="AJ1295" s="463"/>
      <c r="AK1295" s="463"/>
      <c r="AL1295" s="463"/>
      <c r="AM1295" s="463"/>
      <c r="AN1295" s="463" t="str">
        <f ca="1">'30'!BI158</f>
        <v xml:space="preserve"> </v>
      </c>
      <c r="AO1295" s="463"/>
      <c r="AP1295" s="463"/>
      <c r="AQ1295" s="463"/>
      <c r="AR1295" s="463"/>
      <c r="AS1295" s="463"/>
    </row>
    <row r="1296" spans="1:45" x14ac:dyDescent="0.25">
      <c r="A1296" s="463">
        <v>153</v>
      </c>
      <c r="B1296" s="463"/>
      <c r="C1296" s="463" t="str">
        <f ca="1">CONCATENATE('30'!BB159," ",'30'!BC159," ",'30'!BD159)</f>
        <v xml:space="preserve">     </v>
      </c>
      <c r="D1296" s="463"/>
      <c r="E1296" s="463"/>
      <c r="F1296" s="463"/>
      <c r="G1296" s="463"/>
      <c r="H1296" s="463"/>
      <c r="I1296" s="463"/>
      <c r="J1296" s="463"/>
      <c r="K1296" s="463"/>
      <c r="L1296" s="463" t="str">
        <f ca="1">'30'!BE159</f>
        <v xml:space="preserve"> </v>
      </c>
      <c r="M1296" s="463"/>
      <c r="N1296" s="463"/>
      <c r="O1296" s="463"/>
      <c r="P1296" s="463"/>
      <c r="Q1296" s="463" t="str">
        <f ca="1">'30'!BF159</f>
        <v xml:space="preserve"> </v>
      </c>
      <c r="R1296" s="463"/>
      <c r="S1296" s="463"/>
      <c r="T1296" s="463"/>
      <c r="U1296" s="463"/>
      <c r="V1296" s="463"/>
      <c r="W1296" s="463"/>
      <c r="X1296" s="463" t="str">
        <f ca="1">'30'!BG159</f>
        <v xml:space="preserve"> </v>
      </c>
      <c r="Y1296" s="463"/>
      <c r="Z1296" s="463"/>
      <c r="AA1296" s="463"/>
      <c r="AB1296" s="463"/>
      <c r="AC1296" s="463"/>
      <c r="AD1296" s="463"/>
      <c r="AE1296" s="463"/>
      <c r="AF1296" s="463"/>
      <c r="AG1296" s="463"/>
      <c r="AH1296" s="463"/>
      <c r="AI1296" s="463" t="str">
        <f ca="1">'30'!BH159</f>
        <v xml:space="preserve"> </v>
      </c>
      <c r="AJ1296" s="463"/>
      <c r="AK1296" s="463"/>
      <c r="AL1296" s="463"/>
      <c r="AM1296" s="463"/>
      <c r="AN1296" s="463" t="str">
        <f ca="1">'30'!BI159</f>
        <v xml:space="preserve"> </v>
      </c>
      <c r="AO1296" s="463"/>
      <c r="AP1296" s="463"/>
      <c r="AQ1296" s="463"/>
      <c r="AR1296" s="463"/>
      <c r="AS1296" s="463"/>
    </row>
    <row r="1297" spans="1:45" x14ac:dyDescent="0.25">
      <c r="A1297" s="463">
        <v>154</v>
      </c>
      <c r="B1297" s="463"/>
      <c r="C1297" s="463" t="str">
        <f ca="1">CONCATENATE('30'!BB160," ",'30'!BC160," ",'30'!BD160)</f>
        <v xml:space="preserve">     </v>
      </c>
      <c r="D1297" s="463"/>
      <c r="E1297" s="463"/>
      <c r="F1297" s="463"/>
      <c r="G1297" s="463"/>
      <c r="H1297" s="463"/>
      <c r="I1297" s="463"/>
      <c r="J1297" s="463"/>
      <c r="K1297" s="463"/>
      <c r="L1297" s="463" t="str">
        <f ca="1">'30'!BE160</f>
        <v xml:space="preserve"> </v>
      </c>
      <c r="M1297" s="463"/>
      <c r="N1297" s="463"/>
      <c r="O1297" s="463"/>
      <c r="P1297" s="463"/>
      <c r="Q1297" s="463" t="str">
        <f ca="1">'30'!BF160</f>
        <v xml:space="preserve"> </v>
      </c>
      <c r="R1297" s="463"/>
      <c r="S1297" s="463"/>
      <c r="T1297" s="463"/>
      <c r="U1297" s="463"/>
      <c r="V1297" s="463"/>
      <c r="W1297" s="463"/>
      <c r="X1297" s="463" t="str">
        <f ca="1">'30'!BG160</f>
        <v xml:space="preserve"> </v>
      </c>
      <c r="Y1297" s="463"/>
      <c r="Z1297" s="463"/>
      <c r="AA1297" s="463"/>
      <c r="AB1297" s="463"/>
      <c r="AC1297" s="463"/>
      <c r="AD1297" s="463"/>
      <c r="AE1297" s="463"/>
      <c r="AF1297" s="463"/>
      <c r="AG1297" s="463"/>
      <c r="AH1297" s="463"/>
      <c r="AI1297" s="463" t="str">
        <f ca="1">'30'!BH160</f>
        <v xml:space="preserve"> </v>
      </c>
      <c r="AJ1297" s="463"/>
      <c r="AK1297" s="463"/>
      <c r="AL1297" s="463"/>
      <c r="AM1297" s="463"/>
      <c r="AN1297" s="463" t="str">
        <f ca="1">'30'!BI160</f>
        <v xml:space="preserve"> </v>
      </c>
      <c r="AO1297" s="463"/>
      <c r="AP1297" s="463"/>
      <c r="AQ1297" s="463"/>
      <c r="AR1297" s="463"/>
      <c r="AS1297" s="463"/>
    </row>
    <row r="1298" spans="1:45" x14ac:dyDescent="0.25">
      <c r="A1298" s="463">
        <v>155</v>
      </c>
      <c r="B1298" s="463"/>
      <c r="C1298" s="463" t="str">
        <f ca="1">CONCATENATE('30'!BB161," ",'30'!BC161," ",'30'!BD161)</f>
        <v xml:space="preserve">     </v>
      </c>
      <c r="D1298" s="463"/>
      <c r="E1298" s="463"/>
      <c r="F1298" s="463"/>
      <c r="G1298" s="463"/>
      <c r="H1298" s="463"/>
      <c r="I1298" s="463"/>
      <c r="J1298" s="463"/>
      <c r="K1298" s="463"/>
      <c r="L1298" s="463" t="str">
        <f ca="1">'30'!BE161</f>
        <v xml:space="preserve"> </v>
      </c>
      <c r="M1298" s="463"/>
      <c r="N1298" s="463"/>
      <c r="O1298" s="463"/>
      <c r="P1298" s="463"/>
      <c r="Q1298" s="463" t="str">
        <f ca="1">'30'!BF161</f>
        <v xml:space="preserve"> </v>
      </c>
      <c r="R1298" s="463"/>
      <c r="S1298" s="463"/>
      <c r="T1298" s="463"/>
      <c r="U1298" s="463"/>
      <c r="V1298" s="463"/>
      <c r="W1298" s="463"/>
      <c r="X1298" s="463" t="str">
        <f ca="1">'30'!BG161</f>
        <v xml:space="preserve"> </v>
      </c>
      <c r="Y1298" s="463"/>
      <c r="Z1298" s="463"/>
      <c r="AA1298" s="463"/>
      <c r="AB1298" s="463"/>
      <c r="AC1298" s="463"/>
      <c r="AD1298" s="463"/>
      <c r="AE1298" s="463"/>
      <c r="AF1298" s="463"/>
      <c r="AG1298" s="463"/>
      <c r="AH1298" s="463"/>
      <c r="AI1298" s="463" t="str">
        <f ca="1">'30'!BH161</f>
        <v xml:space="preserve"> </v>
      </c>
      <c r="AJ1298" s="463"/>
      <c r="AK1298" s="463"/>
      <c r="AL1298" s="463"/>
      <c r="AM1298" s="463"/>
      <c r="AN1298" s="463" t="str">
        <f ca="1">'30'!BI161</f>
        <v xml:space="preserve"> </v>
      </c>
      <c r="AO1298" s="463"/>
      <c r="AP1298" s="463"/>
      <c r="AQ1298" s="463"/>
      <c r="AR1298" s="463"/>
      <c r="AS1298" s="463"/>
    </row>
    <row r="1299" spans="1:45" x14ac:dyDescent="0.25">
      <c r="A1299" s="463">
        <v>156</v>
      </c>
      <c r="B1299" s="463"/>
      <c r="C1299" s="463" t="str">
        <f ca="1">CONCATENATE('30'!BB162," ",'30'!BC162," ",'30'!BD162)</f>
        <v xml:space="preserve">     </v>
      </c>
      <c r="D1299" s="463"/>
      <c r="E1299" s="463"/>
      <c r="F1299" s="463"/>
      <c r="G1299" s="463"/>
      <c r="H1299" s="463"/>
      <c r="I1299" s="463"/>
      <c r="J1299" s="463"/>
      <c r="K1299" s="463"/>
      <c r="L1299" s="463" t="str">
        <f ca="1">'30'!BE162</f>
        <v xml:space="preserve"> </v>
      </c>
      <c r="M1299" s="463"/>
      <c r="N1299" s="463"/>
      <c r="O1299" s="463"/>
      <c r="P1299" s="463"/>
      <c r="Q1299" s="463" t="str">
        <f ca="1">'30'!BF162</f>
        <v xml:space="preserve"> </v>
      </c>
      <c r="R1299" s="463"/>
      <c r="S1299" s="463"/>
      <c r="T1299" s="463"/>
      <c r="U1299" s="463"/>
      <c r="V1299" s="463"/>
      <c r="W1299" s="463"/>
      <c r="X1299" s="463" t="str">
        <f ca="1">'30'!BG162</f>
        <v xml:space="preserve"> </v>
      </c>
      <c r="Y1299" s="463"/>
      <c r="Z1299" s="463"/>
      <c r="AA1299" s="463"/>
      <c r="AB1299" s="463"/>
      <c r="AC1299" s="463"/>
      <c r="AD1299" s="463"/>
      <c r="AE1299" s="463"/>
      <c r="AF1299" s="463"/>
      <c r="AG1299" s="463"/>
      <c r="AH1299" s="463"/>
      <c r="AI1299" s="463" t="str">
        <f ca="1">'30'!BH162</f>
        <v xml:space="preserve"> </v>
      </c>
      <c r="AJ1299" s="463"/>
      <c r="AK1299" s="463"/>
      <c r="AL1299" s="463"/>
      <c r="AM1299" s="463"/>
      <c r="AN1299" s="463" t="str">
        <f ca="1">'30'!BI162</f>
        <v xml:space="preserve"> </v>
      </c>
      <c r="AO1299" s="463"/>
      <c r="AP1299" s="463"/>
      <c r="AQ1299" s="463"/>
      <c r="AR1299" s="463"/>
      <c r="AS1299" s="463"/>
    </row>
    <row r="1300" spans="1:45" x14ac:dyDescent="0.25">
      <c r="A1300" s="463">
        <v>157</v>
      </c>
      <c r="B1300" s="463"/>
      <c r="C1300" s="463" t="str">
        <f ca="1">CONCATENATE('30'!BB163," ",'30'!BC163," ",'30'!BD163)</f>
        <v xml:space="preserve">     </v>
      </c>
      <c r="D1300" s="463"/>
      <c r="E1300" s="463"/>
      <c r="F1300" s="463"/>
      <c r="G1300" s="463"/>
      <c r="H1300" s="463"/>
      <c r="I1300" s="463"/>
      <c r="J1300" s="463"/>
      <c r="K1300" s="463"/>
      <c r="L1300" s="463" t="str">
        <f ca="1">'30'!BE163</f>
        <v xml:space="preserve"> </v>
      </c>
      <c r="M1300" s="463"/>
      <c r="N1300" s="463"/>
      <c r="O1300" s="463"/>
      <c r="P1300" s="463"/>
      <c r="Q1300" s="463" t="str">
        <f ca="1">'30'!BF163</f>
        <v xml:space="preserve"> </v>
      </c>
      <c r="R1300" s="463"/>
      <c r="S1300" s="463"/>
      <c r="T1300" s="463"/>
      <c r="U1300" s="463"/>
      <c r="V1300" s="463"/>
      <c r="W1300" s="463"/>
      <c r="X1300" s="463" t="str">
        <f ca="1">'30'!BG163</f>
        <v xml:space="preserve"> </v>
      </c>
      <c r="Y1300" s="463"/>
      <c r="Z1300" s="463"/>
      <c r="AA1300" s="463"/>
      <c r="AB1300" s="463"/>
      <c r="AC1300" s="463"/>
      <c r="AD1300" s="463"/>
      <c r="AE1300" s="463"/>
      <c r="AF1300" s="463"/>
      <c r="AG1300" s="463"/>
      <c r="AH1300" s="463"/>
      <c r="AI1300" s="463" t="str">
        <f ca="1">'30'!BH163</f>
        <v xml:space="preserve"> </v>
      </c>
      <c r="AJ1300" s="463"/>
      <c r="AK1300" s="463"/>
      <c r="AL1300" s="463"/>
      <c r="AM1300" s="463"/>
      <c r="AN1300" s="463" t="str">
        <f ca="1">'30'!BI163</f>
        <v xml:space="preserve"> </v>
      </c>
      <c r="AO1300" s="463"/>
      <c r="AP1300" s="463"/>
      <c r="AQ1300" s="463"/>
      <c r="AR1300" s="463"/>
      <c r="AS1300" s="463"/>
    </row>
    <row r="1301" spans="1:45" x14ac:dyDescent="0.25">
      <c r="A1301" s="463">
        <v>158</v>
      </c>
      <c r="B1301" s="463"/>
      <c r="C1301" s="463" t="str">
        <f ca="1">CONCATENATE('30'!BB164," ",'30'!BC164," ",'30'!BD164)</f>
        <v xml:space="preserve">     </v>
      </c>
      <c r="D1301" s="463"/>
      <c r="E1301" s="463"/>
      <c r="F1301" s="463"/>
      <c r="G1301" s="463"/>
      <c r="H1301" s="463"/>
      <c r="I1301" s="463"/>
      <c r="J1301" s="463"/>
      <c r="K1301" s="463"/>
      <c r="L1301" s="463" t="str">
        <f ca="1">'30'!BE164</f>
        <v xml:space="preserve"> </v>
      </c>
      <c r="M1301" s="463"/>
      <c r="N1301" s="463"/>
      <c r="O1301" s="463"/>
      <c r="P1301" s="463"/>
      <c r="Q1301" s="463" t="str">
        <f ca="1">'30'!BF164</f>
        <v xml:space="preserve"> </v>
      </c>
      <c r="R1301" s="463"/>
      <c r="S1301" s="463"/>
      <c r="T1301" s="463"/>
      <c r="U1301" s="463"/>
      <c r="V1301" s="463"/>
      <c r="W1301" s="463"/>
      <c r="X1301" s="463" t="str">
        <f ca="1">'30'!BG164</f>
        <v xml:space="preserve"> </v>
      </c>
      <c r="Y1301" s="463"/>
      <c r="Z1301" s="463"/>
      <c r="AA1301" s="463"/>
      <c r="AB1301" s="463"/>
      <c r="AC1301" s="463"/>
      <c r="AD1301" s="463"/>
      <c r="AE1301" s="463"/>
      <c r="AF1301" s="463"/>
      <c r="AG1301" s="463"/>
      <c r="AH1301" s="463"/>
      <c r="AI1301" s="463" t="str">
        <f ca="1">'30'!BH164</f>
        <v xml:space="preserve"> </v>
      </c>
      <c r="AJ1301" s="463"/>
      <c r="AK1301" s="463"/>
      <c r="AL1301" s="463"/>
      <c r="AM1301" s="463"/>
      <c r="AN1301" s="463" t="str">
        <f ca="1">'30'!BI164</f>
        <v xml:space="preserve"> </v>
      </c>
      <c r="AO1301" s="463"/>
      <c r="AP1301" s="463"/>
      <c r="AQ1301" s="463"/>
      <c r="AR1301" s="463"/>
      <c r="AS1301" s="463"/>
    </row>
    <row r="1302" spans="1:45" x14ac:dyDescent="0.25">
      <c r="A1302" s="463">
        <v>159</v>
      </c>
      <c r="B1302" s="463"/>
      <c r="C1302" s="463" t="str">
        <f ca="1">CONCATENATE('30'!BB165," ",'30'!BC165," ",'30'!BD165)</f>
        <v xml:space="preserve">     </v>
      </c>
      <c r="D1302" s="463"/>
      <c r="E1302" s="463"/>
      <c r="F1302" s="463"/>
      <c r="G1302" s="463"/>
      <c r="H1302" s="463"/>
      <c r="I1302" s="463"/>
      <c r="J1302" s="463"/>
      <c r="K1302" s="463"/>
      <c r="L1302" s="463" t="str">
        <f ca="1">'30'!BE165</f>
        <v xml:space="preserve"> </v>
      </c>
      <c r="M1302" s="463"/>
      <c r="N1302" s="463"/>
      <c r="O1302" s="463"/>
      <c r="P1302" s="463"/>
      <c r="Q1302" s="463" t="str">
        <f ca="1">'30'!BF165</f>
        <v xml:space="preserve"> </v>
      </c>
      <c r="R1302" s="463"/>
      <c r="S1302" s="463"/>
      <c r="T1302" s="463"/>
      <c r="U1302" s="463"/>
      <c r="V1302" s="463"/>
      <c r="W1302" s="463"/>
      <c r="X1302" s="463" t="str">
        <f ca="1">'30'!BG165</f>
        <v xml:space="preserve"> </v>
      </c>
      <c r="Y1302" s="463"/>
      <c r="Z1302" s="463"/>
      <c r="AA1302" s="463"/>
      <c r="AB1302" s="463"/>
      <c r="AC1302" s="463"/>
      <c r="AD1302" s="463"/>
      <c r="AE1302" s="463"/>
      <c r="AF1302" s="463"/>
      <c r="AG1302" s="463"/>
      <c r="AH1302" s="463"/>
      <c r="AI1302" s="463" t="str">
        <f ca="1">'30'!BH165</f>
        <v xml:space="preserve"> </v>
      </c>
      <c r="AJ1302" s="463"/>
      <c r="AK1302" s="463"/>
      <c r="AL1302" s="463"/>
      <c r="AM1302" s="463"/>
      <c r="AN1302" s="463" t="str">
        <f ca="1">'30'!BI165</f>
        <v xml:space="preserve"> </v>
      </c>
      <c r="AO1302" s="463"/>
      <c r="AP1302" s="463"/>
      <c r="AQ1302" s="463"/>
      <c r="AR1302" s="463"/>
      <c r="AS1302" s="463"/>
    </row>
    <row r="1303" spans="1:45" x14ac:dyDescent="0.25">
      <c r="A1303" s="463">
        <v>160</v>
      </c>
      <c r="B1303" s="463"/>
      <c r="C1303" s="463" t="str">
        <f ca="1">CONCATENATE('30'!BB166," ",'30'!BC166," ",'30'!BD166)</f>
        <v xml:space="preserve">     </v>
      </c>
      <c r="D1303" s="463"/>
      <c r="E1303" s="463"/>
      <c r="F1303" s="463"/>
      <c r="G1303" s="463"/>
      <c r="H1303" s="463"/>
      <c r="I1303" s="463"/>
      <c r="J1303" s="463"/>
      <c r="K1303" s="463"/>
      <c r="L1303" s="463" t="str">
        <f ca="1">'30'!BE166</f>
        <v xml:space="preserve"> </v>
      </c>
      <c r="M1303" s="463"/>
      <c r="N1303" s="463"/>
      <c r="O1303" s="463"/>
      <c r="P1303" s="463"/>
      <c r="Q1303" s="463" t="str">
        <f ca="1">'30'!BF166</f>
        <v xml:space="preserve"> </v>
      </c>
      <c r="R1303" s="463"/>
      <c r="S1303" s="463"/>
      <c r="T1303" s="463"/>
      <c r="U1303" s="463"/>
      <c r="V1303" s="463"/>
      <c r="W1303" s="463"/>
      <c r="X1303" s="463" t="str">
        <f ca="1">'30'!BG166</f>
        <v xml:space="preserve"> </v>
      </c>
      <c r="Y1303" s="463"/>
      <c r="Z1303" s="463"/>
      <c r="AA1303" s="463"/>
      <c r="AB1303" s="463"/>
      <c r="AC1303" s="463"/>
      <c r="AD1303" s="463"/>
      <c r="AE1303" s="463"/>
      <c r="AF1303" s="463"/>
      <c r="AG1303" s="463"/>
      <c r="AH1303" s="463"/>
      <c r="AI1303" s="463" t="str">
        <f ca="1">'30'!BH166</f>
        <v xml:space="preserve"> </v>
      </c>
      <c r="AJ1303" s="463"/>
      <c r="AK1303" s="463"/>
      <c r="AL1303" s="463"/>
      <c r="AM1303" s="463"/>
      <c r="AN1303" s="463" t="str">
        <f ca="1">'30'!BI166</f>
        <v xml:space="preserve"> </v>
      </c>
      <c r="AO1303" s="463"/>
      <c r="AP1303" s="463"/>
      <c r="AQ1303" s="463"/>
      <c r="AR1303" s="463"/>
      <c r="AS1303" s="463"/>
    </row>
    <row r="1304" spans="1:45" x14ac:dyDescent="0.25">
      <c r="A1304" s="463">
        <v>161</v>
      </c>
      <c r="B1304" s="463"/>
      <c r="C1304" s="463" t="str">
        <f ca="1">CONCATENATE('30'!BB167," ",'30'!BC167," ",'30'!BD167)</f>
        <v xml:space="preserve">     </v>
      </c>
      <c r="D1304" s="463"/>
      <c r="E1304" s="463"/>
      <c r="F1304" s="463"/>
      <c r="G1304" s="463"/>
      <c r="H1304" s="463"/>
      <c r="I1304" s="463"/>
      <c r="J1304" s="463"/>
      <c r="K1304" s="463"/>
      <c r="L1304" s="463" t="str">
        <f ca="1">'30'!BE167</f>
        <v xml:space="preserve"> </v>
      </c>
      <c r="M1304" s="463"/>
      <c r="N1304" s="463"/>
      <c r="O1304" s="463"/>
      <c r="P1304" s="463"/>
      <c r="Q1304" s="463" t="str">
        <f ca="1">'30'!BF167</f>
        <v xml:space="preserve"> </v>
      </c>
      <c r="R1304" s="463"/>
      <c r="S1304" s="463"/>
      <c r="T1304" s="463"/>
      <c r="U1304" s="463"/>
      <c r="V1304" s="463"/>
      <c r="W1304" s="463"/>
      <c r="X1304" s="463" t="str">
        <f ca="1">'30'!BG167</f>
        <v xml:space="preserve"> </v>
      </c>
      <c r="Y1304" s="463"/>
      <c r="Z1304" s="463"/>
      <c r="AA1304" s="463"/>
      <c r="AB1304" s="463"/>
      <c r="AC1304" s="463"/>
      <c r="AD1304" s="463"/>
      <c r="AE1304" s="463"/>
      <c r="AF1304" s="463"/>
      <c r="AG1304" s="463"/>
      <c r="AH1304" s="463"/>
      <c r="AI1304" s="463" t="str">
        <f ca="1">'30'!BH167</f>
        <v xml:space="preserve"> </v>
      </c>
      <c r="AJ1304" s="463"/>
      <c r="AK1304" s="463"/>
      <c r="AL1304" s="463"/>
      <c r="AM1304" s="463"/>
      <c r="AN1304" s="463" t="str">
        <f ca="1">'30'!BI167</f>
        <v xml:space="preserve"> </v>
      </c>
      <c r="AO1304" s="463"/>
      <c r="AP1304" s="463"/>
      <c r="AQ1304" s="463"/>
      <c r="AR1304" s="463"/>
      <c r="AS1304" s="463"/>
    </row>
    <row r="1305" spans="1:45" x14ac:dyDescent="0.25">
      <c r="A1305" s="463">
        <v>162</v>
      </c>
      <c r="B1305" s="463"/>
      <c r="C1305" s="463" t="str">
        <f ca="1">CONCATENATE('30'!BB168," ",'30'!BC168," ",'30'!BD168)</f>
        <v xml:space="preserve">     </v>
      </c>
      <c r="D1305" s="463"/>
      <c r="E1305" s="463"/>
      <c r="F1305" s="463"/>
      <c r="G1305" s="463"/>
      <c r="H1305" s="463"/>
      <c r="I1305" s="463"/>
      <c r="J1305" s="463"/>
      <c r="K1305" s="463"/>
      <c r="L1305" s="463" t="str">
        <f ca="1">'30'!BE168</f>
        <v xml:space="preserve"> </v>
      </c>
      <c r="M1305" s="463"/>
      <c r="N1305" s="463"/>
      <c r="O1305" s="463"/>
      <c r="P1305" s="463"/>
      <c r="Q1305" s="463" t="str">
        <f ca="1">'30'!BF168</f>
        <v xml:space="preserve"> </v>
      </c>
      <c r="R1305" s="463"/>
      <c r="S1305" s="463"/>
      <c r="T1305" s="463"/>
      <c r="U1305" s="463"/>
      <c r="V1305" s="463"/>
      <c r="W1305" s="463"/>
      <c r="X1305" s="463" t="str">
        <f ca="1">'30'!BG168</f>
        <v xml:space="preserve"> </v>
      </c>
      <c r="Y1305" s="463"/>
      <c r="Z1305" s="463"/>
      <c r="AA1305" s="463"/>
      <c r="AB1305" s="463"/>
      <c r="AC1305" s="463"/>
      <c r="AD1305" s="463"/>
      <c r="AE1305" s="463"/>
      <c r="AF1305" s="463"/>
      <c r="AG1305" s="463"/>
      <c r="AH1305" s="463"/>
      <c r="AI1305" s="463" t="str">
        <f ca="1">'30'!BH168</f>
        <v xml:space="preserve"> </v>
      </c>
      <c r="AJ1305" s="463"/>
      <c r="AK1305" s="463"/>
      <c r="AL1305" s="463"/>
      <c r="AM1305" s="463"/>
      <c r="AN1305" s="463" t="str">
        <f ca="1">'30'!BI168</f>
        <v xml:space="preserve"> </v>
      </c>
      <c r="AO1305" s="463"/>
      <c r="AP1305" s="463"/>
      <c r="AQ1305" s="463"/>
      <c r="AR1305" s="463"/>
      <c r="AS1305" s="463"/>
    </row>
    <row r="1306" spans="1:45" x14ac:dyDescent="0.25">
      <c r="A1306" s="463">
        <v>163</v>
      </c>
      <c r="B1306" s="463"/>
      <c r="C1306" s="463" t="str">
        <f ca="1">CONCATENATE('30'!BB169," ",'30'!BC169," ",'30'!BD169)</f>
        <v xml:space="preserve">     </v>
      </c>
      <c r="D1306" s="463"/>
      <c r="E1306" s="463"/>
      <c r="F1306" s="463"/>
      <c r="G1306" s="463"/>
      <c r="H1306" s="463"/>
      <c r="I1306" s="463"/>
      <c r="J1306" s="463"/>
      <c r="K1306" s="463"/>
      <c r="L1306" s="463" t="str">
        <f ca="1">'30'!BE169</f>
        <v xml:space="preserve"> </v>
      </c>
      <c r="M1306" s="463"/>
      <c r="N1306" s="463"/>
      <c r="O1306" s="463"/>
      <c r="P1306" s="463"/>
      <c r="Q1306" s="463" t="str">
        <f ca="1">'30'!BF169</f>
        <v xml:space="preserve"> </v>
      </c>
      <c r="R1306" s="463"/>
      <c r="S1306" s="463"/>
      <c r="T1306" s="463"/>
      <c r="U1306" s="463"/>
      <c r="V1306" s="463"/>
      <c r="W1306" s="463"/>
      <c r="X1306" s="463" t="str">
        <f ca="1">'30'!BG169</f>
        <v xml:space="preserve"> </v>
      </c>
      <c r="Y1306" s="463"/>
      <c r="Z1306" s="463"/>
      <c r="AA1306" s="463"/>
      <c r="AB1306" s="463"/>
      <c r="AC1306" s="463"/>
      <c r="AD1306" s="463"/>
      <c r="AE1306" s="463"/>
      <c r="AF1306" s="463"/>
      <c r="AG1306" s="463"/>
      <c r="AH1306" s="463"/>
      <c r="AI1306" s="463" t="str">
        <f ca="1">'30'!BH169</f>
        <v xml:space="preserve"> </v>
      </c>
      <c r="AJ1306" s="463"/>
      <c r="AK1306" s="463"/>
      <c r="AL1306" s="463"/>
      <c r="AM1306" s="463"/>
      <c r="AN1306" s="463" t="str">
        <f ca="1">'30'!BI169</f>
        <v xml:space="preserve"> </v>
      </c>
      <c r="AO1306" s="463"/>
      <c r="AP1306" s="463"/>
      <c r="AQ1306" s="463"/>
      <c r="AR1306" s="463"/>
      <c r="AS1306" s="463"/>
    </row>
    <row r="1307" spans="1:45" x14ac:dyDescent="0.25">
      <c r="A1307" s="463">
        <v>164</v>
      </c>
      <c r="B1307" s="463"/>
      <c r="C1307" s="463" t="str">
        <f ca="1">CONCATENATE('30'!BB170," ",'30'!BC170," ",'30'!BD170)</f>
        <v xml:space="preserve">     </v>
      </c>
      <c r="D1307" s="463"/>
      <c r="E1307" s="463"/>
      <c r="F1307" s="463"/>
      <c r="G1307" s="463"/>
      <c r="H1307" s="463"/>
      <c r="I1307" s="463"/>
      <c r="J1307" s="463"/>
      <c r="K1307" s="463"/>
      <c r="L1307" s="463" t="str">
        <f ca="1">'30'!BE170</f>
        <v xml:space="preserve"> </v>
      </c>
      <c r="M1307" s="463"/>
      <c r="N1307" s="463"/>
      <c r="O1307" s="463"/>
      <c r="P1307" s="463"/>
      <c r="Q1307" s="463" t="str">
        <f ca="1">'30'!BF170</f>
        <v xml:space="preserve"> </v>
      </c>
      <c r="R1307" s="463"/>
      <c r="S1307" s="463"/>
      <c r="T1307" s="463"/>
      <c r="U1307" s="463"/>
      <c r="V1307" s="463"/>
      <c r="W1307" s="463"/>
      <c r="X1307" s="463" t="str">
        <f ca="1">'30'!BG170</f>
        <v xml:space="preserve"> </v>
      </c>
      <c r="Y1307" s="463"/>
      <c r="Z1307" s="463"/>
      <c r="AA1307" s="463"/>
      <c r="AB1307" s="463"/>
      <c r="AC1307" s="463"/>
      <c r="AD1307" s="463"/>
      <c r="AE1307" s="463"/>
      <c r="AF1307" s="463"/>
      <c r="AG1307" s="463"/>
      <c r="AH1307" s="463"/>
      <c r="AI1307" s="463" t="str">
        <f ca="1">'30'!BH170</f>
        <v xml:space="preserve"> </v>
      </c>
      <c r="AJ1307" s="463"/>
      <c r="AK1307" s="463"/>
      <c r="AL1307" s="463"/>
      <c r="AM1307" s="463"/>
      <c r="AN1307" s="463" t="str">
        <f ca="1">'30'!BI170</f>
        <v xml:space="preserve"> </v>
      </c>
      <c r="AO1307" s="463"/>
      <c r="AP1307" s="463"/>
      <c r="AQ1307" s="463"/>
      <c r="AR1307" s="463"/>
      <c r="AS1307" s="463"/>
    </row>
    <row r="1308" spans="1:45" x14ac:dyDescent="0.25">
      <c r="A1308" s="463">
        <v>165</v>
      </c>
      <c r="B1308" s="463"/>
      <c r="C1308" s="463" t="str">
        <f ca="1">CONCATENATE('30'!BB171," ",'30'!BC171," ",'30'!BD171)</f>
        <v xml:space="preserve">     </v>
      </c>
      <c r="D1308" s="463"/>
      <c r="E1308" s="463"/>
      <c r="F1308" s="463"/>
      <c r="G1308" s="463"/>
      <c r="H1308" s="463"/>
      <c r="I1308" s="463"/>
      <c r="J1308" s="463"/>
      <c r="K1308" s="463"/>
      <c r="L1308" s="463" t="str">
        <f ca="1">'30'!BE171</f>
        <v xml:space="preserve"> </v>
      </c>
      <c r="M1308" s="463"/>
      <c r="N1308" s="463"/>
      <c r="O1308" s="463"/>
      <c r="P1308" s="463"/>
      <c r="Q1308" s="463" t="str">
        <f ca="1">'30'!BF171</f>
        <v xml:space="preserve"> </v>
      </c>
      <c r="R1308" s="463"/>
      <c r="S1308" s="463"/>
      <c r="T1308" s="463"/>
      <c r="U1308" s="463"/>
      <c r="V1308" s="463"/>
      <c r="W1308" s="463"/>
      <c r="X1308" s="463" t="str">
        <f ca="1">'30'!BG171</f>
        <v xml:space="preserve"> </v>
      </c>
      <c r="Y1308" s="463"/>
      <c r="Z1308" s="463"/>
      <c r="AA1308" s="463"/>
      <c r="AB1308" s="463"/>
      <c r="AC1308" s="463"/>
      <c r="AD1308" s="463"/>
      <c r="AE1308" s="463"/>
      <c r="AF1308" s="463"/>
      <c r="AG1308" s="463"/>
      <c r="AH1308" s="463"/>
      <c r="AI1308" s="463" t="str">
        <f ca="1">'30'!BH171</f>
        <v xml:space="preserve"> </v>
      </c>
      <c r="AJ1308" s="463"/>
      <c r="AK1308" s="463"/>
      <c r="AL1308" s="463"/>
      <c r="AM1308" s="463"/>
      <c r="AN1308" s="463" t="str">
        <f ca="1">'30'!BI171</f>
        <v xml:space="preserve"> </v>
      </c>
      <c r="AO1308" s="463"/>
      <c r="AP1308" s="463"/>
      <c r="AQ1308" s="463"/>
      <c r="AR1308" s="463"/>
      <c r="AS1308" s="463"/>
    </row>
    <row r="1309" spans="1:45" x14ac:dyDescent="0.25">
      <c r="A1309" s="463">
        <v>166</v>
      </c>
      <c r="B1309" s="463"/>
      <c r="C1309" s="463" t="str">
        <f ca="1">CONCATENATE('30'!BB172," ",'30'!BC172," ",'30'!BD172)</f>
        <v xml:space="preserve">     </v>
      </c>
      <c r="D1309" s="463"/>
      <c r="E1309" s="463"/>
      <c r="F1309" s="463"/>
      <c r="G1309" s="463"/>
      <c r="H1309" s="463"/>
      <c r="I1309" s="463"/>
      <c r="J1309" s="463"/>
      <c r="K1309" s="463"/>
      <c r="L1309" s="463" t="str">
        <f ca="1">'30'!BE172</f>
        <v xml:space="preserve"> </v>
      </c>
      <c r="M1309" s="463"/>
      <c r="N1309" s="463"/>
      <c r="O1309" s="463"/>
      <c r="P1309" s="463"/>
      <c r="Q1309" s="463" t="str">
        <f ca="1">'30'!BF172</f>
        <v xml:space="preserve"> </v>
      </c>
      <c r="R1309" s="463"/>
      <c r="S1309" s="463"/>
      <c r="T1309" s="463"/>
      <c r="U1309" s="463"/>
      <c r="V1309" s="463"/>
      <c r="W1309" s="463"/>
      <c r="X1309" s="463" t="str">
        <f ca="1">'30'!BG172</f>
        <v xml:space="preserve"> </v>
      </c>
      <c r="Y1309" s="463"/>
      <c r="Z1309" s="463"/>
      <c r="AA1309" s="463"/>
      <c r="AB1309" s="463"/>
      <c r="AC1309" s="463"/>
      <c r="AD1309" s="463"/>
      <c r="AE1309" s="463"/>
      <c r="AF1309" s="463"/>
      <c r="AG1309" s="463"/>
      <c r="AH1309" s="463"/>
      <c r="AI1309" s="463" t="str">
        <f ca="1">'30'!BH172</f>
        <v xml:space="preserve"> </v>
      </c>
      <c r="AJ1309" s="463"/>
      <c r="AK1309" s="463"/>
      <c r="AL1309" s="463"/>
      <c r="AM1309" s="463"/>
      <c r="AN1309" s="463" t="str">
        <f ca="1">'30'!BI172</f>
        <v xml:space="preserve"> </v>
      </c>
      <c r="AO1309" s="463"/>
      <c r="AP1309" s="463"/>
      <c r="AQ1309" s="463"/>
      <c r="AR1309" s="463"/>
      <c r="AS1309" s="463"/>
    </row>
    <row r="1310" spans="1:45" x14ac:dyDescent="0.25">
      <c r="A1310" s="463">
        <v>167</v>
      </c>
      <c r="B1310" s="463"/>
      <c r="C1310" s="463" t="str">
        <f ca="1">CONCATENATE('30'!BB173," ",'30'!BC173," ",'30'!BD173)</f>
        <v xml:space="preserve">     </v>
      </c>
      <c r="D1310" s="463"/>
      <c r="E1310" s="463"/>
      <c r="F1310" s="463"/>
      <c r="G1310" s="463"/>
      <c r="H1310" s="463"/>
      <c r="I1310" s="463"/>
      <c r="J1310" s="463"/>
      <c r="K1310" s="463"/>
      <c r="L1310" s="463" t="str">
        <f ca="1">'30'!BE173</f>
        <v xml:space="preserve"> </v>
      </c>
      <c r="M1310" s="463"/>
      <c r="N1310" s="463"/>
      <c r="O1310" s="463"/>
      <c r="P1310" s="463"/>
      <c r="Q1310" s="463" t="str">
        <f ca="1">'30'!BF173</f>
        <v xml:space="preserve"> </v>
      </c>
      <c r="R1310" s="463"/>
      <c r="S1310" s="463"/>
      <c r="T1310" s="463"/>
      <c r="U1310" s="463"/>
      <c r="V1310" s="463"/>
      <c r="W1310" s="463"/>
      <c r="X1310" s="463" t="str">
        <f ca="1">'30'!BG173</f>
        <v xml:space="preserve"> </v>
      </c>
      <c r="Y1310" s="463"/>
      <c r="Z1310" s="463"/>
      <c r="AA1310" s="463"/>
      <c r="AB1310" s="463"/>
      <c r="AC1310" s="463"/>
      <c r="AD1310" s="463"/>
      <c r="AE1310" s="463"/>
      <c r="AF1310" s="463"/>
      <c r="AG1310" s="463"/>
      <c r="AH1310" s="463"/>
      <c r="AI1310" s="463" t="str">
        <f ca="1">'30'!BH173</f>
        <v xml:space="preserve"> </v>
      </c>
      <c r="AJ1310" s="463"/>
      <c r="AK1310" s="463"/>
      <c r="AL1310" s="463"/>
      <c r="AM1310" s="463"/>
      <c r="AN1310" s="463" t="str">
        <f ca="1">'30'!BI173</f>
        <v xml:space="preserve"> </v>
      </c>
      <c r="AO1310" s="463"/>
      <c r="AP1310" s="463"/>
      <c r="AQ1310" s="463"/>
      <c r="AR1310" s="463"/>
      <c r="AS1310" s="463"/>
    </row>
    <row r="1311" spans="1:45" x14ac:dyDescent="0.25">
      <c r="A1311" s="463">
        <v>168</v>
      </c>
      <c r="B1311" s="463"/>
      <c r="C1311" s="463" t="str">
        <f ca="1">CONCATENATE('30'!BB174," ",'30'!BC174," ",'30'!BD174)</f>
        <v xml:space="preserve">     </v>
      </c>
      <c r="D1311" s="463"/>
      <c r="E1311" s="463"/>
      <c r="F1311" s="463"/>
      <c r="G1311" s="463"/>
      <c r="H1311" s="463"/>
      <c r="I1311" s="463"/>
      <c r="J1311" s="463"/>
      <c r="K1311" s="463"/>
      <c r="L1311" s="463" t="str">
        <f ca="1">'30'!BE174</f>
        <v xml:space="preserve"> </v>
      </c>
      <c r="M1311" s="463"/>
      <c r="N1311" s="463"/>
      <c r="O1311" s="463"/>
      <c r="P1311" s="463"/>
      <c r="Q1311" s="463" t="str">
        <f ca="1">'30'!BF174</f>
        <v xml:space="preserve"> </v>
      </c>
      <c r="R1311" s="463"/>
      <c r="S1311" s="463"/>
      <c r="T1311" s="463"/>
      <c r="U1311" s="463"/>
      <c r="V1311" s="463"/>
      <c r="W1311" s="463"/>
      <c r="X1311" s="463" t="str">
        <f ca="1">'30'!BG174</f>
        <v xml:space="preserve"> </v>
      </c>
      <c r="Y1311" s="463"/>
      <c r="Z1311" s="463"/>
      <c r="AA1311" s="463"/>
      <c r="AB1311" s="463"/>
      <c r="AC1311" s="463"/>
      <c r="AD1311" s="463"/>
      <c r="AE1311" s="463"/>
      <c r="AF1311" s="463"/>
      <c r="AG1311" s="463"/>
      <c r="AH1311" s="463"/>
      <c r="AI1311" s="463" t="str">
        <f ca="1">'30'!BH174</f>
        <v xml:space="preserve"> </v>
      </c>
      <c r="AJ1311" s="463"/>
      <c r="AK1311" s="463"/>
      <c r="AL1311" s="463"/>
      <c r="AM1311" s="463"/>
      <c r="AN1311" s="463" t="str">
        <f ca="1">'30'!BI174</f>
        <v xml:space="preserve"> </v>
      </c>
      <c r="AO1311" s="463"/>
      <c r="AP1311" s="463"/>
      <c r="AQ1311" s="463"/>
      <c r="AR1311" s="463"/>
      <c r="AS1311" s="463"/>
    </row>
    <row r="1312" spans="1:45" x14ac:dyDescent="0.25">
      <c r="A1312" s="463">
        <v>169</v>
      </c>
      <c r="B1312" s="463"/>
      <c r="C1312" s="463" t="str">
        <f ca="1">CONCATENATE('30'!BB175," ",'30'!BC175," ",'30'!BD175)</f>
        <v xml:space="preserve">     </v>
      </c>
      <c r="D1312" s="463"/>
      <c r="E1312" s="463"/>
      <c r="F1312" s="463"/>
      <c r="G1312" s="463"/>
      <c r="H1312" s="463"/>
      <c r="I1312" s="463"/>
      <c r="J1312" s="463"/>
      <c r="K1312" s="463"/>
      <c r="L1312" s="463" t="str">
        <f ca="1">'30'!BE175</f>
        <v xml:space="preserve"> </v>
      </c>
      <c r="M1312" s="463"/>
      <c r="N1312" s="463"/>
      <c r="O1312" s="463"/>
      <c r="P1312" s="463"/>
      <c r="Q1312" s="463" t="str">
        <f ca="1">'30'!BF175</f>
        <v xml:space="preserve"> </v>
      </c>
      <c r="R1312" s="463"/>
      <c r="S1312" s="463"/>
      <c r="T1312" s="463"/>
      <c r="U1312" s="463"/>
      <c r="V1312" s="463"/>
      <c r="W1312" s="463"/>
      <c r="X1312" s="463" t="str">
        <f ca="1">'30'!BG175</f>
        <v xml:space="preserve"> </v>
      </c>
      <c r="Y1312" s="463"/>
      <c r="Z1312" s="463"/>
      <c r="AA1312" s="463"/>
      <c r="AB1312" s="463"/>
      <c r="AC1312" s="463"/>
      <c r="AD1312" s="463"/>
      <c r="AE1312" s="463"/>
      <c r="AF1312" s="463"/>
      <c r="AG1312" s="463"/>
      <c r="AH1312" s="463"/>
      <c r="AI1312" s="463" t="str">
        <f ca="1">'30'!BH175</f>
        <v xml:space="preserve"> </v>
      </c>
      <c r="AJ1312" s="463"/>
      <c r="AK1312" s="463"/>
      <c r="AL1312" s="463"/>
      <c r="AM1312" s="463"/>
      <c r="AN1312" s="463" t="str">
        <f ca="1">'30'!BI175</f>
        <v xml:space="preserve"> </v>
      </c>
      <c r="AO1312" s="463"/>
      <c r="AP1312" s="463"/>
      <c r="AQ1312" s="463"/>
      <c r="AR1312" s="463"/>
      <c r="AS1312" s="463"/>
    </row>
    <row r="1313" spans="1:45" x14ac:dyDescent="0.25">
      <c r="A1313" s="463">
        <v>170</v>
      </c>
      <c r="B1313" s="463"/>
      <c r="C1313" s="463" t="str">
        <f ca="1">CONCATENATE('30'!BB176," ",'30'!BC176," ",'30'!BD176)</f>
        <v xml:space="preserve">     </v>
      </c>
      <c r="D1313" s="463"/>
      <c r="E1313" s="463"/>
      <c r="F1313" s="463"/>
      <c r="G1313" s="463"/>
      <c r="H1313" s="463"/>
      <c r="I1313" s="463"/>
      <c r="J1313" s="463"/>
      <c r="K1313" s="463"/>
      <c r="L1313" s="463" t="str">
        <f ca="1">'30'!BE176</f>
        <v xml:space="preserve"> </v>
      </c>
      <c r="M1313" s="463"/>
      <c r="N1313" s="463"/>
      <c r="O1313" s="463"/>
      <c r="P1313" s="463"/>
      <c r="Q1313" s="463" t="str">
        <f ca="1">'30'!BF176</f>
        <v xml:space="preserve"> </v>
      </c>
      <c r="R1313" s="463"/>
      <c r="S1313" s="463"/>
      <c r="T1313" s="463"/>
      <c r="U1313" s="463"/>
      <c r="V1313" s="463"/>
      <c r="W1313" s="463"/>
      <c r="X1313" s="463" t="str">
        <f ca="1">'30'!BG176</f>
        <v xml:space="preserve"> </v>
      </c>
      <c r="Y1313" s="463"/>
      <c r="Z1313" s="463"/>
      <c r="AA1313" s="463"/>
      <c r="AB1313" s="463"/>
      <c r="AC1313" s="463"/>
      <c r="AD1313" s="463"/>
      <c r="AE1313" s="463"/>
      <c r="AF1313" s="463"/>
      <c r="AG1313" s="463"/>
      <c r="AH1313" s="463"/>
      <c r="AI1313" s="463" t="str">
        <f ca="1">'30'!BH176</f>
        <v xml:space="preserve"> </v>
      </c>
      <c r="AJ1313" s="463"/>
      <c r="AK1313" s="463"/>
      <c r="AL1313" s="463"/>
      <c r="AM1313" s="463"/>
      <c r="AN1313" s="463" t="str">
        <f ca="1">'30'!BI176</f>
        <v xml:space="preserve"> </v>
      </c>
      <c r="AO1313" s="463"/>
      <c r="AP1313" s="463"/>
      <c r="AQ1313" s="463"/>
      <c r="AR1313" s="463"/>
      <c r="AS1313" s="463"/>
    </row>
    <row r="1314" spans="1:45" x14ac:dyDescent="0.25">
      <c r="A1314" s="463">
        <v>171</v>
      </c>
      <c r="B1314" s="463"/>
      <c r="C1314" s="463" t="str">
        <f ca="1">CONCATENATE('30'!BB177," ",'30'!BC177," ",'30'!BD177)</f>
        <v xml:space="preserve">     </v>
      </c>
      <c r="D1314" s="463"/>
      <c r="E1314" s="463"/>
      <c r="F1314" s="463"/>
      <c r="G1314" s="463"/>
      <c r="H1314" s="463"/>
      <c r="I1314" s="463"/>
      <c r="J1314" s="463"/>
      <c r="K1314" s="463"/>
      <c r="L1314" s="463" t="str">
        <f ca="1">'30'!BE177</f>
        <v xml:space="preserve"> </v>
      </c>
      <c r="M1314" s="463"/>
      <c r="N1314" s="463"/>
      <c r="O1314" s="463"/>
      <c r="P1314" s="463"/>
      <c r="Q1314" s="463" t="str">
        <f ca="1">'30'!BF177</f>
        <v xml:space="preserve"> </v>
      </c>
      <c r="R1314" s="463"/>
      <c r="S1314" s="463"/>
      <c r="T1314" s="463"/>
      <c r="U1314" s="463"/>
      <c r="V1314" s="463"/>
      <c r="W1314" s="463"/>
      <c r="X1314" s="463" t="str">
        <f ca="1">'30'!BG177</f>
        <v xml:space="preserve"> </v>
      </c>
      <c r="Y1314" s="463"/>
      <c r="Z1314" s="463"/>
      <c r="AA1314" s="463"/>
      <c r="AB1314" s="463"/>
      <c r="AC1314" s="463"/>
      <c r="AD1314" s="463"/>
      <c r="AE1314" s="463"/>
      <c r="AF1314" s="463"/>
      <c r="AG1314" s="463"/>
      <c r="AH1314" s="463"/>
      <c r="AI1314" s="463" t="str">
        <f ca="1">'30'!BH177</f>
        <v xml:space="preserve"> </v>
      </c>
      <c r="AJ1314" s="463"/>
      <c r="AK1314" s="463"/>
      <c r="AL1314" s="463"/>
      <c r="AM1314" s="463"/>
      <c r="AN1314" s="463" t="str">
        <f ca="1">'30'!BI177</f>
        <v xml:space="preserve"> </v>
      </c>
      <c r="AO1314" s="463"/>
      <c r="AP1314" s="463"/>
      <c r="AQ1314" s="463"/>
      <c r="AR1314" s="463"/>
      <c r="AS1314" s="463"/>
    </row>
    <row r="1315" spans="1:45" x14ac:dyDescent="0.25">
      <c r="A1315" s="463">
        <v>172</v>
      </c>
      <c r="B1315" s="463"/>
      <c r="C1315" s="463" t="str">
        <f ca="1">CONCATENATE('30'!BB178," ",'30'!BC178," ",'30'!BD178)</f>
        <v xml:space="preserve">     </v>
      </c>
      <c r="D1315" s="463"/>
      <c r="E1315" s="463"/>
      <c r="F1315" s="463"/>
      <c r="G1315" s="463"/>
      <c r="H1315" s="463"/>
      <c r="I1315" s="463"/>
      <c r="J1315" s="463"/>
      <c r="K1315" s="463"/>
      <c r="L1315" s="463" t="str">
        <f ca="1">'30'!BE178</f>
        <v xml:space="preserve"> </v>
      </c>
      <c r="M1315" s="463"/>
      <c r="N1315" s="463"/>
      <c r="O1315" s="463"/>
      <c r="P1315" s="463"/>
      <c r="Q1315" s="463" t="str">
        <f ca="1">'30'!BF178</f>
        <v xml:space="preserve"> </v>
      </c>
      <c r="R1315" s="463"/>
      <c r="S1315" s="463"/>
      <c r="T1315" s="463"/>
      <c r="U1315" s="463"/>
      <c r="V1315" s="463"/>
      <c r="W1315" s="463"/>
      <c r="X1315" s="463" t="str">
        <f ca="1">'30'!BG178</f>
        <v xml:space="preserve"> </v>
      </c>
      <c r="Y1315" s="463"/>
      <c r="Z1315" s="463"/>
      <c r="AA1315" s="463"/>
      <c r="AB1315" s="463"/>
      <c r="AC1315" s="463"/>
      <c r="AD1315" s="463"/>
      <c r="AE1315" s="463"/>
      <c r="AF1315" s="463"/>
      <c r="AG1315" s="463"/>
      <c r="AH1315" s="463"/>
      <c r="AI1315" s="463" t="str">
        <f ca="1">'30'!BH178</f>
        <v xml:space="preserve"> </v>
      </c>
      <c r="AJ1315" s="463"/>
      <c r="AK1315" s="463"/>
      <c r="AL1315" s="463"/>
      <c r="AM1315" s="463"/>
      <c r="AN1315" s="463" t="str">
        <f ca="1">'30'!BI178</f>
        <v xml:space="preserve"> </v>
      </c>
      <c r="AO1315" s="463"/>
      <c r="AP1315" s="463"/>
      <c r="AQ1315" s="463"/>
      <c r="AR1315" s="463"/>
      <c r="AS1315" s="463"/>
    </row>
    <row r="1316" spans="1:45" x14ac:dyDescent="0.25">
      <c r="A1316" s="463">
        <v>173</v>
      </c>
      <c r="B1316" s="463"/>
      <c r="C1316" s="463" t="str">
        <f ca="1">CONCATENATE('30'!BB179," ",'30'!BC179," ",'30'!BD179)</f>
        <v xml:space="preserve">     </v>
      </c>
      <c r="D1316" s="463"/>
      <c r="E1316" s="463"/>
      <c r="F1316" s="463"/>
      <c r="G1316" s="463"/>
      <c r="H1316" s="463"/>
      <c r="I1316" s="463"/>
      <c r="J1316" s="463"/>
      <c r="K1316" s="463"/>
      <c r="L1316" s="463" t="str">
        <f ca="1">'30'!BE179</f>
        <v xml:space="preserve"> </v>
      </c>
      <c r="M1316" s="463"/>
      <c r="N1316" s="463"/>
      <c r="O1316" s="463"/>
      <c r="P1316" s="463"/>
      <c r="Q1316" s="463" t="str">
        <f ca="1">'30'!BF179</f>
        <v xml:space="preserve"> </v>
      </c>
      <c r="R1316" s="463"/>
      <c r="S1316" s="463"/>
      <c r="T1316" s="463"/>
      <c r="U1316" s="463"/>
      <c r="V1316" s="463"/>
      <c r="W1316" s="463"/>
      <c r="X1316" s="463" t="str">
        <f ca="1">'30'!BG179</f>
        <v xml:space="preserve"> </v>
      </c>
      <c r="Y1316" s="463"/>
      <c r="Z1316" s="463"/>
      <c r="AA1316" s="463"/>
      <c r="AB1316" s="463"/>
      <c r="AC1316" s="463"/>
      <c r="AD1316" s="463"/>
      <c r="AE1316" s="463"/>
      <c r="AF1316" s="463"/>
      <c r="AG1316" s="463"/>
      <c r="AH1316" s="463"/>
      <c r="AI1316" s="463" t="str">
        <f ca="1">'30'!BH179</f>
        <v xml:space="preserve"> </v>
      </c>
      <c r="AJ1316" s="463"/>
      <c r="AK1316" s="463"/>
      <c r="AL1316" s="463"/>
      <c r="AM1316" s="463"/>
      <c r="AN1316" s="463" t="str">
        <f ca="1">'30'!BI179</f>
        <v xml:space="preserve"> </v>
      </c>
      <c r="AO1316" s="463"/>
      <c r="AP1316" s="463"/>
      <c r="AQ1316" s="463"/>
      <c r="AR1316" s="463"/>
      <c r="AS1316" s="463"/>
    </row>
    <row r="1317" spans="1:45" x14ac:dyDescent="0.25">
      <c r="A1317" s="463">
        <v>174</v>
      </c>
      <c r="B1317" s="463"/>
      <c r="C1317" s="463" t="str">
        <f ca="1">CONCATENATE('30'!BB180," ",'30'!BC180," ",'30'!BD180)</f>
        <v xml:space="preserve">     </v>
      </c>
      <c r="D1317" s="463"/>
      <c r="E1317" s="463"/>
      <c r="F1317" s="463"/>
      <c r="G1317" s="463"/>
      <c r="H1317" s="463"/>
      <c r="I1317" s="463"/>
      <c r="J1317" s="463"/>
      <c r="K1317" s="463"/>
      <c r="L1317" s="463" t="str">
        <f ca="1">'30'!BE180</f>
        <v xml:space="preserve"> </v>
      </c>
      <c r="M1317" s="463"/>
      <c r="N1317" s="463"/>
      <c r="O1317" s="463"/>
      <c r="P1317" s="463"/>
      <c r="Q1317" s="463" t="str">
        <f ca="1">'30'!BF180</f>
        <v xml:space="preserve"> </v>
      </c>
      <c r="R1317" s="463"/>
      <c r="S1317" s="463"/>
      <c r="T1317" s="463"/>
      <c r="U1317" s="463"/>
      <c r="V1317" s="463"/>
      <c r="W1317" s="463"/>
      <c r="X1317" s="463" t="str">
        <f ca="1">'30'!BG180</f>
        <v xml:space="preserve"> </v>
      </c>
      <c r="Y1317" s="463"/>
      <c r="Z1317" s="463"/>
      <c r="AA1317" s="463"/>
      <c r="AB1317" s="463"/>
      <c r="AC1317" s="463"/>
      <c r="AD1317" s="463"/>
      <c r="AE1317" s="463"/>
      <c r="AF1317" s="463"/>
      <c r="AG1317" s="463"/>
      <c r="AH1317" s="463"/>
      <c r="AI1317" s="463" t="str">
        <f ca="1">'30'!BH180</f>
        <v xml:space="preserve"> </v>
      </c>
      <c r="AJ1317" s="463"/>
      <c r="AK1317" s="463"/>
      <c r="AL1317" s="463"/>
      <c r="AM1317" s="463"/>
      <c r="AN1317" s="463" t="str">
        <f ca="1">'30'!BI180</f>
        <v xml:space="preserve"> </v>
      </c>
      <c r="AO1317" s="463"/>
      <c r="AP1317" s="463"/>
      <c r="AQ1317" s="463"/>
      <c r="AR1317" s="463"/>
      <c r="AS1317" s="463"/>
    </row>
    <row r="1318" spans="1:45" x14ac:dyDescent="0.25">
      <c r="A1318" s="463">
        <v>175</v>
      </c>
      <c r="B1318" s="463"/>
      <c r="C1318" s="463" t="str">
        <f ca="1">CONCATENATE('30'!BB181," ",'30'!BC181," ",'30'!BD181)</f>
        <v xml:space="preserve">     </v>
      </c>
      <c r="D1318" s="463"/>
      <c r="E1318" s="463"/>
      <c r="F1318" s="463"/>
      <c r="G1318" s="463"/>
      <c r="H1318" s="463"/>
      <c r="I1318" s="463"/>
      <c r="J1318" s="463"/>
      <c r="K1318" s="463"/>
      <c r="L1318" s="463" t="str">
        <f ca="1">'30'!BE181</f>
        <v xml:space="preserve"> </v>
      </c>
      <c r="M1318" s="463"/>
      <c r="N1318" s="463"/>
      <c r="O1318" s="463"/>
      <c r="P1318" s="463"/>
      <c r="Q1318" s="463" t="str">
        <f ca="1">'30'!BF181</f>
        <v xml:space="preserve"> </v>
      </c>
      <c r="R1318" s="463"/>
      <c r="S1318" s="463"/>
      <c r="T1318" s="463"/>
      <c r="U1318" s="463"/>
      <c r="V1318" s="463"/>
      <c r="W1318" s="463"/>
      <c r="X1318" s="463" t="str">
        <f ca="1">'30'!BG181</f>
        <v xml:space="preserve"> </v>
      </c>
      <c r="Y1318" s="463"/>
      <c r="Z1318" s="463"/>
      <c r="AA1318" s="463"/>
      <c r="AB1318" s="463"/>
      <c r="AC1318" s="463"/>
      <c r="AD1318" s="463"/>
      <c r="AE1318" s="463"/>
      <c r="AF1318" s="463"/>
      <c r="AG1318" s="463"/>
      <c r="AH1318" s="463"/>
      <c r="AI1318" s="463" t="str">
        <f ca="1">'30'!BH181</f>
        <v xml:space="preserve"> </v>
      </c>
      <c r="AJ1318" s="463"/>
      <c r="AK1318" s="463"/>
      <c r="AL1318" s="463"/>
      <c r="AM1318" s="463"/>
      <c r="AN1318" s="463" t="str">
        <f ca="1">'30'!BI181</f>
        <v xml:space="preserve"> </v>
      </c>
      <c r="AO1318" s="463"/>
      <c r="AP1318" s="463"/>
      <c r="AQ1318" s="463"/>
      <c r="AR1318" s="463"/>
      <c r="AS1318" s="463"/>
    </row>
    <row r="1319" spans="1:45" x14ac:dyDescent="0.25">
      <c r="A1319" s="463">
        <v>176</v>
      </c>
      <c r="B1319" s="463"/>
      <c r="C1319" s="463" t="str">
        <f ca="1">CONCATENATE('30'!BB182," ",'30'!BC182," ",'30'!BD182)</f>
        <v xml:space="preserve">     </v>
      </c>
      <c r="D1319" s="463"/>
      <c r="E1319" s="463"/>
      <c r="F1319" s="463"/>
      <c r="G1319" s="463"/>
      <c r="H1319" s="463"/>
      <c r="I1319" s="463"/>
      <c r="J1319" s="463"/>
      <c r="K1319" s="463"/>
      <c r="L1319" s="463" t="str">
        <f ca="1">'30'!BE182</f>
        <v xml:space="preserve"> </v>
      </c>
      <c r="M1319" s="463"/>
      <c r="N1319" s="463"/>
      <c r="O1319" s="463"/>
      <c r="P1319" s="463"/>
      <c r="Q1319" s="463" t="str">
        <f ca="1">'30'!BF182</f>
        <v xml:space="preserve"> </v>
      </c>
      <c r="R1319" s="463"/>
      <c r="S1319" s="463"/>
      <c r="T1319" s="463"/>
      <c r="U1319" s="463"/>
      <c r="V1319" s="463"/>
      <c r="W1319" s="463"/>
      <c r="X1319" s="463" t="str">
        <f ca="1">'30'!BG182</f>
        <v xml:space="preserve"> </v>
      </c>
      <c r="Y1319" s="463"/>
      <c r="Z1319" s="463"/>
      <c r="AA1319" s="463"/>
      <c r="AB1319" s="463"/>
      <c r="AC1319" s="463"/>
      <c r="AD1319" s="463"/>
      <c r="AE1319" s="463"/>
      <c r="AF1319" s="463"/>
      <c r="AG1319" s="463"/>
      <c r="AH1319" s="463"/>
      <c r="AI1319" s="463" t="str">
        <f ca="1">'30'!BH182</f>
        <v xml:space="preserve"> </v>
      </c>
      <c r="AJ1319" s="463"/>
      <c r="AK1319" s="463"/>
      <c r="AL1319" s="463"/>
      <c r="AM1319" s="463"/>
      <c r="AN1319" s="463" t="str">
        <f ca="1">'30'!BI182</f>
        <v xml:space="preserve"> </v>
      </c>
      <c r="AO1319" s="463"/>
      <c r="AP1319" s="463"/>
      <c r="AQ1319" s="463"/>
      <c r="AR1319" s="463"/>
      <c r="AS1319" s="463"/>
    </row>
    <row r="1320" spans="1:45" x14ac:dyDescent="0.25">
      <c r="A1320" s="463">
        <v>177</v>
      </c>
      <c r="B1320" s="463"/>
      <c r="C1320" s="463" t="str">
        <f ca="1">CONCATENATE('30'!BB183," ",'30'!BC183," ",'30'!BD183)</f>
        <v xml:space="preserve">     </v>
      </c>
      <c r="D1320" s="463"/>
      <c r="E1320" s="463"/>
      <c r="F1320" s="463"/>
      <c r="G1320" s="463"/>
      <c r="H1320" s="463"/>
      <c r="I1320" s="463"/>
      <c r="J1320" s="463"/>
      <c r="K1320" s="463"/>
      <c r="L1320" s="463" t="str">
        <f ca="1">'30'!BE183</f>
        <v xml:space="preserve"> </v>
      </c>
      <c r="M1320" s="463"/>
      <c r="N1320" s="463"/>
      <c r="O1320" s="463"/>
      <c r="P1320" s="463"/>
      <c r="Q1320" s="463" t="str">
        <f ca="1">'30'!BF183</f>
        <v xml:space="preserve"> </v>
      </c>
      <c r="R1320" s="463"/>
      <c r="S1320" s="463"/>
      <c r="T1320" s="463"/>
      <c r="U1320" s="463"/>
      <c r="V1320" s="463"/>
      <c r="W1320" s="463"/>
      <c r="X1320" s="463" t="str">
        <f ca="1">'30'!BG183</f>
        <v xml:space="preserve"> </v>
      </c>
      <c r="Y1320" s="463"/>
      <c r="Z1320" s="463"/>
      <c r="AA1320" s="463"/>
      <c r="AB1320" s="463"/>
      <c r="AC1320" s="463"/>
      <c r="AD1320" s="463"/>
      <c r="AE1320" s="463"/>
      <c r="AF1320" s="463"/>
      <c r="AG1320" s="463"/>
      <c r="AH1320" s="463"/>
      <c r="AI1320" s="463" t="str">
        <f ca="1">'30'!BH183</f>
        <v xml:space="preserve"> </v>
      </c>
      <c r="AJ1320" s="463"/>
      <c r="AK1320" s="463"/>
      <c r="AL1320" s="463"/>
      <c r="AM1320" s="463"/>
      <c r="AN1320" s="463" t="str">
        <f ca="1">'30'!BI183</f>
        <v xml:space="preserve"> </v>
      </c>
      <c r="AO1320" s="463"/>
      <c r="AP1320" s="463"/>
      <c r="AQ1320" s="463"/>
      <c r="AR1320" s="463"/>
      <c r="AS1320" s="463"/>
    </row>
    <row r="1321" spans="1:45" x14ac:dyDescent="0.25">
      <c r="A1321" s="463">
        <v>178</v>
      </c>
      <c r="B1321" s="463"/>
      <c r="C1321" s="463" t="str">
        <f ca="1">CONCATENATE('30'!BB184," ",'30'!BC184," ",'30'!BD184)</f>
        <v xml:space="preserve">     </v>
      </c>
      <c r="D1321" s="463"/>
      <c r="E1321" s="463"/>
      <c r="F1321" s="463"/>
      <c r="G1321" s="463"/>
      <c r="H1321" s="463"/>
      <c r="I1321" s="463"/>
      <c r="J1321" s="463"/>
      <c r="K1321" s="463"/>
      <c r="L1321" s="463" t="str">
        <f ca="1">'30'!BE184</f>
        <v xml:space="preserve"> </v>
      </c>
      <c r="M1321" s="463"/>
      <c r="N1321" s="463"/>
      <c r="O1321" s="463"/>
      <c r="P1321" s="463"/>
      <c r="Q1321" s="463" t="str">
        <f ca="1">'30'!BF184</f>
        <v xml:space="preserve"> </v>
      </c>
      <c r="R1321" s="463"/>
      <c r="S1321" s="463"/>
      <c r="T1321" s="463"/>
      <c r="U1321" s="463"/>
      <c r="V1321" s="463"/>
      <c r="W1321" s="463"/>
      <c r="X1321" s="463" t="str">
        <f ca="1">'30'!BG184</f>
        <v xml:space="preserve"> </v>
      </c>
      <c r="Y1321" s="463"/>
      <c r="Z1321" s="463"/>
      <c r="AA1321" s="463"/>
      <c r="AB1321" s="463"/>
      <c r="AC1321" s="463"/>
      <c r="AD1321" s="463"/>
      <c r="AE1321" s="463"/>
      <c r="AF1321" s="463"/>
      <c r="AG1321" s="463"/>
      <c r="AH1321" s="463"/>
      <c r="AI1321" s="463" t="str">
        <f ca="1">'30'!BH184</f>
        <v xml:space="preserve"> </v>
      </c>
      <c r="AJ1321" s="463"/>
      <c r="AK1321" s="463"/>
      <c r="AL1321" s="463"/>
      <c r="AM1321" s="463"/>
      <c r="AN1321" s="463" t="str">
        <f ca="1">'30'!BI184</f>
        <v xml:space="preserve"> </v>
      </c>
      <c r="AO1321" s="463"/>
      <c r="AP1321" s="463"/>
      <c r="AQ1321" s="463"/>
      <c r="AR1321" s="463"/>
      <c r="AS1321" s="463"/>
    </row>
    <row r="1322" spans="1:45" x14ac:dyDescent="0.25">
      <c r="A1322" s="463">
        <v>179</v>
      </c>
      <c r="B1322" s="463"/>
      <c r="C1322" s="463" t="str">
        <f ca="1">CONCATENATE('30'!BB185," ",'30'!BC185," ",'30'!BD185)</f>
        <v xml:space="preserve">     </v>
      </c>
      <c r="D1322" s="463"/>
      <c r="E1322" s="463"/>
      <c r="F1322" s="463"/>
      <c r="G1322" s="463"/>
      <c r="H1322" s="463"/>
      <c r="I1322" s="463"/>
      <c r="J1322" s="463"/>
      <c r="K1322" s="463"/>
      <c r="L1322" s="463" t="str">
        <f ca="1">'30'!BE185</f>
        <v xml:space="preserve"> </v>
      </c>
      <c r="M1322" s="463"/>
      <c r="N1322" s="463"/>
      <c r="O1322" s="463"/>
      <c r="P1322" s="463"/>
      <c r="Q1322" s="463" t="str">
        <f ca="1">'30'!BF185</f>
        <v xml:space="preserve"> </v>
      </c>
      <c r="R1322" s="463"/>
      <c r="S1322" s="463"/>
      <c r="T1322" s="463"/>
      <c r="U1322" s="463"/>
      <c r="V1322" s="463"/>
      <c r="W1322" s="463"/>
      <c r="X1322" s="463" t="str">
        <f ca="1">'30'!BG185</f>
        <v xml:space="preserve"> </v>
      </c>
      <c r="Y1322" s="463"/>
      <c r="Z1322" s="463"/>
      <c r="AA1322" s="463"/>
      <c r="AB1322" s="463"/>
      <c r="AC1322" s="463"/>
      <c r="AD1322" s="463"/>
      <c r="AE1322" s="463"/>
      <c r="AF1322" s="463"/>
      <c r="AG1322" s="463"/>
      <c r="AH1322" s="463"/>
      <c r="AI1322" s="463" t="str">
        <f ca="1">'30'!BH185</f>
        <v xml:space="preserve"> </v>
      </c>
      <c r="AJ1322" s="463"/>
      <c r="AK1322" s="463"/>
      <c r="AL1322" s="463"/>
      <c r="AM1322" s="463"/>
      <c r="AN1322" s="463" t="str">
        <f ca="1">'30'!BI185</f>
        <v xml:space="preserve"> </v>
      </c>
      <c r="AO1322" s="463"/>
      <c r="AP1322" s="463"/>
      <c r="AQ1322" s="463"/>
      <c r="AR1322" s="463"/>
      <c r="AS1322" s="463"/>
    </row>
    <row r="1323" spans="1:45" x14ac:dyDescent="0.25">
      <c r="A1323" s="463">
        <v>180</v>
      </c>
      <c r="B1323" s="463"/>
      <c r="C1323" s="463" t="str">
        <f ca="1">CONCATENATE('30'!BB186," ",'30'!BC186," ",'30'!BD186)</f>
        <v xml:space="preserve">     </v>
      </c>
      <c r="D1323" s="463"/>
      <c r="E1323" s="463"/>
      <c r="F1323" s="463"/>
      <c r="G1323" s="463"/>
      <c r="H1323" s="463"/>
      <c r="I1323" s="463"/>
      <c r="J1323" s="463"/>
      <c r="K1323" s="463"/>
      <c r="L1323" s="463" t="str">
        <f ca="1">'30'!BE186</f>
        <v xml:space="preserve"> </v>
      </c>
      <c r="M1323" s="463"/>
      <c r="N1323" s="463"/>
      <c r="O1323" s="463"/>
      <c r="P1323" s="463"/>
      <c r="Q1323" s="463" t="str">
        <f ca="1">'30'!BF186</f>
        <v xml:space="preserve"> </v>
      </c>
      <c r="R1323" s="463"/>
      <c r="S1323" s="463"/>
      <c r="T1323" s="463"/>
      <c r="U1323" s="463"/>
      <c r="V1323" s="463"/>
      <c r="W1323" s="463"/>
      <c r="X1323" s="463" t="str">
        <f ca="1">'30'!BG186</f>
        <v xml:space="preserve"> </v>
      </c>
      <c r="Y1323" s="463"/>
      <c r="Z1323" s="463"/>
      <c r="AA1323" s="463"/>
      <c r="AB1323" s="463"/>
      <c r="AC1323" s="463"/>
      <c r="AD1323" s="463"/>
      <c r="AE1323" s="463"/>
      <c r="AF1323" s="463"/>
      <c r="AG1323" s="463"/>
      <c r="AH1323" s="463"/>
      <c r="AI1323" s="463" t="str">
        <f ca="1">'30'!BH186</f>
        <v xml:space="preserve"> </v>
      </c>
      <c r="AJ1323" s="463"/>
      <c r="AK1323" s="463"/>
      <c r="AL1323" s="463"/>
      <c r="AM1323" s="463"/>
      <c r="AN1323" s="463" t="str">
        <f ca="1">'30'!BI186</f>
        <v xml:space="preserve"> </v>
      </c>
      <c r="AO1323" s="463"/>
      <c r="AP1323" s="463"/>
      <c r="AQ1323" s="463"/>
      <c r="AR1323" s="463"/>
      <c r="AS1323" s="463"/>
    </row>
    <row r="1324" spans="1:45" x14ac:dyDescent="0.25">
      <c r="A1324" s="463">
        <v>181</v>
      </c>
      <c r="B1324" s="463"/>
      <c r="C1324" s="463" t="str">
        <f ca="1">CONCATENATE('30'!BB187," ",'30'!BC187," ",'30'!BD187)</f>
        <v xml:space="preserve">     </v>
      </c>
      <c r="D1324" s="463"/>
      <c r="E1324" s="463"/>
      <c r="F1324" s="463"/>
      <c r="G1324" s="463"/>
      <c r="H1324" s="463"/>
      <c r="I1324" s="463"/>
      <c r="J1324" s="463"/>
      <c r="K1324" s="463"/>
      <c r="L1324" s="463" t="str">
        <f ca="1">'30'!BE187</f>
        <v xml:space="preserve"> </v>
      </c>
      <c r="M1324" s="463"/>
      <c r="N1324" s="463"/>
      <c r="O1324" s="463"/>
      <c r="P1324" s="463"/>
      <c r="Q1324" s="463" t="str">
        <f ca="1">'30'!BF187</f>
        <v xml:space="preserve"> </v>
      </c>
      <c r="R1324" s="463"/>
      <c r="S1324" s="463"/>
      <c r="T1324" s="463"/>
      <c r="U1324" s="463"/>
      <c r="V1324" s="463"/>
      <c r="W1324" s="463"/>
      <c r="X1324" s="463" t="str">
        <f ca="1">'30'!BG187</f>
        <v xml:space="preserve"> </v>
      </c>
      <c r="Y1324" s="463"/>
      <c r="Z1324" s="463"/>
      <c r="AA1324" s="463"/>
      <c r="AB1324" s="463"/>
      <c r="AC1324" s="463"/>
      <c r="AD1324" s="463"/>
      <c r="AE1324" s="463"/>
      <c r="AF1324" s="463"/>
      <c r="AG1324" s="463"/>
      <c r="AH1324" s="463"/>
      <c r="AI1324" s="463" t="str">
        <f ca="1">'30'!BH187</f>
        <v xml:space="preserve"> </v>
      </c>
      <c r="AJ1324" s="463"/>
      <c r="AK1324" s="463"/>
      <c r="AL1324" s="463"/>
      <c r="AM1324" s="463"/>
      <c r="AN1324" s="463" t="str">
        <f ca="1">'30'!BI187</f>
        <v xml:space="preserve"> </v>
      </c>
      <c r="AO1324" s="463"/>
      <c r="AP1324" s="463"/>
      <c r="AQ1324" s="463"/>
      <c r="AR1324" s="463"/>
      <c r="AS1324" s="463"/>
    </row>
    <row r="1325" spans="1:45" x14ac:dyDescent="0.25">
      <c r="A1325" s="463">
        <v>182</v>
      </c>
      <c r="B1325" s="463"/>
      <c r="C1325" s="463" t="str">
        <f ca="1">CONCATENATE('30'!BB188," ",'30'!BC188," ",'30'!BD188)</f>
        <v xml:space="preserve">     </v>
      </c>
      <c r="D1325" s="463"/>
      <c r="E1325" s="463"/>
      <c r="F1325" s="463"/>
      <c r="G1325" s="463"/>
      <c r="H1325" s="463"/>
      <c r="I1325" s="463"/>
      <c r="J1325" s="463"/>
      <c r="K1325" s="463"/>
      <c r="L1325" s="463" t="str">
        <f ca="1">'30'!BE188</f>
        <v xml:space="preserve"> </v>
      </c>
      <c r="M1325" s="463"/>
      <c r="N1325" s="463"/>
      <c r="O1325" s="463"/>
      <c r="P1325" s="463"/>
      <c r="Q1325" s="463" t="str">
        <f ca="1">'30'!BF188</f>
        <v xml:space="preserve"> </v>
      </c>
      <c r="R1325" s="463"/>
      <c r="S1325" s="463"/>
      <c r="T1325" s="463"/>
      <c r="U1325" s="463"/>
      <c r="V1325" s="463"/>
      <c r="W1325" s="463"/>
      <c r="X1325" s="463" t="str">
        <f ca="1">'30'!BG188</f>
        <v xml:space="preserve"> </v>
      </c>
      <c r="Y1325" s="463"/>
      <c r="Z1325" s="463"/>
      <c r="AA1325" s="463"/>
      <c r="AB1325" s="463"/>
      <c r="AC1325" s="463"/>
      <c r="AD1325" s="463"/>
      <c r="AE1325" s="463"/>
      <c r="AF1325" s="463"/>
      <c r="AG1325" s="463"/>
      <c r="AH1325" s="463"/>
      <c r="AI1325" s="463" t="str">
        <f ca="1">'30'!BH188</f>
        <v xml:space="preserve"> </v>
      </c>
      <c r="AJ1325" s="463"/>
      <c r="AK1325" s="463"/>
      <c r="AL1325" s="463"/>
      <c r="AM1325" s="463"/>
      <c r="AN1325" s="463" t="str">
        <f ca="1">'30'!BI188</f>
        <v xml:space="preserve"> </v>
      </c>
      <c r="AO1325" s="463"/>
      <c r="AP1325" s="463"/>
      <c r="AQ1325" s="463"/>
      <c r="AR1325" s="463"/>
      <c r="AS1325" s="463"/>
    </row>
    <row r="1326" spans="1:45" x14ac:dyDescent="0.25">
      <c r="A1326" s="463">
        <v>183</v>
      </c>
      <c r="B1326" s="463"/>
      <c r="C1326" s="463" t="str">
        <f ca="1">CONCATENATE('30'!BB189," ",'30'!BC189," ",'30'!BD189)</f>
        <v xml:space="preserve">     </v>
      </c>
      <c r="D1326" s="463"/>
      <c r="E1326" s="463"/>
      <c r="F1326" s="463"/>
      <c r="G1326" s="463"/>
      <c r="H1326" s="463"/>
      <c r="I1326" s="463"/>
      <c r="J1326" s="463"/>
      <c r="K1326" s="463"/>
      <c r="L1326" s="463" t="str">
        <f ca="1">'30'!BE189</f>
        <v xml:space="preserve"> </v>
      </c>
      <c r="M1326" s="463"/>
      <c r="N1326" s="463"/>
      <c r="O1326" s="463"/>
      <c r="P1326" s="463"/>
      <c r="Q1326" s="463" t="str">
        <f ca="1">'30'!BF189</f>
        <v xml:space="preserve"> </v>
      </c>
      <c r="R1326" s="463"/>
      <c r="S1326" s="463"/>
      <c r="T1326" s="463"/>
      <c r="U1326" s="463"/>
      <c r="V1326" s="463"/>
      <c r="W1326" s="463"/>
      <c r="X1326" s="463" t="str">
        <f ca="1">'30'!BG189</f>
        <v xml:space="preserve"> </v>
      </c>
      <c r="Y1326" s="463"/>
      <c r="Z1326" s="463"/>
      <c r="AA1326" s="463"/>
      <c r="AB1326" s="463"/>
      <c r="AC1326" s="463"/>
      <c r="AD1326" s="463"/>
      <c r="AE1326" s="463"/>
      <c r="AF1326" s="463"/>
      <c r="AG1326" s="463"/>
      <c r="AH1326" s="463"/>
      <c r="AI1326" s="463" t="str">
        <f ca="1">'30'!BH189</f>
        <v xml:space="preserve"> </v>
      </c>
      <c r="AJ1326" s="463"/>
      <c r="AK1326" s="463"/>
      <c r="AL1326" s="463"/>
      <c r="AM1326" s="463"/>
      <c r="AN1326" s="463" t="str">
        <f ca="1">'30'!BI189</f>
        <v xml:space="preserve"> </v>
      </c>
      <c r="AO1326" s="463"/>
      <c r="AP1326" s="463"/>
      <c r="AQ1326" s="463"/>
      <c r="AR1326" s="463"/>
      <c r="AS1326" s="463"/>
    </row>
    <row r="1327" spans="1:45" x14ac:dyDescent="0.25">
      <c r="A1327" s="463">
        <v>184</v>
      </c>
      <c r="B1327" s="463"/>
      <c r="C1327" s="463" t="str">
        <f ca="1">CONCATENATE('30'!BB190," ",'30'!BC190," ",'30'!BD190)</f>
        <v xml:space="preserve">     </v>
      </c>
      <c r="D1327" s="463"/>
      <c r="E1327" s="463"/>
      <c r="F1327" s="463"/>
      <c r="G1327" s="463"/>
      <c r="H1327" s="463"/>
      <c r="I1327" s="463"/>
      <c r="J1327" s="463"/>
      <c r="K1327" s="463"/>
      <c r="L1327" s="463" t="str">
        <f ca="1">'30'!BE190</f>
        <v xml:space="preserve"> </v>
      </c>
      <c r="M1327" s="463"/>
      <c r="N1327" s="463"/>
      <c r="O1327" s="463"/>
      <c r="P1327" s="463"/>
      <c r="Q1327" s="463" t="str">
        <f ca="1">'30'!BF190</f>
        <v xml:space="preserve"> </v>
      </c>
      <c r="R1327" s="463"/>
      <c r="S1327" s="463"/>
      <c r="T1327" s="463"/>
      <c r="U1327" s="463"/>
      <c r="V1327" s="463"/>
      <c r="W1327" s="463"/>
      <c r="X1327" s="463" t="str">
        <f ca="1">'30'!BG190</f>
        <v xml:space="preserve"> </v>
      </c>
      <c r="Y1327" s="463"/>
      <c r="Z1327" s="463"/>
      <c r="AA1327" s="463"/>
      <c r="AB1327" s="463"/>
      <c r="AC1327" s="463"/>
      <c r="AD1327" s="463"/>
      <c r="AE1327" s="463"/>
      <c r="AF1327" s="463"/>
      <c r="AG1327" s="463"/>
      <c r="AH1327" s="463"/>
      <c r="AI1327" s="463" t="str">
        <f ca="1">'30'!BH190</f>
        <v xml:space="preserve"> </v>
      </c>
      <c r="AJ1327" s="463"/>
      <c r="AK1327" s="463"/>
      <c r="AL1327" s="463"/>
      <c r="AM1327" s="463"/>
      <c r="AN1327" s="463" t="str">
        <f ca="1">'30'!BI190</f>
        <v xml:space="preserve"> </v>
      </c>
      <c r="AO1327" s="463"/>
      <c r="AP1327" s="463"/>
      <c r="AQ1327" s="463"/>
      <c r="AR1327" s="463"/>
      <c r="AS1327" s="463"/>
    </row>
    <row r="1328" spans="1:45" x14ac:dyDescent="0.25">
      <c r="A1328" s="463">
        <v>185</v>
      </c>
      <c r="B1328" s="463"/>
      <c r="C1328" s="463" t="str">
        <f ca="1">CONCATENATE('30'!BB191," ",'30'!BC191," ",'30'!BD191)</f>
        <v xml:space="preserve">     </v>
      </c>
      <c r="D1328" s="463"/>
      <c r="E1328" s="463"/>
      <c r="F1328" s="463"/>
      <c r="G1328" s="463"/>
      <c r="H1328" s="463"/>
      <c r="I1328" s="463"/>
      <c r="J1328" s="463"/>
      <c r="K1328" s="463"/>
      <c r="L1328" s="463" t="str">
        <f ca="1">'30'!BE191</f>
        <v xml:space="preserve"> </v>
      </c>
      <c r="M1328" s="463"/>
      <c r="N1328" s="463"/>
      <c r="O1328" s="463"/>
      <c r="P1328" s="463"/>
      <c r="Q1328" s="463" t="str">
        <f ca="1">'30'!BF191</f>
        <v xml:space="preserve"> </v>
      </c>
      <c r="R1328" s="463"/>
      <c r="S1328" s="463"/>
      <c r="T1328" s="463"/>
      <c r="U1328" s="463"/>
      <c r="V1328" s="463"/>
      <c r="W1328" s="463"/>
      <c r="X1328" s="463" t="str">
        <f ca="1">'30'!BG191</f>
        <v xml:space="preserve"> </v>
      </c>
      <c r="Y1328" s="463"/>
      <c r="Z1328" s="463"/>
      <c r="AA1328" s="463"/>
      <c r="AB1328" s="463"/>
      <c r="AC1328" s="463"/>
      <c r="AD1328" s="463"/>
      <c r="AE1328" s="463"/>
      <c r="AF1328" s="463"/>
      <c r="AG1328" s="463"/>
      <c r="AH1328" s="463"/>
      <c r="AI1328" s="463" t="str">
        <f ca="1">'30'!BH191</f>
        <v xml:space="preserve"> </v>
      </c>
      <c r="AJ1328" s="463"/>
      <c r="AK1328" s="463"/>
      <c r="AL1328" s="463"/>
      <c r="AM1328" s="463"/>
      <c r="AN1328" s="463" t="str">
        <f ca="1">'30'!BI191</f>
        <v xml:space="preserve"> </v>
      </c>
      <c r="AO1328" s="463"/>
      <c r="AP1328" s="463"/>
      <c r="AQ1328" s="463"/>
      <c r="AR1328" s="463"/>
      <c r="AS1328" s="463"/>
    </row>
    <row r="1329" spans="1:45" x14ac:dyDescent="0.25">
      <c r="A1329" s="463">
        <v>186</v>
      </c>
      <c r="B1329" s="463"/>
      <c r="C1329" s="463" t="str">
        <f ca="1">CONCATENATE('30'!BB192," ",'30'!BC192," ",'30'!BD192)</f>
        <v xml:space="preserve">     </v>
      </c>
      <c r="D1329" s="463"/>
      <c r="E1329" s="463"/>
      <c r="F1329" s="463"/>
      <c r="G1329" s="463"/>
      <c r="H1329" s="463"/>
      <c r="I1329" s="463"/>
      <c r="J1329" s="463"/>
      <c r="K1329" s="463"/>
      <c r="L1329" s="463" t="str">
        <f ca="1">'30'!BE192</f>
        <v xml:space="preserve"> </v>
      </c>
      <c r="M1329" s="463"/>
      <c r="N1329" s="463"/>
      <c r="O1329" s="463"/>
      <c r="P1329" s="463"/>
      <c r="Q1329" s="463" t="str">
        <f ca="1">'30'!BF192</f>
        <v xml:space="preserve"> </v>
      </c>
      <c r="R1329" s="463"/>
      <c r="S1329" s="463"/>
      <c r="T1329" s="463"/>
      <c r="U1329" s="463"/>
      <c r="V1329" s="463"/>
      <c r="W1329" s="463"/>
      <c r="X1329" s="463" t="str">
        <f ca="1">'30'!BG192</f>
        <v xml:space="preserve"> </v>
      </c>
      <c r="Y1329" s="463"/>
      <c r="Z1329" s="463"/>
      <c r="AA1329" s="463"/>
      <c r="AB1329" s="463"/>
      <c r="AC1329" s="463"/>
      <c r="AD1329" s="463"/>
      <c r="AE1329" s="463"/>
      <c r="AF1329" s="463"/>
      <c r="AG1329" s="463"/>
      <c r="AH1329" s="463"/>
      <c r="AI1329" s="463" t="str">
        <f ca="1">'30'!BH192</f>
        <v xml:space="preserve"> </v>
      </c>
      <c r="AJ1329" s="463"/>
      <c r="AK1329" s="463"/>
      <c r="AL1329" s="463"/>
      <c r="AM1329" s="463"/>
      <c r="AN1329" s="463" t="str">
        <f ca="1">'30'!BI192</f>
        <v xml:space="preserve"> </v>
      </c>
      <c r="AO1329" s="463"/>
      <c r="AP1329" s="463"/>
      <c r="AQ1329" s="463"/>
      <c r="AR1329" s="463"/>
      <c r="AS1329" s="463"/>
    </row>
    <row r="1330" spans="1:45" x14ac:dyDescent="0.25">
      <c r="A1330" s="463">
        <v>187</v>
      </c>
      <c r="B1330" s="463"/>
      <c r="C1330" s="463" t="str">
        <f ca="1">CONCATENATE('30'!BB193," ",'30'!BC193," ",'30'!BD193)</f>
        <v xml:space="preserve">     </v>
      </c>
      <c r="D1330" s="463"/>
      <c r="E1330" s="463"/>
      <c r="F1330" s="463"/>
      <c r="G1330" s="463"/>
      <c r="H1330" s="463"/>
      <c r="I1330" s="463"/>
      <c r="J1330" s="463"/>
      <c r="K1330" s="463"/>
      <c r="L1330" s="463" t="str">
        <f ca="1">'30'!BE193</f>
        <v xml:space="preserve"> </v>
      </c>
      <c r="M1330" s="463"/>
      <c r="N1330" s="463"/>
      <c r="O1330" s="463"/>
      <c r="P1330" s="463"/>
      <c r="Q1330" s="463" t="str">
        <f ca="1">'30'!BF193</f>
        <v xml:space="preserve"> </v>
      </c>
      <c r="R1330" s="463"/>
      <c r="S1330" s="463"/>
      <c r="T1330" s="463"/>
      <c r="U1330" s="463"/>
      <c r="V1330" s="463"/>
      <c r="W1330" s="463"/>
      <c r="X1330" s="463" t="str">
        <f ca="1">'30'!BG193</f>
        <v xml:space="preserve"> </v>
      </c>
      <c r="Y1330" s="463"/>
      <c r="Z1330" s="463"/>
      <c r="AA1330" s="463"/>
      <c r="AB1330" s="463"/>
      <c r="AC1330" s="463"/>
      <c r="AD1330" s="463"/>
      <c r="AE1330" s="463"/>
      <c r="AF1330" s="463"/>
      <c r="AG1330" s="463"/>
      <c r="AH1330" s="463"/>
      <c r="AI1330" s="463" t="str">
        <f ca="1">'30'!BH193</f>
        <v xml:space="preserve"> </v>
      </c>
      <c r="AJ1330" s="463"/>
      <c r="AK1330" s="463"/>
      <c r="AL1330" s="463"/>
      <c r="AM1330" s="463"/>
      <c r="AN1330" s="463" t="str">
        <f ca="1">'30'!BI193</f>
        <v xml:space="preserve"> </v>
      </c>
      <c r="AO1330" s="463"/>
      <c r="AP1330" s="463"/>
      <c r="AQ1330" s="463"/>
      <c r="AR1330" s="463"/>
      <c r="AS1330" s="463"/>
    </row>
    <row r="1331" spans="1:45" x14ac:dyDescent="0.25">
      <c r="A1331" s="463">
        <v>188</v>
      </c>
      <c r="B1331" s="463"/>
      <c r="C1331" s="463" t="str">
        <f ca="1">CONCATENATE('30'!BB194," ",'30'!BC194," ",'30'!BD194)</f>
        <v xml:space="preserve">     </v>
      </c>
      <c r="D1331" s="463"/>
      <c r="E1331" s="463"/>
      <c r="F1331" s="463"/>
      <c r="G1331" s="463"/>
      <c r="H1331" s="463"/>
      <c r="I1331" s="463"/>
      <c r="J1331" s="463"/>
      <c r="K1331" s="463"/>
      <c r="L1331" s="463" t="str">
        <f ca="1">'30'!BE194</f>
        <v xml:space="preserve"> </v>
      </c>
      <c r="M1331" s="463"/>
      <c r="N1331" s="463"/>
      <c r="O1331" s="463"/>
      <c r="P1331" s="463"/>
      <c r="Q1331" s="463" t="str">
        <f ca="1">'30'!BF194</f>
        <v xml:space="preserve"> </v>
      </c>
      <c r="R1331" s="463"/>
      <c r="S1331" s="463"/>
      <c r="T1331" s="463"/>
      <c r="U1331" s="463"/>
      <c r="V1331" s="463"/>
      <c r="W1331" s="463"/>
      <c r="X1331" s="463" t="str">
        <f ca="1">'30'!BG194</f>
        <v xml:space="preserve"> </v>
      </c>
      <c r="Y1331" s="463"/>
      <c r="Z1331" s="463"/>
      <c r="AA1331" s="463"/>
      <c r="AB1331" s="463"/>
      <c r="AC1331" s="463"/>
      <c r="AD1331" s="463"/>
      <c r="AE1331" s="463"/>
      <c r="AF1331" s="463"/>
      <c r="AG1331" s="463"/>
      <c r="AH1331" s="463"/>
      <c r="AI1331" s="463" t="str">
        <f ca="1">'30'!BH194</f>
        <v xml:space="preserve"> </v>
      </c>
      <c r="AJ1331" s="463"/>
      <c r="AK1331" s="463"/>
      <c r="AL1331" s="463"/>
      <c r="AM1331" s="463"/>
      <c r="AN1331" s="463" t="str">
        <f ca="1">'30'!BI194</f>
        <v xml:space="preserve"> </v>
      </c>
      <c r="AO1331" s="463"/>
      <c r="AP1331" s="463"/>
      <c r="AQ1331" s="463"/>
      <c r="AR1331" s="463"/>
      <c r="AS1331" s="463"/>
    </row>
    <row r="1332" spans="1:45" x14ac:dyDescent="0.25">
      <c r="A1332" s="463">
        <v>189</v>
      </c>
      <c r="B1332" s="463"/>
      <c r="C1332" s="463" t="str">
        <f ca="1">CONCATENATE('30'!BB195," ",'30'!BC195," ",'30'!BD195)</f>
        <v xml:space="preserve">     </v>
      </c>
      <c r="D1332" s="463"/>
      <c r="E1332" s="463"/>
      <c r="F1332" s="463"/>
      <c r="G1332" s="463"/>
      <c r="H1332" s="463"/>
      <c r="I1332" s="463"/>
      <c r="J1332" s="463"/>
      <c r="K1332" s="463"/>
      <c r="L1332" s="463" t="str">
        <f ca="1">'30'!BE195</f>
        <v xml:space="preserve"> </v>
      </c>
      <c r="M1332" s="463"/>
      <c r="N1332" s="463"/>
      <c r="O1332" s="463"/>
      <c r="P1332" s="463"/>
      <c r="Q1332" s="463" t="str">
        <f ca="1">'30'!BF195</f>
        <v xml:space="preserve"> </v>
      </c>
      <c r="R1332" s="463"/>
      <c r="S1332" s="463"/>
      <c r="T1332" s="463"/>
      <c r="U1332" s="463"/>
      <c r="V1332" s="463"/>
      <c r="W1332" s="463"/>
      <c r="X1332" s="463" t="str">
        <f ca="1">'30'!BG195</f>
        <v xml:space="preserve"> </v>
      </c>
      <c r="Y1332" s="463"/>
      <c r="Z1332" s="463"/>
      <c r="AA1332" s="463"/>
      <c r="AB1332" s="463"/>
      <c r="AC1332" s="463"/>
      <c r="AD1332" s="463"/>
      <c r="AE1332" s="463"/>
      <c r="AF1332" s="463"/>
      <c r="AG1332" s="463"/>
      <c r="AH1332" s="463"/>
      <c r="AI1332" s="463" t="str">
        <f ca="1">'30'!BH195</f>
        <v xml:space="preserve"> </v>
      </c>
      <c r="AJ1332" s="463"/>
      <c r="AK1332" s="463"/>
      <c r="AL1332" s="463"/>
      <c r="AM1332" s="463"/>
      <c r="AN1332" s="463" t="str">
        <f ca="1">'30'!BI195</f>
        <v xml:space="preserve"> </v>
      </c>
      <c r="AO1332" s="463"/>
      <c r="AP1332" s="463"/>
      <c r="AQ1332" s="463"/>
      <c r="AR1332" s="463"/>
      <c r="AS1332" s="463"/>
    </row>
    <row r="1333" spans="1:45" x14ac:dyDescent="0.25">
      <c r="A1333" s="463">
        <v>190</v>
      </c>
      <c r="B1333" s="463"/>
      <c r="C1333" s="463" t="str">
        <f ca="1">CONCATENATE('30'!BB196," ",'30'!BC196," ",'30'!BD196)</f>
        <v xml:space="preserve">     </v>
      </c>
      <c r="D1333" s="463"/>
      <c r="E1333" s="463"/>
      <c r="F1333" s="463"/>
      <c r="G1333" s="463"/>
      <c r="H1333" s="463"/>
      <c r="I1333" s="463"/>
      <c r="J1333" s="463"/>
      <c r="K1333" s="463"/>
      <c r="L1333" s="463" t="str">
        <f ca="1">'30'!BE196</f>
        <v xml:space="preserve"> </v>
      </c>
      <c r="M1333" s="463"/>
      <c r="N1333" s="463"/>
      <c r="O1333" s="463"/>
      <c r="P1333" s="463"/>
      <c r="Q1333" s="463" t="str">
        <f ca="1">'30'!BF196</f>
        <v xml:space="preserve"> </v>
      </c>
      <c r="R1333" s="463"/>
      <c r="S1333" s="463"/>
      <c r="T1333" s="463"/>
      <c r="U1333" s="463"/>
      <c r="V1333" s="463"/>
      <c r="W1333" s="463"/>
      <c r="X1333" s="463" t="str">
        <f ca="1">'30'!BG196</f>
        <v xml:space="preserve"> </v>
      </c>
      <c r="Y1333" s="463"/>
      <c r="Z1333" s="463"/>
      <c r="AA1333" s="463"/>
      <c r="AB1333" s="463"/>
      <c r="AC1333" s="463"/>
      <c r="AD1333" s="463"/>
      <c r="AE1333" s="463"/>
      <c r="AF1333" s="463"/>
      <c r="AG1333" s="463"/>
      <c r="AH1333" s="463"/>
      <c r="AI1333" s="463" t="str">
        <f ca="1">'30'!BH196</f>
        <v xml:space="preserve"> </v>
      </c>
      <c r="AJ1333" s="463"/>
      <c r="AK1333" s="463"/>
      <c r="AL1333" s="463"/>
      <c r="AM1333" s="463"/>
      <c r="AN1333" s="463" t="str">
        <f ca="1">'30'!BI196</f>
        <v xml:space="preserve"> </v>
      </c>
      <c r="AO1333" s="463"/>
      <c r="AP1333" s="463"/>
      <c r="AQ1333" s="463"/>
      <c r="AR1333" s="463"/>
      <c r="AS1333" s="463"/>
    </row>
    <row r="1334" spans="1:45" x14ac:dyDescent="0.25">
      <c r="A1334" s="463">
        <v>191</v>
      </c>
      <c r="B1334" s="463"/>
      <c r="C1334" s="463" t="str">
        <f ca="1">CONCATENATE('30'!BB197," ",'30'!BC197," ",'30'!BD197)</f>
        <v xml:space="preserve">     </v>
      </c>
      <c r="D1334" s="463"/>
      <c r="E1334" s="463"/>
      <c r="F1334" s="463"/>
      <c r="G1334" s="463"/>
      <c r="H1334" s="463"/>
      <c r="I1334" s="463"/>
      <c r="J1334" s="463"/>
      <c r="K1334" s="463"/>
      <c r="L1334" s="463" t="str">
        <f ca="1">'30'!BE197</f>
        <v xml:space="preserve"> </v>
      </c>
      <c r="M1334" s="463"/>
      <c r="N1334" s="463"/>
      <c r="O1334" s="463"/>
      <c r="P1334" s="463"/>
      <c r="Q1334" s="463" t="str">
        <f ca="1">'30'!BF197</f>
        <v xml:space="preserve"> </v>
      </c>
      <c r="R1334" s="463"/>
      <c r="S1334" s="463"/>
      <c r="T1334" s="463"/>
      <c r="U1334" s="463"/>
      <c r="V1334" s="463"/>
      <c r="W1334" s="463"/>
      <c r="X1334" s="463" t="str">
        <f ca="1">'30'!BG197</f>
        <v xml:space="preserve"> </v>
      </c>
      <c r="Y1334" s="463"/>
      <c r="Z1334" s="463"/>
      <c r="AA1334" s="463"/>
      <c r="AB1334" s="463"/>
      <c r="AC1334" s="463"/>
      <c r="AD1334" s="463"/>
      <c r="AE1334" s="463"/>
      <c r="AF1334" s="463"/>
      <c r="AG1334" s="463"/>
      <c r="AH1334" s="463"/>
      <c r="AI1334" s="463" t="str">
        <f ca="1">'30'!BH197</f>
        <v xml:space="preserve"> </v>
      </c>
      <c r="AJ1334" s="463"/>
      <c r="AK1334" s="463"/>
      <c r="AL1334" s="463"/>
      <c r="AM1334" s="463"/>
      <c r="AN1334" s="463" t="str">
        <f ca="1">'30'!BI197</f>
        <v xml:space="preserve"> </v>
      </c>
      <c r="AO1334" s="463"/>
      <c r="AP1334" s="463"/>
      <c r="AQ1334" s="463"/>
      <c r="AR1334" s="463"/>
      <c r="AS1334" s="463"/>
    </row>
    <row r="1335" spans="1:45" x14ac:dyDescent="0.25">
      <c r="A1335" s="463">
        <v>192</v>
      </c>
      <c r="B1335" s="463"/>
      <c r="C1335" s="463" t="str">
        <f ca="1">CONCATENATE('30'!BB198," ",'30'!BC198," ",'30'!BD198)</f>
        <v xml:space="preserve">     </v>
      </c>
      <c r="D1335" s="463"/>
      <c r="E1335" s="463"/>
      <c r="F1335" s="463"/>
      <c r="G1335" s="463"/>
      <c r="H1335" s="463"/>
      <c r="I1335" s="463"/>
      <c r="J1335" s="463"/>
      <c r="K1335" s="463"/>
      <c r="L1335" s="463" t="str">
        <f ca="1">'30'!BE198</f>
        <v xml:space="preserve"> </v>
      </c>
      <c r="M1335" s="463"/>
      <c r="N1335" s="463"/>
      <c r="O1335" s="463"/>
      <c r="P1335" s="463"/>
      <c r="Q1335" s="463" t="str">
        <f ca="1">'30'!BF198</f>
        <v xml:space="preserve"> </v>
      </c>
      <c r="R1335" s="463"/>
      <c r="S1335" s="463"/>
      <c r="T1335" s="463"/>
      <c r="U1335" s="463"/>
      <c r="V1335" s="463"/>
      <c r="W1335" s="463"/>
      <c r="X1335" s="463" t="str">
        <f ca="1">'30'!BG198</f>
        <v xml:space="preserve"> </v>
      </c>
      <c r="Y1335" s="463"/>
      <c r="Z1335" s="463"/>
      <c r="AA1335" s="463"/>
      <c r="AB1335" s="463"/>
      <c r="AC1335" s="463"/>
      <c r="AD1335" s="463"/>
      <c r="AE1335" s="463"/>
      <c r="AF1335" s="463"/>
      <c r="AG1335" s="463"/>
      <c r="AH1335" s="463"/>
      <c r="AI1335" s="463" t="str">
        <f ca="1">'30'!BH198</f>
        <v xml:space="preserve"> </v>
      </c>
      <c r="AJ1335" s="463"/>
      <c r="AK1335" s="463"/>
      <c r="AL1335" s="463"/>
      <c r="AM1335" s="463"/>
      <c r="AN1335" s="463" t="str">
        <f ca="1">'30'!BI198</f>
        <v xml:space="preserve"> </v>
      </c>
      <c r="AO1335" s="463"/>
      <c r="AP1335" s="463"/>
      <c r="AQ1335" s="463"/>
      <c r="AR1335" s="463"/>
      <c r="AS1335" s="463"/>
    </row>
    <row r="1336" spans="1:45" x14ac:dyDescent="0.25">
      <c r="A1336" s="463">
        <v>193</v>
      </c>
      <c r="B1336" s="463"/>
      <c r="C1336" s="463" t="str">
        <f ca="1">CONCATENATE('30'!BB199," ",'30'!BC199," ",'30'!BD199)</f>
        <v xml:space="preserve">     </v>
      </c>
      <c r="D1336" s="463"/>
      <c r="E1336" s="463"/>
      <c r="F1336" s="463"/>
      <c r="G1336" s="463"/>
      <c r="H1336" s="463"/>
      <c r="I1336" s="463"/>
      <c r="J1336" s="463"/>
      <c r="K1336" s="463"/>
      <c r="L1336" s="463" t="str">
        <f ca="1">'30'!BE199</f>
        <v xml:space="preserve"> </v>
      </c>
      <c r="M1336" s="463"/>
      <c r="N1336" s="463"/>
      <c r="O1336" s="463"/>
      <c r="P1336" s="463"/>
      <c r="Q1336" s="463" t="str">
        <f ca="1">'30'!BF199</f>
        <v xml:space="preserve"> </v>
      </c>
      <c r="R1336" s="463"/>
      <c r="S1336" s="463"/>
      <c r="T1336" s="463"/>
      <c r="U1336" s="463"/>
      <c r="V1336" s="463"/>
      <c r="W1336" s="463"/>
      <c r="X1336" s="463" t="str">
        <f ca="1">'30'!BG199</f>
        <v xml:space="preserve"> </v>
      </c>
      <c r="Y1336" s="463"/>
      <c r="Z1336" s="463"/>
      <c r="AA1336" s="463"/>
      <c r="AB1336" s="463"/>
      <c r="AC1336" s="463"/>
      <c r="AD1336" s="463"/>
      <c r="AE1336" s="463"/>
      <c r="AF1336" s="463"/>
      <c r="AG1336" s="463"/>
      <c r="AH1336" s="463"/>
      <c r="AI1336" s="463" t="str">
        <f ca="1">'30'!BH199</f>
        <v xml:space="preserve"> </v>
      </c>
      <c r="AJ1336" s="463"/>
      <c r="AK1336" s="463"/>
      <c r="AL1336" s="463"/>
      <c r="AM1336" s="463"/>
      <c r="AN1336" s="463" t="str">
        <f ca="1">'30'!BI199</f>
        <v xml:space="preserve"> </v>
      </c>
      <c r="AO1336" s="463"/>
      <c r="AP1336" s="463"/>
      <c r="AQ1336" s="463"/>
      <c r="AR1336" s="463"/>
      <c r="AS1336" s="463"/>
    </row>
    <row r="1337" spans="1:45" x14ac:dyDescent="0.25">
      <c r="A1337" s="463">
        <v>194</v>
      </c>
      <c r="B1337" s="463"/>
      <c r="C1337" s="463" t="str">
        <f ca="1">CONCATENATE('30'!BB200," ",'30'!BC200," ",'30'!BD200)</f>
        <v xml:space="preserve">     </v>
      </c>
      <c r="D1337" s="463"/>
      <c r="E1337" s="463"/>
      <c r="F1337" s="463"/>
      <c r="G1337" s="463"/>
      <c r="H1337" s="463"/>
      <c r="I1337" s="463"/>
      <c r="J1337" s="463"/>
      <c r="K1337" s="463"/>
      <c r="L1337" s="463" t="str">
        <f ca="1">'30'!BE200</f>
        <v xml:space="preserve"> </v>
      </c>
      <c r="M1337" s="463"/>
      <c r="N1337" s="463"/>
      <c r="O1337" s="463"/>
      <c r="P1337" s="463"/>
      <c r="Q1337" s="463" t="str">
        <f ca="1">'30'!BF200</f>
        <v xml:space="preserve"> </v>
      </c>
      <c r="R1337" s="463"/>
      <c r="S1337" s="463"/>
      <c r="T1337" s="463"/>
      <c r="U1337" s="463"/>
      <c r="V1337" s="463"/>
      <c r="W1337" s="463"/>
      <c r="X1337" s="463" t="str">
        <f ca="1">'30'!BG200</f>
        <v xml:space="preserve"> </v>
      </c>
      <c r="Y1337" s="463"/>
      <c r="Z1337" s="463"/>
      <c r="AA1337" s="463"/>
      <c r="AB1337" s="463"/>
      <c r="AC1337" s="463"/>
      <c r="AD1337" s="463"/>
      <c r="AE1337" s="463"/>
      <c r="AF1337" s="463"/>
      <c r="AG1337" s="463"/>
      <c r="AH1337" s="463"/>
      <c r="AI1337" s="463" t="str">
        <f ca="1">'30'!BH200</f>
        <v xml:space="preserve"> </v>
      </c>
      <c r="AJ1337" s="463"/>
      <c r="AK1337" s="463"/>
      <c r="AL1337" s="463"/>
      <c r="AM1337" s="463"/>
      <c r="AN1337" s="463" t="str">
        <f ca="1">'30'!BI200</f>
        <v xml:space="preserve"> </v>
      </c>
      <c r="AO1337" s="463"/>
      <c r="AP1337" s="463"/>
      <c r="AQ1337" s="463"/>
      <c r="AR1337" s="463"/>
      <c r="AS1337" s="463"/>
    </row>
    <row r="1338" spans="1:45" x14ac:dyDescent="0.25">
      <c r="A1338" s="463">
        <v>195</v>
      </c>
      <c r="B1338" s="463"/>
      <c r="C1338" s="463" t="str">
        <f ca="1">CONCATENATE('30'!BB201," ",'30'!BC201," ",'30'!BD201)</f>
        <v xml:space="preserve">     </v>
      </c>
      <c r="D1338" s="463"/>
      <c r="E1338" s="463"/>
      <c r="F1338" s="463"/>
      <c r="G1338" s="463"/>
      <c r="H1338" s="463"/>
      <c r="I1338" s="463"/>
      <c r="J1338" s="463"/>
      <c r="K1338" s="463"/>
      <c r="L1338" s="463" t="str">
        <f ca="1">'30'!BE201</f>
        <v xml:space="preserve"> </v>
      </c>
      <c r="M1338" s="463"/>
      <c r="N1338" s="463"/>
      <c r="O1338" s="463"/>
      <c r="P1338" s="463"/>
      <c r="Q1338" s="463" t="str">
        <f ca="1">'30'!BF201</f>
        <v xml:space="preserve"> </v>
      </c>
      <c r="R1338" s="463"/>
      <c r="S1338" s="463"/>
      <c r="T1338" s="463"/>
      <c r="U1338" s="463"/>
      <c r="V1338" s="463"/>
      <c r="W1338" s="463"/>
      <c r="X1338" s="463" t="str">
        <f ca="1">'30'!BG201</f>
        <v xml:space="preserve"> </v>
      </c>
      <c r="Y1338" s="463"/>
      <c r="Z1338" s="463"/>
      <c r="AA1338" s="463"/>
      <c r="AB1338" s="463"/>
      <c r="AC1338" s="463"/>
      <c r="AD1338" s="463"/>
      <c r="AE1338" s="463"/>
      <c r="AF1338" s="463"/>
      <c r="AG1338" s="463"/>
      <c r="AH1338" s="463"/>
      <c r="AI1338" s="463" t="str">
        <f ca="1">'30'!BH201</f>
        <v xml:space="preserve"> </v>
      </c>
      <c r="AJ1338" s="463"/>
      <c r="AK1338" s="463"/>
      <c r="AL1338" s="463"/>
      <c r="AM1338" s="463"/>
      <c r="AN1338" s="463" t="str">
        <f ca="1">'30'!BI201</f>
        <v xml:space="preserve"> </v>
      </c>
      <c r="AO1338" s="463"/>
      <c r="AP1338" s="463"/>
      <c r="AQ1338" s="463"/>
      <c r="AR1338" s="463"/>
      <c r="AS1338" s="463"/>
    </row>
    <row r="1339" spans="1:45" x14ac:dyDescent="0.25">
      <c r="A1339" s="463">
        <v>196</v>
      </c>
      <c r="B1339" s="463"/>
      <c r="C1339" s="463" t="str">
        <f ca="1">CONCATENATE('30'!BB202," ",'30'!BC202," ",'30'!BD202)</f>
        <v xml:space="preserve">     </v>
      </c>
      <c r="D1339" s="463"/>
      <c r="E1339" s="463"/>
      <c r="F1339" s="463"/>
      <c r="G1339" s="463"/>
      <c r="H1339" s="463"/>
      <c r="I1339" s="463"/>
      <c r="J1339" s="463"/>
      <c r="K1339" s="463"/>
      <c r="L1339" s="463" t="str">
        <f ca="1">'30'!BE202</f>
        <v xml:space="preserve"> </v>
      </c>
      <c r="M1339" s="463"/>
      <c r="N1339" s="463"/>
      <c r="O1339" s="463"/>
      <c r="P1339" s="463"/>
      <c r="Q1339" s="463" t="str">
        <f ca="1">'30'!BF202</f>
        <v xml:space="preserve"> </v>
      </c>
      <c r="R1339" s="463"/>
      <c r="S1339" s="463"/>
      <c r="T1339" s="463"/>
      <c r="U1339" s="463"/>
      <c r="V1339" s="463"/>
      <c r="W1339" s="463"/>
      <c r="X1339" s="463" t="str">
        <f ca="1">'30'!BG202</f>
        <v xml:space="preserve"> </v>
      </c>
      <c r="Y1339" s="463"/>
      <c r="Z1339" s="463"/>
      <c r="AA1339" s="463"/>
      <c r="AB1339" s="463"/>
      <c r="AC1339" s="463"/>
      <c r="AD1339" s="463"/>
      <c r="AE1339" s="463"/>
      <c r="AF1339" s="463"/>
      <c r="AG1339" s="463"/>
      <c r="AH1339" s="463"/>
      <c r="AI1339" s="463" t="str">
        <f ca="1">'30'!BH202</f>
        <v xml:space="preserve"> </v>
      </c>
      <c r="AJ1339" s="463"/>
      <c r="AK1339" s="463"/>
      <c r="AL1339" s="463"/>
      <c r="AM1339" s="463"/>
      <c r="AN1339" s="463" t="str">
        <f ca="1">'30'!BI202</f>
        <v xml:space="preserve"> </v>
      </c>
      <c r="AO1339" s="463"/>
      <c r="AP1339" s="463"/>
      <c r="AQ1339" s="463"/>
      <c r="AR1339" s="463"/>
      <c r="AS1339" s="463"/>
    </row>
    <row r="1340" spans="1:45" x14ac:dyDescent="0.25">
      <c r="A1340" s="463">
        <v>197</v>
      </c>
      <c r="B1340" s="463"/>
      <c r="C1340" s="463" t="str">
        <f ca="1">CONCATENATE('30'!BB203," ",'30'!BC203," ",'30'!BD203)</f>
        <v xml:space="preserve">     </v>
      </c>
      <c r="D1340" s="463"/>
      <c r="E1340" s="463"/>
      <c r="F1340" s="463"/>
      <c r="G1340" s="463"/>
      <c r="H1340" s="463"/>
      <c r="I1340" s="463"/>
      <c r="J1340" s="463"/>
      <c r="K1340" s="463"/>
      <c r="L1340" s="463" t="str">
        <f ca="1">'30'!BE203</f>
        <v xml:space="preserve"> </v>
      </c>
      <c r="M1340" s="463"/>
      <c r="N1340" s="463"/>
      <c r="O1340" s="463"/>
      <c r="P1340" s="463"/>
      <c r="Q1340" s="463" t="str">
        <f ca="1">'30'!BF203</f>
        <v xml:space="preserve"> </v>
      </c>
      <c r="R1340" s="463"/>
      <c r="S1340" s="463"/>
      <c r="T1340" s="463"/>
      <c r="U1340" s="463"/>
      <c r="V1340" s="463"/>
      <c r="W1340" s="463"/>
      <c r="X1340" s="463" t="str">
        <f ca="1">'30'!BG203</f>
        <v xml:space="preserve"> </v>
      </c>
      <c r="Y1340" s="463"/>
      <c r="Z1340" s="463"/>
      <c r="AA1340" s="463"/>
      <c r="AB1340" s="463"/>
      <c r="AC1340" s="463"/>
      <c r="AD1340" s="463"/>
      <c r="AE1340" s="463"/>
      <c r="AF1340" s="463"/>
      <c r="AG1340" s="463"/>
      <c r="AH1340" s="463"/>
      <c r="AI1340" s="463" t="str">
        <f ca="1">'30'!BH203</f>
        <v xml:space="preserve"> </v>
      </c>
      <c r="AJ1340" s="463"/>
      <c r="AK1340" s="463"/>
      <c r="AL1340" s="463"/>
      <c r="AM1340" s="463"/>
      <c r="AN1340" s="463" t="str">
        <f ca="1">'30'!BI203</f>
        <v xml:space="preserve"> </v>
      </c>
      <c r="AO1340" s="463"/>
      <c r="AP1340" s="463"/>
      <c r="AQ1340" s="463"/>
      <c r="AR1340" s="463"/>
      <c r="AS1340" s="463"/>
    </row>
    <row r="1341" spans="1:45" x14ac:dyDescent="0.25">
      <c r="A1341" s="463">
        <v>198</v>
      </c>
      <c r="B1341" s="463"/>
      <c r="C1341" s="463" t="str">
        <f ca="1">CONCATENATE('30'!BB204," ",'30'!BC204," ",'30'!BD204)</f>
        <v xml:space="preserve">     </v>
      </c>
      <c r="D1341" s="463"/>
      <c r="E1341" s="463"/>
      <c r="F1341" s="463"/>
      <c r="G1341" s="463"/>
      <c r="H1341" s="463"/>
      <c r="I1341" s="463"/>
      <c r="J1341" s="463"/>
      <c r="K1341" s="463"/>
      <c r="L1341" s="463" t="str">
        <f ca="1">'30'!BE204</f>
        <v xml:space="preserve"> </v>
      </c>
      <c r="M1341" s="463"/>
      <c r="N1341" s="463"/>
      <c r="O1341" s="463"/>
      <c r="P1341" s="463"/>
      <c r="Q1341" s="463" t="str">
        <f ca="1">'30'!BF204</f>
        <v xml:space="preserve"> </v>
      </c>
      <c r="R1341" s="463"/>
      <c r="S1341" s="463"/>
      <c r="T1341" s="463"/>
      <c r="U1341" s="463"/>
      <c r="V1341" s="463"/>
      <c r="W1341" s="463"/>
      <c r="X1341" s="463" t="str">
        <f ca="1">'30'!BG204</f>
        <v xml:space="preserve"> </v>
      </c>
      <c r="Y1341" s="463"/>
      <c r="Z1341" s="463"/>
      <c r="AA1341" s="463"/>
      <c r="AB1341" s="463"/>
      <c r="AC1341" s="463"/>
      <c r="AD1341" s="463"/>
      <c r="AE1341" s="463"/>
      <c r="AF1341" s="463"/>
      <c r="AG1341" s="463"/>
      <c r="AH1341" s="463"/>
      <c r="AI1341" s="463" t="str">
        <f ca="1">'30'!BH204</f>
        <v xml:space="preserve"> </v>
      </c>
      <c r="AJ1341" s="463"/>
      <c r="AK1341" s="463"/>
      <c r="AL1341" s="463"/>
      <c r="AM1341" s="463"/>
      <c r="AN1341" s="463" t="str">
        <f ca="1">'30'!BI204</f>
        <v xml:space="preserve"> </v>
      </c>
      <c r="AO1341" s="463"/>
      <c r="AP1341" s="463"/>
      <c r="AQ1341" s="463"/>
      <c r="AR1341" s="463"/>
      <c r="AS1341" s="463"/>
    </row>
    <row r="1342" spans="1:45" x14ac:dyDescent="0.25">
      <c r="A1342" s="463">
        <v>199</v>
      </c>
      <c r="B1342" s="463"/>
      <c r="C1342" s="463" t="str">
        <f ca="1">CONCATENATE('30'!BB205," ",'30'!BC205," ",'30'!BD205)</f>
        <v xml:space="preserve">     </v>
      </c>
      <c r="D1342" s="463"/>
      <c r="E1342" s="463"/>
      <c r="F1342" s="463"/>
      <c r="G1342" s="463"/>
      <c r="H1342" s="463"/>
      <c r="I1342" s="463"/>
      <c r="J1342" s="463"/>
      <c r="K1342" s="463"/>
      <c r="L1342" s="463" t="str">
        <f ca="1">'30'!BE205</f>
        <v xml:space="preserve"> </v>
      </c>
      <c r="M1342" s="463"/>
      <c r="N1342" s="463"/>
      <c r="O1342" s="463"/>
      <c r="P1342" s="463"/>
      <c r="Q1342" s="463" t="str">
        <f ca="1">'30'!BF205</f>
        <v xml:space="preserve"> </v>
      </c>
      <c r="R1342" s="463"/>
      <c r="S1342" s="463"/>
      <c r="T1342" s="463"/>
      <c r="U1342" s="463"/>
      <c r="V1342" s="463"/>
      <c r="W1342" s="463"/>
      <c r="X1342" s="463" t="str">
        <f ca="1">'30'!BG205</f>
        <v xml:space="preserve"> </v>
      </c>
      <c r="Y1342" s="463"/>
      <c r="Z1342" s="463"/>
      <c r="AA1342" s="463"/>
      <c r="AB1342" s="463"/>
      <c r="AC1342" s="463"/>
      <c r="AD1342" s="463"/>
      <c r="AE1342" s="463"/>
      <c r="AF1342" s="463"/>
      <c r="AG1342" s="463"/>
      <c r="AH1342" s="463"/>
      <c r="AI1342" s="463" t="str">
        <f ca="1">'30'!BH205</f>
        <v xml:space="preserve"> </v>
      </c>
      <c r="AJ1342" s="463"/>
      <c r="AK1342" s="463"/>
      <c r="AL1342" s="463"/>
      <c r="AM1342" s="463"/>
      <c r="AN1342" s="463" t="str">
        <f ca="1">'30'!BI205</f>
        <v xml:space="preserve"> </v>
      </c>
      <c r="AO1342" s="463"/>
      <c r="AP1342" s="463"/>
      <c r="AQ1342" s="463"/>
      <c r="AR1342" s="463"/>
      <c r="AS1342" s="463"/>
    </row>
    <row r="1343" spans="1:45" x14ac:dyDescent="0.25">
      <c r="A1343" s="463">
        <v>200</v>
      </c>
      <c r="B1343" s="463"/>
      <c r="C1343" s="463" t="str">
        <f ca="1">CONCATENATE('30'!BB206," ",'30'!BC206," ",'30'!BD206)</f>
        <v xml:space="preserve">     </v>
      </c>
      <c r="D1343" s="463"/>
      <c r="E1343" s="463"/>
      <c r="F1343" s="463"/>
      <c r="G1343" s="463"/>
      <c r="H1343" s="463"/>
      <c r="I1343" s="463"/>
      <c r="J1343" s="463"/>
      <c r="K1343" s="463"/>
      <c r="L1343" s="463" t="str">
        <f ca="1">'30'!BE206</f>
        <v xml:space="preserve"> </v>
      </c>
      <c r="M1343" s="463"/>
      <c r="N1343" s="463"/>
      <c r="O1343" s="463"/>
      <c r="P1343" s="463"/>
      <c r="Q1343" s="463" t="str">
        <f ca="1">'30'!BF206</f>
        <v xml:space="preserve"> </v>
      </c>
      <c r="R1343" s="463"/>
      <c r="S1343" s="463"/>
      <c r="T1343" s="463"/>
      <c r="U1343" s="463"/>
      <c r="V1343" s="463"/>
      <c r="W1343" s="463"/>
      <c r="X1343" s="463" t="str">
        <f ca="1">'30'!BG206</f>
        <v xml:space="preserve"> </v>
      </c>
      <c r="Y1343" s="463"/>
      <c r="Z1343" s="463"/>
      <c r="AA1343" s="463"/>
      <c r="AB1343" s="463"/>
      <c r="AC1343" s="463"/>
      <c r="AD1343" s="463"/>
      <c r="AE1343" s="463"/>
      <c r="AF1343" s="463"/>
      <c r="AG1343" s="463"/>
      <c r="AH1343" s="463"/>
      <c r="AI1343" s="463" t="str">
        <f ca="1">'30'!BH206</f>
        <v xml:space="preserve"> </v>
      </c>
      <c r="AJ1343" s="463"/>
      <c r="AK1343" s="463"/>
      <c r="AL1343" s="463"/>
      <c r="AM1343" s="463"/>
      <c r="AN1343" s="463" t="str">
        <f ca="1">'30'!BI206</f>
        <v xml:space="preserve"> </v>
      </c>
      <c r="AO1343" s="463"/>
      <c r="AP1343" s="463"/>
      <c r="AQ1343" s="463"/>
      <c r="AR1343" s="463"/>
      <c r="AS1343" s="463"/>
    </row>
    <row r="1344" spans="1:45" x14ac:dyDescent="0.25">
      <c r="A1344" s="463">
        <v>201</v>
      </c>
      <c r="B1344" s="463"/>
      <c r="C1344" s="463" t="str">
        <f ca="1">CONCATENATE('30'!BB207," ",'30'!BC207," ",'30'!BD207)</f>
        <v xml:space="preserve">     </v>
      </c>
      <c r="D1344" s="463"/>
      <c r="E1344" s="463"/>
      <c r="F1344" s="463"/>
      <c r="G1344" s="463"/>
      <c r="H1344" s="463"/>
      <c r="I1344" s="463"/>
      <c r="J1344" s="463"/>
      <c r="K1344" s="463"/>
      <c r="L1344" s="463" t="str">
        <f ca="1">'30'!BE207</f>
        <v xml:space="preserve"> </v>
      </c>
      <c r="M1344" s="463"/>
      <c r="N1344" s="463"/>
      <c r="O1344" s="463"/>
      <c r="P1344" s="463"/>
      <c r="Q1344" s="463" t="str">
        <f ca="1">'30'!BF207</f>
        <v xml:space="preserve"> </v>
      </c>
      <c r="R1344" s="463"/>
      <c r="S1344" s="463"/>
      <c r="T1344" s="463"/>
      <c r="U1344" s="463"/>
      <c r="V1344" s="463"/>
      <c r="W1344" s="463"/>
      <c r="X1344" s="463" t="str">
        <f ca="1">'30'!BG207</f>
        <v xml:space="preserve"> </v>
      </c>
      <c r="Y1344" s="463"/>
      <c r="Z1344" s="463"/>
      <c r="AA1344" s="463"/>
      <c r="AB1344" s="463"/>
      <c r="AC1344" s="463"/>
      <c r="AD1344" s="463"/>
      <c r="AE1344" s="463"/>
      <c r="AF1344" s="463"/>
      <c r="AG1344" s="463"/>
      <c r="AH1344" s="463"/>
      <c r="AI1344" s="463" t="str">
        <f ca="1">'30'!BH207</f>
        <v xml:space="preserve"> </v>
      </c>
      <c r="AJ1344" s="463"/>
      <c r="AK1344" s="463"/>
      <c r="AL1344" s="463"/>
      <c r="AM1344" s="463"/>
      <c r="AN1344" s="463" t="str">
        <f ca="1">'30'!BI207</f>
        <v xml:space="preserve"> </v>
      </c>
      <c r="AO1344" s="463"/>
      <c r="AP1344" s="463"/>
      <c r="AQ1344" s="463"/>
      <c r="AR1344" s="463"/>
      <c r="AS1344" s="463"/>
    </row>
    <row r="1345" spans="1:45" x14ac:dyDescent="0.25">
      <c r="A1345" s="463">
        <v>202</v>
      </c>
      <c r="B1345" s="463"/>
      <c r="C1345" s="463" t="str">
        <f ca="1">CONCATENATE('30'!BB208," ",'30'!BC208," ",'30'!BD208)</f>
        <v xml:space="preserve">     </v>
      </c>
      <c r="D1345" s="463"/>
      <c r="E1345" s="463"/>
      <c r="F1345" s="463"/>
      <c r="G1345" s="463"/>
      <c r="H1345" s="463"/>
      <c r="I1345" s="463"/>
      <c r="J1345" s="463"/>
      <c r="K1345" s="463"/>
      <c r="L1345" s="463" t="str">
        <f ca="1">'30'!BE208</f>
        <v xml:space="preserve"> </v>
      </c>
      <c r="M1345" s="463"/>
      <c r="N1345" s="463"/>
      <c r="O1345" s="463"/>
      <c r="P1345" s="463"/>
      <c r="Q1345" s="463" t="str">
        <f ca="1">'30'!BF208</f>
        <v xml:space="preserve"> </v>
      </c>
      <c r="R1345" s="463"/>
      <c r="S1345" s="463"/>
      <c r="T1345" s="463"/>
      <c r="U1345" s="463"/>
      <c r="V1345" s="463"/>
      <c r="W1345" s="463"/>
      <c r="X1345" s="463" t="str">
        <f ca="1">'30'!BG208</f>
        <v xml:space="preserve"> </v>
      </c>
      <c r="Y1345" s="463"/>
      <c r="Z1345" s="463"/>
      <c r="AA1345" s="463"/>
      <c r="AB1345" s="463"/>
      <c r="AC1345" s="463"/>
      <c r="AD1345" s="463"/>
      <c r="AE1345" s="463"/>
      <c r="AF1345" s="463"/>
      <c r="AG1345" s="463"/>
      <c r="AH1345" s="463"/>
      <c r="AI1345" s="463" t="str">
        <f ca="1">'30'!BH208</f>
        <v xml:space="preserve"> </v>
      </c>
      <c r="AJ1345" s="463"/>
      <c r="AK1345" s="463"/>
      <c r="AL1345" s="463"/>
      <c r="AM1345" s="463"/>
      <c r="AN1345" s="463" t="str">
        <f ca="1">'30'!BI208</f>
        <v xml:space="preserve"> </v>
      </c>
      <c r="AO1345" s="463"/>
      <c r="AP1345" s="463"/>
      <c r="AQ1345" s="463"/>
      <c r="AR1345" s="463"/>
      <c r="AS1345" s="463"/>
    </row>
    <row r="1346" spans="1:45" x14ac:dyDescent="0.25">
      <c r="A1346" s="463">
        <v>203</v>
      </c>
      <c r="B1346" s="463"/>
      <c r="C1346" s="463" t="str">
        <f ca="1">CONCATENATE('30'!BB209," ",'30'!BC209," ",'30'!BD209)</f>
        <v xml:space="preserve">     </v>
      </c>
      <c r="D1346" s="463"/>
      <c r="E1346" s="463"/>
      <c r="F1346" s="463"/>
      <c r="G1346" s="463"/>
      <c r="H1346" s="463"/>
      <c r="I1346" s="463"/>
      <c r="J1346" s="463"/>
      <c r="K1346" s="463"/>
      <c r="L1346" s="463" t="str">
        <f ca="1">'30'!BE209</f>
        <v xml:space="preserve"> </v>
      </c>
      <c r="M1346" s="463"/>
      <c r="N1346" s="463"/>
      <c r="O1346" s="463"/>
      <c r="P1346" s="463"/>
      <c r="Q1346" s="463" t="str">
        <f ca="1">'30'!BF209</f>
        <v xml:space="preserve"> </v>
      </c>
      <c r="R1346" s="463"/>
      <c r="S1346" s="463"/>
      <c r="T1346" s="463"/>
      <c r="U1346" s="463"/>
      <c r="V1346" s="463"/>
      <c r="W1346" s="463"/>
      <c r="X1346" s="463" t="str">
        <f ca="1">'30'!BG209</f>
        <v xml:space="preserve"> </v>
      </c>
      <c r="Y1346" s="463"/>
      <c r="Z1346" s="463"/>
      <c r="AA1346" s="463"/>
      <c r="AB1346" s="463"/>
      <c r="AC1346" s="463"/>
      <c r="AD1346" s="463"/>
      <c r="AE1346" s="463"/>
      <c r="AF1346" s="463"/>
      <c r="AG1346" s="463"/>
      <c r="AH1346" s="463"/>
      <c r="AI1346" s="463" t="str">
        <f ca="1">'30'!BH209</f>
        <v xml:space="preserve"> </v>
      </c>
      <c r="AJ1346" s="463"/>
      <c r="AK1346" s="463"/>
      <c r="AL1346" s="463"/>
      <c r="AM1346" s="463"/>
      <c r="AN1346" s="463" t="str">
        <f ca="1">'30'!BI209</f>
        <v xml:space="preserve"> </v>
      </c>
      <c r="AO1346" s="463"/>
      <c r="AP1346" s="463"/>
      <c r="AQ1346" s="463"/>
      <c r="AR1346" s="463"/>
      <c r="AS1346" s="463"/>
    </row>
    <row r="1347" spans="1:45" x14ac:dyDescent="0.25">
      <c r="A1347" s="463">
        <v>204</v>
      </c>
      <c r="B1347" s="463"/>
      <c r="C1347" s="463" t="str">
        <f ca="1">CONCATENATE('30'!BB210," ",'30'!BC210," ",'30'!BD210)</f>
        <v xml:space="preserve">     </v>
      </c>
      <c r="D1347" s="463"/>
      <c r="E1347" s="463"/>
      <c r="F1347" s="463"/>
      <c r="G1347" s="463"/>
      <c r="H1347" s="463"/>
      <c r="I1347" s="463"/>
      <c r="J1347" s="463"/>
      <c r="K1347" s="463"/>
      <c r="L1347" s="463" t="str">
        <f ca="1">'30'!BE210</f>
        <v xml:space="preserve"> </v>
      </c>
      <c r="M1347" s="463"/>
      <c r="N1347" s="463"/>
      <c r="O1347" s="463"/>
      <c r="P1347" s="463"/>
      <c r="Q1347" s="463" t="str">
        <f ca="1">'30'!BF210</f>
        <v xml:space="preserve"> </v>
      </c>
      <c r="R1347" s="463"/>
      <c r="S1347" s="463"/>
      <c r="T1347" s="463"/>
      <c r="U1347" s="463"/>
      <c r="V1347" s="463"/>
      <c r="W1347" s="463"/>
      <c r="X1347" s="463" t="str">
        <f ca="1">'30'!BG210</f>
        <v xml:space="preserve"> </v>
      </c>
      <c r="Y1347" s="463"/>
      <c r="Z1347" s="463"/>
      <c r="AA1347" s="463"/>
      <c r="AB1347" s="463"/>
      <c r="AC1347" s="463"/>
      <c r="AD1347" s="463"/>
      <c r="AE1347" s="463"/>
      <c r="AF1347" s="463"/>
      <c r="AG1347" s="463"/>
      <c r="AH1347" s="463"/>
      <c r="AI1347" s="463" t="str">
        <f ca="1">'30'!BH210</f>
        <v xml:space="preserve"> </v>
      </c>
      <c r="AJ1347" s="463"/>
      <c r="AK1347" s="463"/>
      <c r="AL1347" s="463"/>
      <c r="AM1347" s="463"/>
      <c r="AN1347" s="463" t="str">
        <f ca="1">'30'!BI210</f>
        <v xml:space="preserve"> </v>
      </c>
      <c r="AO1347" s="463"/>
      <c r="AP1347" s="463"/>
      <c r="AQ1347" s="463"/>
      <c r="AR1347" s="463"/>
      <c r="AS1347" s="463"/>
    </row>
    <row r="1348" spans="1:45" x14ac:dyDescent="0.25">
      <c r="A1348" s="463">
        <v>205</v>
      </c>
      <c r="B1348" s="463"/>
      <c r="C1348" s="463" t="str">
        <f ca="1">CONCATENATE('30'!BB211," ",'30'!BC211," ",'30'!BD211)</f>
        <v xml:space="preserve">     </v>
      </c>
      <c r="D1348" s="463"/>
      <c r="E1348" s="463"/>
      <c r="F1348" s="463"/>
      <c r="G1348" s="463"/>
      <c r="H1348" s="463"/>
      <c r="I1348" s="463"/>
      <c r="J1348" s="463"/>
      <c r="K1348" s="463"/>
      <c r="L1348" s="463" t="str">
        <f ca="1">'30'!BE211</f>
        <v xml:space="preserve"> </v>
      </c>
      <c r="M1348" s="463"/>
      <c r="N1348" s="463"/>
      <c r="O1348" s="463"/>
      <c r="P1348" s="463"/>
      <c r="Q1348" s="463" t="str">
        <f ca="1">'30'!BF211</f>
        <v xml:space="preserve"> </v>
      </c>
      <c r="R1348" s="463"/>
      <c r="S1348" s="463"/>
      <c r="T1348" s="463"/>
      <c r="U1348" s="463"/>
      <c r="V1348" s="463"/>
      <c r="W1348" s="463"/>
      <c r="X1348" s="463" t="str">
        <f ca="1">'30'!BG211</f>
        <v xml:space="preserve"> </v>
      </c>
      <c r="Y1348" s="463"/>
      <c r="Z1348" s="463"/>
      <c r="AA1348" s="463"/>
      <c r="AB1348" s="463"/>
      <c r="AC1348" s="463"/>
      <c r="AD1348" s="463"/>
      <c r="AE1348" s="463"/>
      <c r="AF1348" s="463"/>
      <c r="AG1348" s="463"/>
      <c r="AH1348" s="463"/>
      <c r="AI1348" s="463" t="str">
        <f ca="1">'30'!BH211</f>
        <v xml:space="preserve"> </v>
      </c>
      <c r="AJ1348" s="463"/>
      <c r="AK1348" s="463"/>
      <c r="AL1348" s="463"/>
      <c r="AM1348" s="463"/>
      <c r="AN1348" s="463" t="str">
        <f ca="1">'30'!BI211</f>
        <v xml:space="preserve"> </v>
      </c>
      <c r="AO1348" s="463"/>
      <c r="AP1348" s="463"/>
      <c r="AQ1348" s="463"/>
      <c r="AR1348" s="463"/>
      <c r="AS1348" s="463"/>
    </row>
    <row r="1349" spans="1:45" x14ac:dyDescent="0.25">
      <c r="A1349" s="463">
        <v>206</v>
      </c>
      <c r="B1349" s="463"/>
      <c r="C1349" s="463" t="str">
        <f ca="1">CONCATENATE('30'!BB212," ",'30'!BC212," ",'30'!BD212)</f>
        <v xml:space="preserve">     </v>
      </c>
      <c r="D1349" s="463"/>
      <c r="E1349" s="463"/>
      <c r="F1349" s="463"/>
      <c r="G1349" s="463"/>
      <c r="H1349" s="463"/>
      <c r="I1349" s="463"/>
      <c r="J1349" s="463"/>
      <c r="K1349" s="463"/>
      <c r="L1349" s="463" t="str">
        <f ca="1">'30'!BE212</f>
        <v xml:space="preserve"> </v>
      </c>
      <c r="M1349" s="463"/>
      <c r="N1349" s="463"/>
      <c r="O1349" s="463"/>
      <c r="P1349" s="463"/>
      <c r="Q1349" s="463" t="str">
        <f ca="1">'30'!BF212</f>
        <v xml:space="preserve"> </v>
      </c>
      <c r="R1349" s="463"/>
      <c r="S1349" s="463"/>
      <c r="T1349" s="463"/>
      <c r="U1349" s="463"/>
      <c r="V1349" s="463"/>
      <c r="W1349" s="463"/>
      <c r="X1349" s="463" t="str">
        <f ca="1">'30'!BG212</f>
        <v xml:space="preserve"> </v>
      </c>
      <c r="Y1349" s="463"/>
      <c r="Z1349" s="463"/>
      <c r="AA1349" s="463"/>
      <c r="AB1349" s="463"/>
      <c r="AC1349" s="463"/>
      <c r="AD1349" s="463"/>
      <c r="AE1349" s="463"/>
      <c r="AF1349" s="463"/>
      <c r="AG1349" s="463"/>
      <c r="AH1349" s="463"/>
      <c r="AI1349" s="463" t="str">
        <f ca="1">'30'!BH212</f>
        <v xml:space="preserve"> </v>
      </c>
      <c r="AJ1349" s="463"/>
      <c r="AK1349" s="463"/>
      <c r="AL1349" s="463"/>
      <c r="AM1349" s="463"/>
      <c r="AN1349" s="463" t="str">
        <f ca="1">'30'!BI212</f>
        <v xml:space="preserve"> </v>
      </c>
      <c r="AO1349" s="463"/>
      <c r="AP1349" s="463"/>
      <c r="AQ1349" s="463"/>
      <c r="AR1349" s="463"/>
      <c r="AS1349" s="463"/>
    </row>
    <row r="1350" spans="1:45" x14ac:dyDescent="0.25">
      <c r="A1350" s="463">
        <v>207</v>
      </c>
      <c r="B1350" s="463"/>
      <c r="C1350" s="463" t="str">
        <f ca="1">CONCATENATE('30'!BB213," ",'30'!BC213," ",'30'!BD213)</f>
        <v xml:space="preserve">     </v>
      </c>
      <c r="D1350" s="463"/>
      <c r="E1350" s="463"/>
      <c r="F1350" s="463"/>
      <c r="G1350" s="463"/>
      <c r="H1350" s="463"/>
      <c r="I1350" s="463"/>
      <c r="J1350" s="463"/>
      <c r="K1350" s="463"/>
      <c r="L1350" s="463" t="str">
        <f ca="1">'30'!BE213</f>
        <v xml:space="preserve"> </v>
      </c>
      <c r="M1350" s="463"/>
      <c r="N1350" s="463"/>
      <c r="O1350" s="463"/>
      <c r="P1350" s="463"/>
      <c r="Q1350" s="463" t="str">
        <f ca="1">'30'!BF213</f>
        <v xml:space="preserve"> </v>
      </c>
      <c r="R1350" s="463"/>
      <c r="S1350" s="463"/>
      <c r="T1350" s="463"/>
      <c r="U1350" s="463"/>
      <c r="V1350" s="463"/>
      <c r="W1350" s="463"/>
      <c r="X1350" s="463" t="str">
        <f ca="1">'30'!BG213</f>
        <v xml:space="preserve"> </v>
      </c>
      <c r="Y1350" s="463"/>
      <c r="Z1350" s="463"/>
      <c r="AA1350" s="463"/>
      <c r="AB1350" s="463"/>
      <c r="AC1350" s="463"/>
      <c r="AD1350" s="463"/>
      <c r="AE1350" s="463"/>
      <c r="AF1350" s="463"/>
      <c r="AG1350" s="463"/>
      <c r="AH1350" s="463"/>
      <c r="AI1350" s="463" t="str">
        <f ca="1">'30'!BH213</f>
        <v xml:space="preserve"> </v>
      </c>
      <c r="AJ1350" s="463"/>
      <c r="AK1350" s="463"/>
      <c r="AL1350" s="463"/>
      <c r="AM1350" s="463"/>
      <c r="AN1350" s="463" t="str">
        <f ca="1">'30'!BI213</f>
        <v xml:space="preserve"> </v>
      </c>
      <c r="AO1350" s="463"/>
      <c r="AP1350" s="463"/>
      <c r="AQ1350" s="463"/>
      <c r="AR1350" s="463"/>
      <c r="AS1350" s="463"/>
    </row>
    <row r="1351" spans="1:45" x14ac:dyDescent="0.25">
      <c r="A1351" s="463">
        <v>208</v>
      </c>
      <c r="B1351" s="463"/>
      <c r="C1351" s="463" t="str">
        <f ca="1">CONCATENATE('30'!BB214," ",'30'!BC214," ",'30'!BD214)</f>
        <v xml:space="preserve">     </v>
      </c>
      <c r="D1351" s="463"/>
      <c r="E1351" s="463"/>
      <c r="F1351" s="463"/>
      <c r="G1351" s="463"/>
      <c r="H1351" s="463"/>
      <c r="I1351" s="463"/>
      <c r="J1351" s="463"/>
      <c r="K1351" s="463"/>
      <c r="L1351" s="463" t="str">
        <f ca="1">'30'!BE214</f>
        <v xml:space="preserve"> </v>
      </c>
      <c r="M1351" s="463"/>
      <c r="N1351" s="463"/>
      <c r="O1351" s="463"/>
      <c r="P1351" s="463"/>
      <c r="Q1351" s="463" t="str">
        <f ca="1">'30'!BF214</f>
        <v xml:space="preserve"> </v>
      </c>
      <c r="R1351" s="463"/>
      <c r="S1351" s="463"/>
      <c r="T1351" s="463"/>
      <c r="U1351" s="463"/>
      <c r="V1351" s="463"/>
      <c r="W1351" s="463"/>
      <c r="X1351" s="463" t="str">
        <f ca="1">'30'!BG214</f>
        <v xml:space="preserve"> </v>
      </c>
      <c r="Y1351" s="463"/>
      <c r="Z1351" s="463"/>
      <c r="AA1351" s="463"/>
      <c r="AB1351" s="463"/>
      <c r="AC1351" s="463"/>
      <c r="AD1351" s="463"/>
      <c r="AE1351" s="463"/>
      <c r="AF1351" s="463"/>
      <c r="AG1351" s="463"/>
      <c r="AH1351" s="463"/>
      <c r="AI1351" s="463" t="str">
        <f ca="1">'30'!BH214</f>
        <v xml:space="preserve"> </v>
      </c>
      <c r="AJ1351" s="463"/>
      <c r="AK1351" s="463"/>
      <c r="AL1351" s="463"/>
      <c r="AM1351" s="463"/>
      <c r="AN1351" s="463" t="str">
        <f ca="1">'30'!BI214</f>
        <v xml:space="preserve"> </v>
      </c>
      <c r="AO1351" s="463"/>
      <c r="AP1351" s="463"/>
      <c r="AQ1351" s="463"/>
      <c r="AR1351" s="463"/>
      <c r="AS1351" s="463"/>
    </row>
    <row r="1352" spans="1:45" x14ac:dyDescent="0.25">
      <c r="A1352" s="463">
        <v>209</v>
      </c>
      <c r="B1352" s="463"/>
      <c r="C1352" s="463" t="str">
        <f ca="1">CONCATENATE('30'!BB215," ",'30'!BC215," ",'30'!BD215)</f>
        <v xml:space="preserve">     </v>
      </c>
      <c r="D1352" s="463"/>
      <c r="E1352" s="463"/>
      <c r="F1352" s="463"/>
      <c r="G1352" s="463"/>
      <c r="H1352" s="463"/>
      <c r="I1352" s="463"/>
      <c r="J1352" s="463"/>
      <c r="K1352" s="463"/>
      <c r="L1352" s="463" t="str">
        <f ca="1">'30'!BE215</f>
        <v xml:space="preserve"> </v>
      </c>
      <c r="M1352" s="463"/>
      <c r="N1352" s="463"/>
      <c r="O1352" s="463"/>
      <c r="P1352" s="463"/>
      <c r="Q1352" s="463" t="str">
        <f ca="1">'30'!BF215</f>
        <v xml:space="preserve"> </v>
      </c>
      <c r="R1352" s="463"/>
      <c r="S1352" s="463"/>
      <c r="T1352" s="463"/>
      <c r="U1352" s="463"/>
      <c r="V1352" s="463"/>
      <c r="W1352" s="463"/>
      <c r="X1352" s="463" t="str">
        <f ca="1">'30'!BG215</f>
        <v xml:space="preserve"> </v>
      </c>
      <c r="Y1352" s="463"/>
      <c r="Z1352" s="463"/>
      <c r="AA1352" s="463"/>
      <c r="AB1352" s="463"/>
      <c r="AC1352" s="463"/>
      <c r="AD1352" s="463"/>
      <c r="AE1352" s="463"/>
      <c r="AF1352" s="463"/>
      <c r="AG1352" s="463"/>
      <c r="AH1352" s="463"/>
      <c r="AI1352" s="463" t="str">
        <f ca="1">'30'!BH215</f>
        <v xml:space="preserve"> </v>
      </c>
      <c r="AJ1352" s="463"/>
      <c r="AK1352" s="463"/>
      <c r="AL1352" s="463"/>
      <c r="AM1352" s="463"/>
      <c r="AN1352" s="463" t="str">
        <f ca="1">'30'!BI215</f>
        <v xml:space="preserve"> </v>
      </c>
      <c r="AO1352" s="463"/>
      <c r="AP1352" s="463"/>
      <c r="AQ1352" s="463"/>
      <c r="AR1352" s="463"/>
      <c r="AS1352" s="463"/>
    </row>
    <row r="1353" spans="1:45" x14ac:dyDescent="0.25">
      <c r="A1353" s="463">
        <v>210</v>
      </c>
      <c r="B1353" s="463"/>
      <c r="C1353" s="463" t="str">
        <f ca="1">CONCATENATE('30'!BB216," ",'30'!BC216," ",'30'!BD216)</f>
        <v xml:space="preserve">     </v>
      </c>
      <c r="D1353" s="463"/>
      <c r="E1353" s="463"/>
      <c r="F1353" s="463"/>
      <c r="G1353" s="463"/>
      <c r="H1353" s="463"/>
      <c r="I1353" s="463"/>
      <c r="J1353" s="463"/>
      <c r="K1353" s="463"/>
      <c r="L1353" s="463" t="str">
        <f ca="1">'30'!BE216</f>
        <v xml:space="preserve"> </v>
      </c>
      <c r="M1353" s="463"/>
      <c r="N1353" s="463"/>
      <c r="O1353" s="463"/>
      <c r="P1353" s="463"/>
      <c r="Q1353" s="463" t="str">
        <f ca="1">'30'!BF216</f>
        <v xml:space="preserve"> </v>
      </c>
      <c r="R1353" s="463"/>
      <c r="S1353" s="463"/>
      <c r="T1353" s="463"/>
      <c r="U1353" s="463"/>
      <c r="V1353" s="463"/>
      <c r="W1353" s="463"/>
      <c r="X1353" s="463" t="str">
        <f ca="1">'30'!BG216</f>
        <v xml:space="preserve"> </v>
      </c>
      <c r="Y1353" s="463"/>
      <c r="Z1353" s="463"/>
      <c r="AA1353" s="463"/>
      <c r="AB1353" s="463"/>
      <c r="AC1353" s="463"/>
      <c r="AD1353" s="463"/>
      <c r="AE1353" s="463"/>
      <c r="AF1353" s="463"/>
      <c r="AG1353" s="463"/>
      <c r="AH1353" s="463"/>
      <c r="AI1353" s="463" t="str">
        <f ca="1">'30'!BH216</f>
        <v xml:space="preserve"> </v>
      </c>
      <c r="AJ1353" s="463"/>
      <c r="AK1353" s="463"/>
      <c r="AL1353" s="463"/>
      <c r="AM1353" s="463"/>
      <c r="AN1353" s="463" t="str">
        <f ca="1">'30'!BI216</f>
        <v xml:space="preserve"> </v>
      </c>
      <c r="AO1353" s="463"/>
      <c r="AP1353" s="463"/>
      <c r="AQ1353" s="463"/>
      <c r="AR1353" s="463"/>
      <c r="AS1353" s="463"/>
    </row>
    <row r="1354" spans="1:45" x14ac:dyDescent="0.25">
      <c r="A1354" s="463">
        <v>211</v>
      </c>
      <c r="B1354" s="463"/>
      <c r="C1354" s="463" t="str">
        <f ca="1">CONCATENATE('30'!BB217," ",'30'!BC217," ",'30'!BD217)</f>
        <v xml:space="preserve">     </v>
      </c>
      <c r="D1354" s="463"/>
      <c r="E1354" s="463"/>
      <c r="F1354" s="463"/>
      <c r="G1354" s="463"/>
      <c r="H1354" s="463"/>
      <c r="I1354" s="463"/>
      <c r="J1354" s="463"/>
      <c r="K1354" s="463"/>
      <c r="L1354" s="463" t="str">
        <f ca="1">'30'!BE217</f>
        <v xml:space="preserve"> </v>
      </c>
      <c r="M1354" s="463"/>
      <c r="N1354" s="463"/>
      <c r="O1354" s="463"/>
      <c r="P1354" s="463"/>
      <c r="Q1354" s="463" t="str">
        <f ca="1">'30'!BF217</f>
        <v xml:space="preserve"> </v>
      </c>
      <c r="R1354" s="463"/>
      <c r="S1354" s="463"/>
      <c r="T1354" s="463"/>
      <c r="U1354" s="463"/>
      <c r="V1354" s="463"/>
      <c r="W1354" s="463"/>
      <c r="X1354" s="463" t="str">
        <f ca="1">'30'!BG217</f>
        <v xml:space="preserve"> </v>
      </c>
      <c r="Y1354" s="463"/>
      <c r="Z1354" s="463"/>
      <c r="AA1354" s="463"/>
      <c r="AB1354" s="463"/>
      <c r="AC1354" s="463"/>
      <c r="AD1354" s="463"/>
      <c r="AE1354" s="463"/>
      <c r="AF1354" s="463"/>
      <c r="AG1354" s="463"/>
      <c r="AH1354" s="463"/>
      <c r="AI1354" s="463" t="str">
        <f ca="1">'30'!BH217</f>
        <v xml:space="preserve"> </v>
      </c>
      <c r="AJ1354" s="463"/>
      <c r="AK1354" s="463"/>
      <c r="AL1354" s="463"/>
      <c r="AM1354" s="463"/>
      <c r="AN1354" s="463" t="str">
        <f ca="1">'30'!BI217</f>
        <v xml:space="preserve"> </v>
      </c>
      <c r="AO1354" s="463"/>
      <c r="AP1354" s="463"/>
      <c r="AQ1354" s="463"/>
      <c r="AR1354" s="463"/>
      <c r="AS1354" s="463"/>
    </row>
    <row r="1355" spans="1:45" x14ac:dyDescent="0.25">
      <c r="A1355" s="463">
        <v>212</v>
      </c>
      <c r="B1355" s="463"/>
      <c r="C1355" s="463" t="str">
        <f ca="1">CONCATENATE('30'!BB218," ",'30'!BC218," ",'30'!BD218)</f>
        <v xml:space="preserve">     </v>
      </c>
      <c r="D1355" s="463"/>
      <c r="E1355" s="463"/>
      <c r="F1355" s="463"/>
      <c r="G1355" s="463"/>
      <c r="H1355" s="463"/>
      <c r="I1355" s="463"/>
      <c r="J1355" s="463"/>
      <c r="K1355" s="463"/>
      <c r="L1355" s="463" t="str">
        <f ca="1">'30'!BE218</f>
        <v xml:space="preserve"> </v>
      </c>
      <c r="M1355" s="463"/>
      <c r="N1355" s="463"/>
      <c r="O1355" s="463"/>
      <c r="P1355" s="463"/>
      <c r="Q1355" s="463" t="str">
        <f ca="1">'30'!BF218</f>
        <v xml:space="preserve"> </v>
      </c>
      <c r="R1355" s="463"/>
      <c r="S1355" s="463"/>
      <c r="T1355" s="463"/>
      <c r="U1355" s="463"/>
      <c r="V1355" s="463"/>
      <c r="W1355" s="463"/>
      <c r="X1355" s="463" t="str">
        <f ca="1">'30'!BG218</f>
        <v xml:space="preserve"> </v>
      </c>
      <c r="Y1355" s="463"/>
      <c r="Z1355" s="463"/>
      <c r="AA1355" s="463"/>
      <c r="AB1355" s="463"/>
      <c r="AC1355" s="463"/>
      <c r="AD1355" s="463"/>
      <c r="AE1355" s="463"/>
      <c r="AF1355" s="463"/>
      <c r="AG1355" s="463"/>
      <c r="AH1355" s="463"/>
      <c r="AI1355" s="463" t="str">
        <f ca="1">'30'!BH218</f>
        <v xml:space="preserve"> </v>
      </c>
      <c r="AJ1355" s="463"/>
      <c r="AK1355" s="463"/>
      <c r="AL1355" s="463"/>
      <c r="AM1355" s="463"/>
      <c r="AN1355" s="463" t="str">
        <f ca="1">'30'!BI218</f>
        <v xml:space="preserve"> </v>
      </c>
      <c r="AO1355" s="463"/>
      <c r="AP1355" s="463"/>
      <c r="AQ1355" s="463"/>
      <c r="AR1355" s="463"/>
      <c r="AS1355" s="463"/>
    </row>
    <row r="1356" spans="1:45" x14ac:dyDescent="0.25">
      <c r="A1356" s="463">
        <v>213</v>
      </c>
      <c r="B1356" s="463"/>
      <c r="C1356" s="463" t="str">
        <f ca="1">CONCATENATE('30'!BB219," ",'30'!BC219," ",'30'!BD219)</f>
        <v xml:space="preserve">     </v>
      </c>
      <c r="D1356" s="463"/>
      <c r="E1356" s="463"/>
      <c r="F1356" s="463"/>
      <c r="G1356" s="463"/>
      <c r="H1356" s="463"/>
      <c r="I1356" s="463"/>
      <c r="J1356" s="463"/>
      <c r="K1356" s="463"/>
      <c r="L1356" s="463" t="str">
        <f ca="1">'30'!BE219</f>
        <v xml:space="preserve"> </v>
      </c>
      <c r="M1356" s="463"/>
      <c r="N1356" s="463"/>
      <c r="O1356" s="463"/>
      <c r="P1356" s="463"/>
      <c r="Q1356" s="463" t="str">
        <f ca="1">'30'!BF219</f>
        <v xml:space="preserve"> </v>
      </c>
      <c r="R1356" s="463"/>
      <c r="S1356" s="463"/>
      <c r="T1356" s="463"/>
      <c r="U1356" s="463"/>
      <c r="V1356" s="463"/>
      <c r="W1356" s="463"/>
      <c r="X1356" s="463" t="str">
        <f ca="1">'30'!BG219</f>
        <v xml:space="preserve"> </v>
      </c>
      <c r="Y1356" s="463"/>
      <c r="Z1356" s="463"/>
      <c r="AA1356" s="463"/>
      <c r="AB1356" s="463"/>
      <c r="AC1356" s="463"/>
      <c r="AD1356" s="463"/>
      <c r="AE1356" s="463"/>
      <c r="AF1356" s="463"/>
      <c r="AG1356" s="463"/>
      <c r="AH1356" s="463"/>
      <c r="AI1356" s="463" t="str">
        <f ca="1">'30'!BH219</f>
        <v xml:space="preserve"> </v>
      </c>
      <c r="AJ1356" s="463"/>
      <c r="AK1356" s="463"/>
      <c r="AL1356" s="463"/>
      <c r="AM1356" s="463"/>
      <c r="AN1356" s="463" t="str">
        <f ca="1">'30'!BI219</f>
        <v xml:space="preserve"> </v>
      </c>
      <c r="AO1356" s="463"/>
      <c r="AP1356" s="463"/>
      <c r="AQ1356" s="463"/>
      <c r="AR1356" s="463"/>
      <c r="AS1356" s="463"/>
    </row>
    <row r="1357" spans="1:45" x14ac:dyDescent="0.25">
      <c r="A1357" s="463">
        <v>214</v>
      </c>
      <c r="B1357" s="463"/>
      <c r="C1357" s="463" t="str">
        <f ca="1">CONCATENATE('30'!BB220," ",'30'!BC220," ",'30'!BD220)</f>
        <v xml:space="preserve">     </v>
      </c>
      <c r="D1357" s="463"/>
      <c r="E1357" s="463"/>
      <c r="F1357" s="463"/>
      <c r="G1357" s="463"/>
      <c r="H1357" s="463"/>
      <c r="I1357" s="463"/>
      <c r="J1357" s="463"/>
      <c r="K1357" s="463"/>
      <c r="L1357" s="463" t="str">
        <f ca="1">'30'!BE220</f>
        <v xml:space="preserve"> </v>
      </c>
      <c r="M1357" s="463"/>
      <c r="N1357" s="463"/>
      <c r="O1357" s="463"/>
      <c r="P1357" s="463"/>
      <c r="Q1357" s="463" t="str">
        <f ca="1">'30'!BF220</f>
        <v xml:space="preserve"> </v>
      </c>
      <c r="R1357" s="463"/>
      <c r="S1357" s="463"/>
      <c r="T1357" s="463"/>
      <c r="U1357" s="463"/>
      <c r="V1357" s="463"/>
      <c r="W1357" s="463"/>
      <c r="X1357" s="463" t="str">
        <f ca="1">'30'!BG220</f>
        <v xml:space="preserve"> </v>
      </c>
      <c r="Y1357" s="463"/>
      <c r="Z1357" s="463"/>
      <c r="AA1357" s="463"/>
      <c r="AB1357" s="463"/>
      <c r="AC1357" s="463"/>
      <c r="AD1357" s="463"/>
      <c r="AE1357" s="463"/>
      <c r="AF1357" s="463"/>
      <c r="AG1357" s="463"/>
      <c r="AH1357" s="463"/>
      <c r="AI1357" s="463" t="str">
        <f ca="1">'30'!BH220</f>
        <v xml:space="preserve"> </v>
      </c>
      <c r="AJ1357" s="463"/>
      <c r="AK1357" s="463"/>
      <c r="AL1357" s="463"/>
      <c r="AM1357" s="463"/>
      <c r="AN1357" s="463" t="str">
        <f ca="1">'30'!BI220</f>
        <v xml:space="preserve"> </v>
      </c>
      <c r="AO1357" s="463"/>
      <c r="AP1357" s="463"/>
      <c r="AQ1357" s="463"/>
      <c r="AR1357" s="463"/>
      <c r="AS1357" s="463"/>
    </row>
    <row r="1358" spans="1:45" x14ac:dyDescent="0.25">
      <c r="A1358" s="463">
        <v>215</v>
      </c>
      <c r="B1358" s="463"/>
      <c r="C1358" s="463" t="str">
        <f ca="1">CONCATENATE('30'!BB221," ",'30'!BC221," ",'30'!BD221)</f>
        <v xml:space="preserve">     </v>
      </c>
      <c r="D1358" s="463"/>
      <c r="E1358" s="463"/>
      <c r="F1358" s="463"/>
      <c r="G1358" s="463"/>
      <c r="H1358" s="463"/>
      <c r="I1358" s="463"/>
      <c r="J1358" s="463"/>
      <c r="K1358" s="463"/>
      <c r="L1358" s="463" t="str">
        <f ca="1">'30'!BE221</f>
        <v xml:space="preserve"> </v>
      </c>
      <c r="M1358" s="463"/>
      <c r="N1358" s="463"/>
      <c r="O1358" s="463"/>
      <c r="P1358" s="463"/>
      <c r="Q1358" s="463" t="str">
        <f ca="1">'30'!BF221</f>
        <v xml:space="preserve"> </v>
      </c>
      <c r="R1358" s="463"/>
      <c r="S1358" s="463"/>
      <c r="T1358" s="463"/>
      <c r="U1358" s="463"/>
      <c r="V1358" s="463"/>
      <c r="W1358" s="463"/>
      <c r="X1358" s="463" t="str">
        <f ca="1">'30'!BG221</f>
        <v xml:space="preserve"> </v>
      </c>
      <c r="Y1358" s="463"/>
      <c r="Z1358" s="463"/>
      <c r="AA1358" s="463"/>
      <c r="AB1358" s="463"/>
      <c r="AC1358" s="463"/>
      <c r="AD1358" s="463"/>
      <c r="AE1358" s="463"/>
      <c r="AF1358" s="463"/>
      <c r="AG1358" s="463"/>
      <c r="AH1358" s="463"/>
      <c r="AI1358" s="463" t="str">
        <f ca="1">'30'!BH221</f>
        <v xml:space="preserve"> </v>
      </c>
      <c r="AJ1358" s="463"/>
      <c r="AK1358" s="463"/>
      <c r="AL1358" s="463"/>
      <c r="AM1358" s="463"/>
      <c r="AN1358" s="463" t="str">
        <f ca="1">'30'!BI221</f>
        <v xml:space="preserve"> </v>
      </c>
      <c r="AO1358" s="463"/>
      <c r="AP1358" s="463"/>
      <c r="AQ1358" s="463"/>
      <c r="AR1358" s="463"/>
      <c r="AS1358" s="463"/>
    </row>
    <row r="1359" spans="1:45" x14ac:dyDescent="0.25">
      <c r="A1359" s="463">
        <v>216</v>
      </c>
      <c r="B1359" s="463"/>
      <c r="C1359" s="463" t="str">
        <f ca="1">CONCATENATE('30'!BB222," ",'30'!BC222," ",'30'!BD222)</f>
        <v xml:space="preserve">     </v>
      </c>
      <c r="D1359" s="463"/>
      <c r="E1359" s="463"/>
      <c r="F1359" s="463"/>
      <c r="G1359" s="463"/>
      <c r="H1359" s="463"/>
      <c r="I1359" s="463"/>
      <c r="J1359" s="463"/>
      <c r="K1359" s="463"/>
      <c r="L1359" s="463" t="str">
        <f ca="1">'30'!BE222</f>
        <v xml:space="preserve"> </v>
      </c>
      <c r="M1359" s="463"/>
      <c r="N1359" s="463"/>
      <c r="O1359" s="463"/>
      <c r="P1359" s="463"/>
      <c r="Q1359" s="463" t="str">
        <f ca="1">'30'!BF222</f>
        <v xml:space="preserve"> </v>
      </c>
      <c r="R1359" s="463"/>
      <c r="S1359" s="463"/>
      <c r="T1359" s="463"/>
      <c r="U1359" s="463"/>
      <c r="V1359" s="463"/>
      <c r="W1359" s="463"/>
      <c r="X1359" s="463" t="str">
        <f ca="1">'30'!BG222</f>
        <v xml:space="preserve"> </v>
      </c>
      <c r="Y1359" s="463"/>
      <c r="Z1359" s="463"/>
      <c r="AA1359" s="463"/>
      <c r="AB1359" s="463"/>
      <c r="AC1359" s="463"/>
      <c r="AD1359" s="463"/>
      <c r="AE1359" s="463"/>
      <c r="AF1359" s="463"/>
      <c r="AG1359" s="463"/>
      <c r="AH1359" s="463"/>
      <c r="AI1359" s="463" t="str">
        <f ca="1">'30'!BH222</f>
        <v xml:space="preserve"> </v>
      </c>
      <c r="AJ1359" s="463"/>
      <c r="AK1359" s="463"/>
      <c r="AL1359" s="463"/>
      <c r="AM1359" s="463"/>
      <c r="AN1359" s="463" t="str">
        <f ca="1">'30'!BI222</f>
        <v xml:space="preserve"> </v>
      </c>
      <c r="AO1359" s="463"/>
      <c r="AP1359" s="463"/>
      <c r="AQ1359" s="463"/>
      <c r="AR1359" s="463"/>
      <c r="AS1359" s="463"/>
    </row>
    <row r="1360" spans="1:45" x14ac:dyDescent="0.25">
      <c r="A1360" s="463">
        <v>217</v>
      </c>
      <c r="B1360" s="463"/>
      <c r="C1360" s="463" t="str">
        <f ca="1">CONCATENATE('30'!BB223," ",'30'!BC223," ",'30'!BD223)</f>
        <v xml:space="preserve">     </v>
      </c>
      <c r="D1360" s="463"/>
      <c r="E1360" s="463"/>
      <c r="F1360" s="463"/>
      <c r="G1360" s="463"/>
      <c r="H1360" s="463"/>
      <c r="I1360" s="463"/>
      <c r="J1360" s="463"/>
      <c r="K1360" s="463"/>
      <c r="L1360" s="463" t="str">
        <f ca="1">'30'!BE223</f>
        <v xml:space="preserve"> </v>
      </c>
      <c r="M1360" s="463"/>
      <c r="N1360" s="463"/>
      <c r="O1360" s="463"/>
      <c r="P1360" s="463"/>
      <c r="Q1360" s="463" t="str">
        <f ca="1">'30'!BF223</f>
        <v xml:space="preserve"> </v>
      </c>
      <c r="R1360" s="463"/>
      <c r="S1360" s="463"/>
      <c r="T1360" s="463"/>
      <c r="U1360" s="463"/>
      <c r="V1360" s="463"/>
      <c r="W1360" s="463"/>
      <c r="X1360" s="463" t="str">
        <f ca="1">'30'!BG223</f>
        <v xml:space="preserve"> </v>
      </c>
      <c r="Y1360" s="463"/>
      <c r="Z1360" s="463"/>
      <c r="AA1360" s="463"/>
      <c r="AB1360" s="463"/>
      <c r="AC1360" s="463"/>
      <c r="AD1360" s="463"/>
      <c r="AE1360" s="463"/>
      <c r="AF1360" s="463"/>
      <c r="AG1360" s="463"/>
      <c r="AH1360" s="463"/>
      <c r="AI1360" s="463" t="str">
        <f ca="1">'30'!BH223</f>
        <v xml:space="preserve"> </v>
      </c>
      <c r="AJ1360" s="463"/>
      <c r="AK1360" s="463"/>
      <c r="AL1360" s="463"/>
      <c r="AM1360" s="463"/>
      <c r="AN1360" s="463" t="str">
        <f ca="1">'30'!BI223</f>
        <v xml:space="preserve"> </v>
      </c>
      <c r="AO1360" s="463"/>
      <c r="AP1360" s="463"/>
      <c r="AQ1360" s="463"/>
      <c r="AR1360" s="463"/>
      <c r="AS1360" s="463"/>
    </row>
    <row r="1361" spans="1:45" x14ac:dyDescent="0.25">
      <c r="A1361" s="463">
        <v>218</v>
      </c>
      <c r="B1361" s="463"/>
      <c r="C1361" s="463" t="str">
        <f ca="1">CONCATENATE('30'!BB224," ",'30'!BC224," ",'30'!BD224)</f>
        <v xml:space="preserve">     </v>
      </c>
      <c r="D1361" s="463"/>
      <c r="E1361" s="463"/>
      <c r="F1361" s="463"/>
      <c r="G1361" s="463"/>
      <c r="H1361" s="463"/>
      <c r="I1361" s="463"/>
      <c r="J1361" s="463"/>
      <c r="K1361" s="463"/>
      <c r="L1361" s="463" t="str">
        <f ca="1">'30'!BE224</f>
        <v xml:space="preserve"> </v>
      </c>
      <c r="M1361" s="463"/>
      <c r="N1361" s="463"/>
      <c r="O1361" s="463"/>
      <c r="P1361" s="463"/>
      <c r="Q1361" s="463" t="str">
        <f ca="1">'30'!BF224</f>
        <v xml:space="preserve"> </v>
      </c>
      <c r="R1361" s="463"/>
      <c r="S1361" s="463"/>
      <c r="T1361" s="463"/>
      <c r="U1361" s="463"/>
      <c r="V1361" s="463"/>
      <c r="W1361" s="463"/>
      <c r="X1361" s="463" t="str">
        <f ca="1">'30'!BG224</f>
        <v xml:space="preserve"> </v>
      </c>
      <c r="Y1361" s="463"/>
      <c r="Z1361" s="463"/>
      <c r="AA1361" s="463"/>
      <c r="AB1361" s="463"/>
      <c r="AC1361" s="463"/>
      <c r="AD1361" s="463"/>
      <c r="AE1361" s="463"/>
      <c r="AF1361" s="463"/>
      <c r="AG1361" s="463"/>
      <c r="AH1361" s="463"/>
      <c r="AI1361" s="463" t="str">
        <f ca="1">'30'!BH224</f>
        <v xml:space="preserve"> </v>
      </c>
      <c r="AJ1361" s="463"/>
      <c r="AK1361" s="463"/>
      <c r="AL1361" s="463"/>
      <c r="AM1361" s="463"/>
      <c r="AN1361" s="463" t="str">
        <f ca="1">'30'!BI224</f>
        <v xml:space="preserve"> </v>
      </c>
      <c r="AO1361" s="463"/>
      <c r="AP1361" s="463"/>
      <c r="AQ1361" s="463"/>
      <c r="AR1361" s="463"/>
      <c r="AS1361" s="463"/>
    </row>
    <row r="1362" spans="1:45" x14ac:dyDescent="0.25">
      <c r="A1362" s="463">
        <v>219</v>
      </c>
      <c r="B1362" s="463"/>
      <c r="C1362" s="463" t="str">
        <f ca="1">CONCATENATE('30'!BB225," ",'30'!BC225," ",'30'!BD225)</f>
        <v xml:space="preserve">     </v>
      </c>
      <c r="D1362" s="463"/>
      <c r="E1362" s="463"/>
      <c r="F1362" s="463"/>
      <c r="G1362" s="463"/>
      <c r="H1362" s="463"/>
      <c r="I1362" s="463"/>
      <c r="J1362" s="463"/>
      <c r="K1362" s="463"/>
      <c r="L1362" s="463" t="str">
        <f ca="1">'30'!BE225</f>
        <v xml:space="preserve"> </v>
      </c>
      <c r="M1362" s="463"/>
      <c r="N1362" s="463"/>
      <c r="O1362" s="463"/>
      <c r="P1362" s="463"/>
      <c r="Q1362" s="463" t="str">
        <f ca="1">'30'!BF225</f>
        <v xml:space="preserve"> </v>
      </c>
      <c r="R1362" s="463"/>
      <c r="S1362" s="463"/>
      <c r="T1362" s="463"/>
      <c r="U1362" s="463"/>
      <c r="V1362" s="463"/>
      <c r="W1362" s="463"/>
      <c r="X1362" s="463" t="str">
        <f ca="1">'30'!BG225</f>
        <v xml:space="preserve"> </v>
      </c>
      <c r="Y1362" s="463"/>
      <c r="Z1362" s="463"/>
      <c r="AA1362" s="463"/>
      <c r="AB1362" s="463"/>
      <c r="AC1362" s="463"/>
      <c r="AD1362" s="463"/>
      <c r="AE1362" s="463"/>
      <c r="AF1362" s="463"/>
      <c r="AG1362" s="463"/>
      <c r="AH1362" s="463"/>
      <c r="AI1362" s="463" t="str">
        <f ca="1">'30'!BH225</f>
        <v xml:space="preserve"> </v>
      </c>
      <c r="AJ1362" s="463"/>
      <c r="AK1362" s="463"/>
      <c r="AL1362" s="463"/>
      <c r="AM1362" s="463"/>
      <c r="AN1362" s="463" t="str">
        <f ca="1">'30'!BI225</f>
        <v xml:space="preserve"> </v>
      </c>
      <c r="AO1362" s="463"/>
      <c r="AP1362" s="463"/>
      <c r="AQ1362" s="463"/>
      <c r="AR1362" s="463"/>
      <c r="AS1362" s="463"/>
    </row>
    <row r="1363" spans="1:45" x14ac:dyDescent="0.25">
      <c r="A1363" s="463">
        <v>220</v>
      </c>
      <c r="B1363" s="463"/>
      <c r="C1363" s="463" t="str">
        <f ca="1">CONCATENATE('30'!BB226," ",'30'!BC226," ",'30'!BD226)</f>
        <v xml:space="preserve">     </v>
      </c>
      <c r="D1363" s="463"/>
      <c r="E1363" s="463"/>
      <c r="F1363" s="463"/>
      <c r="G1363" s="463"/>
      <c r="H1363" s="463"/>
      <c r="I1363" s="463"/>
      <c r="J1363" s="463"/>
      <c r="K1363" s="463"/>
      <c r="L1363" s="463" t="str">
        <f ca="1">'30'!BE226</f>
        <v xml:space="preserve"> </v>
      </c>
      <c r="M1363" s="463"/>
      <c r="N1363" s="463"/>
      <c r="O1363" s="463"/>
      <c r="P1363" s="463"/>
      <c r="Q1363" s="463" t="str">
        <f ca="1">'30'!BF226</f>
        <v xml:space="preserve"> </v>
      </c>
      <c r="R1363" s="463"/>
      <c r="S1363" s="463"/>
      <c r="T1363" s="463"/>
      <c r="U1363" s="463"/>
      <c r="V1363" s="463"/>
      <c r="W1363" s="463"/>
      <c r="X1363" s="463" t="str">
        <f ca="1">'30'!BG226</f>
        <v xml:space="preserve"> </v>
      </c>
      <c r="Y1363" s="463"/>
      <c r="Z1363" s="463"/>
      <c r="AA1363" s="463"/>
      <c r="AB1363" s="463"/>
      <c r="AC1363" s="463"/>
      <c r="AD1363" s="463"/>
      <c r="AE1363" s="463"/>
      <c r="AF1363" s="463"/>
      <c r="AG1363" s="463"/>
      <c r="AH1363" s="463"/>
      <c r="AI1363" s="463" t="str">
        <f ca="1">'30'!BH226</f>
        <v xml:space="preserve"> </v>
      </c>
      <c r="AJ1363" s="463"/>
      <c r="AK1363" s="463"/>
      <c r="AL1363" s="463"/>
      <c r="AM1363" s="463"/>
      <c r="AN1363" s="463" t="str">
        <f ca="1">'30'!BI226</f>
        <v xml:space="preserve"> </v>
      </c>
      <c r="AO1363" s="463"/>
      <c r="AP1363" s="463"/>
      <c r="AQ1363" s="463"/>
      <c r="AR1363" s="463"/>
      <c r="AS1363" s="463"/>
    </row>
    <row r="1364" spans="1:45" x14ac:dyDescent="0.25">
      <c r="A1364" s="463">
        <v>221</v>
      </c>
      <c r="B1364" s="463"/>
      <c r="C1364" s="463" t="str">
        <f ca="1">CONCATENATE('30'!BB227," ",'30'!BC227," ",'30'!BD227)</f>
        <v xml:space="preserve">     </v>
      </c>
      <c r="D1364" s="463"/>
      <c r="E1364" s="463"/>
      <c r="F1364" s="463"/>
      <c r="G1364" s="463"/>
      <c r="H1364" s="463"/>
      <c r="I1364" s="463"/>
      <c r="J1364" s="463"/>
      <c r="K1364" s="463"/>
      <c r="L1364" s="463" t="str">
        <f ca="1">'30'!BE227</f>
        <v xml:space="preserve"> </v>
      </c>
      <c r="M1364" s="463"/>
      <c r="N1364" s="463"/>
      <c r="O1364" s="463"/>
      <c r="P1364" s="463"/>
      <c r="Q1364" s="463" t="str">
        <f ca="1">'30'!BF227</f>
        <v xml:space="preserve"> </v>
      </c>
      <c r="R1364" s="463"/>
      <c r="S1364" s="463"/>
      <c r="T1364" s="463"/>
      <c r="U1364" s="463"/>
      <c r="V1364" s="463"/>
      <c r="W1364" s="463"/>
      <c r="X1364" s="463" t="str">
        <f ca="1">'30'!BG227</f>
        <v xml:space="preserve"> </v>
      </c>
      <c r="Y1364" s="463"/>
      <c r="Z1364" s="463"/>
      <c r="AA1364" s="463"/>
      <c r="AB1364" s="463"/>
      <c r="AC1364" s="463"/>
      <c r="AD1364" s="463"/>
      <c r="AE1364" s="463"/>
      <c r="AF1364" s="463"/>
      <c r="AG1364" s="463"/>
      <c r="AH1364" s="463"/>
      <c r="AI1364" s="463" t="str">
        <f ca="1">'30'!BH227</f>
        <v xml:space="preserve"> </v>
      </c>
      <c r="AJ1364" s="463"/>
      <c r="AK1364" s="463"/>
      <c r="AL1364" s="463"/>
      <c r="AM1364" s="463"/>
      <c r="AN1364" s="463" t="str">
        <f ca="1">'30'!BI227</f>
        <v xml:space="preserve"> </v>
      </c>
      <c r="AO1364" s="463"/>
      <c r="AP1364" s="463"/>
      <c r="AQ1364" s="463"/>
      <c r="AR1364" s="463"/>
      <c r="AS1364" s="463"/>
    </row>
    <row r="1365" spans="1:45" x14ac:dyDescent="0.25">
      <c r="A1365" s="463">
        <v>222</v>
      </c>
      <c r="B1365" s="463"/>
      <c r="C1365" s="463" t="str">
        <f ca="1">CONCATENATE('30'!BB228," ",'30'!BC228," ",'30'!BD228)</f>
        <v xml:space="preserve">     </v>
      </c>
      <c r="D1365" s="463"/>
      <c r="E1365" s="463"/>
      <c r="F1365" s="463"/>
      <c r="G1365" s="463"/>
      <c r="H1365" s="463"/>
      <c r="I1365" s="463"/>
      <c r="J1365" s="463"/>
      <c r="K1365" s="463"/>
      <c r="L1365" s="463" t="str">
        <f ca="1">'30'!BE228</f>
        <v xml:space="preserve"> </v>
      </c>
      <c r="M1365" s="463"/>
      <c r="N1365" s="463"/>
      <c r="O1365" s="463"/>
      <c r="P1365" s="463"/>
      <c r="Q1365" s="463" t="str">
        <f ca="1">'30'!BF228</f>
        <v xml:space="preserve"> </v>
      </c>
      <c r="R1365" s="463"/>
      <c r="S1365" s="463"/>
      <c r="T1365" s="463"/>
      <c r="U1365" s="463"/>
      <c r="V1365" s="463"/>
      <c r="W1365" s="463"/>
      <c r="X1365" s="463" t="str">
        <f ca="1">'30'!BG228</f>
        <v xml:space="preserve"> </v>
      </c>
      <c r="Y1365" s="463"/>
      <c r="Z1365" s="463"/>
      <c r="AA1365" s="463"/>
      <c r="AB1365" s="463"/>
      <c r="AC1365" s="463"/>
      <c r="AD1365" s="463"/>
      <c r="AE1365" s="463"/>
      <c r="AF1365" s="463"/>
      <c r="AG1365" s="463"/>
      <c r="AH1365" s="463"/>
      <c r="AI1365" s="463" t="str">
        <f ca="1">'30'!BH228</f>
        <v xml:space="preserve"> </v>
      </c>
      <c r="AJ1365" s="463"/>
      <c r="AK1365" s="463"/>
      <c r="AL1365" s="463"/>
      <c r="AM1365" s="463"/>
      <c r="AN1365" s="463" t="str">
        <f ca="1">'30'!BI228</f>
        <v xml:space="preserve"> </v>
      </c>
      <c r="AO1365" s="463"/>
      <c r="AP1365" s="463"/>
      <c r="AQ1365" s="463"/>
      <c r="AR1365" s="463"/>
      <c r="AS1365" s="463"/>
    </row>
    <row r="1366" spans="1:45" x14ac:dyDescent="0.25">
      <c r="A1366" s="463">
        <v>223</v>
      </c>
      <c r="B1366" s="463"/>
      <c r="C1366" s="463" t="str">
        <f ca="1">CONCATENATE('30'!BB229," ",'30'!BC229," ",'30'!BD229)</f>
        <v xml:space="preserve">     </v>
      </c>
      <c r="D1366" s="463"/>
      <c r="E1366" s="463"/>
      <c r="F1366" s="463"/>
      <c r="G1366" s="463"/>
      <c r="H1366" s="463"/>
      <c r="I1366" s="463"/>
      <c r="J1366" s="463"/>
      <c r="K1366" s="463"/>
      <c r="L1366" s="463" t="str">
        <f ca="1">'30'!BE229</f>
        <v xml:space="preserve"> </v>
      </c>
      <c r="M1366" s="463"/>
      <c r="N1366" s="463"/>
      <c r="O1366" s="463"/>
      <c r="P1366" s="463"/>
      <c r="Q1366" s="463" t="str">
        <f ca="1">'30'!BF229</f>
        <v xml:space="preserve"> </v>
      </c>
      <c r="R1366" s="463"/>
      <c r="S1366" s="463"/>
      <c r="T1366" s="463"/>
      <c r="U1366" s="463"/>
      <c r="V1366" s="463"/>
      <c r="W1366" s="463"/>
      <c r="X1366" s="463" t="str">
        <f ca="1">'30'!BG229</f>
        <v xml:space="preserve"> </v>
      </c>
      <c r="Y1366" s="463"/>
      <c r="Z1366" s="463"/>
      <c r="AA1366" s="463"/>
      <c r="AB1366" s="463"/>
      <c r="AC1366" s="463"/>
      <c r="AD1366" s="463"/>
      <c r="AE1366" s="463"/>
      <c r="AF1366" s="463"/>
      <c r="AG1366" s="463"/>
      <c r="AH1366" s="463"/>
      <c r="AI1366" s="463" t="str">
        <f ca="1">'30'!BH229</f>
        <v xml:space="preserve"> </v>
      </c>
      <c r="AJ1366" s="463"/>
      <c r="AK1366" s="463"/>
      <c r="AL1366" s="463"/>
      <c r="AM1366" s="463"/>
      <c r="AN1366" s="463" t="str">
        <f ca="1">'30'!BI229</f>
        <v xml:space="preserve"> </v>
      </c>
      <c r="AO1366" s="463"/>
      <c r="AP1366" s="463"/>
      <c r="AQ1366" s="463"/>
      <c r="AR1366" s="463"/>
      <c r="AS1366" s="463"/>
    </row>
    <row r="1367" spans="1:45" x14ac:dyDescent="0.25">
      <c r="A1367" s="463">
        <v>224</v>
      </c>
      <c r="B1367" s="463"/>
      <c r="C1367" s="463" t="str">
        <f ca="1">CONCATENATE('30'!BB230," ",'30'!BC230," ",'30'!BD230)</f>
        <v xml:space="preserve">     </v>
      </c>
      <c r="D1367" s="463"/>
      <c r="E1367" s="463"/>
      <c r="F1367" s="463"/>
      <c r="G1367" s="463"/>
      <c r="H1367" s="463"/>
      <c r="I1367" s="463"/>
      <c r="J1367" s="463"/>
      <c r="K1367" s="463"/>
      <c r="L1367" s="463" t="str">
        <f ca="1">'30'!BE230</f>
        <v xml:space="preserve"> </v>
      </c>
      <c r="M1367" s="463"/>
      <c r="N1367" s="463"/>
      <c r="O1367" s="463"/>
      <c r="P1367" s="463"/>
      <c r="Q1367" s="463" t="str">
        <f ca="1">'30'!BF230</f>
        <v xml:space="preserve"> </v>
      </c>
      <c r="R1367" s="463"/>
      <c r="S1367" s="463"/>
      <c r="T1367" s="463"/>
      <c r="U1367" s="463"/>
      <c r="V1367" s="463"/>
      <c r="W1367" s="463"/>
      <c r="X1367" s="463" t="str">
        <f ca="1">'30'!BG230</f>
        <v xml:space="preserve"> </v>
      </c>
      <c r="Y1367" s="463"/>
      <c r="Z1367" s="463"/>
      <c r="AA1367" s="463"/>
      <c r="AB1367" s="463"/>
      <c r="AC1367" s="463"/>
      <c r="AD1367" s="463"/>
      <c r="AE1367" s="463"/>
      <c r="AF1367" s="463"/>
      <c r="AG1367" s="463"/>
      <c r="AH1367" s="463"/>
      <c r="AI1367" s="463" t="str">
        <f ca="1">'30'!BH230</f>
        <v xml:space="preserve"> </v>
      </c>
      <c r="AJ1367" s="463"/>
      <c r="AK1367" s="463"/>
      <c r="AL1367" s="463"/>
      <c r="AM1367" s="463"/>
      <c r="AN1367" s="463" t="str">
        <f ca="1">'30'!BI230</f>
        <v xml:space="preserve"> </v>
      </c>
      <c r="AO1367" s="463"/>
      <c r="AP1367" s="463"/>
      <c r="AQ1367" s="463"/>
      <c r="AR1367" s="463"/>
      <c r="AS1367" s="463"/>
    </row>
    <row r="1368" spans="1:45" x14ac:dyDescent="0.25">
      <c r="A1368" s="463">
        <v>225</v>
      </c>
      <c r="B1368" s="463"/>
      <c r="C1368" s="463" t="str">
        <f ca="1">CONCATENATE('30'!BB231," ",'30'!BC231," ",'30'!BD231)</f>
        <v xml:space="preserve">     </v>
      </c>
      <c r="D1368" s="463"/>
      <c r="E1368" s="463"/>
      <c r="F1368" s="463"/>
      <c r="G1368" s="463"/>
      <c r="H1368" s="463"/>
      <c r="I1368" s="463"/>
      <c r="J1368" s="463"/>
      <c r="K1368" s="463"/>
      <c r="L1368" s="463" t="str">
        <f ca="1">'30'!BE231</f>
        <v xml:space="preserve"> </v>
      </c>
      <c r="M1368" s="463"/>
      <c r="N1368" s="463"/>
      <c r="O1368" s="463"/>
      <c r="P1368" s="463"/>
      <c r="Q1368" s="463" t="str">
        <f ca="1">'30'!BF231</f>
        <v xml:space="preserve"> </v>
      </c>
      <c r="R1368" s="463"/>
      <c r="S1368" s="463"/>
      <c r="T1368" s="463"/>
      <c r="U1368" s="463"/>
      <c r="V1368" s="463"/>
      <c r="W1368" s="463"/>
      <c r="X1368" s="463" t="str">
        <f ca="1">'30'!BG231</f>
        <v xml:space="preserve"> </v>
      </c>
      <c r="Y1368" s="463"/>
      <c r="Z1368" s="463"/>
      <c r="AA1368" s="463"/>
      <c r="AB1368" s="463"/>
      <c r="AC1368" s="463"/>
      <c r="AD1368" s="463"/>
      <c r="AE1368" s="463"/>
      <c r="AF1368" s="463"/>
      <c r="AG1368" s="463"/>
      <c r="AH1368" s="463"/>
      <c r="AI1368" s="463" t="str">
        <f ca="1">'30'!BH231</f>
        <v xml:space="preserve"> </v>
      </c>
      <c r="AJ1368" s="463"/>
      <c r="AK1368" s="463"/>
      <c r="AL1368" s="463"/>
      <c r="AM1368" s="463"/>
      <c r="AN1368" s="463" t="str">
        <f ca="1">'30'!BI231</f>
        <v xml:space="preserve"> </v>
      </c>
      <c r="AO1368" s="463"/>
      <c r="AP1368" s="463"/>
      <c r="AQ1368" s="463"/>
      <c r="AR1368" s="463"/>
      <c r="AS1368" s="463"/>
    </row>
    <row r="1369" spans="1:45" x14ac:dyDescent="0.25">
      <c r="A1369" s="463">
        <v>226</v>
      </c>
      <c r="B1369" s="463"/>
      <c r="C1369" s="463" t="str">
        <f ca="1">CONCATENATE('30'!BB232," ",'30'!BC232," ",'30'!BD232)</f>
        <v xml:space="preserve">     </v>
      </c>
      <c r="D1369" s="463"/>
      <c r="E1369" s="463"/>
      <c r="F1369" s="463"/>
      <c r="G1369" s="463"/>
      <c r="H1369" s="463"/>
      <c r="I1369" s="463"/>
      <c r="J1369" s="463"/>
      <c r="K1369" s="463"/>
      <c r="L1369" s="463" t="str">
        <f ca="1">'30'!BE232</f>
        <v xml:space="preserve"> </v>
      </c>
      <c r="M1369" s="463"/>
      <c r="N1369" s="463"/>
      <c r="O1369" s="463"/>
      <c r="P1369" s="463"/>
      <c r="Q1369" s="463" t="str">
        <f ca="1">'30'!BF232</f>
        <v xml:space="preserve"> </v>
      </c>
      <c r="R1369" s="463"/>
      <c r="S1369" s="463"/>
      <c r="T1369" s="463"/>
      <c r="U1369" s="463"/>
      <c r="V1369" s="463"/>
      <c r="W1369" s="463"/>
      <c r="X1369" s="463" t="str">
        <f ca="1">'30'!BG232</f>
        <v xml:space="preserve"> </v>
      </c>
      <c r="Y1369" s="463"/>
      <c r="Z1369" s="463"/>
      <c r="AA1369" s="463"/>
      <c r="AB1369" s="463"/>
      <c r="AC1369" s="463"/>
      <c r="AD1369" s="463"/>
      <c r="AE1369" s="463"/>
      <c r="AF1369" s="463"/>
      <c r="AG1369" s="463"/>
      <c r="AH1369" s="463"/>
      <c r="AI1369" s="463" t="str">
        <f ca="1">'30'!BH232</f>
        <v xml:space="preserve"> </v>
      </c>
      <c r="AJ1369" s="463"/>
      <c r="AK1369" s="463"/>
      <c r="AL1369" s="463"/>
      <c r="AM1369" s="463"/>
      <c r="AN1369" s="463" t="str">
        <f ca="1">'30'!BI232</f>
        <v xml:space="preserve"> </v>
      </c>
      <c r="AO1369" s="463"/>
      <c r="AP1369" s="463"/>
      <c r="AQ1369" s="463"/>
      <c r="AR1369" s="463"/>
      <c r="AS1369" s="463"/>
    </row>
    <row r="1370" spans="1:45" x14ac:dyDescent="0.25">
      <c r="A1370" s="463">
        <v>227</v>
      </c>
      <c r="B1370" s="463"/>
      <c r="C1370" s="463" t="str">
        <f ca="1">CONCATENATE('30'!BB233," ",'30'!BC233," ",'30'!BD233)</f>
        <v xml:space="preserve">     </v>
      </c>
      <c r="D1370" s="463"/>
      <c r="E1370" s="463"/>
      <c r="F1370" s="463"/>
      <c r="G1370" s="463"/>
      <c r="H1370" s="463"/>
      <c r="I1370" s="463"/>
      <c r="J1370" s="463"/>
      <c r="K1370" s="463"/>
      <c r="L1370" s="463" t="str">
        <f ca="1">'30'!BE233</f>
        <v xml:space="preserve"> </v>
      </c>
      <c r="M1370" s="463"/>
      <c r="N1370" s="463"/>
      <c r="O1370" s="463"/>
      <c r="P1370" s="463"/>
      <c r="Q1370" s="463" t="str">
        <f ca="1">'30'!BF233</f>
        <v xml:space="preserve"> </v>
      </c>
      <c r="R1370" s="463"/>
      <c r="S1370" s="463"/>
      <c r="T1370" s="463"/>
      <c r="U1370" s="463"/>
      <c r="V1370" s="463"/>
      <c r="W1370" s="463"/>
      <c r="X1370" s="463" t="str">
        <f ca="1">'30'!BG233</f>
        <v xml:space="preserve"> </v>
      </c>
      <c r="Y1370" s="463"/>
      <c r="Z1370" s="463"/>
      <c r="AA1370" s="463"/>
      <c r="AB1370" s="463"/>
      <c r="AC1370" s="463"/>
      <c r="AD1370" s="463"/>
      <c r="AE1370" s="463"/>
      <c r="AF1370" s="463"/>
      <c r="AG1370" s="463"/>
      <c r="AH1370" s="463"/>
      <c r="AI1370" s="463" t="str">
        <f ca="1">'30'!BH233</f>
        <v xml:space="preserve"> </v>
      </c>
      <c r="AJ1370" s="463"/>
      <c r="AK1370" s="463"/>
      <c r="AL1370" s="463"/>
      <c r="AM1370" s="463"/>
      <c r="AN1370" s="463" t="str">
        <f ca="1">'30'!BI233</f>
        <v xml:space="preserve"> </v>
      </c>
      <c r="AO1370" s="463"/>
      <c r="AP1370" s="463"/>
      <c r="AQ1370" s="463"/>
      <c r="AR1370" s="463"/>
      <c r="AS1370" s="463"/>
    </row>
    <row r="1371" spans="1:45" x14ac:dyDescent="0.25">
      <c r="A1371" s="463">
        <v>228</v>
      </c>
      <c r="B1371" s="463"/>
      <c r="C1371" s="463" t="str">
        <f ca="1">CONCATENATE('30'!BB234," ",'30'!BC234," ",'30'!BD234)</f>
        <v xml:space="preserve">     </v>
      </c>
      <c r="D1371" s="463"/>
      <c r="E1371" s="463"/>
      <c r="F1371" s="463"/>
      <c r="G1371" s="463"/>
      <c r="H1371" s="463"/>
      <c r="I1371" s="463"/>
      <c r="J1371" s="463"/>
      <c r="K1371" s="463"/>
      <c r="L1371" s="463" t="str">
        <f ca="1">'30'!BE234</f>
        <v xml:space="preserve"> </v>
      </c>
      <c r="M1371" s="463"/>
      <c r="N1371" s="463"/>
      <c r="O1371" s="463"/>
      <c r="P1371" s="463"/>
      <c r="Q1371" s="463" t="str">
        <f ca="1">'30'!BF234</f>
        <v xml:space="preserve"> </v>
      </c>
      <c r="R1371" s="463"/>
      <c r="S1371" s="463"/>
      <c r="T1371" s="463"/>
      <c r="U1371" s="463"/>
      <c r="V1371" s="463"/>
      <c r="W1371" s="463"/>
      <c r="X1371" s="463" t="str">
        <f ca="1">'30'!BG234</f>
        <v xml:space="preserve"> </v>
      </c>
      <c r="Y1371" s="463"/>
      <c r="Z1371" s="463"/>
      <c r="AA1371" s="463"/>
      <c r="AB1371" s="463"/>
      <c r="AC1371" s="463"/>
      <c r="AD1371" s="463"/>
      <c r="AE1371" s="463"/>
      <c r="AF1371" s="463"/>
      <c r="AG1371" s="463"/>
      <c r="AH1371" s="463"/>
      <c r="AI1371" s="463" t="str">
        <f ca="1">'30'!BH234</f>
        <v xml:space="preserve"> </v>
      </c>
      <c r="AJ1371" s="463"/>
      <c r="AK1371" s="463"/>
      <c r="AL1371" s="463"/>
      <c r="AM1371" s="463"/>
      <c r="AN1371" s="463" t="str">
        <f ca="1">'30'!BI234</f>
        <v xml:space="preserve"> </v>
      </c>
      <c r="AO1371" s="463"/>
      <c r="AP1371" s="463"/>
      <c r="AQ1371" s="463"/>
      <c r="AR1371" s="463"/>
      <c r="AS1371" s="463"/>
    </row>
    <row r="1372" spans="1:45" x14ac:dyDescent="0.25">
      <c r="A1372" s="463">
        <v>229</v>
      </c>
      <c r="B1372" s="463"/>
      <c r="C1372" s="463" t="str">
        <f ca="1">CONCATENATE('30'!BB235," ",'30'!BC235," ",'30'!BD235)</f>
        <v xml:space="preserve">     </v>
      </c>
      <c r="D1372" s="463"/>
      <c r="E1372" s="463"/>
      <c r="F1372" s="463"/>
      <c r="G1372" s="463"/>
      <c r="H1372" s="463"/>
      <c r="I1372" s="463"/>
      <c r="J1372" s="463"/>
      <c r="K1372" s="463"/>
      <c r="L1372" s="463" t="str">
        <f ca="1">'30'!BE235</f>
        <v xml:space="preserve"> </v>
      </c>
      <c r="M1372" s="463"/>
      <c r="N1372" s="463"/>
      <c r="O1372" s="463"/>
      <c r="P1372" s="463"/>
      <c r="Q1372" s="463" t="str">
        <f ca="1">'30'!BF235</f>
        <v xml:space="preserve"> </v>
      </c>
      <c r="R1372" s="463"/>
      <c r="S1372" s="463"/>
      <c r="T1372" s="463"/>
      <c r="U1372" s="463"/>
      <c r="V1372" s="463"/>
      <c r="W1372" s="463"/>
      <c r="X1372" s="463" t="str">
        <f ca="1">'30'!BG235</f>
        <v xml:space="preserve"> </v>
      </c>
      <c r="Y1372" s="463"/>
      <c r="Z1372" s="463"/>
      <c r="AA1372" s="463"/>
      <c r="AB1372" s="463"/>
      <c r="AC1372" s="463"/>
      <c r="AD1372" s="463"/>
      <c r="AE1372" s="463"/>
      <c r="AF1372" s="463"/>
      <c r="AG1372" s="463"/>
      <c r="AH1372" s="463"/>
      <c r="AI1372" s="463" t="str">
        <f ca="1">'30'!BH235</f>
        <v xml:space="preserve"> </v>
      </c>
      <c r="AJ1372" s="463"/>
      <c r="AK1372" s="463"/>
      <c r="AL1372" s="463"/>
      <c r="AM1372" s="463"/>
      <c r="AN1372" s="463" t="str">
        <f ca="1">'30'!BI235</f>
        <v xml:space="preserve"> </v>
      </c>
      <c r="AO1372" s="463"/>
      <c r="AP1372" s="463"/>
      <c r="AQ1372" s="463"/>
      <c r="AR1372" s="463"/>
      <c r="AS1372" s="463"/>
    </row>
    <row r="1373" spans="1:45" x14ac:dyDescent="0.25">
      <c r="A1373" s="463">
        <v>230</v>
      </c>
      <c r="B1373" s="463"/>
      <c r="C1373" s="463" t="str">
        <f ca="1">CONCATENATE('30'!BB236," ",'30'!BC236," ",'30'!BD236)</f>
        <v xml:space="preserve">     </v>
      </c>
      <c r="D1373" s="463"/>
      <c r="E1373" s="463"/>
      <c r="F1373" s="463"/>
      <c r="G1373" s="463"/>
      <c r="H1373" s="463"/>
      <c r="I1373" s="463"/>
      <c r="J1373" s="463"/>
      <c r="K1373" s="463"/>
      <c r="L1373" s="463" t="str">
        <f ca="1">'30'!BE236</f>
        <v xml:space="preserve"> </v>
      </c>
      <c r="M1373" s="463"/>
      <c r="N1373" s="463"/>
      <c r="O1373" s="463"/>
      <c r="P1373" s="463"/>
      <c r="Q1373" s="463" t="str">
        <f ca="1">'30'!BF236</f>
        <v xml:space="preserve"> </v>
      </c>
      <c r="R1373" s="463"/>
      <c r="S1373" s="463"/>
      <c r="T1373" s="463"/>
      <c r="U1373" s="463"/>
      <c r="V1373" s="463"/>
      <c r="W1373" s="463"/>
      <c r="X1373" s="463" t="str">
        <f ca="1">'30'!BG236</f>
        <v xml:space="preserve"> </v>
      </c>
      <c r="Y1373" s="463"/>
      <c r="Z1373" s="463"/>
      <c r="AA1373" s="463"/>
      <c r="AB1373" s="463"/>
      <c r="AC1373" s="463"/>
      <c r="AD1373" s="463"/>
      <c r="AE1373" s="463"/>
      <c r="AF1373" s="463"/>
      <c r="AG1373" s="463"/>
      <c r="AH1373" s="463"/>
      <c r="AI1373" s="463" t="str">
        <f ca="1">'30'!BH236</f>
        <v xml:space="preserve"> </v>
      </c>
      <c r="AJ1373" s="463"/>
      <c r="AK1373" s="463"/>
      <c r="AL1373" s="463"/>
      <c r="AM1373" s="463"/>
      <c r="AN1373" s="463" t="str">
        <f ca="1">'30'!BI236</f>
        <v xml:space="preserve"> </v>
      </c>
      <c r="AO1373" s="463"/>
      <c r="AP1373" s="463"/>
      <c r="AQ1373" s="463"/>
      <c r="AR1373" s="463"/>
      <c r="AS1373" s="463"/>
    </row>
    <row r="1374" spans="1:45" x14ac:dyDescent="0.25">
      <c r="A1374" s="463">
        <v>231</v>
      </c>
      <c r="B1374" s="463"/>
      <c r="C1374" s="463" t="str">
        <f ca="1">CONCATENATE('30'!BB237," ",'30'!BC237," ",'30'!BD237)</f>
        <v xml:space="preserve">     </v>
      </c>
      <c r="D1374" s="463"/>
      <c r="E1374" s="463"/>
      <c r="F1374" s="463"/>
      <c r="G1374" s="463"/>
      <c r="H1374" s="463"/>
      <c r="I1374" s="463"/>
      <c r="J1374" s="463"/>
      <c r="K1374" s="463"/>
      <c r="L1374" s="463" t="str">
        <f ca="1">'30'!BE237</f>
        <v xml:space="preserve"> </v>
      </c>
      <c r="M1374" s="463"/>
      <c r="N1374" s="463"/>
      <c r="O1374" s="463"/>
      <c r="P1374" s="463"/>
      <c r="Q1374" s="463" t="str">
        <f ca="1">'30'!BF237</f>
        <v xml:space="preserve"> </v>
      </c>
      <c r="R1374" s="463"/>
      <c r="S1374" s="463"/>
      <c r="T1374" s="463"/>
      <c r="U1374" s="463"/>
      <c r="V1374" s="463"/>
      <c r="W1374" s="463"/>
      <c r="X1374" s="463" t="str">
        <f ca="1">'30'!BG237</f>
        <v xml:space="preserve"> </v>
      </c>
      <c r="Y1374" s="463"/>
      <c r="Z1374" s="463"/>
      <c r="AA1374" s="463"/>
      <c r="AB1374" s="463"/>
      <c r="AC1374" s="463"/>
      <c r="AD1374" s="463"/>
      <c r="AE1374" s="463"/>
      <c r="AF1374" s="463"/>
      <c r="AG1374" s="463"/>
      <c r="AH1374" s="463"/>
      <c r="AI1374" s="463" t="str">
        <f ca="1">'30'!BH237</f>
        <v xml:space="preserve"> </v>
      </c>
      <c r="AJ1374" s="463"/>
      <c r="AK1374" s="463"/>
      <c r="AL1374" s="463"/>
      <c r="AM1374" s="463"/>
      <c r="AN1374" s="463" t="str">
        <f ca="1">'30'!BI237</f>
        <v xml:space="preserve"> </v>
      </c>
      <c r="AO1374" s="463"/>
      <c r="AP1374" s="463"/>
      <c r="AQ1374" s="463"/>
      <c r="AR1374" s="463"/>
      <c r="AS1374" s="463"/>
    </row>
    <row r="1375" spans="1:45" x14ac:dyDescent="0.25">
      <c r="A1375" s="463">
        <v>232</v>
      </c>
      <c r="B1375" s="463"/>
      <c r="C1375" s="463" t="str">
        <f ca="1">CONCATENATE('30'!BB238," ",'30'!BC238," ",'30'!BD238)</f>
        <v xml:space="preserve">     </v>
      </c>
      <c r="D1375" s="463"/>
      <c r="E1375" s="463"/>
      <c r="F1375" s="463"/>
      <c r="G1375" s="463"/>
      <c r="H1375" s="463"/>
      <c r="I1375" s="463"/>
      <c r="J1375" s="463"/>
      <c r="K1375" s="463"/>
      <c r="L1375" s="463" t="str">
        <f ca="1">'30'!BE238</f>
        <v xml:space="preserve"> </v>
      </c>
      <c r="M1375" s="463"/>
      <c r="N1375" s="463"/>
      <c r="O1375" s="463"/>
      <c r="P1375" s="463"/>
      <c r="Q1375" s="463" t="str">
        <f ca="1">'30'!BF238</f>
        <v xml:space="preserve"> </v>
      </c>
      <c r="R1375" s="463"/>
      <c r="S1375" s="463"/>
      <c r="T1375" s="463"/>
      <c r="U1375" s="463"/>
      <c r="V1375" s="463"/>
      <c r="W1375" s="463"/>
      <c r="X1375" s="463" t="str">
        <f ca="1">'30'!BG238</f>
        <v xml:space="preserve"> </v>
      </c>
      <c r="Y1375" s="463"/>
      <c r="Z1375" s="463"/>
      <c r="AA1375" s="463"/>
      <c r="AB1375" s="463"/>
      <c r="AC1375" s="463"/>
      <c r="AD1375" s="463"/>
      <c r="AE1375" s="463"/>
      <c r="AF1375" s="463"/>
      <c r="AG1375" s="463"/>
      <c r="AH1375" s="463"/>
      <c r="AI1375" s="463" t="str">
        <f ca="1">'30'!BH238</f>
        <v xml:space="preserve"> </v>
      </c>
      <c r="AJ1375" s="463"/>
      <c r="AK1375" s="463"/>
      <c r="AL1375" s="463"/>
      <c r="AM1375" s="463"/>
      <c r="AN1375" s="463" t="str">
        <f ca="1">'30'!BI238</f>
        <v xml:space="preserve"> </v>
      </c>
      <c r="AO1375" s="463"/>
      <c r="AP1375" s="463"/>
      <c r="AQ1375" s="463"/>
      <c r="AR1375" s="463"/>
      <c r="AS1375" s="463"/>
    </row>
    <row r="1376" spans="1:45" x14ac:dyDescent="0.25">
      <c r="A1376" s="463">
        <v>233</v>
      </c>
      <c r="B1376" s="463"/>
      <c r="C1376" s="463" t="str">
        <f ca="1">CONCATENATE('30'!BB239," ",'30'!BC239," ",'30'!BD239)</f>
        <v xml:space="preserve">     </v>
      </c>
      <c r="D1376" s="463"/>
      <c r="E1376" s="463"/>
      <c r="F1376" s="463"/>
      <c r="G1376" s="463"/>
      <c r="H1376" s="463"/>
      <c r="I1376" s="463"/>
      <c r="J1376" s="463"/>
      <c r="K1376" s="463"/>
      <c r="L1376" s="463" t="str">
        <f ca="1">'30'!BE239</f>
        <v xml:space="preserve"> </v>
      </c>
      <c r="M1376" s="463"/>
      <c r="N1376" s="463"/>
      <c r="O1376" s="463"/>
      <c r="P1376" s="463"/>
      <c r="Q1376" s="463" t="str">
        <f ca="1">'30'!BF239</f>
        <v xml:space="preserve"> </v>
      </c>
      <c r="R1376" s="463"/>
      <c r="S1376" s="463"/>
      <c r="T1376" s="463"/>
      <c r="U1376" s="463"/>
      <c r="V1376" s="463"/>
      <c r="W1376" s="463"/>
      <c r="X1376" s="463" t="str">
        <f ca="1">'30'!BG239</f>
        <v xml:space="preserve"> </v>
      </c>
      <c r="Y1376" s="463"/>
      <c r="Z1376" s="463"/>
      <c r="AA1376" s="463"/>
      <c r="AB1376" s="463"/>
      <c r="AC1376" s="463"/>
      <c r="AD1376" s="463"/>
      <c r="AE1376" s="463"/>
      <c r="AF1376" s="463"/>
      <c r="AG1376" s="463"/>
      <c r="AH1376" s="463"/>
      <c r="AI1376" s="463" t="str">
        <f ca="1">'30'!BH239</f>
        <v xml:space="preserve"> </v>
      </c>
      <c r="AJ1376" s="463"/>
      <c r="AK1376" s="463"/>
      <c r="AL1376" s="463"/>
      <c r="AM1376" s="463"/>
      <c r="AN1376" s="463" t="str">
        <f ca="1">'30'!BI239</f>
        <v xml:space="preserve"> </v>
      </c>
      <c r="AO1376" s="463"/>
      <c r="AP1376" s="463"/>
      <c r="AQ1376" s="463"/>
      <c r="AR1376" s="463"/>
      <c r="AS1376" s="463"/>
    </row>
    <row r="1377" spans="1:45" x14ac:dyDescent="0.25">
      <c r="A1377" s="463">
        <v>234</v>
      </c>
      <c r="B1377" s="463"/>
      <c r="C1377" s="463" t="str">
        <f ca="1">CONCATENATE('30'!BB240," ",'30'!BC240," ",'30'!BD240)</f>
        <v xml:space="preserve">     </v>
      </c>
      <c r="D1377" s="463"/>
      <c r="E1377" s="463"/>
      <c r="F1377" s="463"/>
      <c r="G1377" s="463"/>
      <c r="H1377" s="463"/>
      <c r="I1377" s="463"/>
      <c r="J1377" s="463"/>
      <c r="K1377" s="463"/>
      <c r="L1377" s="463" t="str">
        <f ca="1">'30'!BE240</f>
        <v xml:space="preserve"> </v>
      </c>
      <c r="M1377" s="463"/>
      <c r="N1377" s="463"/>
      <c r="O1377" s="463"/>
      <c r="P1377" s="463"/>
      <c r="Q1377" s="463" t="str">
        <f ca="1">'30'!BF240</f>
        <v xml:space="preserve"> </v>
      </c>
      <c r="R1377" s="463"/>
      <c r="S1377" s="463"/>
      <c r="T1377" s="463"/>
      <c r="U1377" s="463"/>
      <c r="V1377" s="463"/>
      <c r="W1377" s="463"/>
      <c r="X1377" s="463" t="str">
        <f ca="1">'30'!BG240</f>
        <v xml:space="preserve"> </v>
      </c>
      <c r="Y1377" s="463"/>
      <c r="Z1377" s="463"/>
      <c r="AA1377" s="463"/>
      <c r="AB1377" s="463"/>
      <c r="AC1377" s="463"/>
      <c r="AD1377" s="463"/>
      <c r="AE1377" s="463"/>
      <c r="AF1377" s="463"/>
      <c r="AG1377" s="463"/>
      <c r="AH1377" s="463"/>
      <c r="AI1377" s="463" t="str">
        <f ca="1">'30'!BH240</f>
        <v xml:space="preserve"> </v>
      </c>
      <c r="AJ1377" s="463"/>
      <c r="AK1377" s="463"/>
      <c r="AL1377" s="463"/>
      <c r="AM1377" s="463"/>
      <c r="AN1377" s="463" t="str">
        <f ca="1">'30'!BI240</f>
        <v xml:space="preserve"> </v>
      </c>
      <c r="AO1377" s="463"/>
      <c r="AP1377" s="463"/>
      <c r="AQ1377" s="463"/>
      <c r="AR1377" s="463"/>
      <c r="AS1377" s="463"/>
    </row>
    <row r="1378" spans="1:45" x14ac:dyDescent="0.25">
      <c r="A1378" s="463">
        <v>235</v>
      </c>
      <c r="B1378" s="463"/>
      <c r="C1378" s="463" t="str">
        <f ca="1">CONCATENATE('30'!BB241," ",'30'!BC241," ",'30'!BD241)</f>
        <v xml:space="preserve">     </v>
      </c>
      <c r="D1378" s="463"/>
      <c r="E1378" s="463"/>
      <c r="F1378" s="463"/>
      <c r="G1378" s="463"/>
      <c r="H1378" s="463"/>
      <c r="I1378" s="463"/>
      <c r="J1378" s="463"/>
      <c r="K1378" s="463"/>
      <c r="L1378" s="463" t="str">
        <f ca="1">'30'!BE241</f>
        <v xml:space="preserve"> </v>
      </c>
      <c r="M1378" s="463"/>
      <c r="N1378" s="463"/>
      <c r="O1378" s="463"/>
      <c r="P1378" s="463"/>
      <c r="Q1378" s="463" t="str">
        <f ca="1">'30'!BF241</f>
        <v xml:space="preserve"> </v>
      </c>
      <c r="R1378" s="463"/>
      <c r="S1378" s="463"/>
      <c r="T1378" s="463"/>
      <c r="U1378" s="463"/>
      <c r="V1378" s="463"/>
      <c r="W1378" s="463"/>
      <c r="X1378" s="463" t="str">
        <f ca="1">'30'!BG241</f>
        <v xml:space="preserve"> </v>
      </c>
      <c r="Y1378" s="463"/>
      <c r="Z1378" s="463"/>
      <c r="AA1378" s="463"/>
      <c r="AB1378" s="463"/>
      <c r="AC1378" s="463"/>
      <c r="AD1378" s="463"/>
      <c r="AE1378" s="463"/>
      <c r="AF1378" s="463"/>
      <c r="AG1378" s="463"/>
      <c r="AH1378" s="463"/>
      <c r="AI1378" s="463" t="str">
        <f ca="1">'30'!BH241</f>
        <v xml:space="preserve"> </v>
      </c>
      <c r="AJ1378" s="463"/>
      <c r="AK1378" s="463"/>
      <c r="AL1378" s="463"/>
      <c r="AM1378" s="463"/>
      <c r="AN1378" s="463" t="str">
        <f ca="1">'30'!BI241</f>
        <v xml:space="preserve"> </v>
      </c>
      <c r="AO1378" s="463"/>
      <c r="AP1378" s="463"/>
      <c r="AQ1378" s="463"/>
      <c r="AR1378" s="463"/>
      <c r="AS1378" s="463"/>
    </row>
    <row r="1379" spans="1:45" x14ac:dyDescent="0.25">
      <c r="A1379" s="463">
        <v>236</v>
      </c>
      <c r="B1379" s="463"/>
      <c r="C1379" s="463" t="str">
        <f ca="1">CONCATENATE('30'!BB242," ",'30'!BC242," ",'30'!BD242)</f>
        <v xml:space="preserve">     </v>
      </c>
      <c r="D1379" s="463"/>
      <c r="E1379" s="463"/>
      <c r="F1379" s="463"/>
      <c r="G1379" s="463"/>
      <c r="H1379" s="463"/>
      <c r="I1379" s="463"/>
      <c r="J1379" s="463"/>
      <c r="K1379" s="463"/>
      <c r="L1379" s="463" t="str">
        <f ca="1">'30'!BE242</f>
        <v xml:space="preserve"> </v>
      </c>
      <c r="M1379" s="463"/>
      <c r="N1379" s="463"/>
      <c r="O1379" s="463"/>
      <c r="P1379" s="463"/>
      <c r="Q1379" s="463" t="str">
        <f ca="1">'30'!BF242</f>
        <v xml:space="preserve"> </v>
      </c>
      <c r="R1379" s="463"/>
      <c r="S1379" s="463"/>
      <c r="T1379" s="463"/>
      <c r="U1379" s="463"/>
      <c r="V1379" s="463"/>
      <c r="W1379" s="463"/>
      <c r="X1379" s="463" t="str">
        <f ca="1">'30'!BG242</f>
        <v xml:space="preserve"> </v>
      </c>
      <c r="Y1379" s="463"/>
      <c r="Z1379" s="463"/>
      <c r="AA1379" s="463"/>
      <c r="AB1379" s="463"/>
      <c r="AC1379" s="463"/>
      <c r="AD1379" s="463"/>
      <c r="AE1379" s="463"/>
      <c r="AF1379" s="463"/>
      <c r="AG1379" s="463"/>
      <c r="AH1379" s="463"/>
      <c r="AI1379" s="463" t="str">
        <f ca="1">'30'!BH242</f>
        <v xml:space="preserve"> </v>
      </c>
      <c r="AJ1379" s="463"/>
      <c r="AK1379" s="463"/>
      <c r="AL1379" s="463"/>
      <c r="AM1379" s="463"/>
      <c r="AN1379" s="463" t="str">
        <f ca="1">'30'!BI242</f>
        <v xml:space="preserve"> </v>
      </c>
      <c r="AO1379" s="463"/>
      <c r="AP1379" s="463"/>
      <c r="AQ1379" s="463"/>
      <c r="AR1379" s="463"/>
      <c r="AS1379" s="463"/>
    </row>
    <row r="1380" spans="1:45" x14ac:dyDescent="0.25">
      <c r="A1380" s="463">
        <v>237</v>
      </c>
      <c r="B1380" s="463"/>
      <c r="C1380" s="463" t="str">
        <f ca="1">CONCATENATE('30'!BB243," ",'30'!BC243," ",'30'!BD243)</f>
        <v xml:space="preserve">     </v>
      </c>
      <c r="D1380" s="463"/>
      <c r="E1380" s="463"/>
      <c r="F1380" s="463"/>
      <c r="G1380" s="463"/>
      <c r="H1380" s="463"/>
      <c r="I1380" s="463"/>
      <c r="J1380" s="463"/>
      <c r="K1380" s="463"/>
      <c r="L1380" s="463" t="str">
        <f ca="1">'30'!BE243</f>
        <v xml:space="preserve"> </v>
      </c>
      <c r="M1380" s="463"/>
      <c r="N1380" s="463"/>
      <c r="O1380" s="463"/>
      <c r="P1380" s="463"/>
      <c r="Q1380" s="463" t="str">
        <f ca="1">'30'!BF243</f>
        <v xml:space="preserve"> </v>
      </c>
      <c r="R1380" s="463"/>
      <c r="S1380" s="463"/>
      <c r="T1380" s="463"/>
      <c r="U1380" s="463"/>
      <c r="V1380" s="463"/>
      <c r="W1380" s="463"/>
      <c r="X1380" s="463" t="str">
        <f ca="1">'30'!BG243</f>
        <v xml:space="preserve"> </v>
      </c>
      <c r="Y1380" s="463"/>
      <c r="Z1380" s="463"/>
      <c r="AA1380" s="463"/>
      <c r="AB1380" s="463"/>
      <c r="AC1380" s="463"/>
      <c r="AD1380" s="463"/>
      <c r="AE1380" s="463"/>
      <c r="AF1380" s="463"/>
      <c r="AG1380" s="463"/>
      <c r="AH1380" s="463"/>
      <c r="AI1380" s="463" t="str">
        <f ca="1">'30'!BH243</f>
        <v xml:space="preserve"> </v>
      </c>
      <c r="AJ1380" s="463"/>
      <c r="AK1380" s="463"/>
      <c r="AL1380" s="463"/>
      <c r="AM1380" s="463"/>
      <c r="AN1380" s="463" t="str">
        <f ca="1">'30'!BI243</f>
        <v xml:space="preserve"> </v>
      </c>
      <c r="AO1380" s="463"/>
      <c r="AP1380" s="463"/>
      <c r="AQ1380" s="463"/>
      <c r="AR1380" s="463"/>
      <c r="AS1380" s="463"/>
    </row>
    <row r="1381" spans="1:45" x14ac:dyDescent="0.25">
      <c r="A1381" s="463">
        <v>238</v>
      </c>
      <c r="B1381" s="463"/>
      <c r="C1381" s="463" t="str">
        <f ca="1">CONCATENATE('30'!BB244," ",'30'!BC244," ",'30'!BD244)</f>
        <v xml:space="preserve">     </v>
      </c>
      <c r="D1381" s="463"/>
      <c r="E1381" s="463"/>
      <c r="F1381" s="463"/>
      <c r="G1381" s="463"/>
      <c r="H1381" s="463"/>
      <c r="I1381" s="463"/>
      <c r="J1381" s="463"/>
      <c r="K1381" s="463"/>
      <c r="L1381" s="463" t="str">
        <f ca="1">'30'!BE244</f>
        <v xml:space="preserve"> </v>
      </c>
      <c r="M1381" s="463"/>
      <c r="N1381" s="463"/>
      <c r="O1381" s="463"/>
      <c r="P1381" s="463"/>
      <c r="Q1381" s="463" t="str">
        <f ca="1">'30'!BF244</f>
        <v xml:space="preserve"> </v>
      </c>
      <c r="R1381" s="463"/>
      <c r="S1381" s="463"/>
      <c r="T1381" s="463"/>
      <c r="U1381" s="463"/>
      <c r="V1381" s="463"/>
      <c r="W1381" s="463"/>
      <c r="X1381" s="463" t="str">
        <f ca="1">'30'!BG244</f>
        <v xml:space="preserve"> </v>
      </c>
      <c r="Y1381" s="463"/>
      <c r="Z1381" s="463"/>
      <c r="AA1381" s="463"/>
      <c r="AB1381" s="463"/>
      <c r="AC1381" s="463"/>
      <c r="AD1381" s="463"/>
      <c r="AE1381" s="463"/>
      <c r="AF1381" s="463"/>
      <c r="AG1381" s="463"/>
      <c r="AH1381" s="463"/>
      <c r="AI1381" s="463" t="str">
        <f ca="1">'30'!BH244</f>
        <v xml:space="preserve"> </v>
      </c>
      <c r="AJ1381" s="463"/>
      <c r="AK1381" s="463"/>
      <c r="AL1381" s="463"/>
      <c r="AM1381" s="463"/>
      <c r="AN1381" s="463" t="str">
        <f ca="1">'30'!BI244</f>
        <v xml:space="preserve"> </v>
      </c>
      <c r="AO1381" s="463"/>
      <c r="AP1381" s="463"/>
      <c r="AQ1381" s="463"/>
      <c r="AR1381" s="463"/>
      <c r="AS1381" s="463"/>
    </row>
    <row r="1382" spans="1:45" x14ac:dyDescent="0.25">
      <c r="A1382" s="463">
        <v>239</v>
      </c>
      <c r="B1382" s="463"/>
      <c r="C1382" s="463" t="str">
        <f ca="1">CONCATENATE('30'!BB245," ",'30'!BC245," ",'30'!BD245)</f>
        <v xml:space="preserve">     </v>
      </c>
      <c r="D1382" s="463"/>
      <c r="E1382" s="463"/>
      <c r="F1382" s="463"/>
      <c r="G1382" s="463"/>
      <c r="H1382" s="463"/>
      <c r="I1382" s="463"/>
      <c r="J1382" s="463"/>
      <c r="K1382" s="463"/>
      <c r="L1382" s="463" t="str">
        <f ca="1">'30'!BE245</f>
        <v xml:space="preserve"> </v>
      </c>
      <c r="M1382" s="463"/>
      <c r="N1382" s="463"/>
      <c r="O1382" s="463"/>
      <c r="P1382" s="463"/>
      <c r="Q1382" s="463" t="str">
        <f ca="1">'30'!BF245</f>
        <v xml:space="preserve"> </v>
      </c>
      <c r="R1382" s="463"/>
      <c r="S1382" s="463"/>
      <c r="T1382" s="463"/>
      <c r="U1382" s="463"/>
      <c r="V1382" s="463"/>
      <c r="W1382" s="463"/>
      <c r="X1382" s="463" t="str">
        <f ca="1">'30'!BG245</f>
        <v xml:space="preserve"> </v>
      </c>
      <c r="Y1382" s="463"/>
      <c r="Z1382" s="463"/>
      <c r="AA1382" s="463"/>
      <c r="AB1382" s="463"/>
      <c r="AC1382" s="463"/>
      <c r="AD1382" s="463"/>
      <c r="AE1382" s="463"/>
      <c r="AF1382" s="463"/>
      <c r="AG1382" s="463"/>
      <c r="AH1382" s="463"/>
      <c r="AI1382" s="463" t="str">
        <f ca="1">'30'!BH245</f>
        <v xml:space="preserve"> </v>
      </c>
      <c r="AJ1382" s="463"/>
      <c r="AK1382" s="463"/>
      <c r="AL1382" s="463"/>
      <c r="AM1382" s="463"/>
      <c r="AN1382" s="463" t="str">
        <f ca="1">'30'!BI245</f>
        <v xml:space="preserve"> </v>
      </c>
      <c r="AO1382" s="463"/>
      <c r="AP1382" s="463"/>
      <c r="AQ1382" s="463"/>
      <c r="AR1382" s="463"/>
      <c r="AS1382" s="463"/>
    </row>
    <row r="1383" spans="1:45" x14ac:dyDescent="0.25">
      <c r="A1383" s="463">
        <v>240</v>
      </c>
      <c r="B1383" s="463"/>
      <c r="C1383" s="463" t="str">
        <f ca="1">CONCATENATE('30'!BB246," ",'30'!BC246," ",'30'!BD246)</f>
        <v xml:space="preserve">     </v>
      </c>
      <c r="D1383" s="463"/>
      <c r="E1383" s="463"/>
      <c r="F1383" s="463"/>
      <c r="G1383" s="463"/>
      <c r="H1383" s="463"/>
      <c r="I1383" s="463"/>
      <c r="J1383" s="463"/>
      <c r="K1383" s="463"/>
      <c r="L1383" s="463" t="str">
        <f ca="1">'30'!BE246</f>
        <v xml:space="preserve"> </v>
      </c>
      <c r="M1383" s="463"/>
      <c r="N1383" s="463"/>
      <c r="O1383" s="463"/>
      <c r="P1383" s="463"/>
      <c r="Q1383" s="463" t="str">
        <f ca="1">'30'!BF246</f>
        <v xml:space="preserve"> </v>
      </c>
      <c r="R1383" s="463"/>
      <c r="S1383" s="463"/>
      <c r="T1383" s="463"/>
      <c r="U1383" s="463"/>
      <c r="V1383" s="463"/>
      <c r="W1383" s="463"/>
      <c r="X1383" s="463" t="str">
        <f ca="1">'30'!BG246</f>
        <v xml:space="preserve"> </v>
      </c>
      <c r="Y1383" s="463"/>
      <c r="Z1383" s="463"/>
      <c r="AA1383" s="463"/>
      <c r="AB1383" s="463"/>
      <c r="AC1383" s="463"/>
      <c r="AD1383" s="463"/>
      <c r="AE1383" s="463"/>
      <c r="AF1383" s="463"/>
      <c r="AG1383" s="463"/>
      <c r="AH1383" s="463"/>
      <c r="AI1383" s="463" t="str">
        <f ca="1">'30'!BH246</f>
        <v xml:space="preserve"> </v>
      </c>
      <c r="AJ1383" s="463"/>
      <c r="AK1383" s="463"/>
      <c r="AL1383" s="463"/>
      <c r="AM1383" s="463"/>
      <c r="AN1383" s="463" t="str">
        <f ca="1">'30'!BI246</f>
        <v xml:space="preserve"> </v>
      </c>
      <c r="AO1383" s="463"/>
      <c r="AP1383" s="463"/>
      <c r="AQ1383" s="463"/>
      <c r="AR1383" s="463"/>
      <c r="AS1383" s="463"/>
    </row>
    <row r="1384" spans="1:45" x14ac:dyDescent="0.25">
      <c r="A1384" s="463">
        <v>241</v>
      </c>
      <c r="B1384" s="463"/>
      <c r="C1384" s="463" t="str">
        <f ca="1">CONCATENATE('30'!BB247," ",'30'!BC247," ",'30'!BD247)</f>
        <v xml:space="preserve">     </v>
      </c>
      <c r="D1384" s="463"/>
      <c r="E1384" s="463"/>
      <c r="F1384" s="463"/>
      <c r="G1384" s="463"/>
      <c r="H1384" s="463"/>
      <c r="I1384" s="463"/>
      <c r="J1384" s="463"/>
      <c r="K1384" s="463"/>
      <c r="L1384" s="463" t="str">
        <f ca="1">'30'!BE247</f>
        <v xml:space="preserve"> </v>
      </c>
      <c r="M1384" s="463"/>
      <c r="N1384" s="463"/>
      <c r="O1384" s="463"/>
      <c r="P1384" s="463"/>
      <c r="Q1384" s="463" t="str">
        <f ca="1">'30'!BF247</f>
        <v xml:space="preserve"> </v>
      </c>
      <c r="R1384" s="463"/>
      <c r="S1384" s="463"/>
      <c r="T1384" s="463"/>
      <c r="U1384" s="463"/>
      <c r="V1384" s="463"/>
      <c r="W1384" s="463"/>
      <c r="X1384" s="463" t="str">
        <f ca="1">'30'!BG247</f>
        <v xml:space="preserve"> </v>
      </c>
      <c r="Y1384" s="463"/>
      <c r="Z1384" s="463"/>
      <c r="AA1384" s="463"/>
      <c r="AB1384" s="463"/>
      <c r="AC1384" s="463"/>
      <c r="AD1384" s="463"/>
      <c r="AE1384" s="463"/>
      <c r="AF1384" s="463"/>
      <c r="AG1384" s="463"/>
      <c r="AH1384" s="463"/>
      <c r="AI1384" s="463" t="str">
        <f ca="1">'30'!BH247</f>
        <v xml:space="preserve"> </v>
      </c>
      <c r="AJ1384" s="463"/>
      <c r="AK1384" s="463"/>
      <c r="AL1384" s="463"/>
      <c r="AM1384" s="463"/>
      <c r="AN1384" s="463" t="str">
        <f ca="1">'30'!BI247</f>
        <v xml:space="preserve"> </v>
      </c>
      <c r="AO1384" s="463"/>
      <c r="AP1384" s="463"/>
      <c r="AQ1384" s="463"/>
      <c r="AR1384" s="463"/>
      <c r="AS1384" s="463"/>
    </row>
    <row r="1385" spans="1:45" x14ac:dyDescent="0.25">
      <c r="A1385" s="463">
        <v>242</v>
      </c>
      <c r="B1385" s="463"/>
      <c r="C1385" s="463" t="str">
        <f ca="1">CONCATENATE('30'!BB248," ",'30'!BC248," ",'30'!BD248)</f>
        <v xml:space="preserve">     </v>
      </c>
      <c r="D1385" s="463"/>
      <c r="E1385" s="463"/>
      <c r="F1385" s="463"/>
      <c r="G1385" s="463"/>
      <c r="H1385" s="463"/>
      <c r="I1385" s="463"/>
      <c r="J1385" s="463"/>
      <c r="K1385" s="463"/>
      <c r="L1385" s="463" t="str">
        <f ca="1">'30'!BE248</f>
        <v xml:space="preserve"> </v>
      </c>
      <c r="M1385" s="463"/>
      <c r="N1385" s="463"/>
      <c r="O1385" s="463"/>
      <c r="P1385" s="463"/>
      <c r="Q1385" s="463" t="str">
        <f ca="1">'30'!BF248</f>
        <v xml:space="preserve"> </v>
      </c>
      <c r="R1385" s="463"/>
      <c r="S1385" s="463"/>
      <c r="T1385" s="463"/>
      <c r="U1385" s="463"/>
      <c r="V1385" s="463"/>
      <c r="W1385" s="463"/>
      <c r="X1385" s="463" t="str">
        <f ca="1">'30'!BG248</f>
        <v xml:space="preserve"> </v>
      </c>
      <c r="Y1385" s="463"/>
      <c r="Z1385" s="463"/>
      <c r="AA1385" s="463"/>
      <c r="AB1385" s="463"/>
      <c r="AC1385" s="463"/>
      <c r="AD1385" s="463"/>
      <c r="AE1385" s="463"/>
      <c r="AF1385" s="463"/>
      <c r="AG1385" s="463"/>
      <c r="AH1385" s="463"/>
      <c r="AI1385" s="463" t="str">
        <f ca="1">'30'!BH248</f>
        <v xml:space="preserve"> </v>
      </c>
      <c r="AJ1385" s="463"/>
      <c r="AK1385" s="463"/>
      <c r="AL1385" s="463"/>
      <c r="AM1385" s="463"/>
      <c r="AN1385" s="463" t="str">
        <f ca="1">'30'!BI248</f>
        <v xml:space="preserve"> </v>
      </c>
      <c r="AO1385" s="463"/>
      <c r="AP1385" s="463"/>
      <c r="AQ1385" s="463"/>
      <c r="AR1385" s="463"/>
      <c r="AS1385" s="463"/>
    </row>
    <row r="1386" spans="1:45" x14ac:dyDescent="0.25">
      <c r="A1386" s="463">
        <v>243</v>
      </c>
      <c r="B1386" s="463"/>
      <c r="C1386" s="463" t="str">
        <f ca="1">CONCATENATE('30'!BB249," ",'30'!BC249," ",'30'!BD249)</f>
        <v xml:space="preserve">     </v>
      </c>
      <c r="D1386" s="463"/>
      <c r="E1386" s="463"/>
      <c r="F1386" s="463"/>
      <c r="G1386" s="463"/>
      <c r="H1386" s="463"/>
      <c r="I1386" s="463"/>
      <c r="J1386" s="463"/>
      <c r="K1386" s="463"/>
      <c r="L1386" s="463" t="str">
        <f ca="1">'30'!BE249</f>
        <v xml:space="preserve"> </v>
      </c>
      <c r="M1386" s="463"/>
      <c r="N1386" s="463"/>
      <c r="O1386" s="463"/>
      <c r="P1386" s="463"/>
      <c r="Q1386" s="463" t="str">
        <f ca="1">'30'!BF249</f>
        <v xml:space="preserve"> </v>
      </c>
      <c r="R1386" s="463"/>
      <c r="S1386" s="463"/>
      <c r="T1386" s="463"/>
      <c r="U1386" s="463"/>
      <c r="V1386" s="463"/>
      <c r="W1386" s="463"/>
      <c r="X1386" s="463" t="str">
        <f ca="1">'30'!BG249</f>
        <v xml:space="preserve"> </v>
      </c>
      <c r="Y1386" s="463"/>
      <c r="Z1386" s="463"/>
      <c r="AA1386" s="463"/>
      <c r="AB1386" s="463"/>
      <c r="AC1386" s="463"/>
      <c r="AD1386" s="463"/>
      <c r="AE1386" s="463"/>
      <c r="AF1386" s="463"/>
      <c r="AG1386" s="463"/>
      <c r="AH1386" s="463"/>
      <c r="AI1386" s="463" t="str">
        <f ca="1">'30'!BH249</f>
        <v xml:space="preserve"> </v>
      </c>
      <c r="AJ1386" s="463"/>
      <c r="AK1386" s="463"/>
      <c r="AL1386" s="463"/>
      <c r="AM1386" s="463"/>
      <c r="AN1386" s="463" t="str">
        <f ca="1">'30'!BI249</f>
        <v xml:space="preserve"> </v>
      </c>
      <c r="AO1386" s="463"/>
      <c r="AP1386" s="463"/>
      <c r="AQ1386" s="463"/>
      <c r="AR1386" s="463"/>
      <c r="AS1386" s="463"/>
    </row>
    <row r="1387" spans="1:45" x14ac:dyDescent="0.25">
      <c r="A1387" s="463">
        <v>244</v>
      </c>
      <c r="B1387" s="463"/>
      <c r="C1387" s="463" t="str">
        <f ca="1">CONCATENATE('30'!BB250," ",'30'!BC250," ",'30'!BD250)</f>
        <v xml:space="preserve">     </v>
      </c>
      <c r="D1387" s="463"/>
      <c r="E1387" s="463"/>
      <c r="F1387" s="463"/>
      <c r="G1387" s="463"/>
      <c r="H1387" s="463"/>
      <c r="I1387" s="463"/>
      <c r="J1387" s="463"/>
      <c r="K1387" s="463"/>
      <c r="L1387" s="463" t="str">
        <f ca="1">'30'!BE250</f>
        <v xml:space="preserve"> </v>
      </c>
      <c r="M1387" s="463"/>
      <c r="N1387" s="463"/>
      <c r="O1387" s="463"/>
      <c r="P1387" s="463"/>
      <c r="Q1387" s="463" t="str">
        <f ca="1">'30'!BF250</f>
        <v xml:space="preserve"> </v>
      </c>
      <c r="R1387" s="463"/>
      <c r="S1387" s="463"/>
      <c r="T1387" s="463"/>
      <c r="U1387" s="463"/>
      <c r="V1387" s="463"/>
      <c r="W1387" s="463"/>
      <c r="X1387" s="463" t="str">
        <f ca="1">'30'!BG250</f>
        <v xml:space="preserve"> </v>
      </c>
      <c r="Y1387" s="463"/>
      <c r="Z1387" s="463"/>
      <c r="AA1387" s="463"/>
      <c r="AB1387" s="463"/>
      <c r="AC1387" s="463"/>
      <c r="AD1387" s="463"/>
      <c r="AE1387" s="463"/>
      <c r="AF1387" s="463"/>
      <c r="AG1387" s="463"/>
      <c r="AH1387" s="463"/>
      <c r="AI1387" s="463" t="str">
        <f ca="1">'30'!BH250</f>
        <v xml:space="preserve"> </v>
      </c>
      <c r="AJ1387" s="463"/>
      <c r="AK1387" s="463"/>
      <c r="AL1387" s="463"/>
      <c r="AM1387" s="463"/>
      <c r="AN1387" s="463" t="str">
        <f ca="1">'30'!BI250</f>
        <v xml:space="preserve"> </v>
      </c>
      <c r="AO1387" s="463"/>
      <c r="AP1387" s="463"/>
      <c r="AQ1387" s="463"/>
      <c r="AR1387" s="463"/>
      <c r="AS1387" s="463"/>
    </row>
    <row r="1388" spans="1:45" x14ac:dyDescent="0.25">
      <c r="A1388" s="463">
        <v>245</v>
      </c>
      <c r="B1388" s="463"/>
      <c r="C1388" s="463" t="str">
        <f ca="1">CONCATENATE('30'!BB251," ",'30'!BC251," ",'30'!BD251)</f>
        <v xml:space="preserve">     </v>
      </c>
      <c r="D1388" s="463"/>
      <c r="E1388" s="463"/>
      <c r="F1388" s="463"/>
      <c r="G1388" s="463"/>
      <c r="H1388" s="463"/>
      <c r="I1388" s="463"/>
      <c r="J1388" s="463"/>
      <c r="K1388" s="463"/>
      <c r="L1388" s="463" t="str">
        <f ca="1">'30'!BE251</f>
        <v xml:space="preserve"> </v>
      </c>
      <c r="M1388" s="463"/>
      <c r="N1388" s="463"/>
      <c r="O1388" s="463"/>
      <c r="P1388" s="463"/>
      <c r="Q1388" s="463" t="str">
        <f ca="1">'30'!BF251</f>
        <v xml:space="preserve"> </v>
      </c>
      <c r="R1388" s="463"/>
      <c r="S1388" s="463"/>
      <c r="T1388" s="463"/>
      <c r="U1388" s="463"/>
      <c r="V1388" s="463"/>
      <c r="W1388" s="463"/>
      <c r="X1388" s="463" t="str">
        <f ca="1">'30'!BG251</f>
        <v xml:space="preserve"> </v>
      </c>
      <c r="Y1388" s="463"/>
      <c r="Z1388" s="463"/>
      <c r="AA1388" s="463"/>
      <c r="AB1388" s="463"/>
      <c r="AC1388" s="463"/>
      <c r="AD1388" s="463"/>
      <c r="AE1388" s="463"/>
      <c r="AF1388" s="463"/>
      <c r="AG1388" s="463"/>
      <c r="AH1388" s="463"/>
      <c r="AI1388" s="463" t="str">
        <f ca="1">'30'!BH251</f>
        <v xml:space="preserve"> </v>
      </c>
      <c r="AJ1388" s="463"/>
      <c r="AK1388" s="463"/>
      <c r="AL1388" s="463"/>
      <c r="AM1388" s="463"/>
      <c r="AN1388" s="463" t="str">
        <f ca="1">'30'!BI251</f>
        <v xml:space="preserve"> </v>
      </c>
      <c r="AO1388" s="463"/>
      <c r="AP1388" s="463"/>
      <c r="AQ1388" s="463"/>
      <c r="AR1388" s="463"/>
      <c r="AS1388" s="463"/>
    </row>
    <row r="1389" spans="1:45" x14ac:dyDescent="0.25">
      <c r="A1389" s="463">
        <v>246</v>
      </c>
      <c r="B1389" s="463"/>
      <c r="C1389" s="463" t="str">
        <f ca="1">CONCATENATE('30'!BB252," ",'30'!BC252," ",'30'!BD252)</f>
        <v xml:space="preserve">     </v>
      </c>
      <c r="D1389" s="463"/>
      <c r="E1389" s="463"/>
      <c r="F1389" s="463"/>
      <c r="G1389" s="463"/>
      <c r="H1389" s="463"/>
      <c r="I1389" s="463"/>
      <c r="J1389" s="463"/>
      <c r="K1389" s="463"/>
      <c r="L1389" s="463" t="str">
        <f ca="1">'30'!BE252</f>
        <v xml:space="preserve"> </v>
      </c>
      <c r="M1389" s="463"/>
      <c r="N1389" s="463"/>
      <c r="O1389" s="463"/>
      <c r="P1389" s="463"/>
      <c r="Q1389" s="463" t="str">
        <f ca="1">'30'!BF252</f>
        <v xml:space="preserve"> </v>
      </c>
      <c r="R1389" s="463"/>
      <c r="S1389" s="463"/>
      <c r="T1389" s="463"/>
      <c r="U1389" s="463"/>
      <c r="V1389" s="463"/>
      <c r="W1389" s="463"/>
      <c r="X1389" s="463" t="str">
        <f ca="1">'30'!BG252</f>
        <v xml:space="preserve"> </v>
      </c>
      <c r="Y1389" s="463"/>
      <c r="Z1389" s="463"/>
      <c r="AA1389" s="463"/>
      <c r="AB1389" s="463"/>
      <c r="AC1389" s="463"/>
      <c r="AD1389" s="463"/>
      <c r="AE1389" s="463"/>
      <c r="AF1389" s="463"/>
      <c r="AG1389" s="463"/>
      <c r="AH1389" s="463"/>
      <c r="AI1389" s="463" t="str">
        <f ca="1">'30'!BH252</f>
        <v xml:space="preserve"> </v>
      </c>
      <c r="AJ1389" s="463"/>
      <c r="AK1389" s="463"/>
      <c r="AL1389" s="463"/>
      <c r="AM1389" s="463"/>
      <c r="AN1389" s="463" t="str">
        <f ca="1">'30'!BI252</f>
        <v xml:space="preserve"> </v>
      </c>
      <c r="AO1389" s="463"/>
      <c r="AP1389" s="463"/>
      <c r="AQ1389" s="463"/>
      <c r="AR1389" s="463"/>
      <c r="AS1389" s="463"/>
    </row>
    <row r="1390" spans="1:45" x14ac:dyDescent="0.25">
      <c r="A1390" s="463">
        <v>247</v>
      </c>
      <c r="B1390" s="463"/>
      <c r="C1390" s="463" t="str">
        <f ca="1">CONCATENATE('30'!BB253," ",'30'!BC253," ",'30'!BD253)</f>
        <v xml:space="preserve">     </v>
      </c>
      <c r="D1390" s="463"/>
      <c r="E1390" s="463"/>
      <c r="F1390" s="463"/>
      <c r="G1390" s="463"/>
      <c r="H1390" s="463"/>
      <c r="I1390" s="463"/>
      <c r="J1390" s="463"/>
      <c r="K1390" s="463"/>
      <c r="L1390" s="463" t="str">
        <f ca="1">'30'!BE253</f>
        <v xml:space="preserve"> </v>
      </c>
      <c r="M1390" s="463"/>
      <c r="N1390" s="463"/>
      <c r="O1390" s="463"/>
      <c r="P1390" s="463"/>
      <c r="Q1390" s="463" t="str">
        <f ca="1">'30'!BF253</f>
        <v xml:space="preserve"> </v>
      </c>
      <c r="R1390" s="463"/>
      <c r="S1390" s="463"/>
      <c r="T1390" s="463"/>
      <c r="U1390" s="463"/>
      <c r="V1390" s="463"/>
      <c r="W1390" s="463"/>
      <c r="X1390" s="463" t="str">
        <f ca="1">'30'!BG253</f>
        <v xml:space="preserve"> </v>
      </c>
      <c r="Y1390" s="463"/>
      <c r="Z1390" s="463"/>
      <c r="AA1390" s="463"/>
      <c r="AB1390" s="463"/>
      <c r="AC1390" s="463"/>
      <c r="AD1390" s="463"/>
      <c r="AE1390" s="463"/>
      <c r="AF1390" s="463"/>
      <c r="AG1390" s="463"/>
      <c r="AH1390" s="463"/>
      <c r="AI1390" s="463" t="str">
        <f ca="1">'30'!BH253</f>
        <v xml:space="preserve"> </v>
      </c>
      <c r="AJ1390" s="463"/>
      <c r="AK1390" s="463"/>
      <c r="AL1390" s="463"/>
      <c r="AM1390" s="463"/>
      <c r="AN1390" s="463" t="str">
        <f ca="1">'30'!BI253</f>
        <v xml:space="preserve"> </v>
      </c>
      <c r="AO1390" s="463"/>
      <c r="AP1390" s="463"/>
      <c r="AQ1390" s="463"/>
      <c r="AR1390" s="463"/>
      <c r="AS1390" s="463"/>
    </row>
    <row r="1391" spans="1:45" x14ac:dyDescent="0.25">
      <c r="A1391" s="463">
        <v>248</v>
      </c>
      <c r="B1391" s="463"/>
      <c r="C1391" s="463" t="str">
        <f ca="1">CONCATENATE('30'!BB254," ",'30'!BC254," ",'30'!BD254)</f>
        <v xml:space="preserve">     </v>
      </c>
      <c r="D1391" s="463"/>
      <c r="E1391" s="463"/>
      <c r="F1391" s="463"/>
      <c r="G1391" s="463"/>
      <c r="H1391" s="463"/>
      <c r="I1391" s="463"/>
      <c r="J1391" s="463"/>
      <c r="K1391" s="463"/>
      <c r="L1391" s="463" t="str">
        <f ca="1">'30'!BE254</f>
        <v xml:space="preserve"> </v>
      </c>
      <c r="M1391" s="463"/>
      <c r="N1391" s="463"/>
      <c r="O1391" s="463"/>
      <c r="P1391" s="463"/>
      <c r="Q1391" s="463" t="str">
        <f ca="1">'30'!BF254</f>
        <v xml:space="preserve"> </v>
      </c>
      <c r="R1391" s="463"/>
      <c r="S1391" s="463"/>
      <c r="T1391" s="463"/>
      <c r="U1391" s="463"/>
      <c r="V1391" s="463"/>
      <c r="W1391" s="463"/>
      <c r="X1391" s="463" t="str">
        <f ca="1">'30'!BG254</f>
        <v xml:space="preserve"> </v>
      </c>
      <c r="Y1391" s="463"/>
      <c r="Z1391" s="463"/>
      <c r="AA1391" s="463"/>
      <c r="AB1391" s="463"/>
      <c r="AC1391" s="463"/>
      <c r="AD1391" s="463"/>
      <c r="AE1391" s="463"/>
      <c r="AF1391" s="463"/>
      <c r="AG1391" s="463"/>
      <c r="AH1391" s="463"/>
      <c r="AI1391" s="463" t="str">
        <f ca="1">'30'!BH254</f>
        <v xml:space="preserve"> </v>
      </c>
      <c r="AJ1391" s="463"/>
      <c r="AK1391" s="463"/>
      <c r="AL1391" s="463"/>
      <c r="AM1391" s="463"/>
      <c r="AN1391" s="463" t="str">
        <f ca="1">'30'!BI254</f>
        <v xml:space="preserve"> </v>
      </c>
      <c r="AO1391" s="463"/>
      <c r="AP1391" s="463"/>
      <c r="AQ1391" s="463"/>
      <c r="AR1391" s="463"/>
      <c r="AS1391" s="463"/>
    </row>
    <row r="1392" spans="1:45" x14ac:dyDescent="0.25">
      <c r="A1392" s="463">
        <v>249</v>
      </c>
      <c r="B1392" s="463"/>
      <c r="C1392" s="463" t="str">
        <f ca="1">CONCATENATE('30'!BB255," ",'30'!BC255," ",'30'!BD255)</f>
        <v xml:space="preserve">     </v>
      </c>
      <c r="D1392" s="463"/>
      <c r="E1392" s="463"/>
      <c r="F1392" s="463"/>
      <c r="G1392" s="463"/>
      <c r="H1392" s="463"/>
      <c r="I1392" s="463"/>
      <c r="J1392" s="463"/>
      <c r="K1392" s="463"/>
      <c r="L1392" s="463" t="str">
        <f ca="1">'30'!BE255</f>
        <v xml:space="preserve"> </v>
      </c>
      <c r="M1392" s="463"/>
      <c r="N1392" s="463"/>
      <c r="O1392" s="463"/>
      <c r="P1392" s="463"/>
      <c r="Q1392" s="463" t="str">
        <f ca="1">'30'!BF255</f>
        <v xml:space="preserve"> </v>
      </c>
      <c r="R1392" s="463"/>
      <c r="S1392" s="463"/>
      <c r="T1392" s="463"/>
      <c r="U1392" s="463"/>
      <c r="V1392" s="463"/>
      <c r="W1392" s="463"/>
      <c r="X1392" s="463" t="str">
        <f ca="1">'30'!BG255</f>
        <v xml:space="preserve"> </v>
      </c>
      <c r="Y1392" s="463"/>
      <c r="Z1392" s="463"/>
      <c r="AA1392" s="463"/>
      <c r="AB1392" s="463"/>
      <c r="AC1392" s="463"/>
      <c r="AD1392" s="463"/>
      <c r="AE1392" s="463"/>
      <c r="AF1392" s="463"/>
      <c r="AG1392" s="463"/>
      <c r="AH1392" s="463"/>
      <c r="AI1392" s="463" t="str">
        <f ca="1">'30'!BH255</f>
        <v xml:space="preserve"> </v>
      </c>
      <c r="AJ1392" s="463"/>
      <c r="AK1392" s="463"/>
      <c r="AL1392" s="463"/>
      <c r="AM1392" s="463"/>
      <c r="AN1392" s="463" t="str">
        <f ca="1">'30'!BI255</f>
        <v xml:space="preserve"> </v>
      </c>
      <c r="AO1392" s="463"/>
      <c r="AP1392" s="463"/>
      <c r="AQ1392" s="463"/>
      <c r="AR1392" s="463"/>
      <c r="AS1392" s="463"/>
    </row>
    <row r="1393" spans="1:45" x14ac:dyDescent="0.25">
      <c r="A1393" s="463">
        <v>250</v>
      </c>
      <c r="B1393" s="463"/>
      <c r="C1393" s="463" t="str">
        <f ca="1">CONCATENATE('30'!BB256," ",'30'!BC256," ",'30'!BD256)</f>
        <v xml:space="preserve">     </v>
      </c>
      <c r="D1393" s="463"/>
      <c r="E1393" s="463"/>
      <c r="F1393" s="463"/>
      <c r="G1393" s="463"/>
      <c r="H1393" s="463"/>
      <c r="I1393" s="463"/>
      <c r="J1393" s="463"/>
      <c r="K1393" s="463"/>
      <c r="L1393" s="463" t="str">
        <f ca="1">'30'!BE256</f>
        <v xml:space="preserve"> </v>
      </c>
      <c r="M1393" s="463"/>
      <c r="N1393" s="463"/>
      <c r="O1393" s="463"/>
      <c r="P1393" s="463"/>
      <c r="Q1393" s="463" t="str">
        <f ca="1">'30'!BF256</f>
        <v xml:space="preserve"> </v>
      </c>
      <c r="R1393" s="463"/>
      <c r="S1393" s="463"/>
      <c r="T1393" s="463"/>
      <c r="U1393" s="463"/>
      <c r="V1393" s="463"/>
      <c r="W1393" s="463"/>
      <c r="X1393" s="463" t="str">
        <f ca="1">'30'!BG256</f>
        <v xml:space="preserve"> </v>
      </c>
      <c r="Y1393" s="463"/>
      <c r="Z1393" s="463"/>
      <c r="AA1393" s="463"/>
      <c r="AB1393" s="463"/>
      <c r="AC1393" s="463"/>
      <c r="AD1393" s="463"/>
      <c r="AE1393" s="463"/>
      <c r="AF1393" s="463"/>
      <c r="AG1393" s="463"/>
      <c r="AH1393" s="463"/>
      <c r="AI1393" s="463" t="str">
        <f ca="1">'30'!BH256</f>
        <v xml:space="preserve"> </v>
      </c>
      <c r="AJ1393" s="463"/>
      <c r="AK1393" s="463"/>
      <c r="AL1393" s="463"/>
      <c r="AM1393" s="463"/>
      <c r="AN1393" s="463" t="str">
        <f ca="1">'30'!BI256</f>
        <v xml:space="preserve"> </v>
      </c>
      <c r="AO1393" s="463"/>
      <c r="AP1393" s="463"/>
      <c r="AQ1393" s="463"/>
      <c r="AR1393" s="463"/>
      <c r="AS1393" s="463"/>
    </row>
    <row r="1394" spans="1:45" x14ac:dyDescent="0.25">
      <c r="A1394" s="463">
        <v>251</v>
      </c>
      <c r="B1394" s="463"/>
      <c r="C1394" s="463" t="str">
        <f ca="1">CONCATENATE('30'!BB257," ",'30'!BC257," ",'30'!BD257)</f>
        <v xml:space="preserve">     </v>
      </c>
      <c r="D1394" s="463"/>
      <c r="E1394" s="463"/>
      <c r="F1394" s="463"/>
      <c r="G1394" s="463"/>
      <c r="H1394" s="463"/>
      <c r="I1394" s="463"/>
      <c r="J1394" s="463"/>
      <c r="K1394" s="463"/>
      <c r="L1394" s="463" t="str">
        <f ca="1">'30'!BE257</f>
        <v xml:space="preserve"> </v>
      </c>
      <c r="M1394" s="463"/>
      <c r="N1394" s="463"/>
      <c r="O1394" s="463"/>
      <c r="P1394" s="463"/>
      <c r="Q1394" s="463" t="str">
        <f ca="1">'30'!BF257</f>
        <v xml:space="preserve"> </v>
      </c>
      <c r="R1394" s="463"/>
      <c r="S1394" s="463"/>
      <c r="T1394" s="463"/>
      <c r="U1394" s="463"/>
      <c r="V1394" s="463"/>
      <c r="W1394" s="463"/>
      <c r="X1394" s="463" t="str">
        <f ca="1">'30'!BG257</f>
        <v xml:space="preserve"> </v>
      </c>
      <c r="Y1394" s="463"/>
      <c r="Z1394" s="463"/>
      <c r="AA1394" s="463"/>
      <c r="AB1394" s="463"/>
      <c r="AC1394" s="463"/>
      <c r="AD1394" s="463"/>
      <c r="AE1394" s="463"/>
      <c r="AF1394" s="463"/>
      <c r="AG1394" s="463"/>
      <c r="AH1394" s="463"/>
      <c r="AI1394" s="463" t="str">
        <f ca="1">'30'!BH257</f>
        <v xml:space="preserve"> </v>
      </c>
      <c r="AJ1394" s="463"/>
      <c r="AK1394" s="463"/>
      <c r="AL1394" s="463"/>
      <c r="AM1394" s="463"/>
      <c r="AN1394" s="463" t="str">
        <f ca="1">'30'!BI257</f>
        <v xml:space="preserve"> </v>
      </c>
      <c r="AO1394" s="463"/>
      <c r="AP1394" s="463"/>
      <c r="AQ1394" s="463"/>
      <c r="AR1394" s="463"/>
      <c r="AS1394" s="463"/>
    </row>
    <row r="1395" spans="1:45" x14ac:dyDescent="0.25">
      <c r="A1395" s="463">
        <v>252</v>
      </c>
      <c r="B1395" s="463"/>
      <c r="C1395" s="463" t="str">
        <f ca="1">CONCATENATE('30'!BB258," ",'30'!BC258," ",'30'!BD258)</f>
        <v xml:space="preserve">     </v>
      </c>
      <c r="D1395" s="463"/>
      <c r="E1395" s="463"/>
      <c r="F1395" s="463"/>
      <c r="G1395" s="463"/>
      <c r="H1395" s="463"/>
      <c r="I1395" s="463"/>
      <c r="J1395" s="463"/>
      <c r="K1395" s="463"/>
      <c r="L1395" s="463" t="str">
        <f ca="1">'30'!BE258</f>
        <v xml:space="preserve"> </v>
      </c>
      <c r="M1395" s="463"/>
      <c r="N1395" s="463"/>
      <c r="O1395" s="463"/>
      <c r="P1395" s="463"/>
      <c r="Q1395" s="463" t="str">
        <f ca="1">'30'!BF258</f>
        <v xml:space="preserve"> </v>
      </c>
      <c r="R1395" s="463"/>
      <c r="S1395" s="463"/>
      <c r="T1395" s="463"/>
      <c r="U1395" s="463"/>
      <c r="V1395" s="463"/>
      <c r="W1395" s="463"/>
      <c r="X1395" s="463" t="str">
        <f ca="1">'30'!BG258</f>
        <v xml:space="preserve"> </v>
      </c>
      <c r="Y1395" s="463"/>
      <c r="Z1395" s="463"/>
      <c r="AA1395" s="463"/>
      <c r="AB1395" s="463"/>
      <c r="AC1395" s="463"/>
      <c r="AD1395" s="463"/>
      <c r="AE1395" s="463"/>
      <c r="AF1395" s="463"/>
      <c r="AG1395" s="463"/>
      <c r="AH1395" s="463"/>
      <c r="AI1395" s="463" t="str">
        <f ca="1">'30'!BH258</f>
        <v xml:space="preserve"> </v>
      </c>
      <c r="AJ1395" s="463"/>
      <c r="AK1395" s="463"/>
      <c r="AL1395" s="463"/>
      <c r="AM1395" s="463"/>
      <c r="AN1395" s="463" t="str">
        <f ca="1">'30'!BI258</f>
        <v xml:space="preserve"> </v>
      </c>
      <c r="AO1395" s="463"/>
      <c r="AP1395" s="463"/>
      <c r="AQ1395" s="463"/>
      <c r="AR1395" s="463"/>
      <c r="AS1395" s="463"/>
    </row>
    <row r="1396" spans="1:45" x14ac:dyDescent="0.25">
      <c r="A1396" s="463">
        <v>253</v>
      </c>
      <c r="B1396" s="463"/>
      <c r="C1396" s="463" t="str">
        <f ca="1">CONCATENATE('30'!BB259," ",'30'!BC259," ",'30'!BD259)</f>
        <v xml:space="preserve">     </v>
      </c>
      <c r="D1396" s="463"/>
      <c r="E1396" s="463"/>
      <c r="F1396" s="463"/>
      <c r="G1396" s="463"/>
      <c r="H1396" s="463"/>
      <c r="I1396" s="463"/>
      <c r="J1396" s="463"/>
      <c r="K1396" s="463"/>
      <c r="L1396" s="463" t="str">
        <f ca="1">'30'!BE259</f>
        <v xml:space="preserve"> </v>
      </c>
      <c r="M1396" s="463"/>
      <c r="N1396" s="463"/>
      <c r="O1396" s="463"/>
      <c r="P1396" s="463"/>
      <c r="Q1396" s="463" t="str">
        <f ca="1">'30'!BF259</f>
        <v xml:space="preserve"> </v>
      </c>
      <c r="R1396" s="463"/>
      <c r="S1396" s="463"/>
      <c r="T1396" s="463"/>
      <c r="U1396" s="463"/>
      <c r="V1396" s="463"/>
      <c r="W1396" s="463"/>
      <c r="X1396" s="463" t="str">
        <f ca="1">'30'!BG259</f>
        <v xml:space="preserve"> </v>
      </c>
      <c r="Y1396" s="463"/>
      <c r="Z1396" s="463"/>
      <c r="AA1396" s="463"/>
      <c r="AB1396" s="463"/>
      <c r="AC1396" s="463"/>
      <c r="AD1396" s="463"/>
      <c r="AE1396" s="463"/>
      <c r="AF1396" s="463"/>
      <c r="AG1396" s="463"/>
      <c r="AH1396" s="463"/>
      <c r="AI1396" s="463" t="str">
        <f ca="1">'30'!BH259</f>
        <v xml:space="preserve"> </v>
      </c>
      <c r="AJ1396" s="463"/>
      <c r="AK1396" s="463"/>
      <c r="AL1396" s="463"/>
      <c r="AM1396" s="463"/>
      <c r="AN1396" s="463" t="str">
        <f ca="1">'30'!BI259</f>
        <v xml:space="preserve"> </v>
      </c>
      <c r="AO1396" s="463"/>
      <c r="AP1396" s="463"/>
      <c r="AQ1396" s="463"/>
      <c r="AR1396" s="463"/>
      <c r="AS1396" s="463"/>
    </row>
    <row r="1397" spans="1:45" x14ac:dyDescent="0.25">
      <c r="A1397" s="463">
        <v>254</v>
      </c>
      <c r="B1397" s="463"/>
      <c r="C1397" s="463" t="str">
        <f ca="1">CONCATENATE('30'!BB260," ",'30'!BC260," ",'30'!BD260)</f>
        <v xml:space="preserve">     </v>
      </c>
      <c r="D1397" s="463"/>
      <c r="E1397" s="463"/>
      <c r="F1397" s="463"/>
      <c r="G1397" s="463"/>
      <c r="H1397" s="463"/>
      <c r="I1397" s="463"/>
      <c r="J1397" s="463"/>
      <c r="K1397" s="463"/>
      <c r="L1397" s="463" t="str">
        <f ca="1">'30'!BE260</f>
        <v xml:space="preserve"> </v>
      </c>
      <c r="M1397" s="463"/>
      <c r="N1397" s="463"/>
      <c r="O1397" s="463"/>
      <c r="P1397" s="463"/>
      <c r="Q1397" s="463" t="str">
        <f ca="1">'30'!BF260</f>
        <v xml:space="preserve"> </v>
      </c>
      <c r="R1397" s="463"/>
      <c r="S1397" s="463"/>
      <c r="T1397" s="463"/>
      <c r="U1397" s="463"/>
      <c r="V1397" s="463"/>
      <c r="W1397" s="463"/>
      <c r="X1397" s="463" t="str">
        <f ca="1">'30'!BG260</f>
        <v xml:space="preserve"> </v>
      </c>
      <c r="Y1397" s="463"/>
      <c r="Z1397" s="463"/>
      <c r="AA1397" s="463"/>
      <c r="AB1397" s="463"/>
      <c r="AC1397" s="463"/>
      <c r="AD1397" s="463"/>
      <c r="AE1397" s="463"/>
      <c r="AF1397" s="463"/>
      <c r="AG1397" s="463"/>
      <c r="AH1397" s="463"/>
      <c r="AI1397" s="463" t="str">
        <f ca="1">'30'!BH260</f>
        <v xml:space="preserve"> </v>
      </c>
      <c r="AJ1397" s="463"/>
      <c r="AK1397" s="463"/>
      <c r="AL1397" s="463"/>
      <c r="AM1397" s="463"/>
      <c r="AN1397" s="463" t="str">
        <f ca="1">'30'!BI260</f>
        <v xml:space="preserve"> </v>
      </c>
      <c r="AO1397" s="463"/>
      <c r="AP1397" s="463"/>
      <c r="AQ1397" s="463"/>
      <c r="AR1397" s="463"/>
      <c r="AS1397" s="463"/>
    </row>
    <row r="1398" spans="1:45" x14ac:dyDescent="0.25">
      <c r="A1398" s="463">
        <v>255</v>
      </c>
      <c r="B1398" s="463"/>
      <c r="C1398" s="463" t="str">
        <f ca="1">CONCATENATE('30'!BB261," ",'30'!BC261," ",'30'!BD261)</f>
        <v xml:space="preserve">     </v>
      </c>
      <c r="D1398" s="463"/>
      <c r="E1398" s="463"/>
      <c r="F1398" s="463"/>
      <c r="G1398" s="463"/>
      <c r="H1398" s="463"/>
      <c r="I1398" s="463"/>
      <c r="J1398" s="463"/>
      <c r="K1398" s="463"/>
      <c r="L1398" s="463" t="str">
        <f ca="1">'30'!BE261</f>
        <v xml:space="preserve"> </v>
      </c>
      <c r="M1398" s="463"/>
      <c r="N1398" s="463"/>
      <c r="O1398" s="463"/>
      <c r="P1398" s="463"/>
      <c r="Q1398" s="463" t="str">
        <f ca="1">'30'!BF261</f>
        <v xml:space="preserve"> </v>
      </c>
      <c r="R1398" s="463"/>
      <c r="S1398" s="463"/>
      <c r="T1398" s="463"/>
      <c r="U1398" s="463"/>
      <c r="V1398" s="463"/>
      <c r="W1398" s="463"/>
      <c r="X1398" s="463" t="str">
        <f ca="1">'30'!BG261</f>
        <v xml:space="preserve"> </v>
      </c>
      <c r="Y1398" s="463"/>
      <c r="Z1398" s="463"/>
      <c r="AA1398" s="463"/>
      <c r="AB1398" s="463"/>
      <c r="AC1398" s="463"/>
      <c r="AD1398" s="463"/>
      <c r="AE1398" s="463"/>
      <c r="AF1398" s="463"/>
      <c r="AG1398" s="463"/>
      <c r="AH1398" s="463"/>
      <c r="AI1398" s="463" t="str">
        <f ca="1">'30'!BH261</f>
        <v xml:space="preserve"> </v>
      </c>
      <c r="AJ1398" s="463"/>
      <c r="AK1398" s="463"/>
      <c r="AL1398" s="463"/>
      <c r="AM1398" s="463"/>
      <c r="AN1398" s="463" t="str">
        <f ca="1">'30'!BI261</f>
        <v xml:space="preserve"> </v>
      </c>
      <c r="AO1398" s="463"/>
      <c r="AP1398" s="463"/>
      <c r="AQ1398" s="463"/>
      <c r="AR1398" s="463"/>
      <c r="AS1398" s="463"/>
    </row>
    <row r="1399" spans="1:45" x14ac:dyDescent="0.25">
      <c r="A1399" s="463">
        <v>256</v>
      </c>
      <c r="B1399" s="463"/>
      <c r="C1399" s="463" t="str">
        <f ca="1">CONCATENATE('30'!BB262," ",'30'!BC262," ",'30'!BD262)</f>
        <v xml:space="preserve">     </v>
      </c>
      <c r="D1399" s="463"/>
      <c r="E1399" s="463"/>
      <c r="F1399" s="463"/>
      <c r="G1399" s="463"/>
      <c r="H1399" s="463"/>
      <c r="I1399" s="463"/>
      <c r="J1399" s="463"/>
      <c r="K1399" s="463"/>
      <c r="L1399" s="463" t="str">
        <f ca="1">'30'!BE262</f>
        <v xml:space="preserve"> </v>
      </c>
      <c r="M1399" s="463"/>
      <c r="N1399" s="463"/>
      <c r="O1399" s="463"/>
      <c r="P1399" s="463"/>
      <c r="Q1399" s="463" t="str">
        <f ca="1">'30'!BF262</f>
        <v xml:space="preserve"> </v>
      </c>
      <c r="R1399" s="463"/>
      <c r="S1399" s="463"/>
      <c r="T1399" s="463"/>
      <c r="U1399" s="463"/>
      <c r="V1399" s="463"/>
      <c r="W1399" s="463"/>
      <c r="X1399" s="463" t="str">
        <f ca="1">'30'!BG262</f>
        <v xml:space="preserve"> </v>
      </c>
      <c r="Y1399" s="463"/>
      <c r="Z1399" s="463"/>
      <c r="AA1399" s="463"/>
      <c r="AB1399" s="463"/>
      <c r="AC1399" s="463"/>
      <c r="AD1399" s="463"/>
      <c r="AE1399" s="463"/>
      <c r="AF1399" s="463"/>
      <c r="AG1399" s="463"/>
      <c r="AH1399" s="463"/>
      <c r="AI1399" s="463" t="str">
        <f ca="1">'30'!BH262</f>
        <v xml:space="preserve"> </v>
      </c>
      <c r="AJ1399" s="463"/>
      <c r="AK1399" s="463"/>
      <c r="AL1399" s="463"/>
      <c r="AM1399" s="463"/>
      <c r="AN1399" s="463" t="str">
        <f ca="1">'30'!BI262</f>
        <v xml:space="preserve"> </v>
      </c>
      <c r="AO1399" s="463"/>
      <c r="AP1399" s="463"/>
      <c r="AQ1399" s="463"/>
      <c r="AR1399" s="463"/>
      <c r="AS1399" s="463"/>
    </row>
    <row r="1400" spans="1:45" x14ac:dyDescent="0.25">
      <c r="A1400" s="463">
        <v>257</v>
      </c>
      <c r="B1400" s="463"/>
      <c r="C1400" s="463" t="str">
        <f ca="1">CONCATENATE('30'!BB263," ",'30'!BC263," ",'30'!BD263)</f>
        <v xml:space="preserve">     </v>
      </c>
      <c r="D1400" s="463"/>
      <c r="E1400" s="463"/>
      <c r="F1400" s="463"/>
      <c r="G1400" s="463"/>
      <c r="H1400" s="463"/>
      <c r="I1400" s="463"/>
      <c r="J1400" s="463"/>
      <c r="K1400" s="463"/>
      <c r="L1400" s="463" t="str">
        <f ca="1">'30'!BE263</f>
        <v xml:space="preserve"> </v>
      </c>
      <c r="M1400" s="463"/>
      <c r="N1400" s="463"/>
      <c r="O1400" s="463"/>
      <c r="P1400" s="463"/>
      <c r="Q1400" s="463" t="str">
        <f ca="1">'30'!BF263</f>
        <v xml:space="preserve"> </v>
      </c>
      <c r="R1400" s="463"/>
      <c r="S1400" s="463"/>
      <c r="T1400" s="463"/>
      <c r="U1400" s="463"/>
      <c r="V1400" s="463"/>
      <c r="W1400" s="463"/>
      <c r="X1400" s="463" t="str">
        <f ca="1">'30'!BG263</f>
        <v xml:space="preserve"> </v>
      </c>
      <c r="Y1400" s="463"/>
      <c r="Z1400" s="463"/>
      <c r="AA1400" s="463"/>
      <c r="AB1400" s="463"/>
      <c r="AC1400" s="463"/>
      <c r="AD1400" s="463"/>
      <c r="AE1400" s="463"/>
      <c r="AF1400" s="463"/>
      <c r="AG1400" s="463"/>
      <c r="AH1400" s="463"/>
      <c r="AI1400" s="463" t="str">
        <f ca="1">'30'!BH263</f>
        <v xml:space="preserve"> </v>
      </c>
      <c r="AJ1400" s="463"/>
      <c r="AK1400" s="463"/>
      <c r="AL1400" s="463"/>
      <c r="AM1400" s="463"/>
      <c r="AN1400" s="463" t="str">
        <f ca="1">'30'!BI263</f>
        <v xml:space="preserve"> </v>
      </c>
      <c r="AO1400" s="463"/>
      <c r="AP1400" s="463"/>
      <c r="AQ1400" s="463"/>
      <c r="AR1400" s="463"/>
      <c r="AS1400" s="463"/>
    </row>
    <row r="1401" spans="1:45" x14ac:dyDescent="0.25">
      <c r="A1401" s="463">
        <v>258</v>
      </c>
      <c r="B1401" s="463"/>
      <c r="C1401" s="463" t="str">
        <f ca="1">CONCATENATE('30'!BB264," ",'30'!BC264," ",'30'!BD264)</f>
        <v xml:space="preserve">     </v>
      </c>
      <c r="D1401" s="463"/>
      <c r="E1401" s="463"/>
      <c r="F1401" s="463"/>
      <c r="G1401" s="463"/>
      <c r="H1401" s="463"/>
      <c r="I1401" s="463"/>
      <c r="J1401" s="463"/>
      <c r="K1401" s="463"/>
      <c r="L1401" s="463" t="str">
        <f ca="1">'30'!BE264</f>
        <v xml:space="preserve"> </v>
      </c>
      <c r="M1401" s="463"/>
      <c r="N1401" s="463"/>
      <c r="O1401" s="463"/>
      <c r="P1401" s="463"/>
      <c r="Q1401" s="463" t="str">
        <f ca="1">'30'!BF264</f>
        <v xml:space="preserve"> </v>
      </c>
      <c r="R1401" s="463"/>
      <c r="S1401" s="463"/>
      <c r="T1401" s="463"/>
      <c r="U1401" s="463"/>
      <c r="V1401" s="463"/>
      <c r="W1401" s="463"/>
      <c r="X1401" s="463" t="str">
        <f ca="1">'30'!BG264</f>
        <v xml:space="preserve"> </v>
      </c>
      <c r="Y1401" s="463"/>
      <c r="Z1401" s="463"/>
      <c r="AA1401" s="463"/>
      <c r="AB1401" s="463"/>
      <c r="AC1401" s="463"/>
      <c r="AD1401" s="463"/>
      <c r="AE1401" s="463"/>
      <c r="AF1401" s="463"/>
      <c r="AG1401" s="463"/>
      <c r="AH1401" s="463"/>
      <c r="AI1401" s="463" t="str">
        <f ca="1">'30'!BH264</f>
        <v xml:space="preserve"> </v>
      </c>
      <c r="AJ1401" s="463"/>
      <c r="AK1401" s="463"/>
      <c r="AL1401" s="463"/>
      <c r="AM1401" s="463"/>
      <c r="AN1401" s="463" t="str">
        <f ca="1">'30'!BI264</f>
        <v xml:space="preserve"> </v>
      </c>
      <c r="AO1401" s="463"/>
      <c r="AP1401" s="463"/>
      <c r="AQ1401" s="463"/>
      <c r="AR1401" s="463"/>
      <c r="AS1401" s="463"/>
    </row>
    <row r="1402" spans="1:45" x14ac:dyDescent="0.25">
      <c r="A1402" s="463">
        <v>259</v>
      </c>
      <c r="B1402" s="463"/>
      <c r="C1402" s="463" t="str">
        <f ca="1">CONCATENATE('30'!BB265," ",'30'!BC265," ",'30'!BD265)</f>
        <v xml:space="preserve">     </v>
      </c>
      <c r="D1402" s="463"/>
      <c r="E1402" s="463"/>
      <c r="F1402" s="463"/>
      <c r="G1402" s="463"/>
      <c r="H1402" s="463"/>
      <c r="I1402" s="463"/>
      <c r="J1402" s="463"/>
      <c r="K1402" s="463"/>
      <c r="L1402" s="463" t="str">
        <f ca="1">'30'!BE265</f>
        <v xml:space="preserve"> </v>
      </c>
      <c r="M1402" s="463"/>
      <c r="N1402" s="463"/>
      <c r="O1402" s="463"/>
      <c r="P1402" s="463"/>
      <c r="Q1402" s="463" t="str">
        <f ca="1">'30'!BF265</f>
        <v xml:space="preserve"> </v>
      </c>
      <c r="R1402" s="463"/>
      <c r="S1402" s="463"/>
      <c r="T1402" s="463"/>
      <c r="U1402" s="463"/>
      <c r="V1402" s="463"/>
      <c r="W1402" s="463"/>
      <c r="X1402" s="463" t="str">
        <f ca="1">'30'!BG265</f>
        <v xml:space="preserve"> </v>
      </c>
      <c r="Y1402" s="463"/>
      <c r="Z1402" s="463"/>
      <c r="AA1402" s="463"/>
      <c r="AB1402" s="463"/>
      <c r="AC1402" s="463"/>
      <c r="AD1402" s="463"/>
      <c r="AE1402" s="463"/>
      <c r="AF1402" s="463"/>
      <c r="AG1402" s="463"/>
      <c r="AH1402" s="463"/>
      <c r="AI1402" s="463" t="str">
        <f ca="1">'30'!BH265</f>
        <v xml:space="preserve"> </v>
      </c>
      <c r="AJ1402" s="463"/>
      <c r="AK1402" s="463"/>
      <c r="AL1402" s="463"/>
      <c r="AM1402" s="463"/>
      <c r="AN1402" s="463" t="str">
        <f ca="1">'30'!BI265</f>
        <v xml:space="preserve"> </v>
      </c>
      <c r="AO1402" s="463"/>
      <c r="AP1402" s="463"/>
      <c r="AQ1402" s="463"/>
      <c r="AR1402" s="463"/>
      <c r="AS1402" s="463"/>
    </row>
    <row r="1403" spans="1:45" x14ac:dyDescent="0.25">
      <c r="A1403" s="463">
        <v>260</v>
      </c>
      <c r="B1403" s="463"/>
      <c r="C1403" s="463" t="str">
        <f ca="1">CONCATENATE('30'!BB266," ",'30'!BC266," ",'30'!BD266)</f>
        <v xml:space="preserve">     </v>
      </c>
      <c r="D1403" s="463"/>
      <c r="E1403" s="463"/>
      <c r="F1403" s="463"/>
      <c r="G1403" s="463"/>
      <c r="H1403" s="463"/>
      <c r="I1403" s="463"/>
      <c r="J1403" s="463"/>
      <c r="K1403" s="463"/>
      <c r="L1403" s="463" t="str">
        <f ca="1">'30'!BE266</f>
        <v xml:space="preserve"> </v>
      </c>
      <c r="M1403" s="463"/>
      <c r="N1403" s="463"/>
      <c r="O1403" s="463"/>
      <c r="P1403" s="463"/>
      <c r="Q1403" s="463" t="str">
        <f ca="1">'30'!BF266</f>
        <v xml:space="preserve"> </v>
      </c>
      <c r="R1403" s="463"/>
      <c r="S1403" s="463"/>
      <c r="T1403" s="463"/>
      <c r="U1403" s="463"/>
      <c r="V1403" s="463"/>
      <c r="W1403" s="463"/>
      <c r="X1403" s="463" t="str">
        <f ca="1">'30'!BG266</f>
        <v xml:space="preserve"> </v>
      </c>
      <c r="Y1403" s="463"/>
      <c r="Z1403" s="463"/>
      <c r="AA1403" s="463"/>
      <c r="AB1403" s="463"/>
      <c r="AC1403" s="463"/>
      <c r="AD1403" s="463"/>
      <c r="AE1403" s="463"/>
      <c r="AF1403" s="463"/>
      <c r="AG1403" s="463"/>
      <c r="AH1403" s="463"/>
      <c r="AI1403" s="463" t="str">
        <f ca="1">'30'!BH266</f>
        <v xml:space="preserve"> </v>
      </c>
      <c r="AJ1403" s="463"/>
      <c r="AK1403" s="463"/>
      <c r="AL1403" s="463"/>
      <c r="AM1403" s="463"/>
      <c r="AN1403" s="463" t="str">
        <f ca="1">'30'!BI266</f>
        <v xml:space="preserve"> </v>
      </c>
      <c r="AO1403" s="463"/>
      <c r="AP1403" s="463"/>
      <c r="AQ1403" s="463"/>
      <c r="AR1403" s="463"/>
      <c r="AS1403" s="463"/>
    </row>
    <row r="1404" spans="1:45" x14ac:dyDescent="0.25">
      <c r="A1404" s="463">
        <v>261</v>
      </c>
      <c r="B1404" s="463"/>
      <c r="C1404" s="463" t="str">
        <f ca="1">CONCATENATE('30'!BB267," ",'30'!BC267," ",'30'!BD267)</f>
        <v xml:space="preserve">     </v>
      </c>
      <c r="D1404" s="463"/>
      <c r="E1404" s="463"/>
      <c r="F1404" s="463"/>
      <c r="G1404" s="463"/>
      <c r="H1404" s="463"/>
      <c r="I1404" s="463"/>
      <c r="J1404" s="463"/>
      <c r="K1404" s="463"/>
      <c r="L1404" s="463" t="str">
        <f ca="1">'30'!BE267</f>
        <v xml:space="preserve"> </v>
      </c>
      <c r="M1404" s="463"/>
      <c r="N1404" s="463"/>
      <c r="O1404" s="463"/>
      <c r="P1404" s="463"/>
      <c r="Q1404" s="463" t="str">
        <f ca="1">'30'!BF267</f>
        <v xml:space="preserve"> </v>
      </c>
      <c r="R1404" s="463"/>
      <c r="S1404" s="463"/>
      <c r="T1404" s="463"/>
      <c r="U1404" s="463"/>
      <c r="V1404" s="463"/>
      <c r="W1404" s="463"/>
      <c r="X1404" s="463" t="str">
        <f ca="1">'30'!BG267</f>
        <v xml:space="preserve"> </v>
      </c>
      <c r="Y1404" s="463"/>
      <c r="Z1404" s="463"/>
      <c r="AA1404" s="463"/>
      <c r="AB1404" s="463"/>
      <c r="AC1404" s="463"/>
      <c r="AD1404" s="463"/>
      <c r="AE1404" s="463"/>
      <c r="AF1404" s="463"/>
      <c r="AG1404" s="463"/>
      <c r="AH1404" s="463"/>
      <c r="AI1404" s="463" t="str">
        <f ca="1">'30'!BH267</f>
        <v xml:space="preserve"> </v>
      </c>
      <c r="AJ1404" s="463"/>
      <c r="AK1404" s="463"/>
      <c r="AL1404" s="463"/>
      <c r="AM1404" s="463"/>
      <c r="AN1404" s="463" t="str">
        <f ca="1">'30'!BI267</f>
        <v xml:space="preserve"> </v>
      </c>
      <c r="AO1404" s="463"/>
      <c r="AP1404" s="463"/>
      <c r="AQ1404" s="463"/>
      <c r="AR1404" s="463"/>
      <c r="AS1404" s="463"/>
    </row>
    <row r="1405" spans="1:45" x14ac:dyDescent="0.25">
      <c r="A1405" s="463">
        <v>262</v>
      </c>
      <c r="B1405" s="463"/>
      <c r="C1405" s="463" t="str">
        <f ca="1">CONCATENATE('30'!BB268," ",'30'!BC268," ",'30'!BD268)</f>
        <v xml:space="preserve">     </v>
      </c>
      <c r="D1405" s="463"/>
      <c r="E1405" s="463"/>
      <c r="F1405" s="463"/>
      <c r="G1405" s="463"/>
      <c r="H1405" s="463"/>
      <c r="I1405" s="463"/>
      <c r="J1405" s="463"/>
      <c r="K1405" s="463"/>
      <c r="L1405" s="463" t="str">
        <f ca="1">'30'!BE268</f>
        <v xml:space="preserve"> </v>
      </c>
      <c r="M1405" s="463"/>
      <c r="N1405" s="463"/>
      <c r="O1405" s="463"/>
      <c r="P1405" s="463"/>
      <c r="Q1405" s="463" t="str">
        <f ca="1">'30'!BF268</f>
        <v xml:space="preserve"> </v>
      </c>
      <c r="R1405" s="463"/>
      <c r="S1405" s="463"/>
      <c r="T1405" s="463"/>
      <c r="U1405" s="463"/>
      <c r="V1405" s="463"/>
      <c r="W1405" s="463"/>
      <c r="X1405" s="463" t="str">
        <f ca="1">'30'!BG268</f>
        <v xml:space="preserve"> </v>
      </c>
      <c r="Y1405" s="463"/>
      <c r="Z1405" s="463"/>
      <c r="AA1405" s="463"/>
      <c r="AB1405" s="463"/>
      <c r="AC1405" s="463"/>
      <c r="AD1405" s="463"/>
      <c r="AE1405" s="463"/>
      <c r="AF1405" s="463"/>
      <c r="AG1405" s="463"/>
      <c r="AH1405" s="463"/>
      <c r="AI1405" s="463" t="str">
        <f ca="1">'30'!BH268</f>
        <v xml:space="preserve"> </v>
      </c>
      <c r="AJ1405" s="463"/>
      <c r="AK1405" s="463"/>
      <c r="AL1405" s="463"/>
      <c r="AM1405" s="463"/>
      <c r="AN1405" s="463" t="str">
        <f ca="1">'30'!BI268</f>
        <v xml:space="preserve"> </v>
      </c>
      <c r="AO1405" s="463"/>
      <c r="AP1405" s="463"/>
      <c r="AQ1405" s="463"/>
      <c r="AR1405" s="463"/>
      <c r="AS1405" s="463"/>
    </row>
    <row r="1406" spans="1:45" x14ac:dyDescent="0.25">
      <c r="A1406" s="463">
        <v>263</v>
      </c>
      <c r="B1406" s="463"/>
      <c r="C1406" s="463" t="str">
        <f ca="1">CONCATENATE('30'!BB269," ",'30'!BC269," ",'30'!BD269)</f>
        <v xml:space="preserve">     </v>
      </c>
      <c r="D1406" s="463"/>
      <c r="E1406" s="463"/>
      <c r="F1406" s="463"/>
      <c r="G1406" s="463"/>
      <c r="H1406" s="463"/>
      <c r="I1406" s="463"/>
      <c r="J1406" s="463"/>
      <c r="K1406" s="463"/>
      <c r="L1406" s="463" t="str">
        <f ca="1">'30'!BE269</f>
        <v xml:space="preserve"> </v>
      </c>
      <c r="M1406" s="463"/>
      <c r="N1406" s="463"/>
      <c r="O1406" s="463"/>
      <c r="P1406" s="463"/>
      <c r="Q1406" s="463" t="str">
        <f ca="1">'30'!BF269</f>
        <v xml:space="preserve"> </v>
      </c>
      <c r="R1406" s="463"/>
      <c r="S1406" s="463"/>
      <c r="T1406" s="463"/>
      <c r="U1406" s="463"/>
      <c r="V1406" s="463"/>
      <c r="W1406" s="463"/>
      <c r="X1406" s="463" t="str">
        <f ca="1">'30'!BG269</f>
        <v xml:space="preserve"> </v>
      </c>
      <c r="Y1406" s="463"/>
      <c r="Z1406" s="463"/>
      <c r="AA1406" s="463"/>
      <c r="AB1406" s="463"/>
      <c r="AC1406" s="463"/>
      <c r="AD1406" s="463"/>
      <c r="AE1406" s="463"/>
      <c r="AF1406" s="463"/>
      <c r="AG1406" s="463"/>
      <c r="AH1406" s="463"/>
      <c r="AI1406" s="463" t="str">
        <f ca="1">'30'!BH269</f>
        <v xml:space="preserve"> </v>
      </c>
      <c r="AJ1406" s="463"/>
      <c r="AK1406" s="463"/>
      <c r="AL1406" s="463"/>
      <c r="AM1406" s="463"/>
      <c r="AN1406" s="463" t="str">
        <f ca="1">'30'!BI269</f>
        <v xml:space="preserve"> </v>
      </c>
      <c r="AO1406" s="463"/>
      <c r="AP1406" s="463"/>
      <c r="AQ1406" s="463"/>
      <c r="AR1406" s="463"/>
      <c r="AS1406" s="463"/>
    </row>
    <row r="1407" spans="1:45" x14ac:dyDescent="0.25">
      <c r="A1407" s="463">
        <v>264</v>
      </c>
      <c r="B1407" s="463"/>
      <c r="C1407" s="463" t="str">
        <f ca="1">CONCATENATE('30'!BB270," ",'30'!BC270," ",'30'!BD270)</f>
        <v xml:space="preserve">     </v>
      </c>
      <c r="D1407" s="463"/>
      <c r="E1407" s="463"/>
      <c r="F1407" s="463"/>
      <c r="G1407" s="463"/>
      <c r="H1407" s="463"/>
      <c r="I1407" s="463"/>
      <c r="J1407" s="463"/>
      <c r="K1407" s="463"/>
      <c r="L1407" s="463" t="str">
        <f ca="1">'30'!BE270</f>
        <v xml:space="preserve"> </v>
      </c>
      <c r="M1407" s="463"/>
      <c r="N1407" s="463"/>
      <c r="O1407" s="463"/>
      <c r="P1407" s="463"/>
      <c r="Q1407" s="463" t="str">
        <f ca="1">'30'!BF270</f>
        <v xml:space="preserve"> </v>
      </c>
      <c r="R1407" s="463"/>
      <c r="S1407" s="463"/>
      <c r="T1407" s="463"/>
      <c r="U1407" s="463"/>
      <c r="V1407" s="463"/>
      <c r="W1407" s="463"/>
      <c r="X1407" s="463" t="str">
        <f ca="1">'30'!BG270</f>
        <v xml:space="preserve"> </v>
      </c>
      <c r="Y1407" s="463"/>
      <c r="Z1407" s="463"/>
      <c r="AA1407" s="463"/>
      <c r="AB1407" s="463"/>
      <c r="AC1407" s="463"/>
      <c r="AD1407" s="463"/>
      <c r="AE1407" s="463"/>
      <c r="AF1407" s="463"/>
      <c r="AG1407" s="463"/>
      <c r="AH1407" s="463"/>
      <c r="AI1407" s="463" t="str">
        <f ca="1">'30'!BH270</f>
        <v xml:space="preserve"> </v>
      </c>
      <c r="AJ1407" s="463"/>
      <c r="AK1407" s="463"/>
      <c r="AL1407" s="463"/>
      <c r="AM1407" s="463"/>
      <c r="AN1407" s="463" t="str">
        <f ca="1">'30'!BI270</f>
        <v xml:space="preserve"> </v>
      </c>
      <c r="AO1407" s="463"/>
      <c r="AP1407" s="463"/>
      <c r="AQ1407" s="463"/>
      <c r="AR1407" s="463"/>
      <c r="AS1407" s="463"/>
    </row>
    <row r="1408" spans="1:45" x14ac:dyDescent="0.25">
      <c r="A1408" s="463">
        <v>265</v>
      </c>
      <c r="B1408" s="463"/>
      <c r="C1408" s="463" t="str">
        <f ca="1">CONCATENATE('30'!BB271," ",'30'!BC271," ",'30'!BD271)</f>
        <v xml:space="preserve">     </v>
      </c>
      <c r="D1408" s="463"/>
      <c r="E1408" s="463"/>
      <c r="F1408" s="463"/>
      <c r="G1408" s="463"/>
      <c r="H1408" s="463"/>
      <c r="I1408" s="463"/>
      <c r="J1408" s="463"/>
      <c r="K1408" s="463"/>
      <c r="L1408" s="463" t="str">
        <f ca="1">'30'!BE271</f>
        <v xml:space="preserve"> </v>
      </c>
      <c r="M1408" s="463"/>
      <c r="N1408" s="463"/>
      <c r="O1408" s="463"/>
      <c r="P1408" s="463"/>
      <c r="Q1408" s="463" t="str">
        <f ca="1">'30'!BF271</f>
        <v xml:space="preserve"> </v>
      </c>
      <c r="R1408" s="463"/>
      <c r="S1408" s="463"/>
      <c r="T1408" s="463"/>
      <c r="U1408" s="463"/>
      <c r="V1408" s="463"/>
      <c r="W1408" s="463"/>
      <c r="X1408" s="463" t="str">
        <f ca="1">'30'!BG271</f>
        <v xml:space="preserve"> </v>
      </c>
      <c r="Y1408" s="463"/>
      <c r="Z1408" s="463"/>
      <c r="AA1408" s="463"/>
      <c r="AB1408" s="463"/>
      <c r="AC1408" s="463"/>
      <c r="AD1408" s="463"/>
      <c r="AE1408" s="463"/>
      <c r="AF1408" s="463"/>
      <c r="AG1408" s="463"/>
      <c r="AH1408" s="463"/>
      <c r="AI1408" s="463" t="str">
        <f ca="1">'30'!BH271</f>
        <v xml:space="preserve"> </v>
      </c>
      <c r="AJ1408" s="463"/>
      <c r="AK1408" s="463"/>
      <c r="AL1408" s="463"/>
      <c r="AM1408" s="463"/>
      <c r="AN1408" s="463" t="str">
        <f ca="1">'30'!BI271</f>
        <v xml:space="preserve"> </v>
      </c>
      <c r="AO1408" s="463"/>
      <c r="AP1408" s="463"/>
      <c r="AQ1408" s="463"/>
      <c r="AR1408" s="463"/>
      <c r="AS1408" s="463"/>
    </row>
    <row r="1409" spans="1:45" x14ac:dyDescent="0.25">
      <c r="A1409" s="463">
        <v>266</v>
      </c>
      <c r="B1409" s="463"/>
      <c r="C1409" s="463" t="str">
        <f ca="1">CONCATENATE('30'!BB272," ",'30'!BC272," ",'30'!BD272)</f>
        <v xml:space="preserve">     </v>
      </c>
      <c r="D1409" s="463"/>
      <c r="E1409" s="463"/>
      <c r="F1409" s="463"/>
      <c r="G1409" s="463"/>
      <c r="H1409" s="463"/>
      <c r="I1409" s="463"/>
      <c r="J1409" s="463"/>
      <c r="K1409" s="463"/>
      <c r="L1409" s="463" t="str">
        <f ca="1">'30'!BE272</f>
        <v xml:space="preserve"> </v>
      </c>
      <c r="M1409" s="463"/>
      <c r="N1409" s="463"/>
      <c r="O1409" s="463"/>
      <c r="P1409" s="463"/>
      <c r="Q1409" s="463" t="str">
        <f ca="1">'30'!BF272</f>
        <v xml:space="preserve"> </v>
      </c>
      <c r="R1409" s="463"/>
      <c r="S1409" s="463"/>
      <c r="T1409" s="463"/>
      <c r="U1409" s="463"/>
      <c r="V1409" s="463"/>
      <c r="W1409" s="463"/>
      <c r="X1409" s="463" t="str">
        <f ca="1">'30'!BG272</f>
        <v xml:space="preserve"> </v>
      </c>
      <c r="Y1409" s="463"/>
      <c r="Z1409" s="463"/>
      <c r="AA1409" s="463"/>
      <c r="AB1409" s="463"/>
      <c r="AC1409" s="463"/>
      <c r="AD1409" s="463"/>
      <c r="AE1409" s="463"/>
      <c r="AF1409" s="463"/>
      <c r="AG1409" s="463"/>
      <c r="AH1409" s="463"/>
      <c r="AI1409" s="463" t="str">
        <f ca="1">'30'!BH272</f>
        <v xml:space="preserve"> </v>
      </c>
      <c r="AJ1409" s="463"/>
      <c r="AK1409" s="463"/>
      <c r="AL1409" s="463"/>
      <c r="AM1409" s="463"/>
      <c r="AN1409" s="463" t="str">
        <f ca="1">'30'!BI272</f>
        <v xml:space="preserve"> </v>
      </c>
      <c r="AO1409" s="463"/>
      <c r="AP1409" s="463"/>
      <c r="AQ1409" s="463"/>
      <c r="AR1409" s="463"/>
      <c r="AS1409" s="463"/>
    </row>
    <row r="1410" spans="1:45" x14ac:dyDescent="0.25">
      <c r="A1410" s="463">
        <v>267</v>
      </c>
      <c r="B1410" s="463"/>
      <c r="C1410" s="463" t="str">
        <f ca="1">CONCATENATE('30'!BB273," ",'30'!BC273," ",'30'!BD273)</f>
        <v xml:space="preserve">     </v>
      </c>
      <c r="D1410" s="463"/>
      <c r="E1410" s="463"/>
      <c r="F1410" s="463"/>
      <c r="G1410" s="463"/>
      <c r="H1410" s="463"/>
      <c r="I1410" s="463"/>
      <c r="J1410" s="463"/>
      <c r="K1410" s="463"/>
      <c r="L1410" s="463" t="str">
        <f ca="1">'30'!BE273</f>
        <v xml:space="preserve"> </v>
      </c>
      <c r="M1410" s="463"/>
      <c r="N1410" s="463"/>
      <c r="O1410" s="463"/>
      <c r="P1410" s="463"/>
      <c r="Q1410" s="463" t="str">
        <f ca="1">'30'!BF273</f>
        <v xml:space="preserve"> </v>
      </c>
      <c r="R1410" s="463"/>
      <c r="S1410" s="463"/>
      <c r="T1410" s="463"/>
      <c r="U1410" s="463"/>
      <c r="V1410" s="463"/>
      <c r="W1410" s="463"/>
      <c r="X1410" s="463" t="str">
        <f ca="1">'30'!BG273</f>
        <v xml:space="preserve"> </v>
      </c>
      <c r="Y1410" s="463"/>
      <c r="Z1410" s="463"/>
      <c r="AA1410" s="463"/>
      <c r="AB1410" s="463"/>
      <c r="AC1410" s="463"/>
      <c r="AD1410" s="463"/>
      <c r="AE1410" s="463"/>
      <c r="AF1410" s="463"/>
      <c r="AG1410" s="463"/>
      <c r="AH1410" s="463"/>
      <c r="AI1410" s="463" t="str">
        <f ca="1">'30'!BH273</f>
        <v xml:space="preserve"> </v>
      </c>
      <c r="AJ1410" s="463"/>
      <c r="AK1410" s="463"/>
      <c r="AL1410" s="463"/>
      <c r="AM1410" s="463"/>
      <c r="AN1410" s="463" t="str">
        <f ca="1">'30'!BI273</f>
        <v xml:space="preserve"> </v>
      </c>
      <c r="AO1410" s="463"/>
      <c r="AP1410" s="463"/>
      <c r="AQ1410" s="463"/>
      <c r="AR1410" s="463"/>
      <c r="AS1410" s="463"/>
    </row>
    <row r="1411" spans="1:45" x14ac:dyDescent="0.25">
      <c r="A1411" s="463">
        <v>268</v>
      </c>
      <c r="B1411" s="463"/>
      <c r="C1411" s="463" t="str">
        <f ca="1">CONCATENATE('30'!BB274," ",'30'!BC274," ",'30'!BD274)</f>
        <v xml:space="preserve">     </v>
      </c>
      <c r="D1411" s="463"/>
      <c r="E1411" s="463"/>
      <c r="F1411" s="463"/>
      <c r="G1411" s="463"/>
      <c r="H1411" s="463"/>
      <c r="I1411" s="463"/>
      <c r="J1411" s="463"/>
      <c r="K1411" s="463"/>
      <c r="L1411" s="463" t="str">
        <f ca="1">'30'!BE274</f>
        <v xml:space="preserve"> </v>
      </c>
      <c r="M1411" s="463"/>
      <c r="N1411" s="463"/>
      <c r="O1411" s="463"/>
      <c r="P1411" s="463"/>
      <c r="Q1411" s="463" t="str">
        <f ca="1">'30'!BF274</f>
        <v xml:space="preserve"> </v>
      </c>
      <c r="R1411" s="463"/>
      <c r="S1411" s="463"/>
      <c r="T1411" s="463"/>
      <c r="U1411" s="463"/>
      <c r="V1411" s="463"/>
      <c r="W1411" s="463"/>
      <c r="X1411" s="463" t="str">
        <f ca="1">'30'!BG274</f>
        <v xml:space="preserve"> </v>
      </c>
      <c r="Y1411" s="463"/>
      <c r="Z1411" s="463"/>
      <c r="AA1411" s="463"/>
      <c r="AB1411" s="463"/>
      <c r="AC1411" s="463"/>
      <c r="AD1411" s="463"/>
      <c r="AE1411" s="463"/>
      <c r="AF1411" s="463"/>
      <c r="AG1411" s="463"/>
      <c r="AH1411" s="463"/>
      <c r="AI1411" s="463" t="str">
        <f ca="1">'30'!BH274</f>
        <v xml:space="preserve"> </v>
      </c>
      <c r="AJ1411" s="463"/>
      <c r="AK1411" s="463"/>
      <c r="AL1411" s="463"/>
      <c r="AM1411" s="463"/>
      <c r="AN1411" s="463" t="str">
        <f ca="1">'30'!BI274</f>
        <v xml:space="preserve"> </v>
      </c>
      <c r="AO1411" s="463"/>
      <c r="AP1411" s="463"/>
      <c r="AQ1411" s="463"/>
      <c r="AR1411" s="463"/>
      <c r="AS1411" s="463"/>
    </row>
    <row r="1412" spans="1:45" x14ac:dyDescent="0.25">
      <c r="A1412" s="463">
        <v>269</v>
      </c>
      <c r="B1412" s="463"/>
      <c r="C1412" s="463" t="str">
        <f ca="1">CONCATENATE('30'!BB275," ",'30'!BC275," ",'30'!BD275)</f>
        <v xml:space="preserve">     </v>
      </c>
      <c r="D1412" s="463"/>
      <c r="E1412" s="463"/>
      <c r="F1412" s="463"/>
      <c r="G1412" s="463"/>
      <c r="H1412" s="463"/>
      <c r="I1412" s="463"/>
      <c r="J1412" s="463"/>
      <c r="K1412" s="463"/>
      <c r="L1412" s="463" t="str">
        <f ca="1">'30'!BE275</f>
        <v xml:space="preserve"> </v>
      </c>
      <c r="M1412" s="463"/>
      <c r="N1412" s="463"/>
      <c r="O1412" s="463"/>
      <c r="P1412" s="463"/>
      <c r="Q1412" s="463" t="str">
        <f ca="1">'30'!BF275</f>
        <v xml:space="preserve"> </v>
      </c>
      <c r="R1412" s="463"/>
      <c r="S1412" s="463"/>
      <c r="T1412" s="463"/>
      <c r="U1412" s="463"/>
      <c r="V1412" s="463"/>
      <c r="W1412" s="463"/>
      <c r="X1412" s="463" t="str">
        <f ca="1">'30'!BG275</f>
        <v xml:space="preserve"> </v>
      </c>
      <c r="Y1412" s="463"/>
      <c r="Z1412" s="463"/>
      <c r="AA1412" s="463"/>
      <c r="AB1412" s="463"/>
      <c r="AC1412" s="463"/>
      <c r="AD1412" s="463"/>
      <c r="AE1412" s="463"/>
      <c r="AF1412" s="463"/>
      <c r="AG1412" s="463"/>
      <c r="AH1412" s="463"/>
      <c r="AI1412" s="463" t="str">
        <f ca="1">'30'!BH275</f>
        <v xml:space="preserve"> </v>
      </c>
      <c r="AJ1412" s="463"/>
      <c r="AK1412" s="463"/>
      <c r="AL1412" s="463"/>
      <c r="AM1412" s="463"/>
      <c r="AN1412" s="463" t="str">
        <f ca="1">'30'!BI275</f>
        <v xml:space="preserve"> </v>
      </c>
      <c r="AO1412" s="463"/>
      <c r="AP1412" s="463"/>
      <c r="AQ1412" s="463"/>
      <c r="AR1412" s="463"/>
      <c r="AS1412" s="463"/>
    </row>
    <row r="1413" spans="1:45" x14ac:dyDescent="0.25">
      <c r="A1413" s="463">
        <v>270</v>
      </c>
      <c r="B1413" s="463"/>
      <c r="C1413" s="463" t="str">
        <f ca="1">CONCATENATE('30'!BB276," ",'30'!BC276," ",'30'!BD276)</f>
        <v xml:space="preserve">     </v>
      </c>
      <c r="D1413" s="463"/>
      <c r="E1413" s="463"/>
      <c r="F1413" s="463"/>
      <c r="G1413" s="463"/>
      <c r="H1413" s="463"/>
      <c r="I1413" s="463"/>
      <c r="J1413" s="463"/>
      <c r="K1413" s="463"/>
      <c r="L1413" s="463" t="str">
        <f ca="1">'30'!BE276</f>
        <v xml:space="preserve"> </v>
      </c>
      <c r="M1413" s="463"/>
      <c r="N1413" s="463"/>
      <c r="O1413" s="463"/>
      <c r="P1413" s="463"/>
      <c r="Q1413" s="463" t="str">
        <f ca="1">'30'!BF276</f>
        <v xml:space="preserve"> </v>
      </c>
      <c r="R1413" s="463"/>
      <c r="S1413" s="463"/>
      <c r="T1413" s="463"/>
      <c r="U1413" s="463"/>
      <c r="V1413" s="463"/>
      <c r="W1413" s="463"/>
      <c r="X1413" s="463" t="str">
        <f ca="1">'30'!BG276</f>
        <v xml:space="preserve"> </v>
      </c>
      <c r="Y1413" s="463"/>
      <c r="Z1413" s="463"/>
      <c r="AA1413" s="463"/>
      <c r="AB1413" s="463"/>
      <c r="AC1413" s="463"/>
      <c r="AD1413" s="463"/>
      <c r="AE1413" s="463"/>
      <c r="AF1413" s="463"/>
      <c r="AG1413" s="463"/>
      <c r="AH1413" s="463"/>
      <c r="AI1413" s="463" t="str">
        <f ca="1">'30'!BH276</f>
        <v xml:space="preserve"> </v>
      </c>
      <c r="AJ1413" s="463"/>
      <c r="AK1413" s="463"/>
      <c r="AL1413" s="463"/>
      <c r="AM1413" s="463"/>
      <c r="AN1413" s="463" t="str">
        <f ca="1">'30'!BI276</f>
        <v xml:space="preserve"> </v>
      </c>
      <c r="AO1413" s="463"/>
      <c r="AP1413" s="463"/>
      <c r="AQ1413" s="463"/>
      <c r="AR1413" s="463"/>
      <c r="AS1413" s="463"/>
    </row>
    <row r="1414" spans="1:45" x14ac:dyDescent="0.25">
      <c r="A1414" s="463">
        <v>271</v>
      </c>
      <c r="B1414" s="463"/>
      <c r="C1414" s="463" t="str">
        <f ca="1">CONCATENATE('30'!BB277," ",'30'!BC277," ",'30'!BD277)</f>
        <v xml:space="preserve">     </v>
      </c>
      <c r="D1414" s="463"/>
      <c r="E1414" s="463"/>
      <c r="F1414" s="463"/>
      <c r="G1414" s="463"/>
      <c r="H1414" s="463"/>
      <c r="I1414" s="463"/>
      <c r="J1414" s="463"/>
      <c r="K1414" s="463"/>
      <c r="L1414" s="463" t="str">
        <f ca="1">'30'!BE277</f>
        <v xml:space="preserve"> </v>
      </c>
      <c r="M1414" s="463"/>
      <c r="N1414" s="463"/>
      <c r="O1414" s="463"/>
      <c r="P1414" s="463"/>
      <c r="Q1414" s="463" t="str">
        <f ca="1">'30'!BF277</f>
        <v xml:space="preserve"> </v>
      </c>
      <c r="R1414" s="463"/>
      <c r="S1414" s="463"/>
      <c r="T1414" s="463"/>
      <c r="U1414" s="463"/>
      <c r="V1414" s="463"/>
      <c r="W1414" s="463"/>
      <c r="X1414" s="463" t="str">
        <f ca="1">'30'!BG277</f>
        <v xml:space="preserve"> </v>
      </c>
      <c r="Y1414" s="463"/>
      <c r="Z1414" s="463"/>
      <c r="AA1414" s="463"/>
      <c r="AB1414" s="463"/>
      <c r="AC1414" s="463"/>
      <c r="AD1414" s="463"/>
      <c r="AE1414" s="463"/>
      <c r="AF1414" s="463"/>
      <c r="AG1414" s="463"/>
      <c r="AH1414" s="463"/>
      <c r="AI1414" s="463" t="str">
        <f ca="1">'30'!BH277</f>
        <v xml:space="preserve"> </v>
      </c>
      <c r="AJ1414" s="463"/>
      <c r="AK1414" s="463"/>
      <c r="AL1414" s="463"/>
      <c r="AM1414" s="463"/>
      <c r="AN1414" s="463" t="str">
        <f ca="1">'30'!BI277</f>
        <v xml:space="preserve"> </v>
      </c>
      <c r="AO1414" s="463"/>
      <c r="AP1414" s="463"/>
      <c r="AQ1414" s="463"/>
      <c r="AR1414" s="463"/>
      <c r="AS1414" s="463"/>
    </row>
    <row r="1415" spans="1:45" x14ac:dyDescent="0.25">
      <c r="A1415" s="463">
        <v>272</v>
      </c>
      <c r="B1415" s="463"/>
      <c r="C1415" s="463" t="str">
        <f ca="1">CONCATENATE('30'!BB278," ",'30'!BC278," ",'30'!BD278)</f>
        <v xml:space="preserve">     </v>
      </c>
      <c r="D1415" s="463"/>
      <c r="E1415" s="463"/>
      <c r="F1415" s="463"/>
      <c r="G1415" s="463"/>
      <c r="H1415" s="463"/>
      <c r="I1415" s="463"/>
      <c r="J1415" s="463"/>
      <c r="K1415" s="463"/>
      <c r="L1415" s="463" t="str">
        <f ca="1">'30'!BE278</f>
        <v xml:space="preserve"> </v>
      </c>
      <c r="M1415" s="463"/>
      <c r="N1415" s="463"/>
      <c r="O1415" s="463"/>
      <c r="P1415" s="463"/>
      <c r="Q1415" s="463" t="str">
        <f ca="1">'30'!BF278</f>
        <v xml:space="preserve"> </v>
      </c>
      <c r="R1415" s="463"/>
      <c r="S1415" s="463"/>
      <c r="T1415" s="463"/>
      <c r="U1415" s="463"/>
      <c r="V1415" s="463"/>
      <c r="W1415" s="463"/>
      <c r="X1415" s="463" t="str">
        <f ca="1">'30'!BG278</f>
        <v xml:space="preserve"> </v>
      </c>
      <c r="Y1415" s="463"/>
      <c r="Z1415" s="463"/>
      <c r="AA1415" s="463"/>
      <c r="AB1415" s="463"/>
      <c r="AC1415" s="463"/>
      <c r="AD1415" s="463"/>
      <c r="AE1415" s="463"/>
      <c r="AF1415" s="463"/>
      <c r="AG1415" s="463"/>
      <c r="AH1415" s="463"/>
      <c r="AI1415" s="463" t="str">
        <f ca="1">'30'!BH278</f>
        <v xml:space="preserve"> </v>
      </c>
      <c r="AJ1415" s="463"/>
      <c r="AK1415" s="463"/>
      <c r="AL1415" s="463"/>
      <c r="AM1415" s="463"/>
      <c r="AN1415" s="463" t="str">
        <f ca="1">'30'!BI278</f>
        <v xml:space="preserve"> </v>
      </c>
      <c r="AO1415" s="463"/>
      <c r="AP1415" s="463"/>
      <c r="AQ1415" s="463"/>
      <c r="AR1415" s="463"/>
      <c r="AS1415" s="463"/>
    </row>
    <row r="1416" spans="1:45" x14ac:dyDescent="0.25">
      <c r="A1416" s="463">
        <v>273</v>
      </c>
      <c r="B1416" s="463"/>
      <c r="C1416" s="463" t="str">
        <f ca="1">CONCATENATE('30'!BB279," ",'30'!BC279," ",'30'!BD279)</f>
        <v xml:space="preserve">     </v>
      </c>
      <c r="D1416" s="463"/>
      <c r="E1416" s="463"/>
      <c r="F1416" s="463"/>
      <c r="G1416" s="463"/>
      <c r="H1416" s="463"/>
      <c r="I1416" s="463"/>
      <c r="J1416" s="463"/>
      <c r="K1416" s="463"/>
      <c r="L1416" s="463" t="str">
        <f ca="1">'30'!BE279</f>
        <v xml:space="preserve"> </v>
      </c>
      <c r="M1416" s="463"/>
      <c r="N1416" s="463"/>
      <c r="O1416" s="463"/>
      <c r="P1416" s="463"/>
      <c r="Q1416" s="463" t="str">
        <f ca="1">'30'!BF279</f>
        <v xml:space="preserve"> </v>
      </c>
      <c r="R1416" s="463"/>
      <c r="S1416" s="463"/>
      <c r="T1416" s="463"/>
      <c r="U1416" s="463"/>
      <c r="V1416" s="463"/>
      <c r="W1416" s="463"/>
      <c r="X1416" s="463" t="str">
        <f ca="1">'30'!BG279</f>
        <v xml:space="preserve"> </v>
      </c>
      <c r="Y1416" s="463"/>
      <c r="Z1416" s="463"/>
      <c r="AA1416" s="463"/>
      <c r="AB1416" s="463"/>
      <c r="AC1416" s="463"/>
      <c r="AD1416" s="463"/>
      <c r="AE1416" s="463"/>
      <c r="AF1416" s="463"/>
      <c r="AG1416" s="463"/>
      <c r="AH1416" s="463"/>
      <c r="AI1416" s="463" t="str">
        <f ca="1">'30'!BH279</f>
        <v xml:space="preserve"> </v>
      </c>
      <c r="AJ1416" s="463"/>
      <c r="AK1416" s="463"/>
      <c r="AL1416" s="463"/>
      <c r="AM1416" s="463"/>
      <c r="AN1416" s="463" t="str">
        <f ca="1">'30'!BI279</f>
        <v xml:space="preserve"> </v>
      </c>
      <c r="AO1416" s="463"/>
      <c r="AP1416" s="463"/>
      <c r="AQ1416" s="463"/>
      <c r="AR1416" s="463"/>
      <c r="AS1416" s="463"/>
    </row>
    <row r="1417" spans="1:45" x14ac:dyDescent="0.25">
      <c r="A1417" s="463">
        <v>274</v>
      </c>
      <c r="B1417" s="463"/>
      <c r="C1417" s="463" t="str">
        <f ca="1">CONCATENATE('30'!BB280," ",'30'!BC280," ",'30'!BD280)</f>
        <v xml:space="preserve">     </v>
      </c>
      <c r="D1417" s="463"/>
      <c r="E1417" s="463"/>
      <c r="F1417" s="463"/>
      <c r="G1417" s="463"/>
      <c r="H1417" s="463"/>
      <c r="I1417" s="463"/>
      <c r="J1417" s="463"/>
      <c r="K1417" s="463"/>
      <c r="L1417" s="463" t="str">
        <f ca="1">'30'!BE280</f>
        <v xml:space="preserve"> </v>
      </c>
      <c r="M1417" s="463"/>
      <c r="N1417" s="463"/>
      <c r="O1417" s="463"/>
      <c r="P1417" s="463"/>
      <c r="Q1417" s="463" t="str">
        <f ca="1">'30'!BF280</f>
        <v xml:space="preserve"> </v>
      </c>
      <c r="R1417" s="463"/>
      <c r="S1417" s="463"/>
      <c r="T1417" s="463"/>
      <c r="U1417" s="463"/>
      <c r="V1417" s="463"/>
      <c r="W1417" s="463"/>
      <c r="X1417" s="463" t="str">
        <f ca="1">'30'!BG280</f>
        <v xml:space="preserve"> </v>
      </c>
      <c r="Y1417" s="463"/>
      <c r="Z1417" s="463"/>
      <c r="AA1417" s="463"/>
      <c r="AB1417" s="463"/>
      <c r="AC1417" s="463"/>
      <c r="AD1417" s="463"/>
      <c r="AE1417" s="463"/>
      <c r="AF1417" s="463"/>
      <c r="AG1417" s="463"/>
      <c r="AH1417" s="463"/>
      <c r="AI1417" s="463" t="str">
        <f ca="1">'30'!BH280</f>
        <v xml:space="preserve"> </v>
      </c>
      <c r="AJ1417" s="463"/>
      <c r="AK1417" s="463"/>
      <c r="AL1417" s="463"/>
      <c r="AM1417" s="463"/>
      <c r="AN1417" s="463" t="str">
        <f ca="1">'30'!BI280</f>
        <v xml:space="preserve"> </v>
      </c>
      <c r="AO1417" s="463"/>
      <c r="AP1417" s="463"/>
      <c r="AQ1417" s="463"/>
      <c r="AR1417" s="463"/>
      <c r="AS1417" s="463"/>
    </row>
    <row r="1418" spans="1:45" x14ac:dyDescent="0.25">
      <c r="A1418" s="463">
        <v>275</v>
      </c>
      <c r="B1418" s="463"/>
      <c r="C1418" s="463" t="str">
        <f ca="1">CONCATENATE('30'!BB281," ",'30'!BC281," ",'30'!BD281)</f>
        <v xml:space="preserve">     </v>
      </c>
      <c r="D1418" s="463"/>
      <c r="E1418" s="463"/>
      <c r="F1418" s="463"/>
      <c r="G1418" s="463"/>
      <c r="H1418" s="463"/>
      <c r="I1418" s="463"/>
      <c r="J1418" s="463"/>
      <c r="K1418" s="463"/>
      <c r="L1418" s="463" t="str">
        <f ca="1">'30'!BE281</f>
        <v xml:space="preserve"> </v>
      </c>
      <c r="M1418" s="463"/>
      <c r="N1418" s="463"/>
      <c r="O1418" s="463"/>
      <c r="P1418" s="463"/>
      <c r="Q1418" s="463" t="str">
        <f ca="1">'30'!BF281</f>
        <v xml:space="preserve"> </v>
      </c>
      <c r="R1418" s="463"/>
      <c r="S1418" s="463"/>
      <c r="T1418" s="463"/>
      <c r="U1418" s="463"/>
      <c r="V1418" s="463"/>
      <c r="W1418" s="463"/>
      <c r="X1418" s="463" t="str">
        <f ca="1">'30'!BG281</f>
        <v xml:space="preserve"> </v>
      </c>
      <c r="Y1418" s="463"/>
      <c r="Z1418" s="463"/>
      <c r="AA1418" s="463"/>
      <c r="AB1418" s="463"/>
      <c r="AC1418" s="463"/>
      <c r="AD1418" s="463"/>
      <c r="AE1418" s="463"/>
      <c r="AF1418" s="463"/>
      <c r="AG1418" s="463"/>
      <c r="AH1418" s="463"/>
      <c r="AI1418" s="463" t="str">
        <f ca="1">'30'!BH281</f>
        <v xml:space="preserve"> </v>
      </c>
      <c r="AJ1418" s="463"/>
      <c r="AK1418" s="463"/>
      <c r="AL1418" s="463"/>
      <c r="AM1418" s="463"/>
      <c r="AN1418" s="463" t="str">
        <f ca="1">'30'!BI281</f>
        <v xml:space="preserve"> </v>
      </c>
      <c r="AO1418" s="463"/>
      <c r="AP1418" s="463"/>
      <c r="AQ1418" s="463"/>
      <c r="AR1418" s="463"/>
      <c r="AS1418" s="463"/>
    </row>
    <row r="1419" spans="1:45" x14ac:dyDescent="0.25">
      <c r="A1419" s="463">
        <v>276</v>
      </c>
      <c r="B1419" s="463"/>
      <c r="C1419" s="463" t="str">
        <f ca="1">CONCATENATE('30'!BB282," ",'30'!BC282," ",'30'!BD282)</f>
        <v xml:space="preserve">     </v>
      </c>
      <c r="D1419" s="463"/>
      <c r="E1419" s="463"/>
      <c r="F1419" s="463"/>
      <c r="G1419" s="463"/>
      <c r="H1419" s="463"/>
      <c r="I1419" s="463"/>
      <c r="J1419" s="463"/>
      <c r="K1419" s="463"/>
      <c r="L1419" s="463" t="str">
        <f ca="1">'30'!BE282</f>
        <v xml:space="preserve"> </v>
      </c>
      <c r="M1419" s="463"/>
      <c r="N1419" s="463"/>
      <c r="O1419" s="463"/>
      <c r="P1419" s="463"/>
      <c r="Q1419" s="463" t="str">
        <f ca="1">'30'!BF282</f>
        <v xml:space="preserve"> </v>
      </c>
      <c r="R1419" s="463"/>
      <c r="S1419" s="463"/>
      <c r="T1419" s="463"/>
      <c r="U1419" s="463"/>
      <c r="V1419" s="463"/>
      <c r="W1419" s="463"/>
      <c r="X1419" s="463" t="str">
        <f ca="1">'30'!BG282</f>
        <v xml:space="preserve"> </v>
      </c>
      <c r="Y1419" s="463"/>
      <c r="Z1419" s="463"/>
      <c r="AA1419" s="463"/>
      <c r="AB1419" s="463"/>
      <c r="AC1419" s="463"/>
      <c r="AD1419" s="463"/>
      <c r="AE1419" s="463"/>
      <c r="AF1419" s="463"/>
      <c r="AG1419" s="463"/>
      <c r="AH1419" s="463"/>
      <c r="AI1419" s="463" t="str">
        <f ca="1">'30'!BH282</f>
        <v xml:space="preserve"> </v>
      </c>
      <c r="AJ1419" s="463"/>
      <c r="AK1419" s="463"/>
      <c r="AL1419" s="463"/>
      <c r="AM1419" s="463"/>
      <c r="AN1419" s="463" t="str">
        <f ca="1">'30'!BI282</f>
        <v xml:space="preserve"> </v>
      </c>
      <c r="AO1419" s="463"/>
      <c r="AP1419" s="463"/>
      <c r="AQ1419" s="463"/>
      <c r="AR1419" s="463"/>
      <c r="AS1419" s="463"/>
    </row>
    <row r="1420" spans="1:45" x14ac:dyDescent="0.25">
      <c r="A1420" s="463">
        <v>277</v>
      </c>
      <c r="B1420" s="463"/>
      <c r="C1420" s="463" t="str">
        <f ca="1">CONCATENATE('30'!BB283," ",'30'!BC283," ",'30'!BD283)</f>
        <v xml:space="preserve">     </v>
      </c>
      <c r="D1420" s="463"/>
      <c r="E1420" s="463"/>
      <c r="F1420" s="463"/>
      <c r="G1420" s="463"/>
      <c r="H1420" s="463"/>
      <c r="I1420" s="463"/>
      <c r="J1420" s="463"/>
      <c r="K1420" s="463"/>
      <c r="L1420" s="463" t="str">
        <f ca="1">'30'!BE283</f>
        <v xml:space="preserve"> </v>
      </c>
      <c r="M1420" s="463"/>
      <c r="N1420" s="463"/>
      <c r="O1420" s="463"/>
      <c r="P1420" s="463"/>
      <c r="Q1420" s="463" t="str">
        <f ca="1">'30'!BF283</f>
        <v xml:space="preserve"> </v>
      </c>
      <c r="R1420" s="463"/>
      <c r="S1420" s="463"/>
      <c r="T1420" s="463"/>
      <c r="U1420" s="463"/>
      <c r="V1420" s="463"/>
      <c r="W1420" s="463"/>
      <c r="X1420" s="463" t="str">
        <f ca="1">'30'!BG283</f>
        <v xml:space="preserve"> </v>
      </c>
      <c r="Y1420" s="463"/>
      <c r="Z1420" s="463"/>
      <c r="AA1420" s="463"/>
      <c r="AB1420" s="463"/>
      <c r="AC1420" s="463"/>
      <c r="AD1420" s="463"/>
      <c r="AE1420" s="463"/>
      <c r="AF1420" s="463"/>
      <c r="AG1420" s="463"/>
      <c r="AH1420" s="463"/>
      <c r="AI1420" s="463" t="str">
        <f ca="1">'30'!BH283</f>
        <v xml:space="preserve"> </v>
      </c>
      <c r="AJ1420" s="463"/>
      <c r="AK1420" s="463"/>
      <c r="AL1420" s="463"/>
      <c r="AM1420" s="463"/>
      <c r="AN1420" s="463" t="str">
        <f ca="1">'30'!BI283</f>
        <v xml:space="preserve"> </v>
      </c>
      <c r="AO1420" s="463"/>
      <c r="AP1420" s="463"/>
      <c r="AQ1420" s="463"/>
      <c r="AR1420" s="463"/>
      <c r="AS1420" s="463"/>
    </row>
    <row r="1421" spans="1:45" x14ac:dyDescent="0.25">
      <c r="A1421" s="463">
        <v>278</v>
      </c>
      <c r="B1421" s="463"/>
      <c r="C1421" s="463" t="str">
        <f ca="1">CONCATENATE('30'!BB284," ",'30'!BC284," ",'30'!BD284)</f>
        <v xml:space="preserve">     </v>
      </c>
      <c r="D1421" s="463"/>
      <c r="E1421" s="463"/>
      <c r="F1421" s="463"/>
      <c r="G1421" s="463"/>
      <c r="H1421" s="463"/>
      <c r="I1421" s="463"/>
      <c r="J1421" s="463"/>
      <c r="K1421" s="463"/>
      <c r="L1421" s="463" t="str">
        <f ca="1">'30'!BE284</f>
        <v xml:space="preserve"> </v>
      </c>
      <c r="M1421" s="463"/>
      <c r="N1421" s="463"/>
      <c r="O1421" s="463"/>
      <c r="P1421" s="463"/>
      <c r="Q1421" s="463" t="str">
        <f ca="1">'30'!BF284</f>
        <v xml:space="preserve"> </v>
      </c>
      <c r="R1421" s="463"/>
      <c r="S1421" s="463"/>
      <c r="T1421" s="463"/>
      <c r="U1421" s="463"/>
      <c r="V1421" s="463"/>
      <c r="W1421" s="463"/>
      <c r="X1421" s="463" t="str">
        <f ca="1">'30'!BG284</f>
        <v xml:space="preserve"> </v>
      </c>
      <c r="Y1421" s="463"/>
      <c r="Z1421" s="463"/>
      <c r="AA1421" s="463"/>
      <c r="AB1421" s="463"/>
      <c r="AC1421" s="463"/>
      <c r="AD1421" s="463"/>
      <c r="AE1421" s="463"/>
      <c r="AF1421" s="463"/>
      <c r="AG1421" s="463"/>
      <c r="AH1421" s="463"/>
      <c r="AI1421" s="463" t="str">
        <f ca="1">'30'!BH284</f>
        <v xml:space="preserve"> </v>
      </c>
      <c r="AJ1421" s="463"/>
      <c r="AK1421" s="463"/>
      <c r="AL1421" s="463"/>
      <c r="AM1421" s="463"/>
      <c r="AN1421" s="463" t="str">
        <f ca="1">'30'!BI284</f>
        <v xml:space="preserve"> </v>
      </c>
      <c r="AO1421" s="463"/>
      <c r="AP1421" s="463"/>
      <c r="AQ1421" s="463"/>
      <c r="AR1421" s="463"/>
      <c r="AS1421" s="463"/>
    </row>
    <row r="1422" spans="1:45" x14ac:dyDescent="0.25">
      <c r="A1422" s="463">
        <v>279</v>
      </c>
      <c r="B1422" s="463"/>
      <c r="C1422" s="463" t="str">
        <f ca="1">CONCATENATE('30'!BB285," ",'30'!BC285," ",'30'!BD285)</f>
        <v xml:space="preserve">     </v>
      </c>
      <c r="D1422" s="463"/>
      <c r="E1422" s="463"/>
      <c r="F1422" s="463"/>
      <c r="G1422" s="463"/>
      <c r="H1422" s="463"/>
      <c r="I1422" s="463"/>
      <c r="J1422" s="463"/>
      <c r="K1422" s="463"/>
      <c r="L1422" s="463" t="str">
        <f ca="1">'30'!BE285</f>
        <v xml:space="preserve"> </v>
      </c>
      <c r="M1422" s="463"/>
      <c r="N1422" s="463"/>
      <c r="O1422" s="463"/>
      <c r="P1422" s="463"/>
      <c r="Q1422" s="463" t="str">
        <f ca="1">'30'!BF285</f>
        <v xml:space="preserve"> </v>
      </c>
      <c r="R1422" s="463"/>
      <c r="S1422" s="463"/>
      <c r="T1422" s="463"/>
      <c r="U1422" s="463"/>
      <c r="V1422" s="463"/>
      <c r="W1422" s="463"/>
      <c r="X1422" s="463" t="str">
        <f ca="1">'30'!BG285</f>
        <v xml:space="preserve"> </v>
      </c>
      <c r="Y1422" s="463"/>
      <c r="Z1422" s="463"/>
      <c r="AA1422" s="463"/>
      <c r="AB1422" s="463"/>
      <c r="AC1422" s="463"/>
      <c r="AD1422" s="463"/>
      <c r="AE1422" s="463"/>
      <c r="AF1422" s="463"/>
      <c r="AG1422" s="463"/>
      <c r="AH1422" s="463"/>
      <c r="AI1422" s="463" t="str">
        <f ca="1">'30'!BH285</f>
        <v xml:space="preserve"> </v>
      </c>
      <c r="AJ1422" s="463"/>
      <c r="AK1422" s="463"/>
      <c r="AL1422" s="463"/>
      <c r="AM1422" s="463"/>
      <c r="AN1422" s="463" t="str">
        <f ca="1">'30'!BI285</f>
        <v xml:space="preserve"> </v>
      </c>
      <c r="AO1422" s="463"/>
      <c r="AP1422" s="463"/>
      <c r="AQ1422" s="463"/>
      <c r="AR1422" s="463"/>
      <c r="AS1422" s="463"/>
    </row>
    <row r="1423" spans="1:45" x14ac:dyDescent="0.25">
      <c r="A1423" s="463">
        <v>280</v>
      </c>
      <c r="B1423" s="463"/>
      <c r="C1423" s="463" t="str">
        <f ca="1">CONCATENATE('30'!BB286," ",'30'!BC286," ",'30'!BD286)</f>
        <v xml:space="preserve">     </v>
      </c>
      <c r="D1423" s="463"/>
      <c r="E1423" s="463"/>
      <c r="F1423" s="463"/>
      <c r="G1423" s="463"/>
      <c r="H1423" s="463"/>
      <c r="I1423" s="463"/>
      <c r="J1423" s="463"/>
      <c r="K1423" s="463"/>
      <c r="L1423" s="463" t="str">
        <f ca="1">'30'!BE286</f>
        <v xml:space="preserve"> </v>
      </c>
      <c r="M1423" s="463"/>
      <c r="N1423" s="463"/>
      <c r="O1423" s="463"/>
      <c r="P1423" s="463"/>
      <c r="Q1423" s="463" t="str">
        <f ca="1">'30'!BF286</f>
        <v xml:space="preserve"> </v>
      </c>
      <c r="R1423" s="463"/>
      <c r="S1423" s="463"/>
      <c r="T1423" s="463"/>
      <c r="U1423" s="463"/>
      <c r="V1423" s="463"/>
      <c r="W1423" s="463"/>
      <c r="X1423" s="463" t="str">
        <f ca="1">'30'!BG286</f>
        <v xml:space="preserve"> </v>
      </c>
      <c r="Y1423" s="463"/>
      <c r="Z1423" s="463"/>
      <c r="AA1423" s="463"/>
      <c r="AB1423" s="463"/>
      <c r="AC1423" s="463"/>
      <c r="AD1423" s="463"/>
      <c r="AE1423" s="463"/>
      <c r="AF1423" s="463"/>
      <c r="AG1423" s="463"/>
      <c r="AH1423" s="463"/>
      <c r="AI1423" s="463" t="str">
        <f ca="1">'30'!BH286</f>
        <v xml:space="preserve"> </v>
      </c>
      <c r="AJ1423" s="463"/>
      <c r="AK1423" s="463"/>
      <c r="AL1423" s="463"/>
      <c r="AM1423" s="463"/>
      <c r="AN1423" s="463" t="str">
        <f ca="1">'30'!BI286</f>
        <v xml:space="preserve"> </v>
      </c>
      <c r="AO1423" s="463"/>
      <c r="AP1423" s="463"/>
      <c r="AQ1423" s="463"/>
      <c r="AR1423" s="463"/>
      <c r="AS1423" s="463"/>
    </row>
    <row r="1424" spans="1:45" x14ac:dyDescent="0.25">
      <c r="A1424" s="463">
        <v>281</v>
      </c>
      <c r="B1424" s="463"/>
      <c r="C1424" s="463" t="str">
        <f ca="1">CONCATENATE('30'!BB287," ",'30'!BC287," ",'30'!BD287)</f>
        <v xml:space="preserve">     </v>
      </c>
      <c r="D1424" s="463"/>
      <c r="E1424" s="463"/>
      <c r="F1424" s="463"/>
      <c r="G1424" s="463"/>
      <c r="H1424" s="463"/>
      <c r="I1424" s="463"/>
      <c r="J1424" s="463"/>
      <c r="K1424" s="463"/>
      <c r="L1424" s="463" t="str">
        <f ca="1">'30'!BE287</f>
        <v xml:space="preserve"> </v>
      </c>
      <c r="M1424" s="463"/>
      <c r="N1424" s="463"/>
      <c r="O1424" s="463"/>
      <c r="P1424" s="463"/>
      <c r="Q1424" s="463" t="str">
        <f ca="1">'30'!BF287</f>
        <v xml:space="preserve"> </v>
      </c>
      <c r="R1424" s="463"/>
      <c r="S1424" s="463"/>
      <c r="T1424" s="463"/>
      <c r="U1424" s="463"/>
      <c r="V1424" s="463"/>
      <c r="W1424" s="463"/>
      <c r="X1424" s="463" t="str">
        <f ca="1">'30'!BG287</f>
        <v xml:space="preserve"> </v>
      </c>
      <c r="Y1424" s="463"/>
      <c r="Z1424" s="463"/>
      <c r="AA1424" s="463"/>
      <c r="AB1424" s="463"/>
      <c r="AC1424" s="463"/>
      <c r="AD1424" s="463"/>
      <c r="AE1424" s="463"/>
      <c r="AF1424" s="463"/>
      <c r="AG1424" s="463"/>
      <c r="AH1424" s="463"/>
      <c r="AI1424" s="463" t="str">
        <f ca="1">'30'!BH287</f>
        <v xml:space="preserve"> </v>
      </c>
      <c r="AJ1424" s="463"/>
      <c r="AK1424" s="463"/>
      <c r="AL1424" s="463"/>
      <c r="AM1424" s="463"/>
      <c r="AN1424" s="463" t="str">
        <f ca="1">'30'!BI287</f>
        <v xml:space="preserve"> </v>
      </c>
      <c r="AO1424" s="463"/>
      <c r="AP1424" s="463"/>
      <c r="AQ1424" s="463"/>
      <c r="AR1424" s="463"/>
      <c r="AS1424" s="463"/>
    </row>
    <row r="1425" spans="1:45" x14ac:dyDescent="0.25">
      <c r="A1425" s="463">
        <v>282</v>
      </c>
      <c r="B1425" s="463"/>
      <c r="C1425" s="463" t="str">
        <f ca="1">CONCATENATE('30'!BB288," ",'30'!BC288," ",'30'!BD288)</f>
        <v xml:space="preserve">     </v>
      </c>
      <c r="D1425" s="463"/>
      <c r="E1425" s="463"/>
      <c r="F1425" s="463"/>
      <c r="G1425" s="463"/>
      <c r="H1425" s="463"/>
      <c r="I1425" s="463"/>
      <c r="J1425" s="463"/>
      <c r="K1425" s="463"/>
      <c r="L1425" s="463" t="str">
        <f ca="1">'30'!BE288</f>
        <v xml:space="preserve"> </v>
      </c>
      <c r="M1425" s="463"/>
      <c r="N1425" s="463"/>
      <c r="O1425" s="463"/>
      <c r="P1425" s="463"/>
      <c r="Q1425" s="463" t="str">
        <f ca="1">'30'!BF288</f>
        <v xml:space="preserve"> </v>
      </c>
      <c r="R1425" s="463"/>
      <c r="S1425" s="463"/>
      <c r="T1425" s="463"/>
      <c r="U1425" s="463"/>
      <c r="V1425" s="463"/>
      <c r="W1425" s="463"/>
      <c r="X1425" s="463" t="str">
        <f ca="1">'30'!BG288</f>
        <v xml:space="preserve"> </v>
      </c>
      <c r="Y1425" s="463"/>
      <c r="Z1425" s="463"/>
      <c r="AA1425" s="463"/>
      <c r="AB1425" s="463"/>
      <c r="AC1425" s="463"/>
      <c r="AD1425" s="463"/>
      <c r="AE1425" s="463"/>
      <c r="AF1425" s="463"/>
      <c r="AG1425" s="463"/>
      <c r="AH1425" s="463"/>
      <c r="AI1425" s="463" t="str">
        <f ca="1">'30'!BH288</f>
        <v xml:space="preserve"> </v>
      </c>
      <c r="AJ1425" s="463"/>
      <c r="AK1425" s="463"/>
      <c r="AL1425" s="463"/>
      <c r="AM1425" s="463"/>
      <c r="AN1425" s="463" t="str">
        <f ca="1">'30'!BI288</f>
        <v xml:space="preserve"> </v>
      </c>
      <c r="AO1425" s="463"/>
      <c r="AP1425" s="463"/>
      <c r="AQ1425" s="463"/>
      <c r="AR1425" s="463"/>
      <c r="AS1425" s="463"/>
    </row>
    <row r="1426" spans="1:45" x14ac:dyDescent="0.25">
      <c r="A1426" s="463">
        <v>283</v>
      </c>
      <c r="B1426" s="463"/>
      <c r="C1426" s="463" t="str">
        <f ca="1">CONCATENATE('30'!BB289," ",'30'!BC289," ",'30'!BD289)</f>
        <v xml:space="preserve">     </v>
      </c>
      <c r="D1426" s="463"/>
      <c r="E1426" s="463"/>
      <c r="F1426" s="463"/>
      <c r="G1426" s="463"/>
      <c r="H1426" s="463"/>
      <c r="I1426" s="463"/>
      <c r="J1426" s="463"/>
      <c r="K1426" s="463"/>
      <c r="L1426" s="463" t="str">
        <f ca="1">'30'!BE289</f>
        <v xml:space="preserve"> </v>
      </c>
      <c r="M1426" s="463"/>
      <c r="N1426" s="463"/>
      <c r="O1426" s="463"/>
      <c r="P1426" s="463"/>
      <c r="Q1426" s="463" t="str">
        <f ca="1">'30'!BF289</f>
        <v xml:space="preserve"> </v>
      </c>
      <c r="R1426" s="463"/>
      <c r="S1426" s="463"/>
      <c r="T1426" s="463"/>
      <c r="U1426" s="463"/>
      <c r="V1426" s="463"/>
      <c r="W1426" s="463"/>
      <c r="X1426" s="463" t="str">
        <f ca="1">'30'!BG289</f>
        <v xml:space="preserve"> </v>
      </c>
      <c r="Y1426" s="463"/>
      <c r="Z1426" s="463"/>
      <c r="AA1426" s="463"/>
      <c r="AB1426" s="463"/>
      <c r="AC1426" s="463"/>
      <c r="AD1426" s="463"/>
      <c r="AE1426" s="463"/>
      <c r="AF1426" s="463"/>
      <c r="AG1426" s="463"/>
      <c r="AH1426" s="463"/>
      <c r="AI1426" s="463" t="str">
        <f ca="1">'30'!BH289</f>
        <v xml:space="preserve"> </v>
      </c>
      <c r="AJ1426" s="463"/>
      <c r="AK1426" s="463"/>
      <c r="AL1426" s="463"/>
      <c r="AM1426" s="463"/>
      <c r="AN1426" s="463" t="str">
        <f ca="1">'30'!BI289</f>
        <v xml:space="preserve"> </v>
      </c>
      <c r="AO1426" s="463"/>
      <c r="AP1426" s="463"/>
      <c r="AQ1426" s="463"/>
      <c r="AR1426" s="463"/>
      <c r="AS1426" s="463"/>
    </row>
    <row r="1427" spans="1:45" x14ac:dyDescent="0.25">
      <c r="A1427" s="463">
        <v>284</v>
      </c>
      <c r="B1427" s="463"/>
      <c r="C1427" s="463" t="str">
        <f ca="1">CONCATENATE('30'!BB290," ",'30'!BC290," ",'30'!BD290)</f>
        <v xml:space="preserve">     </v>
      </c>
      <c r="D1427" s="463"/>
      <c r="E1427" s="463"/>
      <c r="F1427" s="463"/>
      <c r="G1427" s="463"/>
      <c r="H1427" s="463"/>
      <c r="I1427" s="463"/>
      <c r="J1427" s="463"/>
      <c r="K1427" s="463"/>
      <c r="L1427" s="463" t="str">
        <f ca="1">'30'!BE290</f>
        <v xml:space="preserve"> </v>
      </c>
      <c r="M1427" s="463"/>
      <c r="N1427" s="463"/>
      <c r="O1427" s="463"/>
      <c r="P1427" s="463"/>
      <c r="Q1427" s="463" t="str">
        <f ca="1">'30'!BF290</f>
        <v xml:space="preserve"> </v>
      </c>
      <c r="R1427" s="463"/>
      <c r="S1427" s="463"/>
      <c r="T1427" s="463"/>
      <c r="U1427" s="463"/>
      <c r="V1427" s="463"/>
      <c r="W1427" s="463"/>
      <c r="X1427" s="463" t="str">
        <f ca="1">'30'!BG290</f>
        <v xml:space="preserve"> </v>
      </c>
      <c r="Y1427" s="463"/>
      <c r="Z1427" s="463"/>
      <c r="AA1427" s="463"/>
      <c r="AB1427" s="463"/>
      <c r="AC1427" s="463"/>
      <c r="AD1427" s="463"/>
      <c r="AE1427" s="463"/>
      <c r="AF1427" s="463"/>
      <c r="AG1427" s="463"/>
      <c r="AH1427" s="463"/>
      <c r="AI1427" s="463" t="str">
        <f ca="1">'30'!BH290</f>
        <v xml:space="preserve"> </v>
      </c>
      <c r="AJ1427" s="463"/>
      <c r="AK1427" s="463"/>
      <c r="AL1427" s="463"/>
      <c r="AM1427" s="463"/>
      <c r="AN1427" s="463" t="str">
        <f ca="1">'30'!BI290</f>
        <v xml:space="preserve"> </v>
      </c>
      <c r="AO1427" s="463"/>
      <c r="AP1427" s="463"/>
      <c r="AQ1427" s="463"/>
      <c r="AR1427" s="463"/>
      <c r="AS1427" s="463"/>
    </row>
    <row r="1428" spans="1:45" x14ac:dyDescent="0.25">
      <c r="A1428" s="463">
        <v>285</v>
      </c>
      <c r="B1428" s="463"/>
      <c r="C1428" s="463" t="str">
        <f ca="1">CONCATENATE('30'!BB291," ",'30'!BC291," ",'30'!BD291)</f>
        <v xml:space="preserve">     </v>
      </c>
      <c r="D1428" s="463"/>
      <c r="E1428" s="463"/>
      <c r="F1428" s="463"/>
      <c r="G1428" s="463"/>
      <c r="H1428" s="463"/>
      <c r="I1428" s="463"/>
      <c r="J1428" s="463"/>
      <c r="K1428" s="463"/>
      <c r="L1428" s="463" t="str">
        <f ca="1">'30'!BE291</f>
        <v xml:space="preserve"> </v>
      </c>
      <c r="M1428" s="463"/>
      <c r="N1428" s="463"/>
      <c r="O1428" s="463"/>
      <c r="P1428" s="463"/>
      <c r="Q1428" s="463" t="str">
        <f ca="1">'30'!BF291</f>
        <v xml:space="preserve"> </v>
      </c>
      <c r="R1428" s="463"/>
      <c r="S1428" s="463"/>
      <c r="T1428" s="463"/>
      <c r="U1428" s="463"/>
      <c r="V1428" s="463"/>
      <c r="W1428" s="463"/>
      <c r="X1428" s="463" t="str">
        <f ca="1">'30'!BG291</f>
        <v xml:space="preserve"> </v>
      </c>
      <c r="Y1428" s="463"/>
      <c r="Z1428" s="463"/>
      <c r="AA1428" s="463"/>
      <c r="AB1428" s="463"/>
      <c r="AC1428" s="463"/>
      <c r="AD1428" s="463"/>
      <c r="AE1428" s="463"/>
      <c r="AF1428" s="463"/>
      <c r="AG1428" s="463"/>
      <c r="AH1428" s="463"/>
      <c r="AI1428" s="463" t="str">
        <f ca="1">'30'!BH291</f>
        <v xml:space="preserve"> </v>
      </c>
      <c r="AJ1428" s="463"/>
      <c r="AK1428" s="463"/>
      <c r="AL1428" s="463"/>
      <c r="AM1428" s="463"/>
      <c r="AN1428" s="463" t="str">
        <f ca="1">'30'!BI291</f>
        <v xml:space="preserve"> </v>
      </c>
      <c r="AO1428" s="463"/>
      <c r="AP1428" s="463"/>
      <c r="AQ1428" s="463"/>
      <c r="AR1428" s="463"/>
      <c r="AS1428" s="463"/>
    </row>
    <row r="1429" spans="1:45" x14ac:dyDescent="0.25">
      <c r="A1429" s="463">
        <v>286</v>
      </c>
      <c r="B1429" s="463"/>
      <c r="C1429" s="463" t="str">
        <f ca="1">CONCATENATE('30'!BB292," ",'30'!BC292," ",'30'!BD292)</f>
        <v xml:space="preserve">     </v>
      </c>
      <c r="D1429" s="463"/>
      <c r="E1429" s="463"/>
      <c r="F1429" s="463"/>
      <c r="G1429" s="463"/>
      <c r="H1429" s="463"/>
      <c r="I1429" s="463"/>
      <c r="J1429" s="463"/>
      <c r="K1429" s="463"/>
      <c r="L1429" s="463" t="str">
        <f ca="1">'30'!BE292</f>
        <v xml:space="preserve"> </v>
      </c>
      <c r="M1429" s="463"/>
      <c r="N1429" s="463"/>
      <c r="O1429" s="463"/>
      <c r="P1429" s="463"/>
      <c r="Q1429" s="463" t="str">
        <f ca="1">'30'!BF292</f>
        <v xml:space="preserve"> </v>
      </c>
      <c r="R1429" s="463"/>
      <c r="S1429" s="463"/>
      <c r="T1429" s="463"/>
      <c r="U1429" s="463"/>
      <c r="V1429" s="463"/>
      <c r="W1429" s="463"/>
      <c r="X1429" s="463" t="str">
        <f ca="1">'30'!BG292</f>
        <v xml:space="preserve"> </v>
      </c>
      <c r="Y1429" s="463"/>
      <c r="Z1429" s="463"/>
      <c r="AA1429" s="463"/>
      <c r="AB1429" s="463"/>
      <c r="AC1429" s="463"/>
      <c r="AD1429" s="463"/>
      <c r="AE1429" s="463"/>
      <c r="AF1429" s="463"/>
      <c r="AG1429" s="463"/>
      <c r="AH1429" s="463"/>
      <c r="AI1429" s="463" t="str">
        <f ca="1">'30'!BH292</f>
        <v xml:space="preserve"> </v>
      </c>
      <c r="AJ1429" s="463"/>
      <c r="AK1429" s="463"/>
      <c r="AL1429" s="463"/>
      <c r="AM1429" s="463"/>
      <c r="AN1429" s="463" t="str">
        <f ca="1">'30'!BI292</f>
        <v xml:space="preserve"> </v>
      </c>
      <c r="AO1429" s="463"/>
      <c r="AP1429" s="463"/>
      <c r="AQ1429" s="463"/>
      <c r="AR1429" s="463"/>
      <c r="AS1429" s="463"/>
    </row>
    <row r="1430" spans="1:45" x14ac:dyDescent="0.25">
      <c r="A1430" s="463">
        <v>287</v>
      </c>
      <c r="B1430" s="463"/>
      <c r="C1430" s="463" t="str">
        <f ca="1">CONCATENATE('30'!BB293," ",'30'!BC293," ",'30'!BD293)</f>
        <v xml:space="preserve">     </v>
      </c>
      <c r="D1430" s="463"/>
      <c r="E1430" s="463"/>
      <c r="F1430" s="463"/>
      <c r="G1430" s="463"/>
      <c r="H1430" s="463"/>
      <c r="I1430" s="463"/>
      <c r="J1430" s="463"/>
      <c r="K1430" s="463"/>
      <c r="L1430" s="463" t="str">
        <f ca="1">'30'!BE293</f>
        <v xml:space="preserve"> </v>
      </c>
      <c r="M1430" s="463"/>
      <c r="N1430" s="463"/>
      <c r="O1430" s="463"/>
      <c r="P1430" s="463"/>
      <c r="Q1430" s="463" t="str">
        <f ca="1">'30'!BF293</f>
        <v xml:space="preserve"> </v>
      </c>
      <c r="R1430" s="463"/>
      <c r="S1430" s="463"/>
      <c r="T1430" s="463"/>
      <c r="U1430" s="463"/>
      <c r="V1430" s="463"/>
      <c r="W1430" s="463"/>
      <c r="X1430" s="463" t="str">
        <f ca="1">'30'!BG293</f>
        <v xml:space="preserve"> </v>
      </c>
      <c r="Y1430" s="463"/>
      <c r="Z1430" s="463"/>
      <c r="AA1430" s="463"/>
      <c r="AB1430" s="463"/>
      <c r="AC1430" s="463"/>
      <c r="AD1430" s="463"/>
      <c r="AE1430" s="463"/>
      <c r="AF1430" s="463"/>
      <c r="AG1430" s="463"/>
      <c r="AH1430" s="463"/>
      <c r="AI1430" s="463" t="str">
        <f ca="1">'30'!BH293</f>
        <v xml:space="preserve"> </v>
      </c>
      <c r="AJ1430" s="463"/>
      <c r="AK1430" s="463"/>
      <c r="AL1430" s="463"/>
      <c r="AM1430" s="463"/>
      <c r="AN1430" s="463" t="str">
        <f ca="1">'30'!BI293</f>
        <v xml:space="preserve"> </v>
      </c>
      <c r="AO1430" s="463"/>
      <c r="AP1430" s="463"/>
      <c r="AQ1430" s="463"/>
      <c r="AR1430" s="463"/>
      <c r="AS1430" s="463"/>
    </row>
    <row r="1431" spans="1:45" x14ac:dyDescent="0.25">
      <c r="A1431" s="463">
        <v>288</v>
      </c>
      <c r="B1431" s="463"/>
      <c r="C1431" s="463" t="str">
        <f ca="1">CONCATENATE('30'!BB294," ",'30'!BC294," ",'30'!BD294)</f>
        <v xml:space="preserve">     </v>
      </c>
      <c r="D1431" s="463"/>
      <c r="E1431" s="463"/>
      <c r="F1431" s="463"/>
      <c r="G1431" s="463"/>
      <c r="H1431" s="463"/>
      <c r="I1431" s="463"/>
      <c r="J1431" s="463"/>
      <c r="K1431" s="463"/>
      <c r="L1431" s="463" t="str">
        <f ca="1">'30'!BE294</f>
        <v xml:space="preserve"> </v>
      </c>
      <c r="M1431" s="463"/>
      <c r="N1431" s="463"/>
      <c r="O1431" s="463"/>
      <c r="P1431" s="463"/>
      <c r="Q1431" s="463" t="str">
        <f ca="1">'30'!BF294</f>
        <v xml:space="preserve"> </v>
      </c>
      <c r="R1431" s="463"/>
      <c r="S1431" s="463"/>
      <c r="T1431" s="463"/>
      <c r="U1431" s="463"/>
      <c r="V1431" s="463"/>
      <c r="W1431" s="463"/>
      <c r="X1431" s="463" t="str">
        <f ca="1">'30'!BG294</f>
        <v xml:space="preserve"> </v>
      </c>
      <c r="Y1431" s="463"/>
      <c r="Z1431" s="463"/>
      <c r="AA1431" s="463"/>
      <c r="AB1431" s="463"/>
      <c r="AC1431" s="463"/>
      <c r="AD1431" s="463"/>
      <c r="AE1431" s="463"/>
      <c r="AF1431" s="463"/>
      <c r="AG1431" s="463"/>
      <c r="AH1431" s="463"/>
      <c r="AI1431" s="463" t="str">
        <f ca="1">'30'!BH294</f>
        <v xml:space="preserve"> </v>
      </c>
      <c r="AJ1431" s="463"/>
      <c r="AK1431" s="463"/>
      <c r="AL1431" s="463"/>
      <c r="AM1431" s="463"/>
      <c r="AN1431" s="463" t="str">
        <f ca="1">'30'!BI294</f>
        <v xml:space="preserve"> </v>
      </c>
      <c r="AO1431" s="463"/>
      <c r="AP1431" s="463"/>
      <c r="AQ1431" s="463"/>
      <c r="AR1431" s="463"/>
      <c r="AS1431" s="463"/>
    </row>
    <row r="1432" spans="1:45" x14ac:dyDescent="0.25">
      <c r="A1432" s="463">
        <v>289</v>
      </c>
      <c r="B1432" s="463"/>
      <c r="C1432" s="463" t="str">
        <f ca="1">CONCATENATE('30'!BB295," ",'30'!BC295," ",'30'!BD295)</f>
        <v xml:space="preserve">     </v>
      </c>
      <c r="D1432" s="463"/>
      <c r="E1432" s="463"/>
      <c r="F1432" s="463"/>
      <c r="G1432" s="463"/>
      <c r="H1432" s="463"/>
      <c r="I1432" s="463"/>
      <c r="J1432" s="463"/>
      <c r="K1432" s="463"/>
      <c r="L1432" s="463" t="str">
        <f ca="1">'30'!BE295</f>
        <v xml:space="preserve"> </v>
      </c>
      <c r="M1432" s="463"/>
      <c r="N1432" s="463"/>
      <c r="O1432" s="463"/>
      <c r="P1432" s="463"/>
      <c r="Q1432" s="463" t="str">
        <f ca="1">'30'!BF295</f>
        <v xml:space="preserve"> </v>
      </c>
      <c r="R1432" s="463"/>
      <c r="S1432" s="463"/>
      <c r="T1432" s="463"/>
      <c r="U1432" s="463"/>
      <c r="V1432" s="463"/>
      <c r="W1432" s="463"/>
      <c r="X1432" s="463" t="str">
        <f ca="1">'30'!BG295</f>
        <v xml:space="preserve"> </v>
      </c>
      <c r="Y1432" s="463"/>
      <c r="Z1432" s="463"/>
      <c r="AA1432" s="463"/>
      <c r="AB1432" s="463"/>
      <c r="AC1432" s="463"/>
      <c r="AD1432" s="463"/>
      <c r="AE1432" s="463"/>
      <c r="AF1432" s="463"/>
      <c r="AG1432" s="463"/>
      <c r="AH1432" s="463"/>
      <c r="AI1432" s="463" t="str">
        <f ca="1">'30'!BH295</f>
        <v xml:space="preserve"> </v>
      </c>
      <c r="AJ1432" s="463"/>
      <c r="AK1432" s="463"/>
      <c r="AL1432" s="463"/>
      <c r="AM1432" s="463"/>
      <c r="AN1432" s="463" t="str">
        <f ca="1">'30'!BI295</f>
        <v xml:space="preserve"> </v>
      </c>
      <c r="AO1432" s="463"/>
      <c r="AP1432" s="463"/>
      <c r="AQ1432" s="463"/>
      <c r="AR1432" s="463"/>
      <c r="AS1432" s="463"/>
    </row>
    <row r="1433" spans="1:45" x14ac:dyDescent="0.25">
      <c r="A1433" s="463">
        <v>290</v>
      </c>
      <c r="B1433" s="463"/>
      <c r="C1433" s="463" t="str">
        <f ca="1">CONCATENATE('30'!BB296," ",'30'!BC296," ",'30'!BD296)</f>
        <v xml:space="preserve">     </v>
      </c>
      <c r="D1433" s="463"/>
      <c r="E1433" s="463"/>
      <c r="F1433" s="463"/>
      <c r="G1433" s="463"/>
      <c r="H1433" s="463"/>
      <c r="I1433" s="463"/>
      <c r="J1433" s="463"/>
      <c r="K1433" s="463"/>
      <c r="L1433" s="463" t="str">
        <f ca="1">'30'!BE296</f>
        <v xml:space="preserve"> </v>
      </c>
      <c r="M1433" s="463"/>
      <c r="N1433" s="463"/>
      <c r="O1433" s="463"/>
      <c r="P1433" s="463"/>
      <c r="Q1433" s="463" t="str">
        <f ca="1">'30'!BF296</f>
        <v xml:space="preserve"> </v>
      </c>
      <c r="R1433" s="463"/>
      <c r="S1433" s="463"/>
      <c r="T1433" s="463"/>
      <c r="U1433" s="463"/>
      <c r="V1433" s="463"/>
      <c r="W1433" s="463"/>
      <c r="X1433" s="463" t="str">
        <f ca="1">'30'!BG296</f>
        <v xml:space="preserve"> </v>
      </c>
      <c r="Y1433" s="463"/>
      <c r="Z1433" s="463"/>
      <c r="AA1433" s="463"/>
      <c r="AB1433" s="463"/>
      <c r="AC1433" s="463"/>
      <c r="AD1433" s="463"/>
      <c r="AE1433" s="463"/>
      <c r="AF1433" s="463"/>
      <c r="AG1433" s="463"/>
      <c r="AH1433" s="463"/>
      <c r="AI1433" s="463" t="str">
        <f ca="1">'30'!BH296</f>
        <v xml:space="preserve"> </v>
      </c>
      <c r="AJ1433" s="463"/>
      <c r="AK1433" s="463"/>
      <c r="AL1433" s="463"/>
      <c r="AM1433" s="463"/>
      <c r="AN1433" s="463" t="str">
        <f ca="1">'30'!BI296</f>
        <v xml:space="preserve"> </v>
      </c>
      <c r="AO1433" s="463"/>
      <c r="AP1433" s="463"/>
      <c r="AQ1433" s="463"/>
      <c r="AR1433" s="463"/>
      <c r="AS1433" s="463"/>
    </row>
    <row r="1434" spans="1:45" x14ac:dyDescent="0.25">
      <c r="A1434" s="463">
        <v>291</v>
      </c>
      <c r="B1434" s="463"/>
      <c r="C1434" s="463" t="str">
        <f ca="1">CONCATENATE('30'!BB297," ",'30'!BC297," ",'30'!BD297)</f>
        <v xml:space="preserve">     </v>
      </c>
      <c r="D1434" s="463"/>
      <c r="E1434" s="463"/>
      <c r="F1434" s="463"/>
      <c r="G1434" s="463"/>
      <c r="H1434" s="463"/>
      <c r="I1434" s="463"/>
      <c r="J1434" s="463"/>
      <c r="K1434" s="463"/>
      <c r="L1434" s="463" t="str">
        <f ca="1">'30'!BE297</f>
        <v xml:space="preserve"> </v>
      </c>
      <c r="M1434" s="463"/>
      <c r="N1434" s="463"/>
      <c r="O1434" s="463"/>
      <c r="P1434" s="463"/>
      <c r="Q1434" s="463" t="str">
        <f ca="1">'30'!BF297</f>
        <v xml:space="preserve"> </v>
      </c>
      <c r="R1434" s="463"/>
      <c r="S1434" s="463"/>
      <c r="T1434" s="463"/>
      <c r="U1434" s="463"/>
      <c r="V1434" s="463"/>
      <c r="W1434" s="463"/>
      <c r="X1434" s="463" t="str">
        <f ca="1">'30'!BG297</f>
        <v xml:space="preserve"> </v>
      </c>
      <c r="Y1434" s="463"/>
      <c r="Z1434" s="463"/>
      <c r="AA1434" s="463"/>
      <c r="AB1434" s="463"/>
      <c r="AC1434" s="463"/>
      <c r="AD1434" s="463"/>
      <c r="AE1434" s="463"/>
      <c r="AF1434" s="463"/>
      <c r="AG1434" s="463"/>
      <c r="AH1434" s="463"/>
      <c r="AI1434" s="463" t="str">
        <f ca="1">'30'!BH297</f>
        <v xml:space="preserve"> </v>
      </c>
      <c r="AJ1434" s="463"/>
      <c r="AK1434" s="463"/>
      <c r="AL1434" s="463"/>
      <c r="AM1434" s="463"/>
      <c r="AN1434" s="463" t="str">
        <f ca="1">'30'!BI297</f>
        <v xml:space="preserve"> </v>
      </c>
      <c r="AO1434" s="463"/>
      <c r="AP1434" s="463"/>
      <c r="AQ1434" s="463"/>
      <c r="AR1434" s="463"/>
      <c r="AS1434" s="463"/>
    </row>
    <row r="1435" spans="1:45" x14ac:dyDescent="0.25">
      <c r="A1435" s="463">
        <v>292</v>
      </c>
      <c r="B1435" s="463"/>
      <c r="C1435" s="463" t="str">
        <f ca="1">CONCATENATE('30'!BB298," ",'30'!BC298," ",'30'!BD298)</f>
        <v xml:space="preserve">     </v>
      </c>
      <c r="D1435" s="463"/>
      <c r="E1435" s="463"/>
      <c r="F1435" s="463"/>
      <c r="G1435" s="463"/>
      <c r="H1435" s="463"/>
      <c r="I1435" s="463"/>
      <c r="J1435" s="463"/>
      <c r="K1435" s="463"/>
      <c r="L1435" s="463" t="str">
        <f ca="1">'30'!BE298</f>
        <v xml:space="preserve"> </v>
      </c>
      <c r="M1435" s="463"/>
      <c r="N1435" s="463"/>
      <c r="O1435" s="463"/>
      <c r="P1435" s="463"/>
      <c r="Q1435" s="463" t="str">
        <f ca="1">'30'!BF298</f>
        <v xml:space="preserve"> </v>
      </c>
      <c r="R1435" s="463"/>
      <c r="S1435" s="463"/>
      <c r="T1435" s="463"/>
      <c r="U1435" s="463"/>
      <c r="V1435" s="463"/>
      <c r="W1435" s="463"/>
      <c r="X1435" s="463" t="str">
        <f ca="1">'30'!BG298</f>
        <v xml:space="preserve"> </v>
      </c>
      <c r="Y1435" s="463"/>
      <c r="Z1435" s="463"/>
      <c r="AA1435" s="463"/>
      <c r="AB1435" s="463"/>
      <c r="AC1435" s="463"/>
      <c r="AD1435" s="463"/>
      <c r="AE1435" s="463"/>
      <c r="AF1435" s="463"/>
      <c r="AG1435" s="463"/>
      <c r="AH1435" s="463"/>
      <c r="AI1435" s="463" t="str">
        <f ca="1">'30'!BH298</f>
        <v xml:space="preserve"> </v>
      </c>
      <c r="AJ1435" s="463"/>
      <c r="AK1435" s="463"/>
      <c r="AL1435" s="463"/>
      <c r="AM1435" s="463"/>
      <c r="AN1435" s="463" t="str">
        <f ca="1">'30'!BI298</f>
        <v xml:space="preserve"> </v>
      </c>
      <c r="AO1435" s="463"/>
      <c r="AP1435" s="463"/>
      <c r="AQ1435" s="463"/>
      <c r="AR1435" s="463"/>
      <c r="AS1435" s="463"/>
    </row>
    <row r="1436" spans="1:45" x14ac:dyDescent="0.25">
      <c r="A1436" s="463">
        <v>293</v>
      </c>
      <c r="B1436" s="463"/>
      <c r="C1436" s="463" t="str">
        <f ca="1">CONCATENATE('30'!BB299," ",'30'!BC299," ",'30'!BD299)</f>
        <v xml:space="preserve">     </v>
      </c>
      <c r="D1436" s="463"/>
      <c r="E1436" s="463"/>
      <c r="F1436" s="463"/>
      <c r="G1436" s="463"/>
      <c r="H1436" s="463"/>
      <c r="I1436" s="463"/>
      <c r="J1436" s="463"/>
      <c r="K1436" s="463"/>
      <c r="L1436" s="463" t="str">
        <f ca="1">'30'!BE299</f>
        <v xml:space="preserve"> </v>
      </c>
      <c r="M1436" s="463"/>
      <c r="N1436" s="463"/>
      <c r="O1436" s="463"/>
      <c r="P1436" s="463"/>
      <c r="Q1436" s="463" t="str">
        <f ca="1">'30'!BF299</f>
        <v xml:space="preserve"> </v>
      </c>
      <c r="R1436" s="463"/>
      <c r="S1436" s="463"/>
      <c r="T1436" s="463"/>
      <c r="U1436" s="463"/>
      <c r="V1436" s="463"/>
      <c r="W1436" s="463"/>
      <c r="X1436" s="463" t="str">
        <f ca="1">'30'!BG299</f>
        <v xml:space="preserve"> </v>
      </c>
      <c r="Y1436" s="463"/>
      <c r="Z1436" s="463"/>
      <c r="AA1436" s="463"/>
      <c r="AB1436" s="463"/>
      <c r="AC1436" s="463"/>
      <c r="AD1436" s="463"/>
      <c r="AE1436" s="463"/>
      <c r="AF1436" s="463"/>
      <c r="AG1436" s="463"/>
      <c r="AH1436" s="463"/>
      <c r="AI1436" s="463" t="str">
        <f ca="1">'30'!BH299</f>
        <v xml:space="preserve"> </v>
      </c>
      <c r="AJ1436" s="463"/>
      <c r="AK1436" s="463"/>
      <c r="AL1436" s="463"/>
      <c r="AM1436" s="463"/>
      <c r="AN1436" s="463" t="str">
        <f ca="1">'30'!BI299</f>
        <v xml:space="preserve"> </v>
      </c>
      <c r="AO1436" s="463"/>
      <c r="AP1436" s="463"/>
      <c r="AQ1436" s="463"/>
      <c r="AR1436" s="463"/>
      <c r="AS1436" s="463"/>
    </row>
    <row r="1437" spans="1:45" x14ac:dyDescent="0.25">
      <c r="A1437" s="463">
        <v>294</v>
      </c>
      <c r="B1437" s="463"/>
      <c r="C1437" s="463" t="str">
        <f ca="1">CONCATENATE('30'!BB300," ",'30'!BC300," ",'30'!BD300)</f>
        <v xml:space="preserve">     </v>
      </c>
      <c r="D1437" s="463"/>
      <c r="E1437" s="463"/>
      <c r="F1437" s="463"/>
      <c r="G1437" s="463"/>
      <c r="H1437" s="463"/>
      <c r="I1437" s="463"/>
      <c r="J1437" s="463"/>
      <c r="K1437" s="463"/>
      <c r="L1437" s="463" t="str">
        <f ca="1">'30'!BE300</f>
        <v xml:space="preserve"> </v>
      </c>
      <c r="M1437" s="463"/>
      <c r="N1437" s="463"/>
      <c r="O1437" s="463"/>
      <c r="P1437" s="463"/>
      <c r="Q1437" s="463" t="str">
        <f ca="1">'30'!BF300</f>
        <v xml:space="preserve"> </v>
      </c>
      <c r="R1437" s="463"/>
      <c r="S1437" s="463"/>
      <c r="T1437" s="463"/>
      <c r="U1437" s="463"/>
      <c r="V1437" s="463"/>
      <c r="W1437" s="463"/>
      <c r="X1437" s="463" t="str">
        <f ca="1">'30'!BG300</f>
        <v xml:space="preserve"> </v>
      </c>
      <c r="Y1437" s="463"/>
      <c r="Z1437" s="463"/>
      <c r="AA1437" s="463"/>
      <c r="AB1437" s="463"/>
      <c r="AC1437" s="463"/>
      <c r="AD1437" s="463"/>
      <c r="AE1437" s="463"/>
      <c r="AF1437" s="463"/>
      <c r="AG1437" s="463"/>
      <c r="AH1437" s="463"/>
      <c r="AI1437" s="463" t="str">
        <f ca="1">'30'!BH300</f>
        <v xml:space="preserve"> </v>
      </c>
      <c r="AJ1437" s="463"/>
      <c r="AK1437" s="463"/>
      <c r="AL1437" s="463"/>
      <c r="AM1437" s="463"/>
      <c r="AN1437" s="463" t="str">
        <f ca="1">'30'!BI300</f>
        <v xml:space="preserve"> </v>
      </c>
      <c r="AO1437" s="463"/>
      <c r="AP1437" s="463"/>
      <c r="AQ1437" s="463"/>
      <c r="AR1437" s="463"/>
      <c r="AS1437" s="463"/>
    </row>
    <row r="1438" spans="1:45" x14ac:dyDescent="0.25">
      <c r="A1438" s="463">
        <v>295</v>
      </c>
      <c r="B1438" s="463"/>
      <c r="C1438" s="463" t="str">
        <f ca="1">CONCATENATE('30'!BB301," ",'30'!BC301," ",'30'!BD301)</f>
        <v xml:space="preserve">     </v>
      </c>
      <c r="D1438" s="463"/>
      <c r="E1438" s="463"/>
      <c r="F1438" s="463"/>
      <c r="G1438" s="463"/>
      <c r="H1438" s="463"/>
      <c r="I1438" s="463"/>
      <c r="J1438" s="463"/>
      <c r="K1438" s="463"/>
      <c r="L1438" s="463" t="str">
        <f ca="1">'30'!BE301</f>
        <v xml:space="preserve"> </v>
      </c>
      <c r="M1438" s="463"/>
      <c r="N1438" s="463"/>
      <c r="O1438" s="463"/>
      <c r="P1438" s="463"/>
      <c r="Q1438" s="463" t="str">
        <f ca="1">'30'!BF301</f>
        <v xml:space="preserve"> </v>
      </c>
      <c r="R1438" s="463"/>
      <c r="S1438" s="463"/>
      <c r="T1438" s="463"/>
      <c r="U1438" s="463"/>
      <c r="V1438" s="463"/>
      <c r="W1438" s="463"/>
      <c r="X1438" s="463" t="str">
        <f ca="1">'30'!BG301</f>
        <v xml:space="preserve"> </v>
      </c>
      <c r="Y1438" s="463"/>
      <c r="Z1438" s="463"/>
      <c r="AA1438" s="463"/>
      <c r="AB1438" s="463"/>
      <c r="AC1438" s="463"/>
      <c r="AD1438" s="463"/>
      <c r="AE1438" s="463"/>
      <c r="AF1438" s="463"/>
      <c r="AG1438" s="463"/>
      <c r="AH1438" s="463"/>
      <c r="AI1438" s="463" t="str">
        <f ca="1">'30'!BH301</f>
        <v xml:space="preserve"> </v>
      </c>
      <c r="AJ1438" s="463"/>
      <c r="AK1438" s="463"/>
      <c r="AL1438" s="463"/>
      <c r="AM1438" s="463"/>
      <c r="AN1438" s="463" t="str">
        <f ca="1">'30'!BI301</f>
        <v xml:space="preserve"> </v>
      </c>
      <c r="AO1438" s="463"/>
      <c r="AP1438" s="463"/>
      <c r="AQ1438" s="463"/>
      <c r="AR1438" s="463"/>
      <c r="AS1438" s="463"/>
    </row>
    <row r="1439" spans="1:45" x14ac:dyDescent="0.25">
      <c r="A1439" s="463">
        <v>296</v>
      </c>
      <c r="B1439" s="463"/>
      <c r="C1439" s="463" t="str">
        <f ca="1">CONCATENATE('30'!BB302," ",'30'!BC302," ",'30'!BD302)</f>
        <v xml:space="preserve">     </v>
      </c>
      <c r="D1439" s="463"/>
      <c r="E1439" s="463"/>
      <c r="F1439" s="463"/>
      <c r="G1439" s="463"/>
      <c r="H1439" s="463"/>
      <c r="I1439" s="463"/>
      <c r="J1439" s="463"/>
      <c r="K1439" s="463"/>
      <c r="L1439" s="463" t="str">
        <f ca="1">'30'!BE302</f>
        <v xml:space="preserve"> </v>
      </c>
      <c r="M1439" s="463"/>
      <c r="N1439" s="463"/>
      <c r="O1439" s="463"/>
      <c r="P1439" s="463"/>
      <c r="Q1439" s="463" t="str">
        <f ca="1">'30'!BF302</f>
        <v xml:space="preserve"> </v>
      </c>
      <c r="R1439" s="463"/>
      <c r="S1439" s="463"/>
      <c r="T1439" s="463"/>
      <c r="U1439" s="463"/>
      <c r="V1439" s="463"/>
      <c r="W1439" s="463"/>
      <c r="X1439" s="463" t="str">
        <f ca="1">'30'!BG302</f>
        <v xml:space="preserve"> </v>
      </c>
      <c r="Y1439" s="463"/>
      <c r="Z1439" s="463"/>
      <c r="AA1439" s="463"/>
      <c r="AB1439" s="463"/>
      <c r="AC1439" s="463"/>
      <c r="AD1439" s="463"/>
      <c r="AE1439" s="463"/>
      <c r="AF1439" s="463"/>
      <c r="AG1439" s="463"/>
      <c r="AH1439" s="463"/>
      <c r="AI1439" s="463" t="str">
        <f ca="1">'30'!BH302</f>
        <v xml:space="preserve"> </v>
      </c>
      <c r="AJ1439" s="463"/>
      <c r="AK1439" s="463"/>
      <c r="AL1439" s="463"/>
      <c r="AM1439" s="463"/>
      <c r="AN1439" s="463" t="str">
        <f ca="1">'30'!BI302</f>
        <v xml:space="preserve"> </v>
      </c>
      <c r="AO1439" s="463"/>
      <c r="AP1439" s="463"/>
      <c r="AQ1439" s="463"/>
      <c r="AR1439" s="463"/>
      <c r="AS1439" s="463"/>
    </row>
    <row r="1440" spans="1:45" x14ac:dyDescent="0.25">
      <c r="A1440" s="463">
        <v>297</v>
      </c>
      <c r="B1440" s="463"/>
      <c r="C1440" s="463" t="str">
        <f ca="1">CONCATENATE('30'!BB303," ",'30'!BC303," ",'30'!BD303)</f>
        <v xml:space="preserve">     </v>
      </c>
      <c r="D1440" s="463"/>
      <c r="E1440" s="463"/>
      <c r="F1440" s="463"/>
      <c r="G1440" s="463"/>
      <c r="H1440" s="463"/>
      <c r="I1440" s="463"/>
      <c r="J1440" s="463"/>
      <c r="K1440" s="463"/>
      <c r="L1440" s="463" t="str">
        <f ca="1">'30'!BE303</f>
        <v xml:space="preserve"> </v>
      </c>
      <c r="M1440" s="463"/>
      <c r="N1440" s="463"/>
      <c r="O1440" s="463"/>
      <c r="P1440" s="463"/>
      <c r="Q1440" s="463" t="str">
        <f ca="1">'30'!BF303</f>
        <v xml:space="preserve"> </v>
      </c>
      <c r="R1440" s="463"/>
      <c r="S1440" s="463"/>
      <c r="T1440" s="463"/>
      <c r="U1440" s="463"/>
      <c r="V1440" s="463"/>
      <c r="W1440" s="463"/>
      <c r="X1440" s="463" t="str">
        <f ca="1">'30'!BG303</f>
        <v xml:space="preserve"> </v>
      </c>
      <c r="Y1440" s="463"/>
      <c r="Z1440" s="463"/>
      <c r="AA1440" s="463"/>
      <c r="AB1440" s="463"/>
      <c r="AC1440" s="463"/>
      <c r="AD1440" s="463"/>
      <c r="AE1440" s="463"/>
      <c r="AF1440" s="463"/>
      <c r="AG1440" s="463"/>
      <c r="AH1440" s="463"/>
      <c r="AI1440" s="463" t="str">
        <f ca="1">'30'!BH303</f>
        <v xml:space="preserve"> </v>
      </c>
      <c r="AJ1440" s="463"/>
      <c r="AK1440" s="463"/>
      <c r="AL1440" s="463"/>
      <c r="AM1440" s="463"/>
      <c r="AN1440" s="463" t="str">
        <f ca="1">'30'!BI303</f>
        <v xml:space="preserve"> </v>
      </c>
      <c r="AO1440" s="463"/>
      <c r="AP1440" s="463"/>
      <c r="AQ1440" s="463"/>
      <c r="AR1440" s="463"/>
      <c r="AS1440" s="463"/>
    </row>
    <row r="1441" spans="1:45" x14ac:dyDescent="0.25">
      <c r="A1441" s="463">
        <v>298</v>
      </c>
      <c r="B1441" s="463"/>
      <c r="C1441" s="463" t="str">
        <f ca="1">CONCATENATE('30'!BB304," ",'30'!BC304," ",'30'!BD304)</f>
        <v xml:space="preserve">     </v>
      </c>
      <c r="D1441" s="463"/>
      <c r="E1441" s="463"/>
      <c r="F1441" s="463"/>
      <c r="G1441" s="463"/>
      <c r="H1441" s="463"/>
      <c r="I1441" s="463"/>
      <c r="J1441" s="463"/>
      <c r="K1441" s="463"/>
      <c r="L1441" s="463" t="str">
        <f ca="1">'30'!BE304</f>
        <v xml:space="preserve"> </v>
      </c>
      <c r="M1441" s="463"/>
      <c r="N1441" s="463"/>
      <c r="O1441" s="463"/>
      <c r="P1441" s="463"/>
      <c r="Q1441" s="463" t="str">
        <f ca="1">'30'!BF304</f>
        <v xml:space="preserve"> </v>
      </c>
      <c r="R1441" s="463"/>
      <c r="S1441" s="463"/>
      <c r="T1441" s="463"/>
      <c r="U1441" s="463"/>
      <c r="V1441" s="463"/>
      <c r="W1441" s="463"/>
      <c r="X1441" s="463" t="str">
        <f ca="1">'30'!BG304</f>
        <v xml:space="preserve"> </v>
      </c>
      <c r="Y1441" s="463"/>
      <c r="Z1441" s="463"/>
      <c r="AA1441" s="463"/>
      <c r="AB1441" s="463"/>
      <c r="AC1441" s="463"/>
      <c r="AD1441" s="463"/>
      <c r="AE1441" s="463"/>
      <c r="AF1441" s="463"/>
      <c r="AG1441" s="463"/>
      <c r="AH1441" s="463"/>
      <c r="AI1441" s="463" t="str">
        <f ca="1">'30'!BH304</f>
        <v xml:space="preserve"> </v>
      </c>
      <c r="AJ1441" s="463"/>
      <c r="AK1441" s="463"/>
      <c r="AL1441" s="463"/>
      <c r="AM1441" s="463"/>
      <c r="AN1441" s="463" t="str">
        <f ca="1">'30'!BI304</f>
        <v xml:space="preserve"> </v>
      </c>
      <c r="AO1441" s="463"/>
      <c r="AP1441" s="463"/>
      <c r="AQ1441" s="463"/>
      <c r="AR1441" s="463"/>
      <c r="AS1441" s="463"/>
    </row>
    <row r="1442" spans="1:45" x14ac:dyDescent="0.25">
      <c r="A1442" s="463">
        <v>299</v>
      </c>
      <c r="B1442" s="463"/>
      <c r="C1442" s="463" t="str">
        <f ca="1">CONCATENATE('30'!BB305," ",'30'!BC305," ",'30'!BD305)</f>
        <v xml:space="preserve">     </v>
      </c>
      <c r="D1442" s="463"/>
      <c r="E1442" s="463"/>
      <c r="F1442" s="463"/>
      <c r="G1442" s="463"/>
      <c r="H1442" s="463"/>
      <c r="I1442" s="463"/>
      <c r="J1442" s="463"/>
      <c r="K1442" s="463"/>
      <c r="L1442" s="463" t="str">
        <f ca="1">'30'!BE305</f>
        <v xml:space="preserve"> </v>
      </c>
      <c r="M1442" s="463"/>
      <c r="N1442" s="463"/>
      <c r="O1442" s="463"/>
      <c r="P1442" s="463"/>
      <c r="Q1442" s="463" t="str">
        <f ca="1">'30'!BF305</f>
        <v xml:space="preserve"> </v>
      </c>
      <c r="R1442" s="463"/>
      <c r="S1442" s="463"/>
      <c r="T1442" s="463"/>
      <c r="U1442" s="463"/>
      <c r="V1442" s="463"/>
      <c r="W1442" s="463"/>
      <c r="X1442" s="463" t="str">
        <f ca="1">'30'!BG305</f>
        <v xml:space="preserve"> </v>
      </c>
      <c r="Y1442" s="463"/>
      <c r="Z1442" s="463"/>
      <c r="AA1442" s="463"/>
      <c r="AB1442" s="463"/>
      <c r="AC1442" s="463"/>
      <c r="AD1442" s="463"/>
      <c r="AE1442" s="463"/>
      <c r="AF1442" s="463"/>
      <c r="AG1442" s="463"/>
      <c r="AH1442" s="463"/>
      <c r="AI1442" s="463" t="str">
        <f ca="1">'30'!BH305</f>
        <v xml:space="preserve"> </v>
      </c>
      <c r="AJ1442" s="463"/>
      <c r="AK1442" s="463"/>
      <c r="AL1442" s="463"/>
      <c r="AM1442" s="463"/>
      <c r="AN1442" s="463" t="str">
        <f ca="1">'30'!BI305</f>
        <v xml:space="preserve"> </v>
      </c>
      <c r="AO1442" s="463"/>
      <c r="AP1442" s="463"/>
      <c r="AQ1442" s="463"/>
      <c r="AR1442" s="463"/>
      <c r="AS1442" s="463"/>
    </row>
    <row r="1443" spans="1:45" ht="12.75" customHeight="1" x14ac:dyDescent="0.25">
      <c r="A1443" s="463">
        <v>300</v>
      </c>
      <c r="B1443" s="463"/>
      <c r="C1443" s="463" t="str">
        <f ca="1">CONCATENATE('30'!BB306," ",'30'!BC306," ",'30'!BD306)</f>
        <v xml:space="preserve">     </v>
      </c>
      <c r="D1443" s="463"/>
      <c r="E1443" s="463"/>
      <c r="F1443" s="463"/>
      <c r="G1443" s="463"/>
      <c r="H1443" s="463"/>
      <c r="I1443" s="463"/>
      <c r="J1443" s="463"/>
      <c r="K1443" s="463"/>
      <c r="L1443" s="463" t="str">
        <f ca="1">'30'!BE306</f>
        <v xml:space="preserve"> </v>
      </c>
      <c r="M1443" s="463"/>
      <c r="N1443" s="463"/>
      <c r="O1443" s="463"/>
      <c r="P1443" s="463"/>
      <c r="Q1443" s="463" t="str">
        <f ca="1">'30'!BF306</f>
        <v xml:space="preserve"> </v>
      </c>
      <c r="R1443" s="463"/>
      <c r="S1443" s="463"/>
      <c r="T1443" s="463"/>
      <c r="U1443" s="463"/>
      <c r="V1443" s="463"/>
      <c r="W1443" s="463"/>
      <c r="X1443" s="463" t="str">
        <f ca="1">'30'!BG306</f>
        <v xml:space="preserve"> </v>
      </c>
      <c r="Y1443" s="463"/>
      <c r="Z1443" s="463"/>
      <c r="AA1443" s="463"/>
      <c r="AB1443" s="463"/>
      <c r="AC1443" s="463"/>
      <c r="AD1443" s="463"/>
      <c r="AE1443" s="463"/>
      <c r="AF1443" s="463"/>
      <c r="AG1443" s="463"/>
      <c r="AH1443" s="463"/>
      <c r="AI1443" s="463" t="str">
        <f ca="1">'30'!BH306</f>
        <v xml:space="preserve"> </v>
      </c>
      <c r="AJ1443" s="463"/>
      <c r="AK1443" s="463"/>
      <c r="AL1443" s="463"/>
      <c r="AM1443" s="463"/>
      <c r="AN1443" s="463" t="str">
        <f ca="1">'30'!BI306</f>
        <v xml:space="preserve"> </v>
      </c>
      <c r="AO1443" s="463"/>
      <c r="AP1443" s="463"/>
      <c r="AQ1443" s="463"/>
      <c r="AR1443" s="463"/>
      <c r="AS1443" s="463"/>
    </row>
    <row r="1444" spans="1:45" x14ac:dyDescent="0.25">
      <c r="A1444" s="325"/>
      <c r="B1444" s="325"/>
      <c r="C1444" s="325"/>
      <c r="D1444" s="325"/>
      <c r="E1444" s="325"/>
      <c r="F1444" s="325"/>
      <c r="G1444" s="325"/>
      <c r="H1444" s="325"/>
      <c r="I1444" s="325"/>
      <c r="J1444" s="325"/>
      <c r="K1444" s="325"/>
      <c r="L1444" s="325"/>
      <c r="M1444" s="325"/>
      <c r="N1444" s="325"/>
      <c r="O1444" s="325"/>
      <c r="P1444" s="325"/>
      <c r="Q1444" s="325"/>
      <c r="R1444" s="325"/>
      <c r="S1444" s="325"/>
      <c r="T1444" s="325"/>
      <c r="U1444" s="325"/>
      <c r="V1444" s="325"/>
      <c r="W1444" s="325"/>
      <c r="X1444" s="325"/>
      <c r="Y1444" s="325"/>
      <c r="Z1444" s="325"/>
      <c r="AA1444" s="325"/>
      <c r="AB1444" s="325"/>
      <c r="AC1444" s="325"/>
      <c r="AD1444" s="325"/>
      <c r="AE1444" s="325"/>
      <c r="AF1444" s="325"/>
      <c r="AG1444" s="325"/>
      <c r="AH1444" s="325"/>
      <c r="AI1444" s="325"/>
      <c r="AJ1444" s="325"/>
      <c r="AK1444" s="325"/>
      <c r="AL1444" s="325"/>
      <c r="AM1444" s="325"/>
      <c r="AN1444" s="325"/>
      <c r="AO1444" s="325"/>
      <c r="AP1444" s="325"/>
      <c r="AQ1444" s="325"/>
      <c r="AR1444" s="325"/>
      <c r="AS1444" s="325"/>
    </row>
    <row r="1445" spans="1:45" x14ac:dyDescent="0.25">
      <c r="A1445" s="306"/>
      <c r="B1445" s="315"/>
      <c r="C1445" s="315"/>
      <c r="D1445" s="315"/>
      <c r="E1445" s="315"/>
      <c r="F1445" s="315"/>
      <c r="G1445" s="315"/>
      <c r="H1445" s="315"/>
      <c r="I1445" s="315"/>
      <c r="J1445" s="315"/>
      <c r="K1445" s="315"/>
      <c r="L1445" s="315"/>
      <c r="M1445" s="315"/>
      <c r="N1445" s="306"/>
      <c r="O1445" s="306"/>
      <c r="P1445" s="306"/>
      <c r="Q1445" s="306"/>
      <c r="R1445" s="306"/>
      <c r="S1445" s="306"/>
      <c r="T1445" s="306"/>
      <c r="U1445" s="306"/>
      <c r="V1445" s="306"/>
      <c r="W1445" s="306"/>
      <c r="X1445" s="306"/>
      <c r="Y1445" s="306"/>
      <c r="Z1445" s="306"/>
      <c r="AA1445" s="306"/>
      <c r="AB1445" s="306"/>
      <c r="AC1445" s="306"/>
      <c r="AD1445" s="306"/>
      <c r="AE1445" s="306"/>
      <c r="AF1445" s="306"/>
      <c r="AG1445" s="306"/>
      <c r="AH1445" s="306"/>
      <c r="AI1445" s="306"/>
      <c r="AJ1445" s="306"/>
      <c r="AK1445" s="306"/>
      <c r="AL1445" s="306"/>
      <c r="AM1445" s="306"/>
      <c r="AN1445" s="306"/>
      <c r="AO1445" s="306"/>
      <c r="AP1445" s="306"/>
      <c r="AQ1445" s="306"/>
      <c r="AR1445" s="306"/>
      <c r="AS1445" s="311" t="s">
        <v>1476</v>
      </c>
    </row>
    <row r="1446" spans="1:45" ht="14.25" customHeight="1" x14ac:dyDescent="0.25">
      <c r="A1446" s="511" t="s">
        <v>581</v>
      </c>
      <c r="B1446" s="511"/>
      <c r="C1446" s="511" t="str">
        <f>X1141</f>
        <v>Information on legal entity</v>
      </c>
      <c r="D1446" s="511"/>
      <c r="E1446" s="511"/>
      <c r="F1446" s="511"/>
      <c r="G1446" s="511"/>
      <c r="H1446" s="511"/>
      <c r="I1446" s="511"/>
      <c r="J1446" s="511"/>
      <c r="K1446" s="511"/>
      <c r="L1446" s="511"/>
      <c r="M1446" s="511"/>
      <c r="N1446" s="511"/>
      <c r="O1446" s="511"/>
      <c r="P1446" s="511"/>
      <c r="Q1446" s="511"/>
      <c r="R1446" s="511"/>
      <c r="S1446" s="511"/>
      <c r="T1446" s="511"/>
      <c r="U1446" s="511"/>
      <c r="V1446" s="511"/>
      <c r="W1446" s="511"/>
      <c r="X1446" s="511"/>
      <c r="Y1446" s="511"/>
      <c r="Z1446" s="511"/>
      <c r="AA1446" s="511"/>
      <c r="AB1446" s="511"/>
      <c r="AC1446" s="511"/>
      <c r="AD1446" s="511"/>
      <c r="AE1446" s="511"/>
      <c r="AF1446" s="511"/>
      <c r="AG1446" s="511"/>
      <c r="AH1446" s="511"/>
      <c r="AI1446" s="511"/>
      <c r="AJ1446" s="511"/>
      <c r="AK1446" s="511"/>
      <c r="AL1446" s="511"/>
      <c r="AM1446" s="511"/>
      <c r="AN1446" s="511"/>
      <c r="AO1446" s="511"/>
      <c r="AP1446" s="511"/>
      <c r="AQ1446" s="511"/>
      <c r="AR1446" s="511"/>
      <c r="AS1446" s="511"/>
    </row>
    <row r="1447" spans="1:45" ht="14.25" customHeight="1" x14ac:dyDescent="0.25">
      <c r="A1447" s="511"/>
      <c r="B1447" s="511"/>
      <c r="C1447" s="511" t="str">
        <f>'30'!J4</f>
        <v>registered address</v>
      </c>
      <c r="D1447" s="511"/>
      <c r="E1447" s="511"/>
      <c r="F1447" s="511"/>
      <c r="G1447" s="511"/>
      <c r="H1447" s="511"/>
      <c r="I1447" s="511"/>
      <c r="J1447" s="511"/>
      <c r="K1447" s="511"/>
      <c r="L1447" s="511"/>
      <c r="M1447" s="511"/>
      <c r="N1447" s="511"/>
      <c r="O1447" s="511"/>
      <c r="P1447" s="511"/>
      <c r="Q1447" s="511"/>
      <c r="R1447" s="511" t="str">
        <f>'30'!T4</f>
        <v>amount of the associate’s holding, %</v>
      </c>
      <c r="S1447" s="511"/>
      <c r="T1447" s="511"/>
      <c r="U1447" s="511"/>
      <c r="V1447" s="511"/>
      <c r="W1447" s="511"/>
      <c r="X1447" s="511"/>
      <c r="Y1447" s="511"/>
      <c r="Z1447" s="511"/>
      <c r="AA1447" s="511"/>
      <c r="AB1447" s="511"/>
      <c r="AC1447" s="511"/>
      <c r="AD1447" s="511"/>
      <c r="AE1447" s="511"/>
      <c r="AF1447" s="511"/>
      <c r="AG1447" s="511" t="str">
        <f>'30'!W4</f>
        <v>availability of impact on a legal entity</v>
      </c>
      <c r="AH1447" s="511"/>
      <c r="AI1447" s="511"/>
      <c r="AJ1447" s="511"/>
      <c r="AK1447" s="511"/>
      <c r="AL1447" s="511"/>
      <c r="AM1447" s="511" t="str">
        <f>'30'!X4</f>
        <v>core business of legal entity</v>
      </c>
      <c r="AN1447" s="511"/>
      <c r="AO1447" s="511"/>
      <c r="AP1447" s="511"/>
      <c r="AQ1447" s="511"/>
      <c r="AR1447" s="511"/>
      <c r="AS1447" s="511"/>
    </row>
    <row r="1448" spans="1:45" ht="14.25" customHeight="1" x14ac:dyDescent="0.25">
      <c r="A1448" s="511"/>
      <c r="B1448" s="511"/>
      <c r="C1448" s="511"/>
      <c r="D1448" s="511"/>
      <c r="E1448" s="511"/>
      <c r="F1448" s="511"/>
      <c r="G1448" s="511"/>
      <c r="H1448" s="511"/>
      <c r="I1448" s="511"/>
      <c r="J1448" s="511"/>
      <c r="K1448" s="511"/>
      <c r="L1448" s="511"/>
      <c r="M1448" s="511"/>
      <c r="N1448" s="511"/>
      <c r="O1448" s="511"/>
      <c r="P1448" s="511"/>
      <c r="Q1448" s="511"/>
      <c r="R1448" s="511" t="str">
        <f>'30'!T5</f>
        <v xml:space="preserve">direct </v>
      </c>
      <c r="S1448" s="511"/>
      <c r="T1448" s="511"/>
      <c r="U1448" s="511"/>
      <c r="V1448" s="511"/>
      <c r="W1448" s="511" t="str">
        <f>'30'!U5</f>
        <v>indirect</v>
      </c>
      <c r="X1448" s="511"/>
      <c r="Y1448" s="511"/>
      <c r="Z1448" s="511"/>
      <c r="AA1448" s="511"/>
      <c r="AB1448" s="511" t="str">
        <f>'30'!V5</f>
        <v>joint</v>
      </c>
      <c r="AC1448" s="511"/>
      <c r="AD1448" s="511"/>
      <c r="AE1448" s="511"/>
      <c r="AF1448" s="511"/>
      <c r="AG1448" s="511"/>
      <c r="AH1448" s="511"/>
      <c r="AI1448" s="511"/>
      <c r="AJ1448" s="511"/>
      <c r="AK1448" s="511"/>
      <c r="AL1448" s="511"/>
      <c r="AM1448" s="511"/>
      <c r="AN1448" s="511"/>
      <c r="AO1448" s="511"/>
      <c r="AP1448" s="511"/>
      <c r="AQ1448" s="511"/>
      <c r="AR1448" s="511"/>
      <c r="AS1448" s="511"/>
    </row>
    <row r="1449" spans="1:45" ht="14.25" customHeight="1" x14ac:dyDescent="0.25">
      <c r="A1449" s="512">
        <v>1</v>
      </c>
      <c r="B1449" s="512"/>
      <c r="C1449" s="678" t="s">
        <v>252</v>
      </c>
      <c r="D1449" s="678"/>
      <c r="E1449" s="678"/>
      <c r="F1449" s="678"/>
      <c r="G1449" s="678"/>
      <c r="H1449" s="678"/>
      <c r="I1449" s="678"/>
      <c r="J1449" s="678"/>
      <c r="K1449" s="678"/>
      <c r="L1449" s="678"/>
      <c r="M1449" s="678"/>
      <c r="N1449" s="678"/>
      <c r="O1449" s="678"/>
      <c r="P1449" s="678"/>
      <c r="Q1449" s="678"/>
      <c r="R1449" s="512">
        <v>6</v>
      </c>
      <c r="S1449" s="512"/>
      <c r="T1449" s="512"/>
      <c r="U1449" s="512"/>
      <c r="V1449" s="512"/>
      <c r="W1449" s="512">
        <v>7</v>
      </c>
      <c r="X1449" s="512"/>
      <c r="Y1449" s="512"/>
      <c r="Z1449" s="512"/>
      <c r="AA1449" s="512"/>
      <c r="AB1449" s="512">
        <v>8</v>
      </c>
      <c r="AC1449" s="512"/>
      <c r="AD1449" s="512"/>
      <c r="AE1449" s="512"/>
      <c r="AF1449" s="512"/>
      <c r="AG1449" s="512">
        <v>9</v>
      </c>
      <c r="AH1449" s="512"/>
      <c r="AI1449" s="512"/>
      <c r="AJ1449" s="512"/>
      <c r="AK1449" s="512"/>
      <c r="AL1449" s="512"/>
      <c r="AM1449" s="512">
        <v>10</v>
      </c>
      <c r="AN1449" s="512"/>
      <c r="AO1449" s="512"/>
      <c r="AP1449" s="512"/>
      <c r="AQ1449" s="512"/>
      <c r="AR1449" s="512"/>
      <c r="AS1449" s="512"/>
    </row>
    <row r="1450" spans="1:45" x14ac:dyDescent="0.25">
      <c r="A1450" s="463">
        <v>1</v>
      </c>
      <c r="B1450" s="463"/>
      <c r="C1450" s="463" t="str">
        <f ca="1">'30'!BT7</f>
        <v xml:space="preserve"> </v>
      </c>
      <c r="D1450" s="463"/>
      <c r="E1450" s="463"/>
      <c r="F1450" s="463"/>
      <c r="G1450" s="463"/>
      <c r="H1450" s="463"/>
      <c r="I1450" s="463"/>
      <c r="J1450" s="463"/>
      <c r="K1450" s="463"/>
      <c r="L1450" s="463"/>
      <c r="M1450" s="463"/>
      <c r="N1450" s="463"/>
      <c r="O1450" s="463"/>
      <c r="P1450" s="463"/>
      <c r="Q1450" s="463"/>
      <c r="R1450" s="577" t="str">
        <f ca="1">'30'!BU7</f>
        <v xml:space="preserve"> </v>
      </c>
      <c r="S1450" s="577"/>
      <c r="T1450" s="577"/>
      <c r="U1450" s="577"/>
      <c r="V1450" s="577"/>
      <c r="W1450" s="577" t="str">
        <f ca="1">'30'!BV7</f>
        <v xml:space="preserve"> </v>
      </c>
      <c r="X1450" s="577"/>
      <c r="Y1450" s="577"/>
      <c r="Z1450" s="577"/>
      <c r="AA1450" s="577"/>
      <c r="AB1450" s="577">
        <f ca="1">'30'!BW7</f>
        <v>0</v>
      </c>
      <c r="AC1450" s="577"/>
      <c r="AD1450" s="577"/>
      <c r="AE1450" s="577"/>
      <c r="AF1450" s="577"/>
      <c r="AG1450" s="463" t="str">
        <f ca="1">'30'!BX7</f>
        <v xml:space="preserve"> </v>
      </c>
      <c r="AH1450" s="463"/>
      <c r="AI1450" s="463"/>
      <c r="AJ1450" s="463"/>
      <c r="AK1450" s="463"/>
      <c r="AL1450" s="463"/>
      <c r="AM1450" s="463" t="str">
        <f ca="1">'30'!BY7</f>
        <v xml:space="preserve"> </v>
      </c>
      <c r="AN1450" s="463"/>
      <c r="AO1450" s="463"/>
      <c r="AP1450" s="463"/>
      <c r="AQ1450" s="463"/>
      <c r="AR1450" s="463"/>
      <c r="AS1450" s="463"/>
    </row>
    <row r="1451" spans="1:45" x14ac:dyDescent="0.25">
      <c r="A1451" s="463">
        <v>2</v>
      </c>
      <c r="B1451" s="463"/>
      <c r="C1451" s="463" t="str">
        <f ca="1">'30'!BT8</f>
        <v xml:space="preserve"> </v>
      </c>
      <c r="D1451" s="463"/>
      <c r="E1451" s="463"/>
      <c r="F1451" s="463"/>
      <c r="G1451" s="463"/>
      <c r="H1451" s="463"/>
      <c r="I1451" s="463"/>
      <c r="J1451" s="463"/>
      <c r="K1451" s="463"/>
      <c r="L1451" s="463"/>
      <c r="M1451" s="463"/>
      <c r="N1451" s="463"/>
      <c r="O1451" s="463"/>
      <c r="P1451" s="463"/>
      <c r="Q1451" s="463"/>
      <c r="R1451" s="577" t="str">
        <f ca="1">'30'!BU8</f>
        <v xml:space="preserve"> </v>
      </c>
      <c r="S1451" s="577"/>
      <c r="T1451" s="577"/>
      <c r="U1451" s="577"/>
      <c r="V1451" s="577"/>
      <c r="W1451" s="577" t="str">
        <f ca="1">'30'!BV8</f>
        <v xml:space="preserve"> </v>
      </c>
      <c r="X1451" s="577"/>
      <c r="Y1451" s="577"/>
      <c r="Z1451" s="577"/>
      <c r="AA1451" s="577"/>
      <c r="AB1451" s="577">
        <f ca="1">'30'!BW8</f>
        <v>0</v>
      </c>
      <c r="AC1451" s="577"/>
      <c r="AD1451" s="577"/>
      <c r="AE1451" s="577"/>
      <c r="AF1451" s="577"/>
      <c r="AG1451" s="463" t="str">
        <f ca="1">'30'!BX8</f>
        <v xml:space="preserve"> </v>
      </c>
      <c r="AH1451" s="463"/>
      <c r="AI1451" s="463"/>
      <c r="AJ1451" s="463"/>
      <c r="AK1451" s="463"/>
      <c r="AL1451" s="463"/>
      <c r="AM1451" s="463" t="str">
        <f ca="1">'30'!BY8</f>
        <v xml:space="preserve"> </v>
      </c>
      <c r="AN1451" s="463"/>
      <c r="AO1451" s="463"/>
      <c r="AP1451" s="463"/>
      <c r="AQ1451" s="463"/>
      <c r="AR1451" s="463"/>
      <c r="AS1451" s="463"/>
    </row>
    <row r="1452" spans="1:45" x14ac:dyDescent="0.25">
      <c r="A1452" s="463">
        <v>3</v>
      </c>
      <c r="B1452" s="463"/>
      <c r="C1452" s="463" t="str">
        <f ca="1">'30'!BT9</f>
        <v xml:space="preserve"> </v>
      </c>
      <c r="D1452" s="463"/>
      <c r="E1452" s="463"/>
      <c r="F1452" s="463"/>
      <c r="G1452" s="463"/>
      <c r="H1452" s="463"/>
      <c r="I1452" s="463"/>
      <c r="J1452" s="463"/>
      <c r="K1452" s="463"/>
      <c r="L1452" s="463"/>
      <c r="M1452" s="463"/>
      <c r="N1452" s="463"/>
      <c r="O1452" s="463"/>
      <c r="P1452" s="463"/>
      <c r="Q1452" s="463"/>
      <c r="R1452" s="577" t="str">
        <f ca="1">'30'!BU9</f>
        <v xml:space="preserve"> </v>
      </c>
      <c r="S1452" s="577"/>
      <c r="T1452" s="577"/>
      <c r="U1452" s="577"/>
      <c r="V1452" s="577"/>
      <c r="W1452" s="577" t="str">
        <f ca="1">'30'!BV9</f>
        <v xml:space="preserve"> </v>
      </c>
      <c r="X1452" s="577"/>
      <c r="Y1452" s="577"/>
      <c r="Z1452" s="577"/>
      <c r="AA1452" s="577"/>
      <c r="AB1452" s="577">
        <f ca="1">'30'!BW9</f>
        <v>0</v>
      </c>
      <c r="AC1452" s="577"/>
      <c r="AD1452" s="577"/>
      <c r="AE1452" s="577"/>
      <c r="AF1452" s="577"/>
      <c r="AG1452" s="463" t="str">
        <f ca="1">'30'!BX9</f>
        <v xml:space="preserve"> </v>
      </c>
      <c r="AH1452" s="463"/>
      <c r="AI1452" s="463"/>
      <c r="AJ1452" s="463"/>
      <c r="AK1452" s="463"/>
      <c r="AL1452" s="463"/>
      <c r="AM1452" s="463" t="str">
        <f ca="1">'30'!BY9</f>
        <v xml:space="preserve"> </v>
      </c>
      <c r="AN1452" s="463"/>
      <c r="AO1452" s="463"/>
      <c r="AP1452" s="463"/>
      <c r="AQ1452" s="463"/>
      <c r="AR1452" s="463"/>
      <c r="AS1452" s="463"/>
    </row>
    <row r="1453" spans="1:45" x14ac:dyDescent="0.25">
      <c r="A1453" s="463">
        <v>4</v>
      </c>
      <c r="B1453" s="463"/>
      <c r="C1453" s="463" t="str">
        <f ca="1">'30'!BT10</f>
        <v xml:space="preserve"> </v>
      </c>
      <c r="D1453" s="463"/>
      <c r="E1453" s="463"/>
      <c r="F1453" s="463"/>
      <c r="G1453" s="463"/>
      <c r="H1453" s="463"/>
      <c r="I1453" s="463"/>
      <c r="J1453" s="463"/>
      <c r="K1453" s="463"/>
      <c r="L1453" s="463"/>
      <c r="M1453" s="463"/>
      <c r="N1453" s="463"/>
      <c r="O1453" s="463"/>
      <c r="P1453" s="463"/>
      <c r="Q1453" s="463"/>
      <c r="R1453" s="577" t="str">
        <f ca="1">'30'!BU10</f>
        <v xml:space="preserve"> </v>
      </c>
      <c r="S1453" s="577"/>
      <c r="T1453" s="577"/>
      <c r="U1453" s="577"/>
      <c r="V1453" s="577"/>
      <c r="W1453" s="577" t="str">
        <f ca="1">'30'!BV10</f>
        <v xml:space="preserve"> </v>
      </c>
      <c r="X1453" s="577"/>
      <c r="Y1453" s="577"/>
      <c r="Z1453" s="577"/>
      <c r="AA1453" s="577"/>
      <c r="AB1453" s="577">
        <f ca="1">'30'!BW10</f>
        <v>0</v>
      </c>
      <c r="AC1453" s="577"/>
      <c r="AD1453" s="577"/>
      <c r="AE1453" s="577"/>
      <c r="AF1453" s="577"/>
      <c r="AG1453" s="463" t="str">
        <f ca="1">'30'!BX10</f>
        <v xml:space="preserve"> </v>
      </c>
      <c r="AH1453" s="463"/>
      <c r="AI1453" s="463"/>
      <c r="AJ1453" s="463"/>
      <c r="AK1453" s="463"/>
      <c r="AL1453" s="463"/>
      <c r="AM1453" s="463" t="str">
        <f ca="1">'30'!BY10</f>
        <v xml:space="preserve"> </v>
      </c>
      <c r="AN1453" s="463"/>
      <c r="AO1453" s="463"/>
      <c r="AP1453" s="463"/>
      <c r="AQ1453" s="463"/>
      <c r="AR1453" s="463"/>
      <c r="AS1453" s="463"/>
    </row>
    <row r="1454" spans="1:45" ht="15" customHeight="1" x14ac:dyDescent="0.25">
      <c r="A1454" s="463">
        <v>5</v>
      </c>
      <c r="B1454" s="463"/>
      <c r="C1454" s="463" t="str">
        <f ca="1">'30'!BT11</f>
        <v xml:space="preserve"> </v>
      </c>
      <c r="D1454" s="463"/>
      <c r="E1454" s="463"/>
      <c r="F1454" s="463"/>
      <c r="G1454" s="463"/>
      <c r="H1454" s="463"/>
      <c r="I1454" s="463"/>
      <c r="J1454" s="463"/>
      <c r="K1454" s="463"/>
      <c r="L1454" s="463"/>
      <c r="M1454" s="463"/>
      <c r="N1454" s="463"/>
      <c r="O1454" s="463"/>
      <c r="P1454" s="463"/>
      <c r="Q1454" s="463"/>
      <c r="R1454" s="577" t="str">
        <f ca="1">'30'!BU11</f>
        <v xml:space="preserve"> </v>
      </c>
      <c r="S1454" s="577"/>
      <c r="T1454" s="577"/>
      <c r="U1454" s="577"/>
      <c r="V1454" s="577"/>
      <c r="W1454" s="577" t="str">
        <f ca="1">'30'!BV11</f>
        <v xml:space="preserve"> </v>
      </c>
      <c r="X1454" s="577"/>
      <c r="Y1454" s="577"/>
      <c r="Z1454" s="577"/>
      <c r="AA1454" s="577"/>
      <c r="AB1454" s="577">
        <f ca="1">'30'!BW11</f>
        <v>0</v>
      </c>
      <c r="AC1454" s="577"/>
      <c r="AD1454" s="577"/>
      <c r="AE1454" s="577"/>
      <c r="AF1454" s="577"/>
      <c r="AG1454" s="463" t="str">
        <f ca="1">'30'!BX11</f>
        <v xml:space="preserve"> </v>
      </c>
      <c r="AH1454" s="463"/>
      <c r="AI1454" s="463"/>
      <c r="AJ1454" s="463"/>
      <c r="AK1454" s="463"/>
      <c r="AL1454" s="463"/>
      <c r="AM1454" s="463" t="str">
        <f ca="1">'30'!BY11</f>
        <v xml:space="preserve"> </v>
      </c>
      <c r="AN1454" s="463"/>
      <c r="AO1454" s="463"/>
      <c r="AP1454" s="463"/>
      <c r="AQ1454" s="463"/>
      <c r="AR1454" s="463"/>
      <c r="AS1454" s="463"/>
    </row>
    <row r="1455" spans="1:45" ht="12.75" customHeight="1" x14ac:dyDescent="0.25">
      <c r="A1455" s="463">
        <v>6</v>
      </c>
      <c r="B1455" s="463"/>
      <c r="C1455" s="463" t="str">
        <f ca="1">'30'!BT12</f>
        <v xml:space="preserve"> </v>
      </c>
      <c r="D1455" s="463"/>
      <c r="E1455" s="463"/>
      <c r="F1455" s="463"/>
      <c r="G1455" s="463"/>
      <c r="H1455" s="463"/>
      <c r="I1455" s="463"/>
      <c r="J1455" s="463"/>
      <c r="K1455" s="463"/>
      <c r="L1455" s="463"/>
      <c r="M1455" s="463"/>
      <c r="N1455" s="463"/>
      <c r="O1455" s="463"/>
      <c r="P1455" s="463"/>
      <c r="Q1455" s="463"/>
      <c r="R1455" s="577" t="str">
        <f ca="1">'30'!BU12</f>
        <v xml:space="preserve"> </v>
      </c>
      <c r="S1455" s="577"/>
      <c r="T1455" s="577"/>
      <c r="U1455" s="577"/>
      <c r="V1455" s="577"/>
      <c r="W1455" s="577" t="str">
        <f ca="1">'30'!BV12</f>
        <v xml:space="preserve"> </v>
      </c>
      <c r="X1455" s="577"/>
      <c r="Y1455" s="577"/>
      <c r="Z1455" s="577"/>
      <c r="AA1455" s="577"/>
      <c r="AB1455" s="577">
        <f ca="1">'30'!BW12</f>
        <v>0</v>
      </c>
      <c r="AC1455" s="577"/>
      <c r="AD1455" s="577"/>
      <c r="AE1455" s="577"/>
      <c r="AF1455" s="577"/>
      <c r="AG1455" s="463" t="str">
        <f ca="1">'30'!BX12</f>
        <v xml:space="preserve"> </v>
      </c>
      <c r="AH1455" s="463"/>
      <c r="AI1455" s="463"/>
      <c r="AJ1455" s="463"/>
      <c r="AK1455" s="463"/>
      <c r="AL1455" s="463"/>
      <c r="AM1455" s="463" t="str">
        <f ca="1">'30'!BY12</f>
        <v xml:space="preserve"> </v>
      </c>
      <c r="AN1455" s="463"/>
      <c r="AO1455" s="463"/>
      <c r="AP1455" s="463"/>
      <c r="AQ1455" s="463"/>
      <c r="AR1455" s="463"/>
      <c r="AS1455" s="463"/>
    </row>
    <row r="1456" spans="1:45" ht="12.75" customHeight="1" x14ac:dyDescent="0.25">
      <c r="A1456" s="463">
        <v>7</v>
      </c>
      <c r="B1456" s="463"/>
      <c r="C1456" s="463" t="str">
        <f ca="1">'30'!BT13</f>
        <v xml:space="preserve"> </v>
      </c>
      <c r="D1456" s="463"/>
      <c r="E1456" s="463"/>
      <c r="F1456" s="463"/>
      <c r="G1456" s="463"/>
      <c r="H1456" s="463"/>
      <c r="I1456" s="463"/>
      <c r="J1456" s="463"/>
      <c r="K1456" s="463"/>
      <c r="L1456" s="463"/>
      <c r="M1456" s="463"/>
      <c r="N1456" s="463"/>
      <c r="O1456" s="463"/>
      <c r="P1456" s="463"/>
      <c r="Q1456" s="463"/>
      <c r="R1456" s="577" t="str">
        <f ca="1">'30'!BU13</f>
        <v xml:space="preserve"> </v>
      </c>
      <c r="S1456" s="577"/>
      <c r="T1456" s="577"/>
      <c r="U1456" s="577"/>
      <c r="V1456" s="577"/>
      <c r="W1456" s="577" t="str">
        <f ca="1">'30'!BV13</f>
        <v xml:space="preserve"> </v>
      </c>
      <c r="X1456" s="577"/>
      <c r="Y1456" s="577"/>
      <c r="Z1456" s="577"/>
      <c r="AA1456" s="577"/>
      <c r="AB1456" s="577">
        <f ca="1">'30'!BW13</f>
        <v>0</v>
      </c>
      <c r="AC1456" s="577"/>
      <c r="AD1456" s="577"/>
      <c r="AE1456" s="577"/>
      <c r="AF1456" s="577"/>
      <c r="AG1456" s="463" t="str">
        <f ca="1">'30'!BX13</f>
        <v xml:space="preserve"> </v>
      </c>
      <c r="AH1456" s="463"/>
      <c r="AI1456" s="463"/>
      <c r="AJ1456" s="463"/>
      <c r="AK1456" s="463"/>
      <c r="AL1456" s="463"/>
      <c r="AM1456" s="463" t="str">
        <f ca="1">'30'!BY13</f>
        <v xml:space="preserve"> </v>
      </c>
      <c r="AN1456" s="463"/>
      <c r="AO1456" s="463"/>
      <c r="AP1456" s="463"/>
      <c r="AQ1456" s="463"/>
      <c r="AR1456" s="463"/>
      <c r="AS1456" s="463"/>
    </row>
    <row r="1457" spans="1:45" ht="12.75" customHeight="1" x14ac:dyDescent="0.25">
      <c r="A1457" s="463">
        <v>8</v>
      </c>
      <c r="B1457" s="463"/>
      <c r="C1457" s="463" t="str">
        <f ca="1">'30'!BT14</f>
        <v xml:space="preserve"> </v>
      </c>
      <c r="D1457" s="463"/>
      <c r="E1457" s="463"/>
      <c r="F1457" s="463"/>
      <c r="G1457" s="463"/>
      <c r="H1457" s="463"/>
      <c r="I1457" s="463"/>
      <c r="J1457" s="463"/>
      <c r="K1457" s="463"/>
      <c r="L1457" s="463"/>
      <c r="M1457" s="463"/>
      <c r="N1457" s="463"/>
      <c r="O1457" s="463"/>
      <c r="P1457" s="463"/>
      <c r="Q1457" s="463"/>
      <c r="R1457" s="577" t="str">
        <f ca="1">'30'!BU14</f>
        <v xml:space="preserve"> </v>
      </c>
      <c r="S1457" s="577"/>
      <c r="T1457" s="577"/>
      <c r="U1457" s="577"/>
      <c r="V1457" s="577"/>
      <c r="W1457" s="577" t="str">
        <f ca="1">'30'!BV14</f>
        <v xml:space="preserve"> </v>
      </c>
      <c r="X1457" s="577"/>
      <c r="Y1457" s="577"/>
      <c r="Z1457" s="577"/>
      <c r="AA1457" s="577"/>
      <c r="AB1457" s="577">
        <f ca="1">'30'!BW14</f>
        <v>0</v>
      </c>
      <c r="AC1457" s="577"/>
      <c r="AD1457" s="577"/>
      <c r="AE1457" s="577"/>
      <c r="AF1457" s="577"/>
      <c r="AG1457" s="463" t="str">
        <f ca="1">'30'!BX14</f>
        <v xml:space="preserve"> </v>
      </c>
      <c r="AH1457" s="463"/>
      <c r="AI1457" s="463"/>
      <c r="AJ1457" s="463"/>
      <c r="AK1457" s="463"/>
      <c r="AL1457" s="463"/>
      <c r="AM1457" s="463" t="str">
        <f ca="1">'30'!BY14</f>
        <v xml:space="preserve"> </v>
      </c>
      <c r="AN1457" s="463"/>
      <c r="AO1457" s="463"/>
      <c r="AP1457" s="463"/>
      <c r="AQ1457" s="463"/>
      <c r="AR1457" s="463"/>
      <c r="AS1457" s="463"/>
    </row>
    <row r="1458" spans="1:45" ht="12.75" customHeight="1" x14ac:dyDescent="0.25">
      <c r="A1458" s="463">
        <v>9</v>
      </c>
      <c r="B1458" s="463"/>
      <c r="C1458" s="463" t="str">
        <f ca="1">'30'!BT15</f>
        <v xml:space="preserve"> </v>
      </c>
      <c r="D1458" s="463"/>
      <c r="E1458" s="463"/>
      <c r="F1458" s="463"/>
      <c r="G1458" s="463"/>
      <c r="H1458" s="463"/>
      <c r="I1458" s="463"/>
      <c r="J1458" s="463"/>
      <c r="K1458" s="463"/>
      <c r="L1458" s="463"/>
      <c r="M1458" s="463"/>
      <c r="N1458" s="463"/>
      <c r="O1458" s="463"/>
      <c r="P1458" s="463"/>
      <c r="Q1458" s="463"/>
      <c r="R1458" s="577" t="str">
        <f ca="1">'30'!BU15</f>
        <v xml:space="preserve"> </v>
      </c>
      <c r="S1458" s="577"/>
      <c r="T1458" s="577"/>
      <c r="U1458" s="577"/>
      <c r="V1458" s="577"/>
      <c r="W1458" s="577" t="str">
        <f ca="1">'30'!BV15</f>
        <v xml:space="preserve"> </v>
      </c>
      <c r="X1458" s="577"/>
      <c r="Y1458" s="577"/>
      <c r="Z1458" s="577"/>
      <c r="AA1458" s="577"/>
      <c r="AB1458" s="577">
        <f ca="1">'30'!BW15</f>
        <v>0</v>
      </c>
      <c r="AC1458" s="577"/>
      <c r="AD1458" s="577"/>
      <c r="AE1458" s="577"/>
      <c r="AF1458" s="577"/>
      <c r="AG1458" s="463" t="str">
        <f ca="1">'30'!BX15</f>
        <v xml:space="preserve"> </v>
      </c>
      <c r="AH1458" s="463"/>
      <c r="AI1458" s="463"/>
      <c r="AJ1458" s="463"/>
      <c r="AK1458" s="463"/>
      <c r="AL1458" s="463"/>
      <c r="AM1458" s="463" t="str">
        <f ca="1">'30'!BY15</f>
        <v xml:space="preserve"> </v>
      </c>
      <c r="AN1458" s="463"/>
      <c r="AO1458" s="463"/>
      <c r="AP1458" s="463"/>
      <c r="AQ1458" s="463"/>
      <c r="AR1458" s="463"/>
      <c r="AS1458" s="463"/>
    </row>
    <row r="1459" spans="1:45" ht="12.75" customHeight="1" x14ac:dyDescent="0.25">
      <c r="A1459" s="463">
        <v>10</v>
      </c>
      <c r="B1459" s="463"/>
      <c r="C1459" s="463" t="str">
        <f ca="1">'30'!BT16</f>
        <v xml:space="preserve"> </v>
      </c>
      <c r="D1459" s="463"/>
      <c r="E1459" s="463"/>
      <c r="F1459" s="463"/>
      <c r="G1459" s="463"/>
      <c r="H1459" s="463"/>
      <c r="I1459" s="463"/>
      <c r="J1459" s="463"/>
      <c r="K1459" s="463"/>
      <c r="L1459" s="463"/>
      <c r="M1459" s="463"/>
      <c r="N1459" s="463"/>
      <c r="O1459" s="463"/>
      <c r="P1459" s="463"/>
      <c r="Q1459" s="463"/>
      <c r="R1459" s="577" t="str">
        <f ca="1">'30'!BU16</f>
        <v xml:space="preserve"> </v>
      </c>
      <c r="S1459" s="577"/>
      <c r="T1459" s="577"/>
      <c r="U1459" s="577"/>
      <c r="V1459" s="577"/>
      <c r="W1459" s="577" t="str">
        <f ca="1">'30'!BV16</f>
        <v xml:space="preserve"> </v>
      </c>
      <c r="X1459" s="577"/>
      <c r="Y1459" s="577"/>
      <c r="Z1459" s="577"/>
      <c r="AA1459" s="577"/>
      <c r="AB1459" s="577">
        <f ca="1">'30'!BW16</f>
        <v>0</v>
      </c>
      <c r="AC1459" s="577"/>
      <c r="AD1459" s="577"/>
      <c r="AE1459" s="577"/>
      <c r="AF1459" s="577"/>
      <c r="AG1459" s="463" t="str">
        <f ca="1">'30'!BX16</f>
        <v xml:space="preserve"> </v>
      </c>
      <c r="AH1459" s="463"/>
      <c r="AI1459" s="463"/>
      <c r="AJ1459" s="463"/>
      <c r="AK1459" s="463"/>
      <c r="AL1459" s="463"/>
      <c r="AM1459" s="463" t="str">
        <f ca="1">'30'!BY16</f>
        <v xml:space="preserve"> </v>
      </c>
      <c r="AN1459" s="463"/>
      <c r="AO1459" s="463"/>
      <c r="AP1459" s="463"/>
      <c r="AQ1459" s="463"/>
      <c r="AR1459" s="463"/>
      <c r="AS1459" s="463"/>
    </row>
    <row r="1460" spans="1:45" ht="12.75" customHeight="1" x14ac:dyDescent="0.25">
      <c r="A1460" s="463">
        <v>11</v>
      </c>
      <c r="B1460" s="463"/>
      <c r="C1460" s="463" t="str">
        <f ca="1">'30'!BT17</f>
        <v xml:space="preserve"> </v>
      </c>
      <c r="D1460" s="463"/>
      <c r="E1460" s="463"/>
      <c r="F1460" s="463"/>
      <c r="G1460" s="463"/>
      <c r="H1460" s="463"/>
      <c r="I1460" s="463"/>
      <c r="J1460" s="463"/>
      <c r="K1460" s="463"/>
      <c r="L1460" s="463"/>
      <c r="M1460" s="463"/>
      <c r="N1460" s="463"/>
      <c r="O1460" s="463"/>
      <c r="P1460" s="463"/>
      <c r="Q1460" s="463"/>
      <c r="R1460" s="577" t="str">
        <f ca="1">'30'!BU17</f>
        <v xml:space="preserve"> </v>
      </c>
      <c r="S1460" s="577"/>
      <c r="T1460" s="577"/>
      <c r="U1460" s="577"/>
      <c r="V1460" s="577"/>
      <c r="W1460" s="577" t="str">
        <f ca="1">'30'!BV17</f>
        <v xml:space="preserve"> </v>
      </c>
      <c r="X1460" s="577"/>
      <c r="Y1460" s="577"/>
      <c r="Z1460" s="577"/>
      <c r="AA1460" s="577"/>
      <c r="AB1460" s="577">
        <f ca="1">'30'!BW17</f>
        <v>0</v>
      </c>
      <c r="AC1460" s="577"/>
      <c r="AD1460" s="577"/>
      <c r="AE1460" s="577"/>
      <c r="AF1460" s="577"/>
      <c r="AG1460" s="463" t="str">
        <f ca="1">'30'!BX17</f>
        <v xml:space="preserve"> </v>
      </c>
      <c r="AH1460" s="463"/>
      <c r="AI1460" s="463"/>
      <c r="AJ1460" s="463"/>
      <c r="AK1460" s="463"/>
      <c r="AL1460" s="463"/>
      <c r="AM1460" s="463" t="str">
        <f ca="1">'30'!BY17</f>
        <v xml:space="preserve"> </v>
      </c>
      <c r="AN1460" s="463"/>
      <c r="AO1460" s="463"/>
      <c r="AP1460" s="463"/>
      <c r="AQ1460" s="463"/>
      <c r="AR1460" s="463"/>
      <c r="AS1460" s="463"/>
    </row>
    <row r="1461" spans="1:45" ht="12.75" customHeight="1" x14ac:dyDescent="0.25">
      <c r="A1461" s="463">
        <v>12</v>
      </c>
      <c r="B1461" s="463"/>
      <c r="C1461" s="463" t="str">
        <f ca="1">'30'!BT18</f>
        <v xml:space="preserve"> </v>
      </c>
      <c r="D1461" s="463"/>
      <c r="E1461" s="463"/>
      <c r="F1461" s="463"/>
      <c r="G1461" s="463"/>
      <c r="H1461" s="463"/>
      <c r="I1461" s="463"/>
      <c r="J1461" s="463"/>
      <c r="K1461" s="463"/>
      <c r="L1461" s="463"/>
      <c r="M1461" s="463"/>
      <c r="N1461" s="463"/>
      <c r="O1461" s="463"/>
      <c r="P1461" s="463"/>
      <c r="Q1461" s="463"/>
      <c r="R1461" s="577" t="str">
        <f ca="1">'30'!BU18</f>
        <v xml:space="preserve"> </v>
      </c>
      <c r="S1461" s="577"/>
      <c r="T1461" s="577"/>
      <c r="U1461" s="577"/>
      <c r="V1461" s="577"/>
      <c r="W1461" s="577" t="str">
        <f ca="1">'30'!BV18</f>
        <v xml:space="preserve"> </v>
      </c>
      <c r="X1461" s="577"/>
      <c r="Y1461" s="577"/>
      <c r="Z1461" s="577"/>
      <c r="AA1461" s="577"/>
      <c r="AB1461" s="577">
        <f ca="1">'30'!BW18</f>
        <v>0</v>
      </c>
      <c r="AC1461" s="577"/>
      <c r="AD1461" s="577"/>
      <c r="AE1461" s="577"/>
      <c r="AF1461" s="577"/>
      <c r="AG1461" s="463" t="str">
        <f ca="1">'30'!BX18</f>
        <v xml:space="preserve"> </v>
      </c>
      <c r="AH1461" s="463"/>
      <c r="AI1461" s="463"/>
      <c r="AJ1461" s="463"/>
      <c r="AK1461" s="463"/>
      <c r="AL1461" s="463"/>
      <c r="AM1461" s="463" t="str">
        <f ca="1">'30'!BY18</f>
        <v xml:space="preserve"> </v>
      </c>
      <c r="AN1461" s="463"/>
      <c r="AO1461" s="463"/>
      <c r="AP1461" s="463"/>
      <c r="AQ1461" s="463"/>
      <c r="AR1461" s="463"/>
      <c r="AS1461" s="463"/>
    </row>
    <row r="1462" spans="1:45" ht="14.25" customHeight="1" x14ac:dyDescent="0.25">
      <c r="A1462" s="463">
        <v>13</v>
      </c>
      <c r="B1462" s="463"/>
      <c r="C1462" s="463" t="str">
        <f ca="1">'30'!BT19</f>
        <v xml:space="preserve"> </v>
      </c>
      <c r="D1462" s="463"/>
      <c r="E1462" s="463"/>
      <c r="F1462" s="463"/>
      <c r="G1462" s="463"/>
      <c r="H1462" s="463"/>
      <c r="I1462" s="463"/>
      <c r="J1462" s="463"/>
      <c r="K1462" s="463"/>
      <c r="L1462" s="463"/>
      <c r="M1462" s="463"/>
      <c r="N1462" s="463"/>
      <c r="O1462" s="463"/>
      <c r="P1462" s="463"/>
      <c r="Q1462" s="463"/>
      <c r="R1462" s="577" t="str">
        <f ca="1">'30'!BU19</f>
        <v xml:space="preserve"> </v>
      </c>
      <c r="S1462" s="577"/>
      <c r="T1462" s="577"/>
      <c r="U1462" s="577"/>
      <c r="V1462" s="577"/>
      <c r="W1462" s="577" t="str">
        <f ca="1">'30'!BV19</f>
        <v xml:space="preserve"> </v>
      </c>
      <c r="X1462" s="577"/>
      <c r="Y1462" s="577"/>
      <c r="Z1462" s="577"/>
      <c r="AA1462" s="577"/>
      <c r="AB1462" s="577">
        <f ca="1">'30'!BW19</f>
        <v>0</v>
      </c>
      <c r="AC1462" s="577"/>
      <c r="AD1462" s="577"/>
      <c r="AE1462" s="577"/>
      <c r="AF1462" s="577"/>
      <c r="AG1462" s="463" t="str">
        <f ca="1">'30'!BX19</f>
        <v xml:space="preserve"> </v>
      </c>
      <c r="AH1462" s="463"/>
      <c r="AI1462" s="463"/>
      <c r="AJ1462" s="463"/>
      <c r="AK1462" s="463"/>
      <c r="AL1462" s="463"/>
      <c r="AM1462" s="463" t="str">
        <f ca="1">'30'!BY19</f>
        <v xml:space="preserve"> </v>
      </c>
      <c r="AN1462" s="463"/>
      <c r="AO1462" s="463"/>
      <c r="AP1462" s="463"/>
      <c r="AQ1462" s="463"/>
      <c r="AR1462" s="463"/>
      <c r="AS1462" s="463"/>
    </row>
    <row r="1463" spans="1:45" ht="14.25" customHeight="1" x14ac:dyDescent="0.25">
      <c r="A1463" s="463">
        <v>14</v>
      </c>
      <c r="B1463" s="463"/>
      <c r="C1463" s="463" t="str">
        <f ca="1">'30'!BT20</f>
        <v xml:space="preserve"> </v>
      </c>
      <c r="D1463" s="463"/>
      <c r="E1463" s="463"/>
      <c r="F1463" s="463"/>
      <c r="G1463" s="463"/>
      <c r="H1463" s="463"/>
      <c r="I1463" s="463"/>
      <c r="J1463" s="463"/>
      <c r="K1463" s="463"/>
      <c r="L1463" s="463"/>
      <c r="M1463" s="463"/>
      <c r="N1463" s="463"/>
      <c r="O1463" s="463"/>
      <c r="P1463" s="463"/>
      <c r="Q1463" s="463"/>
      <c r="R1463" s="577" t="str">
        <f ca="1">'30'!BU20</f>
        <v xml:space="preserve"> </v>
      </c>
      <c r="S1463" s="577"/>
      <c r="T1463" s="577"/>
      <c r="U1463" s="577"/>
      <c r="V1463" s="577"/>
      <c r="W1463" s="577" t="str">
        <f ca="1">'30'!BV20</f>
        <v xml:space="preserve"> </v>
      </c>
      <c r="X1463" s="577"/>
      <c r="Y1463" s="577"/>
      <c r="Z1463" s="577"/>
      <c r="AA1463" s="577"/>
      <c r="AB1463" s="577">
        <f ca="1">'30'!BW20</f>
        <v>0</v>
      </c>
      <c r="AC1463" s="577"/>
      <c r="AD1463" s="577"/>
      <c r="AE1463" s="577"/>
      <c r="AF1463" s="577"/>
      <c r="AG1463" s="463" t="str">
        <f ca="1">'30'!BX20</f>
        <v xml:space="preserve"> </v>
      </c>
      <c r="AH1463" s="463"/>
      <c r="AI1463" s="463"/>
      <c r="AJ1463" s="463"/>
      <c r="AK1463" s="463"/>
      <c r="AL1463" s="463"/>
      <c r="AM1463" s="463" t="str">
        <f ca="1">'30'!BY20</f>
        <v xml:space="preserve"> </v>
      </c>
      <c r="AN1463" s="463"/>
      <c r="AO1463" s="463"/>
      <c r="AP1463" s="463"/>
      <c r="AQ1463" s="463"/>
      <c r="AR1463" s="463"/>
      <c r="AS1463" s="463"/>
    </row>
    <row r="1464" spans="1:45" ht="14.25" customHeight="1" x14ac:dyDescent="0.25">
      <c r="A1464" s="463">
        <v>15</v>
      </c>
      <c r="B1464" s="463"/>
      <c r="C1464" s="463" t="str">
        <f ca="1">'30'!BT21</f>
        <v xml:space="preserve"> </v>
      </c>
      <c r="D1464" s="463"/>
      <c r="E1464" s="463"/>
      <c r="F1464" s="463"/>
      <c r="G1464" s="463"/>
      <c r="H1464" s="463"/>
      <c r="I1464" s="463"/>
      <c r="J1464" s="463"/>
      <c r="K1464" s="463"/>
      <c r="L1464" s="463"/>
      <c r="M1464" s="463"/>
      <c r="N1464" s="463"/>
      <c r="O1464" s="463"/>
      <c r="P1464" s="463"/>
      <c r="Q1464" s="463"/>
      <c r="R1464" s="577" t="str">
        <f ca="1">'30'!BU21</f>
        <v xml:space="preserve"> </v>
      </c>
      <c r="S1464" s="577"/>
      <c r="T1464" s="577"/>
      <c r="U1464" s="577"/>
      <c r="V1464" s="577"/>
      <c r="W1464" s="577" t="str">
        <f ca="1">'30'!BV21</f>
        <v xml:space="preserve"> </v>
      </c>
      <c r="X1464" s="577"/>
      <c r="Y1464" s="577"/>
      <c r="Z1464" s="577"/>
      <c r="AA1464" s="577"/>
      <c r="AB1464" s="577">
        <f ca="1">'30'!BW21</f>
        <v>0</v>
      </c>
      <c r="AC1464" s="577"/>
      <c r="AD1464" s="577"/>
      <c r="AE1464" s="577"/>
      <c r="AF1464" s="577"/>
      <c r="AG1464" s="463" t="str">
        <f ca="1">'30'!BX21</f>
        <v xml:space="preserve"> </v>
      </c>
      <c r="AH1464" s="463"/>
      <c r="AI1464" s="463"/>
      <c r="AJ1464" s="463"/>
      <c r="AK1464" s="463"/>
      <c r="AL1464" s="463"/>
      <c r="AM1464" s="463" t="str">
        <f ca="1">'30'!BY21</f>
        <v xml:space="preserve"> </v>
      </c>
      <c r="AN1464" s="463"/>
      <c r="AO1464" s="463"/>
      <c r="AP1464" s="463"/>
      <c r="AQ1464" s="463"/>
      <c r="AR1464" s="463"/>
      <c r="AS1464" s="463"/>
    </row>
    <row r="1465" spans="1:45" ht="14.25" customHeight="1" x14ac:dyDescent="0.25">
      <c r="A1465" s="463">
        <v>16</v>
      </c>
      <c r="B1465" s="463"/>
      <c r="C1465" s="463" t="str">
        <f ca="1">'30'!BT22</f>
        <v xml:space="preserve"> </v>
      </c>
      <c r="D1465" s="463"/>
      <c r="E1465" s="463"/>
      <c r="F1465" s="463"/>
      <c r="G1465" s="463"/>
      <c r="H1465" s="463"/>
      <c r="I1465" s="463"/>
      <c r="J1465" s="463"/>
      <c r="K1465" s="463"/>
      <c r="L1465" s="463"/>
      <c r="M1465" s="463"/>
      <c r="N1465" s="463"/>
      <c r="O1465" s="463"/>
      <c r="P1465" s="463"/>
      <c r="Q1465" s="463"/>
      <c r="R1465" s="577" t="str">
        <f ca="1">'30'!BU22</f>
        <v xml:space="preserve"> </v>
      </c>
      <c r="S1465" s="577"/>
      <c r="T1465" s="577"/>
      <c r="U1465" s="577"/>
      <c r="V1465" s="577"/>
      <c r="W1465" s="577" t="str">
        <f ca="1">'30'!BV22</f>
        <v xml:space="preserve"> </v>
      </c>
      <c r="X1465" s="577"/>
      <c r="Y1465" s="577"/>
      <c r="Z1465" s="577"/>
      <c r="AA1465" s="577"/>
      <c r="AB1465" s="577">
        <f ca="1">'30'!BW22</f>
        <v>0</v>
      </c>
      <c r="AC1465" s="577"/>
      <c r="AD1465" s="577"/>
      <c r="AE1465" s="577"/>
      <c r="AF1465" s="577"/>
      <c r="AG1465" s="463" t="str">
        <f ca="1">'30'!BX22</f>
        <v xml:space="preserve"> </v>
      </c>
      <c r="AH1465" s="463"/>
      <c r="AI1465" s="463"/>
      <c r="AJ1465" s="463"/>
      <c r="AK1465" s="463"/>
      <c r="AL1465" s="463"/>
      <c r="AM1465" s="463" t="str">
        <f ca="1">'30'!BY22</f>
        <v xml:space="preserve"> </v>
      </c>
      <c r="AN1465" s="463"/>
      <c r="AO1465" s="463"/>
      <c r="AP1465" s="463"/>
      <c r="AQ1465" s="463"/>
      <c r="AR1465" s="463"/>
      <c r="AS1465" s="463"/>
    </row>
    <row r="1466" spans="1:45" ht="14.25" customHeight="1" x14ac:dyDescent="0.25">
      <c r="A1466" s="463">
        <v>17</v>
      </c>
      <c r="B1466" s="463"/>
      <c r="C1466" s="463" t="str">
        <f ca="1">'30'!BT23</f>
        <v xml:space="preserve"> </v>
      </c>
      <c r="D1466" s="463"/>
      <c r="E1466" s="463"/>
      <c r="F1466" s="463"/>
      <c r="G1466" s="463"/>
      <c r="H1466" s="463"/>
      <c r="I1466" s="463"/>
      <c r="J1466" s="463"/>
      <c r="K1466" s="463"/>
      <c r="L1466" s="463"/>
      <c r="M1466" s="463"/>
      <c r="N1466" s="463"/>
      <c r="O1466" s="463"/>
      <c r="P1466" s="463"/>
      <c r="Q1466" s="463"/>
      <c r="R1466" s="577" t="str">
        <f ca="1">'30'!BU23</f>
        <v xml:space="preserve"> </v>
      </c>
      <c r="S1466" s="577"/>
      <c r="T1466" s="577"/>
      <c r="U1466" s="577"/>
      <c r="V1466" s="577"/>
      <c r="W1466" s="577" t="str">
        <f ca="1">'30'!BV23</f>
        <v xml:space="preserve"> </v>
      </c>
      <c r="X1466" s="577"/>
      <c r="Y1466" s="577"/>
      <c r="Z1466" s="577"/>
      <c r="AA1466" s="577"/>
      <c r="AB1466" s="577">
        <f ca="1">'30'!BW23</f>
        <v>0</v>
      </c>
      <c r="AC1466" s="577"/>
      <c r="AD1466" s="577"/>
      <c r="AE1466" s="577"/>
      <c r="AF1466" s="577"/>
      <c r="AG1466" s="463" t="str">
        <f ca="1">'30'!BX23</f>
        <v xml:space="preserve"> </v>
      </c>
      <c r="AH1466" s="463"/>
      <c r="AI1466" s="463"/>
      <c r="AJ1466" s="463"/>
      <c r="AK1466" s="463"/>
      <c r="AL1466" s="463"/>
      <c r="AM1466" s="463" t="str">
        <f ca="1">'30'!BY23</f>
        <v xml:space="preserve"> </v>
      </c>
      <c r="AN1466" s="463"/>
      <c r="AO1466" s="463"/>
      <c r="AP1466" s="463"/>
      <c r="AQ1466" s="463"/>
      <c r="AR1466" s="463"/>
      <c r="AS1466" s="463"/>
    </row>
    <row r="1467" spans="1:45" ht="14.25" customHeight="1" x14ac:dyDescent="0.25">
      <c r="A1467" s="463">
        <v>18</v>
      </c>
      <c r="B1467" s="463"/>
      <c r="C1467" s="463" t="str">
        <f ca="1">'30'!BT24</f>
        <v xml:space="preserve"> </v>
      </c>
      <c r="D1467" s="463"/>
      <c r="E1467" s="463"/>
      <c r="F1467" s="463"/>
      <c r="G1467" s="463"/>
      <c r="H1467" s="463"/>
      <c r="I1467" s="463"/>
      <c r="J1467" s="463"/>
      <c r="K1467" s="463"/>
      <c r="L1467" s="463"/>
      <c r="M1467" s="463"/>
      <c r="N1467" s="463"/>
      <c r="O1467" s="463"/>
      <c r="P1467" s="463"/>
      <c r="Q1467" s="463"/>
      <c r="R1467" s="577" t="str">
        <f ca="1">'30'!BU24</f>
        <v xml:space="preserve"> </v>
      </c>
      <c r="S1467" s="577"/>
      <c r="T1467" s="577"/>
      <c r="U1467" s="577"/>
      <c r="V1467" s="577"/>
      <c r="W1467" s="577" t="str">
        <f ca="1">'30'!BV24</f>
        <v xml:space="preserve"> </v>
      </c>
      <c r="X1467" s="577"/>
      <c r="Y1467" s="577"/>
      <c r="Z1467" s="577"/>
      <c r="AA1467" s="577"/>
      <c r="AB1467" s="577">
        <f ca="1">'30'!BW24</f>
        <v>0</v>
      </c>
      <c r="AC1467" s="577"/>
      <c r="AD1467" s="577"/>
      <c r="AE1467" s="577"/>
      <c r="AF1467" s="577"/>
      <c r="AG1467" s="463" t="str">
        <f ca="1">'30'!BX24</f>
        <v xml:space="preserve"> </v>
      </c>
      <c r="AH1467" s="463"/>
      <c r="AI1467" s="463"/>
      <c r="AJ1467" s="463"/>
      <c r="AK1467" s="463"/>
      <c r="AL1467" s="463"/>
      <c r="AM1467" s="463" t="str">
        <f ca="1">'30'!BY24</f>
        <v xml:space="preserve"> </v>
      </c>
      <c r="AN1467" s="463"/>
      <c r="AO1467" s="463"/>
      <c r="AP1467" s="463"/>
      <c r="AQ1467" s="463"/>
      <c r="AR1467" s="463"/>
      <c r="AS1467" s="463"/>
    </row>
    <row r="1468" spans="1:45" ht="14.25" customHeight="1" x14ac:dyDescent="0.25">
      <c r="A1468" s="463">
        <v>19</v>
      </c>
      <c r="B1468" s="463"/>
      <c r="C1468" s="463" t="str">
        <f ca="1">'30'!BT25</f>
        <v xml:space="preserve"> </v>
      </c>
      <c r="D1468" s="463"/>
      <c r="E1468" s="463"/>
      <c r="F1468" s="463"/>
      <c r="G1468" s="463"/>
      <c r="H1468" s="463"/>
      <c r="I1468" s="463"/>
      <c r="J1468" s="463"/>
      <c r="K1468" s="463"/>
      <c r="L1468" s="463"/>
      <c r="M1468" s="463"/>
      <c r="N1468" s="463"/>
      <c r="O1468" s="463"/>
      <c r="P1468" s="463"/>
      <c r="Q1468" s="463"/>
      <c r="R1468" s="577" t="str">
        <f ca="1">'30'!BU25</f>
        <v xml:space="preserve"> </v>
      </c>
      <c r="S1468" s="577"/>
      <c r="T1468" s="577"/>
      <c r="U1468" s="577"/>
      <c r="V1468" s="577"/>
      <c r="W1468" s="577" t="str">
        <f ca="1">'30'!BV25</f>
        <v xml:space="preserve"> </v>
      </c>
      <c r="X1468" s="577"/>
      <c r="Y1468" s="577"/>
      <c r="Z1468" s="577"/>
      <c r="AA1468" s="577"/>
      <c r="AB1468" s="577">
        <f ca="1">'30'!BW25</f>
        <v>0</v>
      </c>
      <c r="AC1468" s="577"/>
      <c r="AD1468" s="577"/>
      <c r="AE1468" s="577"/>
      <c r="AF1468" s="577"/>
      <c r="AG1468" s="463" t="str">
        <f ca="1">'30'!BX25</f>
        <v xml:space="preserve"> </v>
      </c>
      <c r="AH1468" s="463"/>
      <c r="AI1468" s="463"/>
      <c r="AJ1468" s="463"/>
      <c r="AK1468" s="463"/>
      <c r="AL1468" s="463"/>
      <c r="AM1468" s="463" t="str">
        <f ca="1">'30'!BY25</f>
        <v xml:space="preserve"> </v>
      </c>
      <c r="AN1468" s="463"/>
      <c r="AO1468" s="463"/>
      <c r="AP1468" s="463"/>
      <c r="AQ1468" s="463"/>
      <c r="AR1468" s="463"/>
      <c r="AS1468" s="463"/>
    </row>
    <row r="1469" spans="1:45" ht="14.25" customHeight="1" x14ac:dyDescent="0.25">
      <c r="A1469" s="463">
        <v>20</v>
      </c>
      <c r="B1469" s="463"/>
      <c r="C1469" s="463" t="str">
        <f ca="1">'30'!BT26</f>
        <v xml:space="preserve"> </v>
      </c>
      <c r="D1469" s="463"/>
      <c r="E1469" s="463"/>
      <c r="F1469" s="463"/>
      <c r="G1469" s="463"/>
      <c r="H1469" s="463"/>
      <c r="I1469" s="463"/>
      <c r="J1469" s="463"/>
      <c r="K1469" s="463"/>
      <c r="L1469" s="463"/>
      <c r="M1469" s="463"/>
      <c r="N1469" s="463"/>
      <c r="O1469" s="463"/>
      <c r="P1469" s="463"/>
      <c r="Q1469" s="463"/>
      <c r="R1469" s="577" t="str">
        <f ca="1">'30'!BU26</f>
        <v xml:space="preserve"> </v>
      </c>
      <c r="S1469" s="577"/>
      <c r="T1469" s="577"/>
      <c r="U1469" s="577"/>
      <c r="V1469" s="577"/>
      <c r="W1469" s="577" t="str">
        <f ca="1">'30'!BV26</f>
        <v xml:space="preserve"> </v>
      </c>
      <c r="X1469" s="577"/>
      <c r="Y1469" s="577"/>
      <c r="Z1469" s="577"/>
      <c r="AA1469" s="577"/>
      <c r="AB1469" s="577">
        <f ca="1">'30'!BW26</f>
        <v>0</v>
      </c>
      <c r="AC1469" s="577"/>
      <c r="AD1469" s="577"/>
      <c r="AE1469" s="577"/>
      <c r="AF1469" s="577"/>
      <c r="AG1469" s="463" t="str">
        <f ca="1">'30'!BX26</f>
        <v xml:space="preserve"> </v>
      </c>
      <c r="AH1469" s="463"/>
      <c r="AI1469" s="463"/>
      <c r="AJ1469" s="463"/>
      <c r="AK1469" s="463"/>
      <c r="AL1469" s="463"/>
      <c r="AM1469" s="463" t="str">
        <f ca="1">'30'!BY26</f>
        <v xml:space="preserve"> </v>
      </c>
      <c r="AN1469" s="463"/>
      <c r="AO1469" s="463"/>
      <c r="AP1469" s="463"/>
      <c r="AQ1469" s="463"/>
      <c r="AR1469" s="463"/>
      <c r="AS1469" s="463"/>
    </row>
    <row r="1470" spans="1:45" ht="14.25" customHeight="1" x14ac:dyDescent="0.25">
      <c r="A1470" s="463">
        <v>21</v>
      </c>
      <c r="B1470" s="463"/>
      <c r="C1470" s="463" t="str">
        <f ca="1">'30'!BT27</f>
        <v xml:space="preserve"> </v>
      </c>
      <c r="D1470" s="463"/>
      <c r="E1470" s="463"/>
      <c r="F1470" s="463"/>
      <c r="G1470" s="463"/>
      <c r="H1470" s="463"/>
      <c r="I1470" s="463"/>
      <c r="J1470" s="463"/>
      <c r="K1470" s="463"/>
      <c r="L1470" s="463"/>
      <c r="M1470" s="463"/>
      <c r="N1470" s="463"/>
      <c r="O1470" s="463"/>
      <c r="P1470" s="463"/>
      <c r="Q1470" s="463"/>
      <c r="R1470" s="577" t="str">
        <f ca="1">'30'!BU27</f>
        <v xml:space="preserve"> </v>
      </c>
      <c r="S1470" s="577"/>
      <c r="T1470" s="577"/>
      <c r="U1470" s="577"/>
      <c r="V1470" s="577"/>
      <c r="W1470" s="577" t="str">
        <f ca="1">'30'!BV27</f>
        <v xml:space="preserve"> </v>
      </c>
      <c r="X1470" s="577"/>
      <c r="Y1470" s="577"/>
      <c r="Z1470" s="577"/>
      <c r="AA1470" s="577"/>
      <c r="AB1470" s="577">
        <f ca="1">'30'!BW27</f>
        <v>0</v>
      </c>
      <c r="AC1470" s="577"/>
      <c r="AD1470" s="577"/>
      <c r="AE1470" s="577"/>
      <c r="AF1470" s="577"/>
      <c r="AG1470" s="463" t="str">
        <f ca="1">'30'!BX27</f>
        <v xml:space="preserve"> </v>
      </c>
      <c r="AH1470" s="463"/>
      <c r="AI1470" s="463"/>
      <c r="AJ1470" s="463"/>
      <c r="AK1470" s="463"/>
      <c r="AL1470" s="463"/>
      <c r="AM1470" s="463" t="str">
        <f ca="1">'30'!BY27</f>
        <v xml:space="preserve"> </v>
      </c>
      <c r="AN1470" s="463"/>
      <c r="AO1470" s="463"/>
      <c r="AP1470" s="463"/>
      <c r="AQ1470" s="463"/>
      <c r="AR1470" s="463"/>
      <c r="AS1470" s="463"/>
    </row>
    <row r="1471" spans="1:45" ht="14.25" customHeight="1" x14ac:dyDescent="0.25">
      <c r="A1471" s="463">
        <v>22</v>
      </c>
      <c r="B1471" s="463"/>
      <c r="C1471" s="463" t="str">
        <f ca="1">'30'!BT28</f>
        <v xml:space="preserve"> </v>
      </c>
      <c r="D1471" s="463"/>
      <c r="E1471" s="463"/>
      <c r="F1471" s="463"/>
      <c r="G1471" s="463"/>
      <c r="H1471" s="463"/>
      <c r="I1471" s="463"/>
      <c r="J1471" s="463"/>
      <c r="K1471" s="463"/>
      <c r="L1471" s="463"/>
      <c r="M1471" s="463"/>
      <c r="N1471" s="463"/>
      <c r="O1471" s="463"/>
      <c r="P1471" s="463"/>
      <c r="Q1471" s="463"/>
      <c r="R1471" s="577" t="str">
        <f ca="1">'30'!BU28</f>
        <v xml:space="preserve"> </v>
      </c>
      <c r="S1471" s="577"/>
      <c r="T1471" s="577"/>
      <c r="U1471" s="577"/>
      <c r="V1471" s="577"/>
      <c r="W1471" s="577" t="str">
        <f ca="1">'30'!BV28</f>
        <v xml:space="preserve"> </v>
      </c>
      <c r="X1471" s="577"/>
      <c r="Y1471" s="577"/>
      <c r="Z1471" s="577"/>
      <c r="AA1471" s="577"/>
      <c r="AB1471" s="577">
        <f ca="1">'30'!BW28</f>
        <v>0</v>
      </c>
      <c r="AC1471" s="577"/>
      <c r="AD1471" s="577"/>
      <c r="AE1471" s="577"/>
      <c r="AF1471" s="577"/>
      <c r="AG1471" s="463" t="str">
        <f ca="1">'30'!BX28</f>
        <v xml:space="preserve"> </v>
      </c>
      <c r="AH1471" s="463"/>
      <c r="AI1471" s="463"/>
      <c r="AJ1471" s="463"/>
      <c r="AK1471" s="463"/>
      <c r="AL1471" s="463"/>
      <c r="AM1471" s="463" t="str">
        <f ca="1">'30'!BY28</f>
        <v xml:space="preserve"> </v>
      </c>
      <c r="AN1471" s="463"/>
      <c r="AO1471" s="463"/>
      <c r="AP1471" s="463"/>
      <c r="AQ1471" s="463"/>
      <c r="AR1471" s="463"/>
      <c r="AS1471" s="463"/>
    </row>
    <row r="1472" spans="1:45" ht="14.25" customHeight="1" x14ac:dyDescent="0.25">
      <c r="A1472" s="463">
        <v>23</v>
      </c>
      <c r="B1472" s="463"/>
      <c r="C1472" s="463" t="str">
        <f ca="1">'30'!BT29</f>
        <v xml:space="preserve"> </v>
      </c>
      <c r="D1472" s="463"/>
      <c r="E1472" s="463"/>
      <c r="F1472" s="463"/>
      <c r="G1472" s="463"/>
      <c r="H1472" s="463"/>
      <c r="I1472" s="463"/>
      <c r="J1472" s="463"/>
      <c r="K1472" s="463"/>
      <c r="L1472" s="463"/>
      <c r="M1472" s="463"/>
      <c r="N1472" s="463"/>
      <c r="O1472" s="463"/>
      <c r="P1472" s="463"/>
      <c r="Q1472" s="463"/>
      <c r="R1472" s="577" t="str">
        <f ca="1">'30'!BU29</f>
        <v xml:space="preserve"> </v>
      </c>
      <c r="S1472" s="577"/>
      <c r="T1472" s="577"/>
      <c r="U1472" s="577"/>
      <c r="V1472" s="577"/>
      <c r="W1472" s="577" t="str">
        <f ca="1">'30'!BV29</f>
        <v xml:space="preserve"> </v>
      </c>
      <c r="X1472" s="577"/>
      <c r="Y1472" s="577"/>
      <c r="Z1472" s="577"/>
      <c r="AA1472" s="577"/>
      <c r="AB1472" s="577">
        <f ca="1">'30'!BW29</f>
        <v>0</v>
      </c>
      <c r="AC1472" s="577"/>
      <c r="AD1472" s="577"/>
      <c r="AE1472" s="577"/>
      <c r="AF1472" s="577"/>
      <c r="AG1472" s="463" t="str">
        <f ca="1">'30'!BX29</f>
        <v xml:space="preserve"> </v>
      </c>
      <c r="AH1472" s="463"/>
      <c r="AI1472" s="463"/>
      <c r="AJ1472" s="463"/>
      <c r="AK1472" s="463"/>
      <c r="AL1472" s="463"/>
      <c r="AM1472" s="463" t="str">
        <f ca="1">'30'!BY29</f>
        <v xml:space="preserve"> </v>
      </c>
      <c r="AN1472" s="463"/>
      <c r="AO1472" s="463"/>
      <c r="AP1472" s="463"/>
      <c r="AQ1472" s="463"/>
      <c r="AR1472" s="463"/>
      <c r="AS1472" s="463"/>
    </row>
    <row r="1473" spans="1:45" ht="14.25" customHeight="1" x14ac:dyDescent="0.25">
      <c r="A1473" s="463">
        <v>24</v>
      </c>
      <c r="B1473" s="463"/>
      <c r="C1473" s="463" t="str">
        <f ca="1">'30'!BT30</f>
        <v xml:space="preserve"> </v>
      </c>
      <c r="D1473" s="463"/>
      <c r="E1473" s="463"/>
      <c r="F1473" s="463"/>
      <c r="G1473" s="463"/>
      <c r="H1473" s="463"/>
      <c r="I1473" s="463"/>
      <c r="J1473" s="463"/>
      <c r="K1473" s="463"/>
      <c r="L1473" s="463"/>
      <c r="M1473" s="463"/>
      <c r="N1473" s="463"/>
      <c r="O1473" s="463"/>
      <c r="P1473" s="463"/>
      <c r="Q1473" s="463"/>
      <c r="R1473" s="577" t="str">
        <f ca="1">'30'!BU30</f>
        <v xml:space="preserve"> </v>
      </c>
      <c r="S1473" s="577"/>
      <c r="T1473" s="577"/>
      <c r="U1473" s="577"/>
      <c r="V1473" s="577"/>
      <c r="W1473" s="577" t="str">
        <f ca="1">'30'!BV30</f>
        <v xml:space="preserve"> </v>
      </c>
      <c r="X1473" s="577"/>
      <c r="Y1473" s="577"/>
      <c r="Z1473" s="577"/>
      <c r="AA1473" s="577"/>
      <c r="AB1473" s="577">
        <f ca="1">'30'!BW30</f>
        <v>0</v>
      </c>
      <c r="AC1473" s="577"/>
      <c r="AD1473" s="577"/>
      <c r="AE1473" s="577"/>
      <c r="AF1473" s="577"/>
      <c r="AG1473" s="463" t="str">
        <f ca="1">'30'!BX30</f>
        <v xml:space="preserve"> </v>
      </c>
      <c r="AH1473" s="463"/>
      <c r="AI1473" s="463"/>
      <c r="AJ1473" s="463"/>
      <c r="AK1473" s="463"/>
      <c r="AL1473" s="463"/>
      <c r="AM1473" s="463" t="str">
        <f ca="1">'30'!BY30</f>
        <v xml:space="preserve"> </v>
      </c>
      <c r="AN1473" s="463"/>
      <c r="AO1473" s="463"/>
      <c r="AP1473" s="463"/>
      <c r="AQ1473" s="463"/>
      <c r="AR1473" s="463"/>
      <c r="AS1473" s="463"/>
    </row>
    <row r="1474" spans="1:45" ht="14.25" customHeight="1" x14ac:dyDescent="0.25">
      <c r="A1474" s="463">
        <v>25</v>
      </c>
      <c r="B1474" s="463"/>
      <c r="C1474" s="463" t="str">
        <f ca="1">'30'!BT31</f>
        <v xml:space="preserve"> </v>
      </c>
      <c r="D1474" s="463"/>
      <c r="E1474" s="463"/>
      <c r="F1474" s="463"/>
      <c r="G1474" s="463"/>
      <c r="H1474" s="463"/>
      <c r="I1474" s="463"/>
      <c r="J1474" s="463"/>
      <c r="K1474" s="463"/>
      <c r="L1474" s="463"/>
      <c r="M1474" s="463"/>
      <c r="N1474" s="463"/>
      <c r="O1474" s="463"/>
      <c r="P1474" s="463"/>
      <c r="Q1474" s="463"/>
      <c r="R1474" s="577" t="str">
        <f ca="1">'30'!BU31</f>
        <v xml:space="preserve"> </v>
      </c>
      <c r="S1474" s="577"/>
      <c r="T1474" s="577"/>
      <c r="U1474" s="577"/>
      <c r="V1474" s="577"/>
      <c r="W1474" s="577" t="str">
        <f ca="1">'30'!BV31</f>
        <v xml:space="preserve"> </v>
      </c>
      <c r="X1474" s="577"/>
      <c r="Y1474" s="577"/>
      <c r="Z1474" s="577"/>
      <c r="AA1474" s="577"/>
      <c r="AB1474" s="577">
        <f ca="1">'30'!BW31</f>
        <v>0</v>
      </c>
      <c r="AC1474" s="577"/>
      <c r="AD1474" s="577"/>
      <c r="AE1474" s="577"/>
      <c r="AF1474" s="577"/>
      <c r="AG1474" s="463" t="str">
        <f ca="1">'30'!BX31</f>
        <v xml:space="preserve"> </v>
      </c>
      <c r="AH1474" s="463"/>
      <c r="AI1474" s="463"/>
      <c r="AJ1474" s="463"/>
      <c r="AK1474" s="463"/>
      <c r="AL1474" s="463"/>
      <c r="AM1474" s="463" t="str">
        <f ca="1">'30'!BY31</f>
        <v xml:space="preserve"> </v>
      </c>
      <c r="AN1474" s="463"/>
      <c r="AO1474" s="463"/>
      <c r="AP1474" s="463"/>
      <c r="AQ1474" s="463"/>
      <c r="AR1474" s="463"/>
      <c r="AS1474" s="463"/>
    </row>
    <row r="1475" spans="1:45" ht="14.25" customHeight="1" x14ac:dyDescent="0.25">
      <c r="A1475" s="463">
        <v>26</v>
      </c>
      <c r="B1475" s="463"/>
      <c r="C1475" s="463" t="str">
        <f ca="1">'30'!BT32</f>
        <v xml:space="preserve"> </v>
      </c>
      <c r="D1475" s="463"/>
      <c r="E1475" s="463"/>
      <c r="F1475" s="463"/>
      <c r="G1475" s="463"/>
      <c r="H1475" s="463"/>
      <c r="I1475" s="463"/>
      <c r="J1475" s="463"/>
      <c r="K1475" s="463"/>
      <c r="L1475" s="463"/>
      <c r="M1475" s="463"/>
      <c r="N1475" s="463"/>
      <c r="O1475" s="463"/>
      <c r="P1475" s="463"/>
      <c r="Q1475" s="463"/>
      <c r="R1475" s="577" t="str">
        <f ca="1">'30'!BU32</f>
        <v xml:space="preserve"> </v>
      </c>
      <c r="S1475" s="577"/>
      <c r="T1475" s="577"/>
      <c r="U1475" s="577"/>
      <c r="V1475" s="577"/>
      <c r="W1475" s="577" t="str">
        <f ca="1">'30'!BV32</f>
        <v xml:space="preserve"> </v>
      </c>
      <c r="X1475" s="577"/>
      <c r="Y1475" s="577"/>
      <c r="Z1475" s="577"/>
      <c r="AA1475" s="577"/>
      <c r="AB1475" s="577">
        <f ca="1">'30'!BW32</f>
        <v>0</v>
      </c>
      <c r="AC1475" s="577"/>
      <c r="AD1475" s="577"/>
      <c r="AE1475" s="577"/>
      <c r="AF1475" s="577"/>
      <c r="AG1475" s="463" t="str">
        <f ca="1">'30'!BX32</f>
        <v xml:space="preserve"> </v>
      </c>
      <c r="AH1475" s="463"/>
      <c r="AI1475" s="463"/>
      <c r="AJ1475" s="463"/>
      <c r="AK1475" s="463"/>
      <c r="AL1475" s="463"/>
      <c r="AM1475" s="463" t="str">
        <f ca="1">'30'!BY32</f>
        <v xml:space="preserve"> </v>
      </c>
      <c r="AN1475" s="463"/>
      <c r="AO1475" s="463"/>
      <c r="AP1475" s="463"/>
      <c r="AQ1475" s="463"/>
      <c r="AR1475" s="463"/>
      <c r="AS1475" s="463"/>
    </row>
    <row r="1476" spans="1:45" ht="14.25" customHeight="1" x14ac:dyDescent="0.25">
      <c r="A1476" s="463">
        <v>27</v>
      </c>
      <c r="B1476" s="463"/>
      <c r="C1476" s="463" t="str">
        <f ca="1">'30'!BT33</f>
        <v xml:space="preserve"> </v>
      </c>
      <c r="D1476" s="463"/>
      <c r="E1476" s="463"/>
      <c r="F1476" s="463"/>
      <c r="G1476" s="463"/>
      <c r="H1476" s="463"/>
      <c r="I1476" s="463"/>
      <c r="J1476" s="463"/>
      <c r="K1476" s="463"/>
      <c r="L1476" s="463"/>
      <c r="M1476" s="463"/>
      <c r="N1476" s="463"/>
      <c r="O1476" s="463"/>
      <c r="P1476" s="463"/>
      <c r="Q1476" s="463"/>
      <c r="R1476" s="577" t="str">
        <f ca="1">'30'!BU33</f>
        <v xml:space="preserve"> </v>
      </c>
      <c r="S1476" s="577"/>
      <c r="T1476" s="577"/>
      <c r="U1476" s="577"/>
      <c r="V1476" s="577"/>
      <c r="W1476" s="577" t="str">
        <f ca="1">'30'!BV33</f>
        <v xml:space="preserve"> </v>
      </c>
      <c r="X1476" s="577"/>
      <c r="Y1476" s="577"/>
      <c r="Z1476" s="577"/>
      <c r="AA1476" s="577"/>
      <c r="AB1476" s="577">
        <f ca="1">'30'!BW33</f>
        <v>0</v>
      </c>
      <c r="AC1476" s="577"/>
      <c r="AD1476" s="577"/>
      <c r="AE1476" s="577"/>
      <c r="AF1476" s="577"/>
      <c r="AG1476" s="463" t="str">
        <f ca="1">'30'!BX33</f>
        <v xml:space="preserve"> </v>
      </c>
      <c r="AH1476" s="463"/>
      <c r="AI1476" s="463"/>
      <c r="AJ1476" s="463"/>
      <c r="AK1476" s="463"/>
      <c r="AL1476" s="463"/>
      <c r="AM1476" s="463" t="str">
        <f ca="1">'30'!BY33</f>
        <v xml:space="preserve"> </v>
      </c>
      <c r="AN1476" s="463"/>
      <c r="AO1476" s="463"/>
      <c r="AP1476" s="463"/>
      <c r="AQ1476" s="463"/>
      <c r="AR1476" s="463"/>
      <c r="AS1476" s="463"/>
    </row>
    <row r="1477" spans="1:45" ht="14.25" customHeight="1" x14ac:dyDescent="0.25">
      <c r="A1477" s="463">
        <v>28</v>
      </c>
      <c r="B1477" s="463"/>
      <c r="C1477" s="463" t="str">
        <f ca="1">'30'!BT34</f>
        <v xml:space="preserve"> </v>
      </c>
      <c r="D1477" s="463"/>
      <c r="E1477" s="463"/>
      <c r="F1477" s="463"/>
      <c r="G1477" s="463"/>
      <c r="H1477" s="463"/>
      <c r="I1477" s="463"/>
      <c r="J1477" s="463"/>
      <c r="K1477" s="463"/>
      <c r="L1477" s="463"/>
      <c r="M1477" s="463"/>
      <c r="N1477" s="463"/>
      <c r="O1477" s="463"/>
      <c r="P1477" s="463"/>
      <c r="Q1477" s="463"/>
      <c r="R1477" s="577" t="str">
        <f ca="1">'30'!BU34</f>
        <v xml:space="preserve"> </v>
      </c>
      <c r="S1477" s="577"/>
      <c r="T1477" s="577"/>
      <c r="U1477" s="577"/>
      <c r="V1477" s="577"/>
      <c r="W1477" s="577" t="str">
        <f ca="1">'30'!BV34</f>
        <v xml:space="preserve"> </v>
      </c>
      <c r="X1477" s="577"/>
      <c r="Y1477" s="577"/>
      <c r="Z1477" s="577"/>
      <c r="AA1477" s="577"/>
      <c r="AB1477" s="577">
        <f ca="1">'30'!BW34</f>
        <v>0</v>
      </c>
      <c r="AC1477" s="577"/>
      <c r="AD1477" s="577"/>
      <c r="AE1477" s="577"/>
      <c r="AF1477" s="577"/>
      <c r="AG1477" s="463" t="str">
        <f ca="1">'30'!BX34</f>
        <v xml:space="preserve"> </v>
      </c>
      <c r="AH1477" s="463"/>
      <c r="AI1477" s="463"/>
      <c r="AJ1477" s="463"/>
      <c r="AK1477" s="463"/>
      <c r="AL1477" s="463"/>
      <c r="AM1477" s="463" t="str">
        <f ca="1">'30'!BY34</f>
        <v xml:space="preserve"> </v>
      </c>
      <c r="AN1477" s="463"/>
      <c r="AO1477" s="463"/>
      <c r="AP1477" s="463"/>
      <c r="AQ1477" s="463"/>
      <c r="AR1477" s="463"/>
      <c r="AS1477" s="463"/>
    </row>
    <row r="1478" spans="1:45" ht="14.25" customHeight="1" x14ac:dyDescent="0.25">
      <c r="A1478" s="463">
        <v>29</v>
      </c>
      <c r="B1478" s="463"/>
      <c r="C1478" s="463" t="str">
        <f ca="1">'30'!BT35</f>
        <v xml:space="preserve"> </v>
      </c>
      <c r="D1478" s="463"/>
      <c r="E1478" s="463"/>
      <c r="F1478" s="463"/>
      <c r="G1478" s="463"/>
      <c r="H1478" s="463"/>
      <c r="I1478" s="463"/>
      <c r="J1478" s="463"/>
      <c r="K1478" s="463"/>
      <c r="L1478" s="463"/>
      <c r="M1478" s="463"/>
      <c r="N1478" s="463"/>
      <c r="O1478" s="463"/>
      <c r="P1478" s="463"/>
      <c r="Q1478" s="463"/>
      <c r="R1478" s="577" t="str">
        <f ca="1">'30'!BU35</f>
        <v xml:space="preserve"> </v>
      </c>
      <c r="S1478" s="577"/>
      <c r="T1478" s="577"/>
      <c r="U1478" s="577"/>
      <c r="V1478" s="577"/>
      <c r="W1478" s="577" t="str">
        <f ca="1">'30'!BV35</f>
        <v xml:space="preserve"> </v>
      </c>
      <c r="X1478" s="577"/>
      <c r="Y1478" s="577"/>
      <c r="Z1478" s="577"/>
      <c r="AA1478" s="577"/>
      <c r="AB1478" s="577">
        <f ca="1">'30'!BW35</f>
        <v>0</v>
      </c>
      <c r="AC1478" s="577"/>
      <c r="AD1478" s="577"/>
      <c r="AE1478" s="577"/>
      <c r="AF1478" s="577"/>
      <c r="AG1478" s="463" t="str">
        <f ca="1">'30'!BX35</f>
        <v xml:space="preserve"> </v>
      </c>
      <c r="AH1478" s="463"/>
      <c r="AI1478" s="463"/>
      <c r="AJ1478" s="463"/>
      <c r="AK1478" s="463"/>
      <c r="AL1478" s="463"/>
      <c r="AM1478" s="463" t="str">
        <f ca="1">'30'!BY35</f>
        <v xml:space="preserve"> </v>
      </c>
      <c r="AN1478" s="463"/>
      <c r="AO1478" s="463"/>
      <c r="AP1478" s="463"/>
      <c r="AQ1478" s="463"/>
      <c r="AR1478" s="463"/>
      <c r="AS1478" s="463"/>
    </row>
    <row r="1479" spans="1:45" ht="14.25" customHeight="1" x14ac:dyDescent="0.25">
      <c r="A1479" s="463">
        <v>30</v>
      </c>
      <c r="B1479" s="463"/>
      <c r="C1479" s="463" t="str">
        <f ca="1">'30'!BT36</f>
        <v xml:space="preserve"> </v>
      </c>
      <c r="D1479" s="463"/>
      <c r="E1479" s="463"/>
      <c r="F1479" s="463"/>
      <c r="G1479" s="463"/>
      <c r="H1479" s="463"/>
      <c r="I1479" s="463"/>
      <c r="J1479" s="463"/>
      <c r="K1479" s="463"/>
      <c r="L1479" s="463"/>
      <c r="M1479" s="463"/>
      <c r="N1479" s="463"/>
      <c r="O1479" s="463"/>
      <c r="P1479" s="463"/>
      <c r="Q1479" s="463"/>
      <c r="R1479" s="577" t="str">
        <f ca="1">'30'!BU36</f>
        <v xml:space="preserve"> </v>
      </c>
      <c r="S1479" s="577"/>
      <c r="T1479" s="577"/>
      <c r="U1479" s="577"/>
      <c r="V1479" s="577"/>
      <c r="W1479" s="577" t="str">
        <f ca="1">'30'!BV36</f>
        <v xml:space="preserve"> </v>
      </c>
      <c r="X1479" s="577"/>
      <c r="Y1479" s="577"/>
      <c r="Z1479" s="577"/>
      <c r="AA1479" s="577"/>
      <c r="AB1479" s="577">
        <f ca="1">'30'!BW36</f>
        <v>0</v>
      </c>
      <c r="AC1479" s="577"/>
      <c r="AD1479" s="577"/>
      <c r="AE1479" s="577"/>
      <c r="AF1479" s="577"/>
      <c r="AG1479" s="463" t="str">
        <f ca="1">'30'!BX36</f>
        <v xml:space="preserve"> </v>
      </c>
      <c r="AH1479" s="463"/>
      <c r="AI1479" s="463"/>
      <c r="AJ1479" s="463"/>
      <c r="AK1479" s="463"/>
      <c r="AL1479" s="463"/>
      <c r="AM1479" s="463" t="str">
        <f ca="1">'30'!BY36</f>
        <v xml:space="preserve"> </v>
      </c>
      <c r="AN1479" s="463"/>
      <c r="AO1479" s="463"/>
      <c r="AP1479" s="463"/>
      <c r="AQ1479" s="463"/>
      <c r="AR1479" s="463"/>
      <c r="AS1479" s="463"/>
    </row>
    <row r="1480" spans="1:45" ht="14.25" customHeight="1" x14ac:dyDescent="0.25">
      <c r="A1480" s="463">
        <v>31</v>
      </c>
      <c r="B1480" s="463"/>
      <c r="C1480" s="463" t="str">
        <f ca="1">'30'!BT37</f>
        <v xml:space="preserve"> </v>
      </c>
      <c r="D1480" s="463"/>
      <c r="E1480" s="463"/>
      <c r="F1480" s="463"/>
      <c r="G1480" s="463"/>
      <c r="H1480" s="463"/>
      <c r="I1480" s="463"/>
      <c r="J1480" s="463"/>
      <c r="K1480" s="463"/>
      <c r="L1480" s="463"/>
      <c r="M1480" s="463"/>
      <c r="N1480" s="463"/>
      <c r="O1480" s="463"/>
      <c r="P1480" s="463"/>
      <c r="Q1480" s="463"/>
      <c r="R1480" s="577" t="str">
        <f ca="1">'30'!BU37</f>
        <v xml:space="preserve"> </v>
      </c>
      <c r="S1480" s="577"/>
      <c r="T1480" s="577"/>
      <c r="U1480" s="577"/>
      <c r="V1480" s="577"/>
      <c r="W1480" s="577" t="str">
        <f ca="1">'30'!BV37</f>
        <v xml:space="preserve"> </v>
      </c>
      <c r="X1480" s="577"/>
      <c r="Y1480" s="577"/>
      <c r="Z1480" s="577"/>
      <c r="AA1480" s="577"/>
      <c r="AB1480" s="577">
        <f ca="1">'30'!BW37</f>
        <v>0</v>
      </c>
      <c r="AC1480" s="577"/>
      <c r="AD1480" s="577"/>
      <c r="AE1480" s="577"/>
      <c r="AF1480" s="577"/>
      <c r="AG1480" s="463" t="str">
        <f ca="1">'30'!BX37</f>
        <v xml:space="preserve"> </v>
      </c>
      <c r="AH1480" s="463"/>
      <c r="AI1480" s="463"/>
      <c r="AJ1480" s="463"/>
      <c r="AK1480" s="463"/>
      <c r="AL1480" s="463"/>
      <c r="AM1480" s="463" t="str">
        <f ca="1">'30'!BY37</f>
        <v xml:space="preserve"> </v>
      </c>
      <c r="AN1480" s="463"/>
      <c r="AO1480" s="463"/>
      <c r="AP1480" s="463"/>
      <c r="AQ1480" s="463"/>
      <c r="AR1480" s="463"/>
      <c r="AS1480" s="463"/>
    </row>
    <row r="1481" spans="1:45" ht="14.25" customHeight="1" x14ac:dyDescent="0.25">
      <c r="A1481" s="463">
        <v>32</v>
      </c>
      <c r="B1481" s="463"/>
      <c r="C1481" s="463" t="str">
        <f ca="1">'30'!BT38</f>
        <v xml:space="preserve"> </v>
      </c>
      <c r="D1481" s="463"/>
      <c r="E1481" s="463"/>
      <c r="F1481" s="463"/>
      <c r="G1481" s="463"/>
      <c r="H1481" s="463"/>
      <c r="I1481" s="463"/>
      <c r="J1481" s="463"/>
      <c r="K1481" s="463"/>
      <c r="L1481" s="463"/>
      <c r="M1481" s="463"/>
      <c r="N1481" s="463"/>
      <c r="O1481" s="463"/>
      <c r="P1481" s="463"/>
      <c r="Q1481" s="463"/>
      <c r="R1481" s="577" t="str">
        <f ca="1">'30'!BU38</f>
        <v xml:space="preserve"> </v>
      </c>
      <c r="S1481" s="577"/>
      <c r="T1481" s="577"/>
      <c r="U1481" s="577"/>
      <c r="V1481" s="577"/>
      <c r="W1481" s="577" t="str">
        <f ca="1">'30'!BV38</f>
        <v xml:space="preserve"> </v>
      </c>
      <c r="X1481" s="577"/>
      <c r="Y1481" s="577"/>
      <c r="Z1481" s="577"/>
      <c r="AA1481" s="577"/>
      <c r="AB1481" s="577">
        <f ca="1">'30'!BW38</f>
        <v>0</v>
      </c>
      <c r="AC1481" s="577"/>
      <c r="AD1481" s="577"/>
      <c r="AE1481" s="577"/>
      <c r="AF1481" s="577"/>
      <c r="AG1481" s="463" t="str">
        <f ca="1">'30'!BX38</f>
        <v xml:space="preserve"> </v>
      </c>
      <c r="AH1481" s="463"/>
      <c r="AI1481" s="463"/>
      <c r="AJ1481" s="463"/>
      <c r="AK1481" s="463"/>
      <c r="AL1481" s="463"/>
      <c r="AM1481" s="463" t="str">
        <f ca="1">'30'!BY38</f>
        <v xml:space="preserve"> </v>
      </c>
      <c r="AN1481" s="463"/>
      <c r="AO1481" s="463"/>
      <c r="AP1481" s="463"/>
      <c r="AQ1481" s="463"/>
      <c r="AR1481" s="463"/>
      <c r="AS1481" s="463"/>
    </row>
    <row r="1482" spans="1:45" ht="14.25" customHeight="1" x14ac:dyDescent="0.25">
      <c r="A1482" s="463">
        <v>33</v>
      </c>
      <c r="B1482" s="463"/>
      <c r="C1482" s="463" t="str">
        <f ca="1">'30'!BT39</f>
        <v xml:space="preserve"> </v>
      </c>
      <c r="D1482" s="463"/>
      <c r="E1482" s="463"/>
      <c r="F1482" s="463"/>
      <c r="G1482" s="463"/>
      <c r="H1482" s="463"/>
      <c r="I1482" s="463"/>
      <c r="J1482" s="463"/>
      <c r="K1482" s="463"/>
      <c r="L1482" s="463"/>
      <c r="M1482" s="463"/>
      <c r="N1482" s="463"/>
      <c r="O1482" s="463"/>
      <c r="P1482" s="463"/>
      <c r="Q1482" s="463"/>
      <c r="R1482" s="577" t="str">
        <f ca="1">'30'!BU39</f>
        <v xml:space="preserve"> </v>
      </c>
      <c r="S1482" s="577"/>
      <c r="T1482" s="577"/>
      <c r="U1482" s="577"/>
      <c r="V1482" s="577"/>
      <c r="W1482" s="577" t="str">
        <f ca="1">'30'!BV39</f>
        <v xml:space="preserve"> </v>
      </c>
      <c r="X1482" s="577"/>
      <c r="Y1482" s="577"/>
      <c r="Z1482" s="577"/>
      <c r="AA1482" s="577"/>
      <c r="AB1482" s="577">
        <f ca="1">'30'!BW39</f>
        <v>0</v>
      </c>
      <c r="AC1482" s="577"/>
      <c r="AD1482" s="577"/>
      <c r="AE1482" s="577"/>
      <c r="AF1482" s="577"/>
      <c r="AG1482" s="463" t="str">
        <f ca="1">'30'!BX39</f>
        <v xml:space="preserve"> </v>
      </c>
      <c r="AH1482" s="463"/>
      <c r="AI1482" s="463"/>
      <c r="AJ1482" s="463"/>
      <c r="AK1482" s="463"/>
      <c r="AL1482" s="463"/>
      <c r="AM1482" s="463" t="str">
        <f ca="1">'30'!BY39</f>
        <v xml:space="preserve"> </v>
      </c>
      <c r="AN1482" s="463"/>
      <c r="AO1482" s="463"/>
      <c r="AP1482" s="463"/>
      <c r="AQ1482" s="463"/>
      <c r="AR1482" s="463"/>
      <c r="AS1482" s="463"/>
    </row>
    <row r="1483" spans="1:45" ht="14.25" customHeight="1" x14ac:dyDescent="0.25">
      <c r="A1483" s="463">
        <v>34</v>
      </c>
      <c r="B1483" s="463"/>
      <c r="C1483" s="463" t="str">
        <f ca="1">'30'!BT40</f>
        <v xml:space="preserve"> </v>
      </c>
      <c r="D1483" s="463"/>
      <c r="E1483" s="463"/>
      <c r="F1483" s="463"/>
      <c r="G1483" s="463"/>
      <c r="H1483" s="463"/>
      <c r="I1483" s="463"/>
      <c r="J1483" s="463"/>
      <c r="K1483" s="463"/>
      <c r="L1483" s="463"/>
      <c r="M1483" s="463"/>
      <c r="N1483" s="463"/>
      <c r="O1483" s="463"/>
      <c r="P1483" s="463"/>
      <c r="Q1483" s="463"/>
      <c r="R1483" s="577" t="str">
        <f ca="1">'30'!BU40</f>
        <v xml:space="preserve"> </v>
      </c>
      <c r="S1483" s="577"/>
      <c r="T1483" s="577"/>
      <c r="U1483" s="577"/>
      <c r="V1483" s="577"/>
      <c r="W1483" s="577" t="str">
        <f ca="1">'30'!BV40</f>
        <v xml:space="preserve"> </v>
      </c>
      <c r="X1483" s="577"/>
      <c r="Y1483" s="577"/>
      <c r="Z1483" s="577"/>
      <c r="AA1483" s="577"/>
      <c r="AB1483" s="577">
        <f ca="1">'30'!BW40</f>
        <v>0</v>
      </c>
      <c r="AC1483" s="577"/>
      <c r="AD1483" s="577"/>
      <c r="AE1483" s="577"/>
      <c r="AF1483" s="577"/>
      <c r="AG1483" s="463" t="str">
        <f ca="1">'30'!BX40</f>
        <v xml:space="preserve"> </v>
      </c>
      <c r="AH1483" s="463"/>
      <c r="AI1483" s="463"/>
      <c r="AJ1483" s="463"/>
      <c r="AK1483" s="463"/>
      <c r="AL1483" s="463"/>
      <c r="AM1483" s="463" t="str">
        <f ca="1">'30'!BY40</f>
        <v xml:space="preserve"> </v>
      </c>
      <c r="AN1483" s="463"/>
      <c r="AO1483" s="463"/>
      <c r="AP1483" s="463"/>
      <c r="AQ1483" s="463"/>
      <c r="AR1483" s="463"/>
      <c r="AS1483" s="463"/>
    </row>
    <row r="1484" spans="1:45" ht="14.25" customHeight="1" x14ac:dyDescent="0.25">
      <c r="A1484" s="463">
        <v>35</v>
      </c>
      <c r="B1484" s="463"/>
      <c r="C1484" s="463" t="str">
        <f ca="1">'30'!BT41</f>
        <v xml:space="preserve"> </v>
      </c>
      <c r="D1484" s="463"/>
      <c r="E1484" s="463"/>
      <c r="F1484" s="463"/>
      <c r="G1484" s="463"/>
      <c r="H1484" s="463"/>
      <c r="I1484" s="463"/>
      <c r="J1484" s="463"/>
      <c r="K1484" s="463"/>
      <c r="L1484" s="463"/>
      <c r="M1484" s="463"/>
      <c r="N1484" s="463"/>
      <c r="O1484" s="463"/>
      <c r="P1484" s="463"/>
      <c r="Q1484" s="463"/>
      <c r="R1484" s="577" t="str">
        <f ca="1">'30'!BU41</f>
        <v xml:space="preserve"> </v>
      </c>
      <c r="S1484" s="577"/>
      <c r="T1484" s="577"/>
      <c r="U1484" s="577"/>
      <c r="V1484" s="577"/>
      <c r="W1484" s="577" t="str">
        <f ca="1">'30'!BV41</f>
        <v xml:space="preserve"> </v>
      </c>
      <c r="X1484" s="577"/>
      <c r="Y1484" s="577"/>
      <c r="Z1484" s="577"/>
      <c r="AA1484" s="577"/>
      <c r="AB1484" s="577">
        <f ca="1">'30'!BW41</f>
        <v>0</v>
      </c>
      <c r="AC1484" s="577"/>
      <c r="AD1484" s="577"/>
      <c r="AE1484" s="577"/>
      <c r="AF1484" s="577"/>
      <c r="AG1484" s="463" t="str">
        <f ca="1">'30'!BX41</f>
        <v xml:space="preserve"> </v>
      </c>
      <c r="AH1484" s="463"/>
      <c r="AI1484" s="463"/>
      <c r="AJ1484" s="463"/>
      <c r="AK1484" s="463"/>
      <c r="AL1484" s="463"/>
      <c r="AM1484" s="463" t="str">
        <f ca="1">'30'!BY41</f>
        <v xml:space="preserve"> </v>
      </c>
      <c r="AN1484" s="463"/>
      <c r="AO1484" s="463"/>
      <c r="AP1484" s="463"/>
      <c r="AQ1484" s="463"/>
      <c r="AR1484" s="463"/>
      <c r="AS1484" s="463"/>
    </row>
    <row r="1485" spans="1:45" ht="14.25" customHeight="1" x14ac:dyDescent="0.25">
      <c r="A1485" s="463">
        <v>36</v>
      </c>
      <c r="B1485" s="463"/>
      <c r="C1485" s="463" t="str">
        <f ca="1">'30'!BT42</f>
        <v xml:space="preserve"> </v>
      </c>
      <c r="D1485" s="463"/>
      <c r="E1485" s="463"/>
      <c r="F1485" s="463"/>
      <c r="G1485" s="463"/>
      <c r="H1485" s="463"/>
      <c r="I1485" s="463"/>
      <c r="J1485" s="463"/>
      <c r="K1485" s="463"/>
      <c r="L1485" s="463"/>
      <c r="M1485" s="463"/>
      <c r="N1485" s="463"/>
      <c r="O1485" s="463"/>
      <c r="P1485" s="463"/>
      <c r="Q1485" s="463"/>
      <c r="R1485" s="577" t="str">
        <f ca="1">'30'!BU42</f>
        <v xml:space="preserve"> </v>
      </c>
      <c r="S1485" s="577"/>
      <c r="T1485" s="577"/>
      <c r="U1485" s="577"/>
      <c r="V1485" s="577"/>
      <c r="W1485" s="577" t="str">
        <f ca="1">'30'!BV42</f>
        <v xml:space="preserve"> </v>
      </c>
      <c r="X1485" s="577"/>
      <c r="Y1485" s="577"/>
      <c r="Z1485" s="577"/>
      <c r="AA1485" s="577"/>
      <c r="AB1485" s="577">
        <f ca="1">'30'!BW42</f>
        <v>0</v>
      </c>
      <c r="AC1485" s="577"/>
      <c r="AD1485" s="577"/>
      <c r="AE1485" s="577"/>
      <c r="AF1485" s="577"/>
      <c r="AG1485" s="463" t="str">
        <f ca="1">'30'!BX42</f>
        <v xml:space="preserve"> </v>
      </c>
      <c r="AH1485" s="463"/>
      <c r="AI1485" s="463"/>
      <c r="AJ1485" s="463"/>
      <c r="AK1485" s="463"/>
      <c r="AL1485" s="463"/>
      <c r="AM1485" s="463" t="str">
        <f ca="1">'30'!BY42</f>
        <v xml:space="preserve"> </v>
      </c>
      <c r="AN1485" s="463"/>
      <c r="AO1485" s="463"/>
      <c r="AP1485" s="463"/>
      <c r="AQ1485" s="463"/>
      <c r="AR1485" s="463"/>
      <c r="AS1485" s="463"/>
    </row>
    <row r="1486" spans="1:45" ht="14.25" customHeight="1" x14ac:dyDescent="0.25">
      <c r="A1486" s="463">
        <v>37</v>
      </c>
      <c r="B1486" s="463"/>
      <c r="C1486" s="463" t="str">
        <f ca="1">'30'!BT43</f>
        <v xml:space="preserve"> </v>
      </c>
      <c r="D1486" s="463"/>
      <c r="E1486" s="463"/>
      <c r="F1486" s="463"/>
      <c r="G1486" s="463"/>
      <c r="H1486" s="463"/>
      <c r="I1486" s="463"/>
      <c r="J1486" s="463"/>
      <c r="K1486" s="463"/>
      <c r="L1486" s="463"/>
      <c r="M1486" s="463"/>
      <c r="N1486" s="463"/>
      <c r="O1486" s="463"/>
      <c r="P1486" s="463"/>
      <c r="Q1486" s="463"/>
      <c r="R1486" s="577" t="str">
        <f ca="1">'30'!BU43</f>
        <v xml:space="preserve"> </v>
      </c>
      <c r="S1486" s="577"/>
      <c r="T1486" s="577"/>
      <c r="U1486" s="577"/>
      <c r="V1486" s="577"/>
      <c r="W1486" s="577" t="str">
        <f ca="1">'30'!BV43</f>
        <v xml:space="preserve"> </v>
      </c>
      <c r="X1486" s="577"/>
      <c r="Y1486" s="577"/>
      <c r="Z1486" s="577"/>
      <c r="AA1486" s="577"/>
      <c r="AB1486" s="577">
        <f ca="1">'30'!BW43</f>
        <v>0</v>
      </c>
      <c r="AC1486" s="577"/>
      <c r="AD1486" s="577"/>
      <c r="AE1486" s="577"/>
      <c r="AF1486" s="577"/>
      <c r="AG1486" s="463" t="str">
        <f ca="1">'30'!BX43</f>
        <v xml:space="preserve"> </v>
      </c>
      <c r="AH1486" s="463"/>
      <c r="AI1486" s="463"/>
      <c r="AJ1486" s="463"/>
      <c r="AK1486" s="463"/>
      <c r="AL1486" s="463"/>
      <c r="AM1486" s="463" t="str">
        <f ca="1">'30'!BY43</f>
        <v xml:space="preserve"> </v>
      </c>
      <c r="AN1486" s="463"/>
      <c r="AO1486" s="463"/>
      <c r="AP1486" s="463"/>
      <c r="AQ1486" s="463"/>
      <c r="AR1486" s="463"/>
      <c r="AS1486" s="463"/>
    </row>
    <row r="1487" spans="1:45" ht="14.25" customHeight="1" x14ac:dyDescent="0.25">
      <c r="A1487" s="463">
        <v>38</v>
      </c>
      <c r="B1487" s="463"/>
      <c r="C1487" s="463" t="str">
        <f ca="1">'30'!BT44</f>
        <v xml:space="preserve"> </v>
      </c>
      <c r="D1487" s="463"/>
      <c r="E1487" s="463"/>
      <c r="F1487" s="463"/>
      <c r="G1487" s="463"/>
      <c r="H1487" s="463"/>
      <c r="I1487" s="463"/>
      <c r="J1487" s="463"/>
      <c r="K1487" s="463"/>
      <c r="L1487" s="463"/>
      <c r="M1487" s="463"/>
      <c r="N1487" s="463"/>
      <c r="O1487" s="463"/>
      <c r="P1487" s="463"/>
      <c r="Q1487" s="463"/>
      <c r="R1487" s="577" t="str">
        <f ca="1">'30'!BU44</f>
        <v xml:space="preserve"> </v>
      </c>
      <c r="S1487" s="577"/>
      <c r="T1487" s="577"/>
      <c r="U1487" s="577"/>
      <c r="V1487" s="577"/>
      <c r="W1487" s="577" t="str">
        <f ca="1">'30'!BV44</f>
        <v xml:space="preserve"> </v>
      </c>
      <c r="X1487" s="577"/>
      <c r="Y1487" s="577"/>
      <c r="Z1487" s="577"/>
      <c r="AA1487" s="577"/>
      <c r="AB1487" s="577">
        <f ca="1">'30'!BW44</f>
        <v>0</v>
      </c>
      <c r="AC1487" s="577"/>
      <c r="AD1487" s="577"/>
      <c r="AE1487" s="577"/>
      <c r="AF1487" s="577"/>
      <c r="AG1487" s="463" t="str">
        <f ca="1">'30'!BX44</f>
        <v xml:space="preserve"> </v>
      </c>
      <c r="AH1487" s="463"/>
      <c r="AI1487" s="463"/>
      <c r="AJ1487" s="463"/>
      <c r="AK1487" s="463"/>
      <c r="AL1487" s="463"/>
      <c r="AM1487" s="463" t="str">
        <f ca="1">'30'!BY44</f>
        <v xml:space="preserve"> </v>
      </c>
      <c r="AN1487" s="463"/>
      <c r="AO1487" s="463"/>
      <c r="AP1487" s="463"/>
      <c r="AQ1487" s="463"/>
      <c r="AR1487" s="463"/>
      <c r="AS1487" s="463"/>
    </row>
    <row r="1488" spans="1:45" ht="14.25" customHeight="1" x14ac:dyDescent="0.25">
      <c r="A1488" s="463">
        <v>39</v>
      </c>
      <c r="B1488" s="463"/>
      <c r="C1488" s="463" t="str">
        <f ca="1">'30'!BT45</f>
        <v xml:space="preserve"> </v>
      </c>
      <c r="D1488" s="463"/>
      <c r="E1488" s="463"/>
      <c r="F1488" s="463"/>
      <c r="G1488" s="463"/>
      <c r="H1488" s="463"/>
      <c r="I1488" s="463"/>
      <c r="J1488" s="463"/>
      <c r="K1488" s="463"/>
      <c r="L1488" s="463"/>
      <c r="M1488" s="463"/>
      <c r="N1488" s="463"/>
      <c r="O1488" s="463"/>
      <c r="P1488" s="463"/>
      <c r="Q1488" s="463"/>
      <c r="R1488" s="577" t="str">
        <f ca="1">'30'!BU45</f>
        <v xml:space="preserve"> </v>
      </c>
      <c r="S1488" s="577"/>
      <c r="T1488" s="577"/>
      <c r="U1488" s="577"/>
      <c r="V1488" s="577"/>
      <c r="W1488" s="577" t="str">
        <f ca="1">'30'!BV45</f>
        <v xml:space="preserve"> </v>
      </c>
      <c r="X1488" s="577"/>
      <c r="Y1488" s="577"/>
      <c r="Z1488" s="577"/>
      <c r="AA1488" s="577"/>
      <c r="AB1488" s="577">
        <f ca="1">'30'!BW45</f>
        <v>0</v>
      </c>
      <c r="AC1488" s="577"/>
      <c r="AD1488" s="577"/>
      <c r="AE1488" s="577"/>
      <c r="AF1488" s="577"/>
      <c r="AG1488" s="463" t="str">
        <f ca="1">'30'!BX45</f>
        <v xml:space="preserve"> </v>
      </c>
      <c r="AH1488" s="463"/>
      <c r="AI1488" s="463"/>
      <c r="AJ1488" s="463"/>
      <c r="AK1488" s="463"/>
      <c r="AL1488" s="463"/>
      <c r="AM1488" s="463" t="str">
        <f ca="1">'30'!BY45</f>
        <v xml:space="preserve"> </v>
      </c>
      <c r="AN1488" s="463"/>
      <c r="AO1488" s="463"/>
      <c r="AP1488" s="463"/>
      <c r="AQ1488" s="463"/>
      <c r="AR1488" s="463"/>
      <c r="AS1488" s="463"/>
    </row>
    <row r="1489" spans="1:45" ht="14.25" customHeight="1" x14ac:dyDescent="0.25">
      <c r="A1489" s="463">
        <v>40</v>
      </c>
      <c r="B1489" s="463"/>
      <c r="C1489" s="463" t="str">
        <f ca="1">'30'!BT46</f>
        <v xml:space="preserve"> </v>
      </c>
      <c r="D1489" s="463"/>
      <c r="E1489" s="463"/>
      <c r="F1489" s="463"/>
      <c r="G1489" s="463"/>
      <c r="H1489" s="463"/>
      <c r="I1489" s="463"/>
      <c r="J1489" s="463"/>
      <c r="K1489" s="463"/>
      <c r="L1489" s="463"/>
      <c r="M1489" s="463"/>
      <c r="N1489" s="463"/>
      <c r="O1489" s="463"/>
      <c r="P1489" s="463"/>
      <c r="Q1489" s="463"/>
      <c r="R1489" s="577" t="str">
        <f ca="1">'30'!BU46</f>
        <v xml:space="preserve"> </v>
      </c>
      <c r="S1489" s="577"/>
      <c r="T1489" s="577"/>
      <c r="U1489" s="577"/>
      <c r="V1489" s="577"/>
      <c r="W1489" s="577" t="str">
        <f ca="1">'30'!BV46</f>
        <v xml:space="preserve"> </v>
      </c>
      <c r="X1489" s="577"/>
      <c r="Y1489" s="577"/>
      <c r="Z1489" s="577"/>
      <c r="AA1489" s="577"/>
      <c r="AB1489" s="577">
        <f ca="1">'30'!BW46</f>
        <v>0</v>
      </c>
      <c r="AC1489" s="577"/>
      <c r="AD1489" s="577"/>
      <c r="AE1489" s="577"/>
      <c r="AF1489" s="577"/>
      <c r="AG1489" s="463" t="str">
        <f ca="1">'30'!BX46</f>
        <v xml:space="preserve"> </v>
      </c>
      <c r="AH1489" s="463"/>
      <c r="AI1489" s="463"/>
      <c r="AJ1489" s="463"/>
      <c r="AK1489" s="463"/>
      <c r="AL1489" s="463"/>
      <c r="AM1489" s="463" t="str">
        <f ca="1">'30'!BY46</f>
        <v xml:space="preserve"> </v>
      </c>
      <c r="AN1489" s="463"/>
      <c r="AO1489" s="463"/>
      <c r="AP1489" s="463"/>
      <c r="AQ1489" s="463"/>
      <c r="AR1489" s="463"/>
      <c r="AS1489" s="463"/>
    </row>
    <row r="1490" spans="1:45" ht="14.25" customHeight="1" x14ac:dyDescent="0.25">
      <c r="A1490" s="463">
        <v>41</v>
      </c>
      <c r="B1490" s="463"/>
      <c r="C1490" s="463" t="str">
        <f ca="1">'30'!BT47</f>
        <v xml:space="preserve"> </v>
      </c>
      <c r="D1490" s="463"/>
      <c r="E1490" s="463"/>
      <c r="F1490" s="463"/>
      <c r="G1490" s="463"/>
      <c r="H1490" s="463"/>
      <c r="I1490" s="463"/>
      <c r="J1490" s="463"/>
      <c r="K1490" s="463"/>
      <c r="L1490" s="463"/>
      <c r="M1490" s="463"/>
      <c r="N1490" s="463"/>
      <c r="O1490" s="463"/>
      <c r="P1490" s="463"/>
      <c r="Q1490" s="463"/>
      <c r="R1490" s="577" t="str">
        <f ca="1">'30'!BU47</f>
        <v xml:space="preserve"> </v>
      </c>
      <c r="S1490" s="577"/>
      <c r="T1490" s="577"/>
      <c r="U1490" s="577"/>
      <c r="V1490" s="577"/>
      <c r="W1490" s="577" t="str">
        <f ca="1">'30'!BV47</f>
        <v xml:space="preserve"> </v>
      </c>
      <c r="X1490" s="577"/>
      <c r="Y1490" s="577"/>
      <c r="Z1490" s="577"/>
      <c r="AA1490" s="577"/>
      <c r="AB1490" s="577">
        <f ca="1">'30'!BW47</f>
        <v>0</v>
      </c>
      <c r="AC1490" s="577"/>
      <c r="AD1490" s="577"/>
      <c r="AE1490" s="577"/>
      <c r="AF1490" s="577"/>
      <c r="AG1490" s="463" t="str">
        <f ca="1">'30'!BX47</f>
        <v xml:space="preserve"> </v>
      </c>
      <c r="AH1490" s="463"/>
      <c r="AI1490" s="463"/>
      <c r="AJ1490" s="463"/>
      <c r="AK1490" s="463"/>
      <c r="AL1490" s="463"/>
      <c r="AM1490" s="463" t="str">
        <f ca="1">'30'!BY47</f>
        <v xml:space="preserve"> </v>
      </c>
      <c r="AN1490" s="463"/>
      <c r="AO1490" s="463"/>
      <c r="AP1490" s="463"/>
      <c r="AQ1490" s="463"/>
      <c r="AR1490" s="463"/>
      <c r="AS1490" s="463"/>
    </row>
    <row r="1491" spans="1:45" ht="14.25" customHeight="1" x14ac:dyDescent="0.25">
      <c r="A1491" s="463">
        <v>42</v>
      </c>
      <c r="B1491" s="463"/>
      <c r="C1491" s="463" t="str">
        <f ca="1">'30'!BT48</f>
        <v xml:space="preserve"> </v>
      </c>
      <c r="D1491" s="463"/>
      <c r="E1491" s="463"/>
      <c r="F1491" s="463"/>
      <c r="G1491" s="463"/>
      <c r="H1491" s="463"/>
      <c r="I1491" s="463"/>
      <c r="J1491" s="463"/>
      <c r="K1491" s="463"/>
      <c r="L1491" s="463"/>
      <c r="M1491" s="463"/>
      <c r="N1491" s="463"/>
      <c r="O1491" s="463"/>
      <c r="P1491" s="463"/>
      <c r="Q1491" s="463"/>
      <c r="R1491" s="577" t="str">
        <f ca="1">'30'!BU48</f>
        <v xml:space="preserve"> </v>
      </c>
      <c r="S1491" s="577"/>
      <c r="T1491" s="577"/>
      <c r="U1491" s="577"/>
      <c r="V1491" s="577"/>
      <c r="W1491" s="577" t="str">
        <f ca="1">'30'!BV48</f>
        <v xml:space="preserve"> </v>
      </c>
      <c r="X1491" s="577"/>
      <c r="Y1491" s="577"/>
      <c r="Z1491" s="577"/>
      <c r="AA1491" s="577"/>
      <c r="AB1491" s="577">
        <f ca="1">'30'!BW48</f>
        <v>0</v>
      </c>
      <c r="AC1491" s="577"/>
      <c r="AD1491" s="577"/>
      <c r="AE1491" s="577"/>
      <c r="AF1491" s="577"/>
      <c r="AG1491" s="463" t="str">
        <f ca="1">'30'!BX48</f>
        <v xml:space="preserve"> </v>
      </c>
      <c r="AH1491" s="463"/>
      <c r="AI1491" s="463"/>
      <c r="AJ1491" s="463"/>
      <c r="AK1491" s="463"/>
      <c r="AL1491" s="463"/>
      <c r="AM1491" s="463" t="str">
        <f ca="1">'30'!BY48</f>
        <v xml:space="preserve"> </v>
      </c>
      <c r="AN1491" s="463"/>
      <c r="AO1491" s="463"/>
      <c r="AP1491" s="463"/>
      <c r="AQ1491" s="463"/>
      <c r="AR1491" s="463"/>
      <c r="AS1491" s="463"/>
    </row>
    <row r="1492" spans="1:45" ht="14.25" customHeight="1" x14ac:dyDescent="0.25">
      <c r="A1492" s="463">
        <v>43</v>
      </c>
      <c r="B1492" s="463"/>
      <c r="C1492" s="463" t="str">
        <f ca="1">'30'!BT49</f>
        <v xml:space="preserve"> </v>
      </c>
      <c r="D1492" s="463"/>
      <c r="E1492" s="463"/>
      <c r="F1492" s="463"/>
      <c r="G1492" s="463"/>
      <c r="H1492" s="463"/>
      <c r="I1492" s="463"/>
      <c r="J1492" s="463"/>
      <c r="K1492" s="463"/>
      <c r="L1492" s="463"/>
      <c r="M1492" s="463"/>
      <c r="N1492" s="463"/>
      <c r="O1492" s="463"/>
      <c r="P1492" s="463"/>
      <c r="Q1492" s="463"/>
      <c r="R1492" s="577" t="str">
        <f ca="1">'30'!BU49</f>
        <v xml:space="preserve"> </v>
      </c>
      <c r="S1492" s="577"/>
      <c r="T1492" s="577"/>
      <c r="U1492" s="577"/>
      <c r="V1492" s="577"/>
      <c r="W1492" s="577" t="str">
        <f ca="1">'30'!BV49</f>
        <v xml:space="preserve"> </v>
      </c>
      <c r="X1492" s="577"/>
      <c r="Y1492" s="577"/>
      <c r="Z1492" s="577"/>
      <c r="AA1492" s="577"/>
      <c r="AB1492" s="577">
        <f ca="1">'30'!BW49</f>
        <v>0</v>
      </c>
      <c r="AC1492" s="577"/>
      <c r="AD1492" s="577"/>
      <c r="AE1492" s="577"/>
      <c r="AF1492" s="577"/>
      <c r="AG1492" s="463" t="str">
        <f ca="1">'30'!BX49</f>
        <v xml:space="preserve"> </v>
      </c>
      <c r="AH1492" s="463"/>
      <c r="AI1492" s="463"/>
      <c r="AJ1492" s="463"/>
      <c r="AK1492" s="463"/>
      <c r="AL1492" s="463"/>
      <c r="AM1492" s="463" t="str">
        <f ca="1">'30'!BY49</f>
        <v xml:space="preserve"> </v>
      </c>
      <c r="AN1492" s="463"/>
      <c r="AO1492" s="463"/>
      <c r="AP1492" s="463"/>
      <c r="AQ1492" s="463"/>
      <c r="AR1492" s="463"/>
      <c r="AS1492" s="463"/>
    </row>
    <row r="1493" spans="1:45" ht="14.25" customHeight="1" x14ac:dyDescent="0.25">
      <c r="A1493" s="463">
        <v>44</v>
      </c>
      <c r="B1493" s="463"/>
      <c r="C1493" s="463" t="str">
        <f ca="1">'30'!BT50</f>
        <v xml:space="preserve"> </v>
      </c>
      <c r="D1493" s="463"/>
      <c r="E1493" s="463"/>
      <c r="F1493" s="463"/>
      <c r="G1493" s="463"/>
      <c r="H1493" s="463"/>
      <c r="I1493" s="463"/>
      <c r="J1493" s="463"/>
      <c r="K1493" s="463"/>
      <c r="L1493" s="463"/>
      <c r="M1493" s="463"/>
      <c r="N1493" s="463"/>
      <c r="O1493" s="463"/>
      <c r="P1493" s="463"/>
      <c r="Q1493" s="463"/>
      <c r="R1493" s="577" t="str">
        <f ca="1">'30'!BU50</f>
        <v xml:space="preserve"> </v>
      </c>
      <c r="S1493" s="577"/>
      <c r="T1493" s="577"/>
      <c r="U1493" s="577"/>
      <c r="V1493" s="577"/>
      <c r="W1493" s="577" t="str">
        <f ca="1">'30'!BV50</f>
        <v xml:space="preserve"> </v>
      </c>
      <c r="X1493" s="577"/>
      <c r="Y1493" s="577"/>
      <c r="Z1493" s="577"/>
      <c r="AA1493" s="577"/>
      <c r="AB1493" s="577">
        <f ca="1">'30'!BW50</f>
        <v>0</v>
      </c>
      <c r="AC1493" s="577"/>
      <c r="AD1493" s="577"/>
      <c r="AE1493" s="577"/>
      <c r="AF1493" s="577"/>
      <c r="AG1493" s="463" t="str">
        <f ca="1">'30'!BX50</f>
        <v xml:space="preserve"> </v>
      </c>
      <c r="AH1493" s="463"/>
      <c r="AI1493" s="463"/>
      <c r="AJ1493" s="463"/>
      <c r="AK1493" s="463"/>
      <c r="AL1493" s="463"/>
      <c r="AM1493" s="463" t="str">
        <f ca="1">'30'!BY50</f>
        <v xml:space="preserve"> </v>
      </c>
      <c r="AN1493" s="463"/>
      <c r="AO1493" s="463"/>
      <c r="AP1493" s="463"/>
      <c r="AQ1493" s="463"/>
      <c r="AR1493" s="463"/>
      <c r="AS1493" s="463"/>
    </row>
    <row r="1494" spans="1:45" ht="14.25" customHeight="1" x14ac:dyDescent="0.25">
      <c r="A1494" s="463">
        <v>45</v>
      </c>
      <c r="B1494" s="463"/>
      <c r="C1494" s="463" t="str">
        <f ca="1">'30'!BT51</f>
        <v xml:space="preserve"> </v>
      </c>
      <c r="D1494" s="463"/>
      <c r="E1494" s="463"/>
      <c r="F1494" s="463"/>
      <c r="G1494" s="463"/>
      <c r="H1494" s="463"/>
      <c r="I1494" s="463"/>
      <c r="J1494" s="463"/>
      <c r="K1494" s="463"/>
      <c r="L1494" s="463"/>
      <c r="M1494" s="463"/>
      <c r="N1494" s="463"/>
      <c r="O1494" s="463"/>
      <c r="P1494" s="463"/>
      <c r="Q1494" s="463"/>
      <c r="R1494" s="577" t="str">
        <f ca="1">'30'!BU51</f>
        <v xml:space="preserve"> </v>
      </c>
      <c r="S1494" s="577"/>
      <c r="T1494" s="577"/>
      <c r="U1494" s="577"/>
      <c r="V1494" s="577"/>
      <c r="W1494" s="577" t="str">
        <f ca="1">'30'!BV51</f>
        <v xml:space="preserve"> </v>
      </c>
      <c r="X1494" s="577"/>
      <c r="Y1494" s="577"/>
      <c r="Z1494" s="577"/>
      <c r="AA1494" s="577"/>
      <c r="AB1494" s="577">
        <f ca="1">'30'!BW51</f>
        <v>0</v>
      </c>
      <c r="AC1494" s="577"/>
      <c r="AD1494" s="577"/>
      <c r="AE1494" s="577"/>
      <c r="AF1494" s="577"/>
      <c r="AG1494" s="463" t="str">
        <f ca="1">'30'!BX51</f>
        <v xml:space="preserve"> </v>
      </c>
      <c r="AH1494" s="463"/>
      <c r="AI1494" s="463"/>
      <c r="AJ1494" s="463"/>
      <c r="AK1494" s="463"/>
      <c r="AL1494" s="463"/>
      <c r="AM1494" s="463" t="str">
        <f ca="1">'30'!BY51</f>
        <v xml:space="preserve"> </v>
      </c>
      <c r="AN1494" s="463"/>
      <c r="AO1494" s="463"/>
      <c r="AP1494" s="463"/>
      <c r="AQ1494" s="463"/>
      <c r="AR1494" s="463"/>
      <c r="AS1494" s="463"/>
    </row>
    <row r="1495" spans="1:45" ht="14.25" customHeight="1" x14ac:dyDescent="0.25">
      <c r="A1495" s="463">
        <v>46</v>
      </c>
      <c r="B1495" s="463"/>
      <c r="C1495" s="463" t="str">
        <f ca="1">'30'!BT52</f>
        <v xml:space="preserve"> </v>
      </c>
      <c r="D1495" s="463"/>
      <c r="E1495" s="463"/>
      <c r="F1495" s="463"/>
      <c r="G1495" s="463"/>
      <c r="H1495" s="463"/>
      <c r="I1495" s="463"/>
      <c r="J1495" s="463"/>
      <c r="K1495" s="463"/>
      <c r="L1495" s="463"/>
      <c r="M1495" s="463"/>
      <c r="N1495" s="463"/>
      <c r="O1495" s="463"/>
      <c r="P1495" s="463"/>
      <c r="Q1495" s="463"/>
      <c r="R1495" s="577" t="str">
        <f ca="1">'30'!BU52</f>
        <v xml:space="preserve"> </v>
      </c>
      <c r="S1495" s="577"/>
      <c r="T1495" s="577"/>
      <c r="U1495" s="577"/>
      <c r="V1495" s="577"/>
      <c r="W1495" s="577" t="str">
        <f ca="1">'30'!BV52</f>
        <v xml:space="preserve"> </v>
      </c>
      <c r="X1495" s="577"/>
      <c r="Y1495" s="577"/>
      <c r="Z1495" s="577"/>
      <c r="AA1495" s="577"/>
      <c r="AB1495" s="577">
        <f ca="1">'30'!BW52</f>
        <v>0</v>
      </c>
      <c r="AC1495" s="577"/>
      <c r="AD1495" s="577"/>
      <c r="AE1495" s="577"/>
      <c r="AF1495" s="577"/>
      <c r="AG1495" s="463" t="str">
        <f ca="1">'30'!BX52</f>
        <v xml:space="preserve"> </v>
      </c>
      <c r="AH1495" s="463"/>
      <c r="AI1495" s="463"/>
      <c r="AJ1495" s="463"/>
      <c r="AK1495" s="463"/>
      <c r="AL1495" s="463"/>
      <c r="AM1495" s="463" t="str">
        <f ca="1">'30'!BY52</f>
        <v xml:space="preserve"> </v>
      </c>
      <c r="AN1495" s="463"/>
      <c r="AO1495" s="463"/>
      <c r="AP1495" s="463"/>
      <c r="AQ1495" s="463"/>
      <c r="AR1495" s="463"/>
      <c r="AS1495" s="463"/>
    </row>
    <row r="1496" spans="1:45" ht="14.25" customHeight="1" x14ac:dyDescent="0.25">
      <c r="A1496" s="463">
        <v>47</v>
      </c>
      <c r="B1496" s="463"/>
      <c r="C1496" s="463" t="str">
        <f ca="1">'30'!BT53</f>
        <v xml:space="preserve"> </v>
      </c>
      <c r="D1496" s="463"/>
      <c r="E1496" s="463"/>
      <c r="F1496" s="463"/>
      <c r="G1496" s="463"/>
      <c r="H1496" s="463"/>
      <c r="I1496" s="463"/>
      <c r="J1496" s="463"/>
      <c r="K1496" s="463"/>
      <c r="L1496" s="463"/>
      <c r="M1496" s="463"/>
      <c r="N1496" s="463"/>
      <c r="O1496" s="463"/>
      <c r="P1496" s="463"/>
      <c r="Q1496" s="463"/>
      <c r="R1496" s="577" t="str">
        <f ca="1">'30'!BU53</f>
        <v xml:space="preserve"> </v>
      </c>
      <c r="S1496" s="577"/>
      <c r="T1496" s="577"/>
      <c r="U1496" s="577"/>
      <c r="V1496" s="577"/>
      <c r="W1496" s="577" t="str">
        <f ca="1">'30'!BV53</f>
        <v xml:space="preserve"> </v>
      </c>
      <c r="X1496" s="577"/>
      <c r="Y1496" s="577"/>
      <c r="Z1496" s="577"/>
      <c r="AA1496" s="577"/>
      <c r="AB1496" s="577">
        <f ca="1">'30'!BW53</f>
        <v>0</v>
      </c>
      <c r="AC1496" s="577"/>
      <c r="AD1496" s="577"/>
      <c r="AE1496" s="577"/>
      <c r="AF1496" s="577"/>
      <c r="AG1496" s="463" t="str">
        <f ca="1">'30'!BX53</f>
        <v xml:space="preserve"> </v>
      </c>
      <c r="AH1496" s="463"/>
      <c r="AI1496" s="463"/>
      <c r="AJ1496" s="463"/>
      <c r="AK1496" s="463"/>
      <c r="AL1496" s="463"/>
      <c r="AM1496" s="463" t="str">
        <f ca="1">'30'!BY53</f>
        <v xml:space="preserve"> </v>
      </c>
      <c r="AN1496" s="463"/>
      <c r="AO1496" s="463"/>
      <c r="AP1496" s="463"/>
      <c r="AQ1496" s="463"/>
      <c r="AR1496" s="463"/>
      <c r="AS1496" s="463"/>
    </row>
    <row r="1497" spans="1:45" ht="14.25" customHeight="1" x14ac:dyDescent="0.25">
      <c r="A1497" s="463">
        <v>48</v>
      </c>
      <c r="B1497" s="463"/>
      <c r="C1497" s="463" t="str">
        <f ca="1">'30'!BT54</f>
        <v xml:space="preserve"> </v>
      </c>
      <c r="D1497" s="463"/>
      <c r="E1497" s="463"/>
      <c r="F1497" s="463"/>
      <c r="G1497" s="463"/>
      <c r="H1497" s="463"/>
      <c r="I1497" s="463"/>
      <c r="J1497" s="463"/>
      <c r="K1497" s="463"/>
      <c r="L1497" s="463"/>
      <c r="M1497" s="463"/>
      <c r="N1497" s="463"/>
      <c r="O1497" s="463"/>
      <c r="P1497" s="463"/>
      <c r="Q1497" s="463"/>
      <c r="R1497" s="577" t="str">
        <f ca="1">'30'!BU54</f>
        <v xml:space="preserve"> </v>
      </c>
      <c r="S1497" s="577"/>
      <c r="T1497" s="577"/>
      <c r="U1497" s="577"/>
      <c r="V1497" s="577"/>
      <c r="W1497" s="577" t="str">
        <f ca="1">'30'!BV54</f>
        <v xml:space="preserve"> </v>
      </c>
      <c r="X1497" s="577"/>
      <c r="Y1497" s="577"/>
      <c r="Z1497" s="577"/>
      <c r="AA1497" s="577"/>
      <c r="AB1497" s="577">
        <f ca="1">'30'!BW54</f>
        <v>0</v>
      </c>
      <c r="AC1497" s="577"/>
      <c r="AD1497" s="577"/>
      <c r="AE1497" s="577"/>
      <c r="AF1497" s="577"/>
      <c r="AG1497" s="463" t="str">
        <f ca="1">'30'!BX54</f>
        <v xml:space="preserve"> </v>
      </c>
      <c r="AH1497" s="463"/>
      <c r="AI1497" s="463"/>
      <c r="AJ1497" s="463"/>
      <c r="AK1497" s="463"/>
      <c r="AL1497" s="463"/>
      <c r="AM1497" s="463" t="str">
        <f ca="1">'30'!BY54</f>
        <v xml:space="preserve"> </v>
      </c>
      <c r="AN1497" s="463"/>
      <c r="AO1497" s="463"/>
      <c r="AP1497" s="463"/>
      <c r="AQ1497" s="463"/>
      <c r="AR1497" s="463"/>
      <c r="AS1497" s="463"/>
    </row>
    <row r="1498" spans="1:45" ht="14.25" customHeight="1" x14ac:dyDescent="0.25">
      <c r="A1498" s="463">
        <v>49</v>
      </c>
      <c r="B1498" s="463"/>
      <c r="C1498" s="463" t="str">
        <f ca="1">'30'!BT55</f>
        <v xml:space="preserve"> </v>
      </c>
      <c r="D1498" s="463"/>
      <c r="E1498" s="463"/>
      <c r="F1498" s="463"/>
      <c r="G1498" s="463"/>
      <c r="H1498" s="463"/>
      <c r="I1498" s="463"/>
      <c r="J1498" s="463"/>
      <c r="K1498" s="463"/>
      <c r="L1498" s="463"/>
      <c r="M1498" s="463"/>
      <c r="N1498" s="463"/>
      <c r="O1498" s="463"/>
      <c r="P1498" s="463"/>
      <c r="Q1498" s="463"/>
      <c r="R1498" s="577" t="str">
        <f ca="1">'30'!BU55</f>
        <v xml:space="preserve"> </v>
      </c>
      <c r="S1498" s="577"/>
      <c r="T1498" s="577"/>
      <c r="U1498" s="577"/>
      <c r="V1498" s="577"/>
      <c r="W1498" s="577" t="str">
        <f ca="1">'30'!BV55</f>
        <v xml:space="preserve"> </v>
      </c>
      <c r="X1498" s="577"/>
      <c r="Y1498" s="577"/>
      <c r="Z1498" s="577"/>
      <c r="AA1498" s="577"/>
      <c r="AB1498" s="577">
        <f ca="1">'30'!BW55</f>
        <v>0</v>
      </c>
      <c r="AC1498" s="577"/>
      <c r="AD1498" s="577"/>
      <c r="AE1498" s="577"/>
      <c r="AF1498" s="577"/>
      <c r="AG1498" s="463" t="str">
        <f ca="1">'30'!BX55</f>
        <v xml:space="preserve"> </v>
      </c>
      <c r="AH1498" s="463"/>
      <c r="AI1498" s="463"/>
      <c r="AJ1498" s="463"/>
      <c r="AK1498" s="463"/>
      <c r="AL1498" s="463"/>
      <c r="AM1498" s="463" t="str">
        <f ca="1">'30'!BY55</f>
        <v xml:space="preserve"> </v>
      </c>
      <c r="AN1498" s="463"/>
      <c r="AO1498" s="463"/>
      <c r="AP1498" s="463"/>
      <c r="AQ1498" s="463"/>
      <c r="AR1498" s="463"/>
      <c r="AS1498" s="463"/>
    </row>
    <row r="1499" spans="1:45" ht="14.25" customHeight="1" x14ac:dyDescent="0.25">
      <c r="A1499" s="463">
        <v>50</v>
      </c>
      <c r="B1499" s="463"/>
      <c r="C1499" s="463" t="str">
        <f ca="1">'30'!BT56</f>
        <v xml:space="preserve"> </v>
      </c>
      <c r="D1499" s="463"/>
      <c r="E1499" s="463"/>
      <c r="F1499" s="463"/>
      <c r="G1499" s="463"/>
      <c r="H1499" s="463"/>
      <c r="I1499" s="463"/>
      <c r="J1499" s="463"/>
      <c r="K1499" s="463"/>
      <c r="L1499" s="463"/>
      <c r="M1499" s="463"/>
      <c r="N1499" s="463"/>
      <c r="O1499" s="463"/>
      <c r="P1499" s="463"/>
      <c r="Q1499" s="463"/>
      <c r="R1499" s="577" t="str">
        <f ca="1">'30'!BU56</f>
        <v xml:space="preserve"> </v>
      </c>
      <c r="S1499" s="577"/>
      <c r="T1499" s="577"/>
      <c r="U1499" s="577"/>
      <c r="V1499" s="577"/>
      <c r="W1499" s="577" t="str">
        <f ca="1">'30'!BV56</f>
        <v xml:space="preserve"> </v>
      </c>
      <c r="X1499" s="577"/>
      <c r="Y1499" s="577"/>
      <c r="Z1499" s="577"/>
      <c r="AA1499" s="577"/>
      <c r="AB1499" s="577">
        <f ca="1">'30'!BW56</f>
        <v>0</v>
      </c>
      <c r="AC1499" s="577"/>
      <c r="AD1499" s="577"/>
      <c r="AE1499" s="577"/>
      <c r="AF1499" s="577"/>
      <c r="AG1499" s="463" t="str">
        <f ca="1">'30'!BX56</f>
        <v xml:space="preserve"> </v>
      </c>
      <c r="AH1499" s="463"/>
      <c r="AI1499" s="463"/>
      <c r="AJ1499" s="463"/>
      <c r="AK1499" s="463"/>
      <c r="AL1499" s="463"/>
      <c r="AM1499" s="463" t="str">
        <f ca="1">'30'!BY56</f>
        <v xml:space="preserve"> </v>
      </c>
      <c r="AN1499" s="463"/>
      <c r="AO1499" s="463"/>
      <c r="AP1499" s="463"/>
      <c r="AQ1499" s="463"/>
      <c r="AR1499" s="463"/>
      <c r="AS1499" s="463"/>
    </row>
    <row r="1500" spans="1:45" ht="14.25" customHeight="1" x14ac:dyDescent="0.25">
      <c r="A1500" s="463">
        <v>51</v>
      </c>
      <c r="B1500" s="463"/>
      <c r="C1500" s="463" t="str">
        <f ca="1">'30'!BT57</f>
        <v xml:space="preserve"> </v>
      </c>
      <c r="D1500" s="463"/>
      <c r="E1500" s="463"/>
      <c r="F1500" s="463"/>
      <c r="G1500" s="463"/>
      <c r="H1500" s="463"/>
      <c r="I1500" s="463"/>
      <c r="J1500" s="463"/>
      <c r="K1500" s="463"/>
      <c r="L1500" s="463"/>
      <c r="M1500" s="463"/>
      <c r="N1500" s="463"/>
      <c r="O1500" s="463"/>
      <c r="P1500" s="463"/>
      <c r="Q1500" s="463"/>
      <c r="R1500" s="577" t="str">
        <f ca="1">'30'!BU57</f>
        <v xml:space="preserve"> </v>
      </c>
      <c r="S1500" s="577"/>
      <c r="T1500" s="577"/>
      <c r="U1500" s="577"/>
      <c r="V1500" s="577"/>
      <c r="W1500" s="577" t="str">
        <f ca="1">'30'!BV57</f>
        <v xml:space="preserve"> </v>
      </c>
      <c r="X1500" s="577"/>
      <c r="Y1500" s="577"/>
      <c r="Z1500" s="577"/>
      <c r="AA1500" s="577"/>
      <c r="AB1500" s="577">
        <f ca="1">'30'!BW57</f>
        <v>0</v>
      </c>
      <c r="AC1500" s="577"/>
      <c r="AD1500" s="577"/>
      <c r="AE1500" s="577"/>
      <c r="AF1500" s="577"/>
      <c r="AG1500" s="463" t="str">
        <f ca="1">'30'!BX57</f>
        <v xml:space="preserve"> </v>
      </c>
      <c r="AH1500" s="463"/>
      <c r="AI1500" s="463"/>
      <c r="AJ1500" s="463"/>
      <c r="AK1500" s="463"/>
      <c r="AL1500" s="463"/>
      <c r="AM1500" s="463" t="str">
        <f ca="1">'30'!BY57</f>
        <v xml:space="preserve"> </v>
      </c>
      <c r="AN1500" s="463"/>
      <c r="AO1500" s="463"/>
      <c r="AP1500" s="463"/>
      <c r="AQ1500" s="463"/>
      <c r="AR1500" s="463"/>
      <c r="AS1500" s="463"/>
    </row>
    <row r="1501" spans="1:45" ht="14.25" customHeight="1" x14ac:dyDescent="0.25">
      <c r="A1501" s="463">
        <v>52</v>
      </c>
      <c r="B1501" s="463"/>
      <c r="C1501" s="463" t="str">
        <f ca="1">'30'!BT58</f>
        <v xml:space="preserve"> </v>
      </c>
      <c r="D1501" s="463"/>
      <c r="E1501" s="463"/>
      <c r="F1501" s="463"/>
      <c r="G1501" s="463"/>
      <c r="H1501" s="463"/>
      <c r="I1501" s="463"/>
      <c r="J1501" s="463"/>
      <c r="K1501" s="463"/>
      <c r="L1501" s="463"/>
      <c r="M1501" s="463"/>
      <c r="N1501" s="463"/>
      <c r="O1501" s="463"/>
      <c r="P1501" s="463"/>
      <c r="Q1501" s="463"/>
      <c r="R1501" s="577" t="str">
        <f ca="1">'30'!BU58</f>
        <v xml:space="preserve"> </v>
      </c>
      <c r="S1501" s="577"/>
      <c r="T1501" s="577"/>
      <c r="U1501" s="577"/>
      <c r="V1501" s="577"/>
      <c r="W1501" s="577" t="str">
        <f ca="1">'30'!BV58</f>
        <v xml:space="preserve"> </v>
      </c>
      <c r="X1501" s="577"/>
      <c r="Y1501" s="577"/>
      <c r="Z1501" s="577"/>
      <c r="AA1501" s="577"/>
      <c r="AB1501" s="577">
        <f ca="1">'30'!BW58</f>
        <v>0</v>
      </c>
      <c r="AC1501" s="577"/>
      <c r="AD1501" s="577"/>
      <c r="AE1501" s="577"/>
      <c r="AF1501" s="577"/>
      <c r="AG1501" s="463" t="str">
        <f ca="1">'30'!BX58</f>
        <v xml:space="preserve"> </v>
      </c>
      <c r="AH1501" s="463"/>
      <c r="AI1501" s="463"/>
      <c r="AJ1501" s="463"/>
      <c r="AK1501" s="463"/>
      <c r="AL1501" s="463"/>
      <c r="AM1501" s="463" t="str">
        <f ca="1">'30'!BY58</f>
        <v xml:space="preserve"> </v>
      </c>
      <c r="AN1501" s="463"/>
      <c r="AO1501" s="463"/>
      <c r="AP1501" s="463"/>
      <c r="AQ1501" s="463"/>
      <c r="AR1501" s="463"/>
      <c r="AS1501" s="463"/>
    </row>
    <row r="1502" spans="1:45" ht="14.25" customHeight="1" x14ac:dyDescent="0.25">
      <c r="A1502" s="463">
        <v>53</v>
      </c>
      <c r="B1502" s="463"/>
      <c r="C1502" s="463" t="str">
        <f ca="1">'30'!BT59</f>
        <v xml:space="preserve"> </v>
      </c>
      <c r="D1502" s="463"/>
      <c r="E1502" s="463"/>
      <c r="F1502" s="463"/>
      <c r="G1502" s="463"/>
      <c r="H1502" s="463"/>
      <c r="I1502" s="463"/>
      <c r="J1502" s="463"/>
      <c r="K1502" s="463"/>
      <c r="L1502" s="463"/>
      <c r="M1502" s="463"/>
      <c r="N1502" s="463"/>
      <c r="O1502" s="463"/>
      <c r="P1502" s="463"/>
      <c r="Q1502" s="463"/>
      <c r="R1502" s="577" t="str">
        <f ca="1">'30'!BU59</f>
        <v xml:space="preserve"> </v>
      </c>
      <c r="S1502" s="577"/>
      <c r="T1502" s="577"/>
      <c r="U1502" s="577"/>
      <c r="V1502" s="577"/>
      <c r="W1502" s="577" t="str">
        <f ca="1">'30'!BV59</f>
        <v xml:space="preserve"> </v>
      </c>
      <c r="X1502" s="577"/>
      <c r="Y1502" s="577"/>
      <c r="Z1502" s="577"/>
      <c r="AA1502" s="577"/>
      <c r="AB1502" s="577">
        <f ca="1">'30'!BW59</f>
        <v>0</v>
      </c>
      <c r="AC1502" s="577"/>
      <c r="AD1502" s="577"/>
      <c r="AE1502" s="577"/>
      <c r="AF1502" s="577"/>
      <c r="AG1502" s="463" t="str">
        <f ca="1">'30'!BX59</f>
        <v xml:space="preserve"> </v>
      </c>
      <c r="AH1502" s="463"/>
      <c r="AI1502" s="463"/>
      <c r="AJ1502" s="463"/>
      <c r="AK1502" s="463"/>
      <c r="AL1502" s="463"/>
      <c r="AM1502" s="463" t="str">
        <f ca="1">'30'!BY59</f>
        <v xml:space="preserve"> </v>
      </c>
      <c r="AN1502" s="463"/>
      <c r="AO1502" s="463"/>
      <c r="AP1502" s="463"/>
      <c r="AQ1502" s="463"/>
      <c r="AR1502" s="463"/>
      <c r="AS1502" s="463"/>
    </row>
    <row r="1503" spans="1:45" ht="14.25" customHeight="1" x14ac:dyDescent="0.25">
      <c r="A1503" s="463">
        <v>54</v>
      </c>
      <c r="B1503" s="463"/>
      <c r="C1503" s="463" t="str">
        <f ca="1">'30'!BT60</f>
        <v xml:space="preserve"> </v>
      </c>
      <c r="D1503" s="463"/>
      <c r="E1503" s="463"/>
      <c r="F1503" s="463"/>
      <c r="G1503" s="463"/>
      <c r="H1503" s="463"/>
      <c r="I1503" s="463"/>
      <c r="J1503" s="463"/>
      <c r="K1503" s="463"/>
      <c r="L1503" s="463"/>
      <c r="M1503" s="463"/>
      <c r="N1503" s="463"/>
      <c r="O1503" s="463"/>
      <c r="P1503" s="463"/>
      <c r="Q1503" s="463"/>
      <c r="R1503" s="577" t="str">
        <f ca="1">'30'!BU60</f>
        <v xml:space="preserve"> </v>
      </c>
      <c r="S1503" s="577"/>
      <c r="T1503" s="577"/>
      <c r="U1503" s="577"/>
      <c r="V1503" s="577"/>
      <c r="W1503" s="577" t="str">
        <f ca="1">'30'!BV60</f>
        <v xml:space="preserve"> </v>
      </c>
      <c r="X1503" s="577"/>
      <c r="Y1503" s="577"/>
      <c r="Z1503" s="577"/>
      <c r="AA1503" s="577"/>
      <c r="AB1503" s="577">
        <f ca="1">'30'!BW60</f>
        <v>0</v>
      </c>
      <c r="AC1503" s="577"/>
      <c r="AD1503" s="577"/>
      <c r="AE1503" s="577"/>
      <c r="AF1503" s="577"/>
      <c r="AG1503" s="463" t="str">
        <f ca="1">'30'!BX60</f>
        <v xml:space="preserve"> </v>
      </c>
      <c r="AH1503" s="463"/>
      <c r="AI1503" s="463"/>
      <c r="AJ1503" s="463"/>
      <c r="AK1503" s="463"/>
      <c r="AL1503" s="463"/>
      <c r="AM1503" s="463" t="str">
        <f ca="1">'30'!BY60</f>
        <v xml:space="preserve"> </v>
      </c>
      <c r="AN1503" s="463"/>
      <c r="AO1503" s="463"/>
      <c r="AP1503" s="463"/>
      <c r="AQ1503" s="463"/>
      <c r="AR1503" s="463"/>
      <c r="AS1503" s="463"/>
    </row>
    <row r="1504" spans="1:45" ht="14.25" customHeight="1" x14ac:dyDescent="0.25">
      <c r="A1504" s="463">
        <v>55</v>
      </c>
      <c r="B1504" s="463"/>
      <c r="C1504" s="463" t="str">
        <f ca="1">'30'!BT61</f>
        <v xml:space="preserve"> </v>
      </c>
      <c r="D1504" s="463"/>
      <c r="E1504" s="463"/>
      <c r="F1504" s="463"/>
      <c r="G1504" s="463"/>
      <c r="H1504" s="463"/>
      <c r="I1504" s="463"/>
      <c r="J1504" s="463"/>
      <c r="K1504" s="463"/>
      <c r="L1504" s="463"/>
      <c r="M1504" s="463"/>
      <c r="N1504" s="463"/>
      <c r="O1504" s="463"/>
      <c r="P1504" s="463"/>
      <c r="Q1504" s="463"/>
      <c r="R1504" s="577" t="str">
        <f ca="1">'30'!BU61</f>
        <v xml:space="preserve"> </v>
      </c>
      <c r="S1504" s="577"/>
      <c r="T1504" s="577"/>
      <c r="U1504" s="577"/>
      <c r="V1504" s="577"/>
      <c r="W1504" s="577" t="str">
        <f ca="1">'30'!BV61</f>
        <v xml:space="preserve"> </v>
      </c>
      <c r="X1504" s="577"/>
      <c r="Y1504" s="577"/>
      <c r="Z1504" s="577"/>
      <c r="AA1504" s="577"/>
      <c r="AB1504" s="577">
        <f ca="1">'30'!BW61</f>
        <v>0</v>
      </c>
      <c r="AC1504" s="577"/>
      <c r="AD1504" s="577"/>
      <c r="AE1504" s="577"/>
      <c r="AF1504" s="577"/>
      <c r="AG1504" s="463" t="str">
        <f ca="1">'30'!BX61</f>
        <v xml:space="preserve"> </v>
      </c>
      <c r="AH1504" s="463"/>
      <c r="AI1504" s="463"/>
      <c r="AJ1504" s="463"/>
      <c r="AK1504" s="463"/>
      <c r="AL1504" s="463"/>
      <c r="AM1504" s="463" t="str">
        <f ca="1">'30'!BY61</f>
        <v xml:space="preserve"> </v>
      </c>
      <c r="AN1504" s="463"/>
      <c r="AO1504" s="463"/>
      <c r="AP1504" s="463"/>
      <c r="AQ1504" s="463"/>
      <c r="AR1504" s="463"/>
      <c r="AS1504" s="463"/>
    </row>
    <row r="1505" spans="1:45" ht="14.25" customHeight="1" x14ac:dyDescent="0.25">
      <c r="A1505" s="463">
        <v>56</v>
      </c>
      <c r="B1505" s="463"/>
      <c r="C1505" s="463" t="str">
        <f ca="1">'30'!BT62</f>
        <v xml:space="preserve"> </v>
      </c>
      <c r="D1505" s="463"/>
      <c r="E1505" s="463"/>
      <c r="F1505" s="463"/>
      <c r="G1505" s="463"/>
      <c r="H1505" s="463"/>
      <c r="I1505" s="463"/>
      <c r="J1505" s="463"/>
      <c r="K1505" s="463"/>
      <c r="L1505" s="463"/>
      <c r="M1505" s="463"/>
      <c r="N1505" s="463"/>
      <c r="O1505" s="463"/>
      <c r="P1505" s="463"/>
      <c r="Q1505" s="463"/>
      <c r="R1505" s="577" t="str">
        <f ca="1">'30'!BU62</f>
        <v xml:space="preserve"> </v>
      </c>
      <c r="S1505" s="577"/>
      <c r="T1505" s="577"/>
      <c r="U1505" s="577"/>
      <c r="V1505" s="577"/>
      <c r="W1505" s="577" t="str">
        <f ca="1">'30'!BV62</f>
        <v xml:space="preserve"> </v>
      </c>
      <c r="X1505" s="577"/>
      <c r="Y1505" s="577"/>
      <c r="Z1505" s="577"/>
      <c r="AA1505" s="577"/>
      <c r="AB1505" s="577">
        <f ca="1">'30'!BW62</f>
        <v>0</v>
      </c>
      <c r="AC1505" s="577"/>
      <c r="AD1505" s="577"/>
      <c r="AE1505" s="577"/>
      <c r="AF1505" s="577"/>
      <c r="AG1505" s="463" t="str">
        <f ca="1">'30'!BX62</f>
        <v xml:space="preserve"> </v>
      </c>
      <c r="AH1505" s="463"/>
      <c r="AI1505" s="463"/>
      <c r="AJ1505" s="463"/>
      <c r="AK1505" s="463"/>
      <c r="AL1505" s="463"/>
      <c r="AM1505" s="463" t="str">
        <f ca="1">'30'!BY62</f>
        <v xml:space="preserve"> </v>
      </c>
      <c r="AN1505" s="463"/>
      <c r="AO1505" s="463"/>
      <c r="AP1505" s="463"/>
      <c r="AQ1505" s="463"/>
      <c r="AR1505" s="463"/>
      <c r="AS1505" s="463"/>
    </row>
    <row r="1506" spans="1:45" ht="14.25" customHeight="1" x14ac:dyDescent="0.25">
      <c r="A1506" s="463">
        <v>57</v>
      </c>
      <c r="B1506" s="463"/>
      <c r="C1506" s="463" t="str">
        <f ca="1">'30'!BT63</f>
        <v xml:space="preserve"> </v>
      </c>
      <c r="D1506" s="463"/>
      <c r="E1506" s="463"/>
      <c r="F1506" s="463"/>
      <c r="G1506" s="463"/>
      <c r="H1506" s="463"/>
      <c r="I1506" s="463"/>
      <c r="J1506" s="463"/>
      <c r="K1506" s="463"/>
      <c r="L1506" s="463"/>
      <c r="M1506" s="463"/>
      <c r="N1506" s="463"/>
      <c r="O1506" s="463"/>
      <c r="P1506" s="463"/>
      <c r="Q1506" s="463"/>
      <c r="R1506" s="577" t="str">
        <f ca="1">'30'!BU63</f>
        <v xml:space="preserve"> </v>
      </c>
      <c r="S1506" s="577"/>
      <c r="T1506" s="577"/>
      <c r="U1506" s="577"/>
      <c r="V1506" s="577"/>
      <c r="W1506" s="577" t="str">
        <f ca="1">'30'!BV63</f>
        <v xml:space="preserve"> </v>
      </c>
      <c r="X1506" s="577"/>
      <c r="Y1506" s="577"/>
      <c r="Z1506" s="577"/>
      <c r="AA1506" s="577"/>
      <c r="AB1506" s="577">
        <f ca="1">'30'!BW63</f>
        <v>0</v>
      </c>
      <c r="AC1506" s="577"/>
      <c r="AD1506" s="577"/>
      <c r="AE1506" s="577"/>
      <c r="AF1506" s="577"/>
      <c r="AG1506" s="463" t="str">
        <f ca="1">'30'!BX63</f>
        <v xml:space="preserve"> </v>
      </c>
      <c r="AH1506" s="463"/>
      <c r="AI1506" s="463"/>
      <c r="AJ1506" s="463"/>
      <c r="AK1506" s="463"/>
      <c r="AL1506" s="463"/>
      <c r="AM1506" s="463" t="str">
        <f ca="1">'30'!BY63</f>
        <v xml:space="preserve"> </v>
      </c>
      <c r="AN1506" s="463"/>
      <c r="AO1506" s="463"/>
      <c r="AP1506" s="463"/>
      <c r="AQ1506" s="463"/>
      <c r="AR1506" s="463"/>
      <c r="AS1506" s="463"/>
    </row>
    <row r="1507" spans="1:45" ht="14.25" customHeight="1" x14ac:dyDescent="0.25">
      <c r="A1507" s="463">
        <v>58</v>
      </c>
      <c r="B1507" s="463"/>
      <c r="C1507" s="463" t="str">
        <f ca="1">'30'!BT64</f>
        <v xml:space="preserve"> </v>
      </c>
      <c r="D1507" s="463"/>
      <c r="E1507" s="463"/>
      <c r="F1507" s="463"/>
      <c r="G1507" s="463"/>
      <c r="H1507" s="463"/>
      <c r="I1507" s="463"/>
      <c r="J1507" s="463"/>
      <c r="K1507" s="463"/>
      <c r="L1507" s="463"/>
      <c r="M1507" s="463"/>
      <c r="N1507" s="463"/>
      <c r="O1507" s="463"/>
      <c r="P1507" s="463"/>
      <c r="Q1507" s="463"/>
      <c r="R1507" s="577" t="str">
        <f ca="1">'30'!BU64</f>
        <v xml:space="preserve"> </v>
      </c>
      <c r="S1507" s="577"/>
      <c r="T1507" s="577"/>
      <c r="U1507" s="577"/>
      <c r="V1507" s="577"/>
      <c r="W1507" s="577" t="str">
        <f ca="1">'30'!BV64</f>
        <v xml:space="preserve"> </v>
      </c>
      <c r="X1507" s="577"/>
      <c r="Y1507" s="577"/>
      <c r="Z1507" s="577"/>
      <c r="AA1507" s="577"/>
      <c r="AB1507" s="577">
        <f ca="1">'30'!BW64</f>
        <v>0</v>
      </c>
      <c r="AC1507" s="577"/>
      <c r="AD1507" s="577"/>
      <c r="AE1507" s="577"/>
      <c r="AF1507" s="577"/>
      <c r="AG1507" s="463" t="str">
        <f ca="1">'30'!BX64</f>
        <v xml:space="preserve"> </v>
      </c>
      <c r="AH1507" s="463"/>
      <c r="AI1507" s="463"/>
      <c r="AJ1507" s="463"/>
      <c r="AK1507" s="463"/>
      <c r="AL1507" s="463"/>
      <c r="AM1507" s="463" t="str">
        <f ca="1">'30'!BY64</f>
        <v xml:space="preserve"> </v>
      </c>
      <c r="AN1507" s="463"/>
      <c r="AO1507" s="463"/>
      <c r="AP1507" s="463"/>
      <c r="AQ1507" s="463"/>
      <c r="AR1507" s="463"/>
      <c r="AS1507" s="463"/>
    </row>
    <row r="1508" spans="1:45" ht="14.25" customHeight="1" x14ac:dyDescent="0.25">
      <c r="A1508" s="463">
        <v>59</v>
      </c>
      <c r="B1508" s="463"/>
      <c r="C1508" s="463" t="str">
        <f ca="1">'30'!BT65</f>
        <v xml:space="preserve"> </v>
      </c>
      <c r="D1508" s="463"/>
      <c r="E1508" s="463"/>
      <c r="F1508" s="463"/>
      <c r="G1508" s="463"/>
      <c r="H1508" s="463"/>
      <c r="I1508" s="463"/>
      <c r="J1508" s="463"/>
      <c r="K1508" s="463"/>
      <c r="L1508" s="463"/>
      <c r="M1508" s="463"/>
      <c r="N1508" s="463"/>
      <c r="O1508" s="463"/>
      <c r="P1508" s="463"/>
      <c r="Q1508" s="463"/>
      <c r="R1508" s="577" t="str">
        <f ca="1">'30'!BU65</f>
        <v xml:space="preserve"> </v>
      </c>
      <c r="S1508" s="577"/>
      <c r="T1508" s="577"/>
      <c r="U1508" s="577"/>
      <c r="V1508" s="577"/>
      <c r="W1508" s="577" t="str">
        <f ca="1">'30'!BV65</f>
        <v xml:space="preserve"> </v>
      </c>
      <c r="X1508" s="577"/>
      <c r="Y1508" s="577"/>
      <c r="Z1508" s="577"/>
      <c r="AA1508" s="577"/>
      <c r="AB1508" s="577">
        <f ca="1">'30'!BW65</f>
        <v>0</v>
      </c>
      <c r="AC1508" s="577"/>
      <c r="AD1508" s="577"/>
      <c r="AE1508" s="577"/>
      <c r="AF1508" s="577"/>
      <c r="AG1508" s="463" t="str">
        <f ca="1">'30'!BX65</f>
        <v xml:space="preserve"> </v>
      </c>
      <c r="AH1508" s="463"/>
      <c r="AI1508" s="463"/>
      <c r="AJ1508" s="463"/>
      <c r="AK1508" s="463"/>
      <c r="AL1508" s="463"/>
      <c r="AM1508" s="463" t="str">
        <f ca="1">'30'!BY65</f>
        <v xml:space="preserve"> </v>
      </c>
      <c r="AN1508" s="463"/>
      <c r="AO1508" s="463"/>
      <c r="AP1508" s="463"/>
      <c r="AQ1508" s="463"/>
      <c r="AR1508" s="463"/>
      <c r="AS1508" s="463"/>
    </row>
    <row r="1509" spans="1:45" ht="14.25" customHeight="1" x14ac:dyDescent="0.25">
      <c r="A1509" s="463">
        <v>60</v>
      </c>
      <c r="B1509" s="463"/>
      <c r="C1509" s="463" t="str">
        <f ca="1">'30'!BT66</f>
        <v xml:space="preserve"> </v>
      </c>
      <c r="D1509" s="463"/>
      <c r="E1509" s="463"/>
      <c r="F1509" s="463"/>
      <c r="G1509" s="463"/>
      <c r="H1509" s="463"/>
      <c r="I1509" s="463"/>
      <c r="J1509" s="463"/>
      <c r="K1509" s="463"/>
      <c r="L1509" s="463"/>
      <c r="M1509" s="463"/>
      <c r="N1509" s="463"/>
      <c r="O1509" s="463"/>
      <c r="P1509" s="463"/>
      <c r="Q1509" s="463"/>
      <c r="R1509" s="577" t="str">
        <f ca="1">'30'!BU66</f>
        <v xml:space="preserve"> </v>
      </c>
      <c r="S1509" s="577"/>
      <c r="T1509" s="577"/>
      <c r="U1509" s="577"/>
      <c r="V1509" s="577"/>
      <c r="W1509" s="577" t="str">
        <f ca="1">'30'!BV66</f>
        <v xml:space="preserve"> </v>
      </c>
      <c r="X1509" s="577"/>
      <c r="Y1509" s="577"/>
      <c r="Z1509" s="577"/>
      <c r="AA1509" s="577"/>
      <c r="AB1509" s="577">
        <f ca="1">'30'!BW66</f>
        <v>0</v>
      </c>
      <c r="AC1509" s="577"/>
      <c r="AD1509" s="577"/>
      <c r="AE1509" s="577"/>
      <c r="AF1509" s="577"/>
      <c r="AG1509" s="463" t="str">
        <f ca="1">'30'!BX66</f>
        <v xml:space="preserve"> </v>
      </c>
      <c r="AH1509" s="463"/>
      <c r="AI1509" s="463"/>
      <c r="AJ1509" s="463"/>
      <c r="AK1509" s="463"/>
      <c r="AL1509" s="463"/>
      <c r="AM1509" s="463" t="str">
        <f ca="1">'30'!BY66</f>
        <v xml:space="preserve"> </v>
      </c>
      <c r="AN1509" s="463"/>
      <c r="AO1509" s="463"/>
      <c r="AP1509" s="463"/>
      <c r="AQ1509" s="463"/>
      <c r="AR1509" s="463"/>
      <c r="AS1509" s="463"/>
    </row>
    <row r="1510" spans="1:45" ht="14.25" customHeight="1" x14ac:dyDescent="0.25">
      <c r="A1510" s="463">
        <v>61</v>
      </c>
      <c r="B1510" s="463"/>
      <c r="C1510" s="463" t="str">
        <f ca="1">'30'!BT67</f>
        <v xml:space="preserve"> </v>
      </c>
      <c r="D1510" s="463"/>
      <c r="E1510" s="463"/>
      <c r="F1510" s="463"/>
      <c r="G1510" s="463"/>
      <c r="H1510" s="463"/>
      <c r="I1510" s="463"/>
      <c r="J1510" s="463"/>
      <c r="K1510" s="463"/>
      <c r="L1510" s="463"/>
      <c r="M1510" s="463"/>
      <c r="N1510" s="463"/>
      <c r="O1510" s="463"/>
      <c r="P1510" s="463"/>
      <c r="Q1510" s="463"/>
      <c r="R1510" s="577" t="str">
        <f ca="1">'30'!BU67</f>
        <v xml:space="preserve"> </v>
      </c>
      <c r="S1510" s="577"/>
      <c r="T1510" s="577"/>
      <c r="U1510" s="577"/>
      <c r="V1510" s="577"/>
      <c r="W1510" s="577" t="str">
        <f ca="1">'30'!BV67</f>
        <v xml:space="preserve"> </v>
      </c>
      <c r="X1510" s="577"/>
      <c r="Y1510" s="577"/>
      <c r="Z1510" s="577"/>
      <c r="AA1510" s="577"/>
      <c r="AB1510" s="577">
        <f ca="1">'30'!BW67</f>
        <v>0</v>
      </c>
      <c r="AC1510" s="577"/>
      <c r="AD1510" s="577"/>
      <c r="AE1510" s="577"/>
      <c r="AF1510" s="577"/>
      <c r="AG1510" s="463" t="str">
        <f ca="1">'30'!BX67</f>
        <v xml:space="preserve"> </v>
      </c>
      <c r="AH1510" s="463"/>
      <c r="AI1510" s="463"/>
      <c r="AJ1510" s="463"/>
      <c r="AK1510" s="463"/>
      <c r="AL1510" s="463"/>
      <c r="AM1510" s="463" t="str">
        <f ca="1">'30'!BY67</f>
        <v xml:space="preserve"> </v>
      </c>
      <c r="AN1510" s="463"/>
      <c r="AO1510" s="463"/>
      <c r="AP1510" s="463"/>
      <c r="AQ1510" s="463"/>
      <c r="AR1510" s="463"/>
      <c r="AS1510" s="463"/>
    </row>
    <row r="1511" spans="1:45" ht="14.25" customHeight="1" x14ac:dyDescent="0.25">
      <c r="A1511" s="463">
        <v>62</v>
      </c>
      <c r="B1511" s="463"/>
      <c r="C1511" s="463" t="str">
        <f ca="1">'30'!BT68</f>
        <v xml:space="preserve"> </v>
      </c>
      <c r="D1511" s="463"/>
      <c r="E1511" s="463"/>
      <c r="F1511" s="463"/>
      <c r="G1511" s="463"/>
      <c r="H1511" s="463"/>
      <c r="I1511" s="463"/>
      <c r="J1511" s="463"/>
      <c r="K1511" s="463"/>
      <c r="L1511" s="463"/>
      <c r="M1511" s="463"/>
      <c r="N1511" s="463"/>
      <c r="O1511" s="463"/>
      <c r="P1511" s="463"/>
      <c r="Q1511" s="463"/>
      <c r="R1511" s="577" t="str">
        <f ca="1">'30'!BU68</f>
        <v xml:space="preserve"> </v>
      </c>
      <c r="S1511" s="577"/>
      <c r="T1511" s="577"/>
      <c r="U1511" s="577"/>
      <c r="V1511" s="577"/>
      <c r="W1511" s="577" t="str">
        <f ca="1">'30'!BV68</f>
        <v xml:space="preserve"> </v>
      </c>
      <c r="X1511" s="577"/>
      <c r="Y1511" s="577"/>
      <c r="Z1511" s="577"/>
      <c r="AA1511" s="577"/>
      <c r="AB1511" s="577">
        <f ca="1">'30'!BW68</f>
        <v>0</v>
      </c>
      <c r="AC1511" s="577"/>
      <c r="AD1511" s="577"/>
      <c r="AE1511" s="577"/>
      <c r="AF1511" s="577"/>
      <c r="AG1511" s="463" t="str">
        <f ca="1">'30'!BX68</f>
        <v xml:space="preserve"> </v>
      </c>
      <c r="AH1511" s="463"/>
      <c r="AI1511" s="463"/>
      <c r="AJ1511" s="463"/>
      <c r="AK1511" s="463"/>
      <c r="AL1511" s="463"/>
      <c r="AM1511" s="463" t="str">
        <f ca="1">'30'!BY68</f>
        <v xml:space="preserve"> </v>
      </c>
      <c r="AN1511" s="463"/>
      <c r="AO1511" s="463"/>
      <c r="AP1511" s="463"/>
      <c r="AQ1511" s="463"/>
      <c r="AR1511" s="463"/>
      <c r="AS1511" s="463"/>
    </row>
    <row r="1512" spans="1:45" ht="14.25" customHeight="1" x14ac:dyDescent="0.25">
      <c r="A1512" s="463">
        <v>63</v>
      </c>
      <c r="B1512" s="463"/>
      <c r="C1512" s="463" t="str">
        <f ca="1">'30'!BT69</f>
        <v xml:space="preserve"> </v>
      </c>
      <c r="D1512" s="463"/>
      <c r="E1512" s="463"/>
      <c r="F1512" s="463"/>
      <c r="G1512" s="463"/>
      <c r="H1512" s="463"/>
      <c r="I1512" s="463"/>
      <c r="J1512" s="463"/>
      <c r="K1512" s="463"/>
      <c r="L1512" s="463"/>
      <c r="M1512" s="463"/>
      <c r="N1512" s="463"/>
      <c r="O1512" s="463"/>
      <c r="P1512" s="463"/>
      <c r="Q1512" s="463"/>
      <c r="R1512" s="577" t="str">
        <f ca="1">'30'!BU69</f>
        <v xml:space="preserve"> </v>
      </c>
      <c r="S1512" s="577"/>
      <c r="T1512" s="577"/>
      <c r="U1512" s="577"/>
      <c r="V1512" s="577"/>
      <c r="W1512" s="577" t="str">
        <f ca="1">'30'!BV69</f>
        <v xml:space="preserve"> </v>
      </c>
      <c r="X1512" s="577"/>
      <c r="Y1512" s="577"/>
      <c r="Z1512" s="577"/>
      <c r="AA1512" s="577"/>
      <c r="AB1512" s="577">
        <f ca="1">'30'!BW69</f>
        <v>0</v>
      </c>
      <c r="AC1512" s="577"/>
      <c r="AD1512" s="577"/>
      <c r="AE1512" s="577"/>
      <c r="AF1512" s="577"/>
      <c r="AG1512" s="463" t="str">
        <f ca="1">'30'!BX69</f>
        <v xml:space="preserve"> </v>
      </c>
      <c r="AH1512" s="463"/>
      <c r="AI1512" s="463"/>
      <c r="AJ1512" s="463"/>
      <c r="AK1512" s="463"/>
      <c r="AL1512" s="463"/>
      <c r="AM1512" s="463" t="str">
        <f ca="1">'30'!BY69</f>
        <v xml:space="preserve"> </v>
      </c>
      <c r="AN1512" s="463"/>
      <c r="AO1512" s="463"/>
      <c r="AP1512" s="463"/>
      <c r="AQ1512" s="463"/>
      <c r="AR1512" s="463"/>
      <c r="AS1512" s="463"/>
    </row>
    <row r="1513" spans="1:45" ht="14.25" customHeight="1" x14ac:dyDescent="0.25">
      <c r="A1513" s="463">
        <v>64</v>
      </c>
      <c r="B1513" s="463"/>
      <c r="C1513" s="463" t="str">
        <f ca="1">'30'!BT70</f>
        <v xml:space="preserve"> </v>
      </c>
      <c r="D1513" s="463"/>
      <c r="E1513" s="463"/>
      <c r="F1513" s="463"/>
      <c r="G1513" s="463"/>
      <c r="H1513" s="463"/>
      <c r="I1513" s="463"/>
      <c r="J1513" s="463"/>
      <c r="K1513" s="463"/>
      <c r="L1513" s="463"/>
      <c r="M1513" s="463"/>
      <c r="N1513" s="463"/>
      <c r="O1513" s="463"/>
      <c r="P1513" s="463"/>
      <c r="Q1513" s="463"/>
      <c r="R1513" s="577" t="str">
        <f ca="1">'30'!BU70</f>
        <v xml:space="preserve"> </v>
      </c>
      <c r="S1513" s="577"/>
      <c r="T1513" s="577"/>
      <c r="U1513" s="577"/>
      <c r="V1513" s="577"/>
      <c r="W1513" s="577" t="str">
        <f ca="1">'30'!BV70</f>
        <v xml:space="preserve"> </v>
      </c>
      <c r="X1513" s="577"/>
      <c r="Y1513" s="577"/>
      <c r="Z1513" s="577"/>
      <c r="AA1513" s="577"/>
      <c r="AB1513" s="577">
        <f ca="1">'30'!BW70</f>
        <v>0</v>
      </c>
      <c r="AC1513" s="577"/>
      <c r="AD1513" s="577"/>
      <c r="AE1513" s="577"/>
      <c r="AF1513" s="577"/>
      <c r="AG1513" s="463" t="str">
        <f ca="1">'30'!BX70</f>
        <v xml:space="preserve"> </v>
      </c>
      <c r="AH1513" s="463"/>
      <c r="AI1513" s="463"/>
      <c r="AJ1513" s="463"/>
      <c r="AK1513" s="463"/>
      <c r="AL1513" s="463"/>
      <c r="AM1513" s="463" t="str">
        <f ca="1">'30'!BY70</f>
        <v xml:space="preserve"> </v>
      </c>
      <c r="AN1513" s="463"/>
      <c r="AO1513" s="463"/>
      <c r="AP1513" s="463"/>
      <c r="AQ1513" s="463"/>
      <c r="AR1513" s="463"/>
      <c r="AS1513" s="463"/>
    </row>
    <row r="1514" spans="1:45" ht="14.25" customHeight="1" x14ac:dyDescent="0.25">
      <c r="A1514" s="463">
        <v>65</v>
      </c>
      <c r="B1514" s="463"/>
      <c r="C1514" s="463" t="str">
        <f ca="1">'30'!BT71</f>
        <v xml:space="preserve"> </v>
      </c>
      <c r="D1514" s="463"/>
      <c r="E1514" s="463"/>
      <c r="F1514" s="463"/>
      <c r="G1514" s="463"/>
      <c r="H1514" s="463"/>
      <c r="I1514" s="463"/>
      <c r="J1514" s="463"/>
      <c r="K1514" s="463"/>
      <c r="L1514" s="463"/>
      <c r="M1514" s="463"/>
      <c r="N1514" s="463"/>
      <c r="O1514" s="463"/>
      <c r="P1514" s="463"/>
      <c r="Q1514" s="463"/>
      <c r="R1514" s="577" t="str">
        <f ca="1">'30'!BU71</f>
        <v xml:space="preserve"> </v>
      </c>
      <c r="S1514" s="577"/>
      <c r="T1514" s="577"/>
      <c r="U1514" s="577"/>
      <c r="V1514" s="577"/>
      <c r="W1514" s="577" t="str">
        <f ca="1">'30'!BV71</f>
        <v xml:space="preserve"> </v>
      </c>
      <c r="X1514" s="577"/>
      <c r="Y1514" s="577"/>
      <c r="Z1514" s="577"/>
      <c r="AA1514" s="577"/>
      <c r="AB1514" s="577">
        <f ca="1">'30'!BW71</f>
        <v>0</v>
      </c>
      <c r="AC1514" s="577"/>
      <c r="AD1514" s="577"/>
      <c r="AE1514" s="577"/>
      <c r="AF1514" s="577"/>
      <c r="AG1514" s="463" t="str">
        <f ca="1">'30'!BX71</f>
        <v xml:space="preserve"> </v>
      </c>
      <c r="AH1514" s="463"/>
      <c r="AI1514" s="463"/>
      <c r="AJ1514" s="463"/>
      <c r="AK1514" s="463"/>
      <c r="AL1514" s="463"/>
      <c r="AM1514" s="463" t="str">
        <f ca="1">'30'!BY71</f>
        <v xml:space="preserve"> </v>
      </c>
      <c r="AN1514" s="463"/>
      <c r="AO1514" s="463"/>
      <c r="AP1514" s="463"/>
      <c r="AQ1514" s="463"/>
      <c r="AR1514" s="463"/>
      <c r="AS1514" s="463"/>
    </row>
    <row r="1515" spans="1:45" ht="14.25" customHeight="1" x14ac:dyDescent="0.25">
      <c r="A1515" s="463">
        <v>66</v>
      </c>
      <c r="B1515" s="463"/>
      <c r="C1515" s="463" t="str">
        <f ca="1">'30'!BT72</f>
        <v xml:space="preserve"> </v>
      </c>
      <c r="D1515" s="463"/>
      <c r="E1515" s="463"/>
      <c r="F1515" s="463"/>
      <c r="G1515" s="463"/>
      <c r="H1515" s="463"/>
      <c r="I1515" s="463"/>
      <c r="J1515" s="463"/>
      <c r="K1515" s="463"/>
      <c r="L1515" s="463"/>
      <c r="M1515" s="463"/>
      <c r="N1515" s="463"/>
      <c r="O1515" s="463"/>
      <c r="P1515" s="463"/>
      <c r="Q1515" s="463"/>
      <c r="R1515" s="577" t="str">
        <f ca="1">'30'!BU72</f>
        <v xml:space="preserve"> </v>
      </c>
      <c r="S1515" s="577"/>
      <c r="T1515" s="577"/>
      <c r="U1515" s="577"/>
      <c r="V1515" s="577"/>
      <c r="W1515" s="577" t="str">
        <f ca="1">'30'!BV72</f>
        <v xml:space="preserve"> </v>
      </c>
      <c r="X1515" s="577"/>
      <c r="Y1515" s="577"/>
      <c r="Z1515" s="577"/>
      <c r="AA1515" s="577"/>
      <c r="AB1515" s="577">
        <f ca="1">'30'!BW72</f>
        <v>0</v>
      </c>
      <c r="AC1515" s="577"/>
      <c r="AD1515" s="577"/>
      <c r="AE1515" s="577"/>
      <c r="AF1515" s="577"/>
      <c r="AG1515" s="463" t="str">
        <f ca="1">'30'!BX72</f>
        <v xml:space="preserve"> </v>
      </c>
      <c r="AH1515" s="463"/>
      <c r="AI1515" s="463"/>
      <c r="AJ1515" s="463"/>
      <c r="AK1515" s="463"/>
      <c r="AL1515" s="463"/>
      <c r="AM1515" s="463" t="str">
        <f ca="1">'30'!BY72</f>
        <v xml:space="preserve"> </v>
      </c>
      <c r="AN1515" s="463"/>
      <c r="AO1515" s="463"/>
      <c r="AP1515" s="463"/>
      <c r="AQ1515" s="463"/>
      <c r="AR1515" s="463"/>
      <c r="AS1515" s="463"/>
    </row>
    <row r="1516" spans="1:45" ht="14.25" customHeight="1" x14ac:dyDescent="0.25">
      <c r="A1516" s="463">
        <v>67</v>
      </c>
      <c r="B1516" s="463"/>
      <c r="C1516" s="463" t="str">
        <f ca="1">'30'!BT73</f>
        <v xml:space="preserve"> </v>
      </c>
      <c r="D1516" s="463"/>
      <c r="E1516" s="463"/>
      <c r="F1516" s="463"/>
      <c r="G1516" s="463"/>
      <c r="H1516" s="463"/>
      <c r="I1516" s="463"/>
      <c r="J1516" s="463"/>
      <c r="K1516" s="463"/>
      <c r="L1516" s="463"/>
      <c r="M1516" s="463"/>
      <c r="N1516" s="463"/>
      <c r="O1516" s="463"/>
      <c r="P1516" s="463"/>
      <c r="Q1516" s="463"/>
      <c r="R1516" s="577" t="str">
        <f ca="1">'30'!BU73</f>
        <v xml:space="preserve"> </v>
      </c>
      <c r="S1516" s="577"/>
      <c r="T1516" s="577"/>
      <c r="U1516" s="577"/>
      <c r="V1516" s="577"/>
      <c r="W1516" s="577" t="str">
        <f ca="1">'30'!BV73</f>
        <v xml:space="preserve"> </v>
      </c>
      <c r="X1516" s="577"/>
      <c r="Y1516" s="577"/>
      <c r="Z1516" s="577"/>
      <c r="AA1516" s="577"/>
      <c r="AB1516" s="577">
        <f ca="1">'30'!BW73</f>
        <v>0</v>
      </c>
      <c r="AC1516" s="577"/>
      <c r="AD1516" s="577"/>
      <c r="AE1516" s="577"/>
      <c r="AF1516" s="577"/>
      <c r="AG1516" s="463" t="str">
        <f ca="1">'30'!BX73</f>
        <v xml:space="preserve"> </v>
      </c>
      <c r="AH1516" s="463"/>
      <c r="AI1516" s="463"/>
      <c r="AJ1516" s="463"/>
      <c r="AK1516" s="463"/>
      <c r="AL1516" s="463"/>
      <c r="AM1516" s="463" t="str">
        <f ca="1">'30'!BY73</f>
        <v xml:space="preserve"> </v>
      </c>
      <c r="AN1516" s="463"/>
      <c r="AO1516" s="463"/>
      <c r="AP1516" s="463"/>
      <c r="AQ1516" s="463"/>
      <c r="AR1516" s="463"/>
      <c r="AS1516" s="463"/>
    </row>
    <row r="1517" spans="1:45" ht="14.25" customHeight="1" x14ac:dyDescent="0.25">
      <c r="A1517" s="463">
        <v>68</v>
      </c>
      <c r="B1517" s="463"/>
      <c r="C1517" s="463" t="str">
        <f ca="1">'30'!BT74</f>
        <v xml:space="preserve"> </v>
      </c>
      <c r="D1517" s="463"/>
      <c r="E1517" s="463"/>
      <c r="F1517" s="463"/>
      <c r="G1517" s="463"/>
      <c r="H1517" s="463"/>
      <c r="I1517" s="463"/>
      <c r="J1517" s="463"/>
      <c r="K1517" s="463"/>
      <c r="L1517" s="463"/>
      <c r="M1517" s="463"/>
      <c r="N1517" s="463"/>
      <c r="O1517" s="463"/>
      <c r="P1517" s="463"/>
      <c r="Q1517" s="463"/>
      <c r="R1517" s="577" t="str">
        <f ca="1">'30'!BU74</f>
        <v xml:space="preserve"> </v>
      </c>
      <c r="S1517" s="577"/>
      <c r="T1517" s="577"/>
      <c r="U1517" s="577"/>
      <c r="V1517" s="577"/>
      <c r="W1517" s="577" t="str">
        <f ca="1">'30'!BV74</f>
        <v xml:space="preserve"> </v>
      </c>
      <c r="X1517" s="577"/>
      <c r="Y1517" s="577"/>
      <c r="Z1517" s="577"/>
      <c r="AA1517" s="577"/>
      <c r="AB1517" s="577">
        <f ca="1">'30'!BW74</f>
        <v>0</v>
      </c>
      <c r="AC1517" s="577"/>
      <c r="AD1517" s="577"/>
      <c r="AE1517" s="577"/>
      <c r="AF1517" s="577"/>
      <c r="AG1517" s="463" t="str">
        <f ca="1">'30'!BX74</f>
        <v xml:space="preserve"> </v>
      </c>
      <c r="AH1517" s="463"/>
      <c r="AI1517" s="463"/>
      <c r="AJ1517" s="463"/>
      <c r="AK1517" s="463"/>
      <c r="AL1517" s="463"/>
      <c r="AM1517" s="463" t="str">
        <f ca="1">'30'!BY74</f>
        <v xml:space="preserve"> </v>
      </c>
      <c r="AN1517" s="463"/>
      <c r="AO1517" s="463"/>
      <c r="AP1517" s="463"/>
      <c r="AQ1517" s="463"/>
      <c r="AR1517" s="463"/>
      <c r="AS1517" s="463"/>
    </row>
    <row r="1518" spans="1:45" ht="14.25" customHeight="1" x14ac:dyDescent="0.25">
      <c r="A1518" s="463">
        <v>69</v>
      </c>
      <c r="B1518" s="463"/>
      <c r="C1518" s="463" t="str">
        <f ca="1">'30'!BT75</f>
        <v xml:space="preserve"> </v>
      </c>
      <c r="D1518" s="463"/>
      <c r="E1518" s="463"/>
      <c r="F1518" s="463"/>
      <c r="G1518" s="463"/>
      <c r="H1518" s="463"/>
      <c r="I1518" s="463"/>
      <c r="J1518" s="463"/>
      <c r="K1518" s="463"/>
      <c r="L1518" s="463"/>
      <c r="M1518" s="463"/>
      <c r="N1518" s="463"/>
      <c r="O1518" s="463"/>
      <c r="P1518" s="463"/>
      <c r="Q1518" s="463"/>
      <c r="R1518" s="577" t="str">
        <f ca="1">'30'!BU75</f>
        <v xml:space="preserve"> </v>
      </c>
      <c r="S1518" s="577"/>
      <c r="T1518" s="577"/>
      <c r="U1518" s="577"/>
      <c r="V1518" s="577"/>
      <c r="W1518" s="577" t="str">
        <f ca="1">'30'!BV75</f>
        <v xml:space="preserve"> </v>
      </c>
      <c r="X1518" s="577"/>
      <c r="Y1518" s="577"/>
      <c r="Z1518" s="577"/>
      <c r="AA1518" s="577"/>
      <c r="AB1518" s="577">
        <f ca="1">'30'!BW75</f>
        <v>0</v>
      </c>
      <c r="AC1518" s="577"/>
      <c r="AD1518" s="577"/>
      <c r="AE1518" s="577"/>
      <c r="AF1518" s="577"/>
      <c r="AG1518" s="463" t="str">
        <f ca="1">'30'!BX75</f>
        <v xml:space="preserve"> </v>
      </c>
      <c r="AH1518" s="463"/>
      <c r="AI1518" s="463"/>
      <c r="AJ1518" s="463"/>
      <c r="AK1518" s="463"/>
      <c r="AL1518" s="463"/>
      <c r="AM1518" s="463" t="str">
        <f ca="1">'30'!BY75</f>
        <v xml:space="preserve"> </v>
      </c>
      <c r="AN1518" s="463"/>
      <c r="AO1518" s="463"/>
      <c r="AP1518" s="463"/>
      <c r="AQ1518" s="463"/>
      <c r="AR1518" s="463"/>
      <c r="AS1518" s="463"/>
    </row>
    <row r="1519" spans="1:45" ht="14.25" customHeight="1" x14ac:dyDescent="0.25">
      <c r="A1519" s="463">
        <v>70</v>
      </c>
      <c r="B1519" s="463"/>
      <c r="C1519" s="463" t="str">
        <f ca="1">'30'!BT76</f>
        <v xml:space="preserve"> </v>
      </c>
      <c r="D1519" s="463"/>
      <c r="E1519" s="463"/>
      <c r="F1519" s="463"/>
      <c r="G1519" s="463"/>
      <c r="H1519" s="463"/>
      <c r="I1519" s="463"/>
      <c r="J1519" s="463"/>
      <c r="K1519" s="463"/>
      <c r="L1519" s="463"/>
      <c r="M1519" s="463"/>
      <c r="N1519" s="463"/>
      <c r="O1519" s="463"/>
      <c r="P1519" s="463"/>
      <c r="Q1519" s="463"/>
      <c r="R1519" s="577" t="str">
        <f ca="1">'30'!BU76</f>
        <v xml:space="preserve"> </v>
      </c>
      <c r="S1519" s="577"/>
      <c r="T1519" s="577"/>
      <c r="U1519" s="577"/>
      <c r="V1519" s="577"/>
      <c r="W1519" s="577" t="str">
        <f ca="1">'30'!BV76</f>
        <v xml:space="preserve"> </v>
      </c>
      <c r="X1519" s="577"/>
      <c r="Y1519" s="577"/>
      <c r="Z1519" s="577"/>
      <c r="AA1519" s="577"/>
      <c r="AB1519" s="577">
        <f ca="1">'30'!BW76</f>
        <v>0</v>
      </c>
      <c r="AC1519" s="577"/>
      <c r="AD1519" s="577"/>
      <c r="AE1519" s="577"/>
      <c r="AF1519" s="577"/>
      <c r="AG1519" s="463" t="str">
        <f ca="1">'30'!BX76</f>
        <v xml:space="preserve"> </v>
      </c>
      <c r="AH1519" s="463"/>
      <c r="AI1519" s="463"/>
      <c r="AJ1519" s="463"/>
      <c r="AK1519" s="463"/>
      <c r="AL1519" s="463"/>
      <c r="AM1519" s="463" t="str">
        <f ca="1">'30'!BY76</f>
        <v xml:space="preserve"> </v>
      </c>
      <c r="AN1519" s="463"/>
      <c r="AO1519" s="463"/>
      <c r="AP1519" s="463"/>
      <c r="AQ1519" s="463"/>
      <c r="AR1519" s="463"/>
      <c r="AS1519" s="463"/>
    </row>
    <row r="1520" spans="1:45" ht="14.25" customHeight="1" x14ac:dyDescent="0.25">
      <c r="A1520" s="463">
        <v>71</v>
      </c>
      <c r="B1520" s="463"/>
      <c r="C1520" s="463" t="str">
        <f ca="1">'30'!BT77</f>
        <v xml:space="preserve"> </v>
      </c>
      <c r="D1520" s="463"/>
      <c r="E1520" s="463"/>
      <c r="F1520" s="463"/>
      <c r="G1520" s="463"/>
      <c r="H1520" s="463"/>
      <c r="I1520" s="463"/>
      <c r="J1520" s="463"/>
      <c r="K1520" s="463"/>
      <c r="L1520" s="463"/>
      <c r="M1520" s="463"/>
      <c r="N1520" s="463"/>
      <c r="O1520" s="463"/>
      <c r="P1520" s="463"/>
      <c r="Q1520" s="463"/>
      <c r="R1520" s="577" t="str">
        <f ca="1">'30'!BU77</f>
        <v xml:space="preserve"> </v>
      </c>
      <c r="S1520" s="577"/>
      <c r="T1520" s="577"/>
      <c r="U1520" s="577"/>
      <c r="V1520" s="577"/>
      <c r="W1520" s="577" t="str">
        <f ca="1">'30'!BV77</f>
        <v xml:space="preserve"> </v>
      </c>
      <c r="X1520" s="577"/>
      <c r="Y1520" s="577"/>
      <c r="Z1520" s="577"/>
      <c r="AA1520" s="577"/>
      <c r="AB1520" s="577">
        <f ca="1">'30'!BW77</f>
        <v>0</v>
      </c>
      <c r="AC1520" s="577"/>
      <c r="AD1520" s="577"/>
      <c r="AE1520" s="577"/>
      <c r="AF1520" s="577"/>
      <c r="AG1520" s="463" t="str">
        <f ca="1">'30'!BX77</f>
        <v xml:space="preserve"> </v>
      </c>
      <c r="AH1520" s="463"/>
      <c r="AI1520" s="463"/>
      <c r="AJ1520" s="463"/>
      <c r="AK1520" s="463"/>
      <c r="AL1520" s="463"/>
      <c r="AM1520" s="463" t="str">
        <f ca="1">'30'!BY77</f>
        <v xml:space="preserve"> </v>
      </c>
      <c r="AN1520" s="463"/>
      <c r="AO1520" s="463"/>
      <c r="AP1520" s="463"/>
      <c r="AQ1520" s="463"/>
      <c r="AR1520" s="463"/>
      <c r="AS1520" s="463"/>
    </row>
    <row r="1521" spans="1:45" ht="14.25" customHeight="1" x14ac:dyDescent="0.25">
      <c r="A1521" s="463">
        <v>72</v>
      </c>
      <c r="B1521" s="463"/>
      <c r="C1521" s="463" t="str">
        <f ca="1">'30'!BT78</f>
        <v xml:space="preserve"> </v>
      </c>
      <c r="D1521" s="463"/>
      <c r="E1521" s="463"/>
      <c r="F1521" s="463"/>
      <c r="G1521" s="463"/>
      <c r="H1521" s="463"/>
      <c r="I1521" s="463"/>
      <c r="J1521" s="463"/>
      <c r="K1521" s="463"/>
      <c r="L1521" s="463"/>
      <c r="M1521" s="463"/>
      <c r="N1521" s="463"/>
      <c r="O1521" s="463"/>
      <c r="P1521" s="463"/>
      <c r="Q1521" s="463"/>
      <c r="R1521" s="577" t="str">
        <f ca="1">'30'!BU78</f>
        <v xml:space="preserve"> </v>
      </c>
      <c r="S1521" s="577"/>
      <c r="T1521" s="577"/>
      <c r="U1521" s="577"/>
      <c r="V1521" s="577"/>
      <c r="W1521" s="577" t="str">
        <f ca="1">'30'!BV78</f>
        <v xml:space="preserve"> </v>
      </c>
      <c r="X1521" s="577"/>
      <c r="Y1521" s="577"/>
      <c r="Z1521" s="577"/>
      <c r="AA1521" s="577"/>
      <c r="AB1521" s="577">
        <f ca="1">'30'!BW78</f>
        <v>0</v>
      </c>
      <c r="AC1521" s="577"/>
      <c r="AD1521" s="577"/>
      <c r="AE1521" s="577"/>
      <c r="AF1521" s="577"/>
      <c r="AG1521" s="463" t="str">
        <f ca="1">'30'!BX78</f>
        <v xml:space="preserve"> </v>
      </c>
      <c r="AH1521" s="463"/>
      <c r="AI1521" s="463"/>
      <c r="AJ1521" s="463"/>
      <c r="AK1521" s="463"/>
      <c r="AL1521" s="463"/>
      <c r="AM1521" s="463" t="str">
        <f ca="1">'30'!BY78</f>
        <v xml:space="preserve"> </v>
      </c>
      <c r="AN1521" s="463"/>
      <c r="AO1521" s="463"/>
      <c r="AP1521" s="463"/>
      <c r="AQ1521" s="463"/>
      <c r="AR1521" s="463"/>
      <c r="AS1521" s="463"/>
    </row>
    <row r="1522" spans="1:45" ht="14.25" customHeight="1" x14ac:dyDescent="0.25">
      <c r="A1522" s="463">
        <v>73</v>
      </c>
      <c r="B1522" s="463"/>
      <c r="C1522" s="463" t="str">
        <f ca="1">'30'!BT79</f>
        <v xml:space="preserve"> </v>
      </c>
      <c r="D1522" s="463"/>
      <c r="E1522" s="463"/>
      <c r="F1522" s="463"/>
      <c r="G1522" s="463"/>
      <c r="H1522" s="463"/>
      <c r="I1522" s="463"/>
      <c r="J1522" s="463"/>
      <c r="K1522" s="463"/>
      <c r="L1522" s="463"/>
      <c r="M1522" s="463"/>
      <c r="N1522" s="463"/>
      <c r="O1522" s="463"/>
      <c r="P1522" s="463"/>
      <c r="Q1522" s="463"/>
      <c r="R1522" s="577" t="str">
        <f ca="1">'30'!BU79</f>
        <v xml:space="preserve"> </v>
      </c>
      <c r="S1522" s="577"/>
      <c r="T1522" s="577"/>
      <c r="U1522" s="577"/>
      <c r="V1522" s="577"/>
      <c r="W1522" s="577" t="str">
        <f ca="1">'30'!BV79</f>
        <v xml:space="preserve"> </v>
      </c>
      <c r="X1522" s="577"/>
      <c r="Y1522" s="577"/>
      <c r="Z1522" s="577"/>
      <c r="AA1522" s="577"/>
      <c r="AB1522" s="577">
        <f ca="1">'30'!BW79</f>
        <v>0</v>
      </c>
      <c r="AC1522" s="577"/>
      <c r="AD1522" s="577"/>
      <c r="AE1522" s="577"/>
      <c r="AF1522" s="577"/>
      <c r="AG1522" s="463" t="str">
        <f ca="1">'30'!BX79</f>
        <v xml:space="preserve"> </v>
      </c>
      <c r="AH1522" s="463"/>
      <c r="AI1522" s="463"/>
      <c r="AJ1522" s="463"/>
      <c r="AK1522" s="463"/>
      <c r="AL1522" s="463"/>
      <c r="AM1522" s="463" t="str">
        <f ca="1">'30'!BY79</f>
        <v xml:space="preserve"> </v>
      </c>
      <c r="AN1522" s="463"/>
      <c r="AO1522" s="463"/>
      <c r="AP1522" s="463"/>
      <c r="AQ1522" s="463"/>
      <c r="AR1522" s="463"/>
      <c r="AS1522" s="463"/>
    </row>
    <row r="1523" spans="1:45" ht="14.25" customHeight="1" x14ac:dyDescent="0.25">
      <c r="A1523" s="463">
        <v>74</v>
      </c>
      <c r="B1523" s="463"/>
      <c r="C1523" s="463" t="str">
        <f ca="1">'30'!BT80</f>
        <v xml:space="preserve"> </v>
      </c>
      <c r="D1523" s="463"/>
      <c r="E1523" s="463"/>
      <c r="F1523" s="463"/>
      <c r="G1523" s="463"/>
      <c r="H1523" s="463"/>
      <c r="I1523" s="463"/>
      <c r="J1523" s="463"/>
      <c r="K1523" s="463"/>
      <c r="L1523" s="463"/>
      <c r="M1523" s="463"/>
      <c r="N1523" s="463"/>
      <c r="O1523" s="463"/>
      <c r="P1523" s="463"/>
      <c r="Q1523" s="463"/>
      <c r="R1523" s="577" t="str">
        <f ca="1">'30'!BU80</f>
        <v xml:space="preserve"> </v>
      </c>
      <c r="S1523" s="577"/>
      <c r="T1523" s="577"/>
      <c r="U1523" s="577"/>
      <c r="V1523" s="577"/>
      <c r="W1523" s="577" t="str">
        <f ca="1">'30'!BV80</f>
        <v xml:space="preserve"> </v>
      </c>
      <c r="X1523" s="577"/>
      <c r="Y1523" s="577"/>
      <c r="Z1523" s="577"/>
      <c r="AA1523" s="577"/>
      <c r="AB1523" s="577">
        <f ca="1">'30'!BW80</f>
        <v>0</v>
      </c>
      <c r="AC1523" s="577"/>
      <c r="AD1523" s="577"/>
      <c r="AE1523" s="577"/>
      <c r="AF1523" s="577"/>
      <c r="AG1523" s="463" t="str">
        <f ca="1">'30'!BX80</f>
        <v xml:space="preserve"> </v>
      </c>
      <c r="AH1523" s="463"/>
      <c r="AI1523" s="463"/>
      <c r="AJ1523" s="463"/>
      <c r="AK1523" s="463"/>
      <c r="AL1523" s="463"/>
      <c r="AM1523" s="463" t="str">
        <f ca="1">'30'!BY80</f>
        <v xml:space="preserve"> </v>
      </c>
      <c r="AN1523" s="463"/>
      <c r="AO1523" s="463"/>
      <c r="AP1523" s="463"/>
      <c r="AQ1523" s="463"/>
      <c r="AR1523" s="463"/>
      <c r="AS1523" s="463"/>
    </row>
    <row r="1524" spans="1:45" ht="14.25" customHeight="1" x14ac:dyDescent="0.25">
      <c r="A1524" s="463">
        <v>75</v>
      </c>
      <c r="B1524" s="463"/>
      <c r="C1524" s="463" t="str">
        <f ca="1">'30'!BT81</f>
        <v xml:space="preserve"> </v>
      </c>
      <c r="D1524" s="463"/>
      <c r="E1524" s="463"/>
      <c r="F1524" s="463"/>
      <c r="G1524" s="463"/>
      <c r="H1524" s="463"/>
      <c r="I1524" s="463"/>
      <c r="J1524" s="463"/>
      <c r="K1524" s="463"/>
      <c r="L1524" s="463"/>
      <c r="M1524" s="463"/>
      <c r="N1524" s="463"/>
      <c r="O1524" s="463"/>
      <c r="P1524" s="463"/>
      <c r="Q1524" s="463"/>
      <c r="R1524" s="577" t="str">
        <f ca="1">'30'!BU81</f>
        <v xml:space="preserve"> </v>
      </c>
      <c r="S1524" s="577"/>
      <c r="T1524" s="577"/>
      <c r="U1524" s="577"/>
      <c r="V1524" s="577"/>
      <c r="W1524" s="577" t="str">
        <f ca="1">'30'!BV81</f>
        <v xml:space="preserve"> </v>
      </c>
      <c r="X1524" s="577"/>
      <c r="Y1524" s="577"/>
      <c r="Z1524" s="577"/>
      <c r="AA1524" s="577"/>
      <c r="AB1524" s="577">
        <f ca="1">'30'!BW81</f>
        <v>0</v>
      </c>
      <c r="AC1524" s="577"/>
      <c r="AD1524" s="577"/>
      <c r="AE1524" s="577"/>
      <c r="AF1524" s="577"/>
      <c r="AG1524" s="463" t="str">
        <f ca="1">'30'!BX81</f>
        <v xml:space="preserve"> </v>
      </c>
      <c r="AH1524" s="463"/>
      <c r="AI1524" s="463"/>
      <c r="AJ1524" s="463"/>
      <c r="AK1524" s="463"/>
      <c r="AL1524" s="463"/>
      <c r="AM1524" s="463" t="str">
        <f ca="1">'30'!BY81</f>
        <v xml:space="preserve"> </v>
      </c>
      <c r="AN1524" s="463"/>
      <c r="AO1524" s="463"/>
      <c r="AP1524" s="463"/>
      <c r="AQ1524" s="463"/>
      <c r="AR1524" s="463"/>
      <c r="AS1524" s="463"/>
    </row>
    <row r="1525" spans="1:45" ht="14.25" customHeight="1" x14ac:dyDescent="0.25">
      <c r="A1525" s="463">
        <v>76</v>
      </c>
      <c r="B1525" s="463"/>
      <c r="C1525" s="463" t="str">
        <f ca="1">'30'!BT82</f>
        <v xml:space="preserve"> </v>
      </c>
      <c r="D1525" s="463"/>
      <c r="E1525" s="463"/>
      <c r="F1525" s="463"/>
      <c r="G1525" s="463"/>
      <c r="H1525" s="463"/>
      <c r="I1525" s="463"/>
      <c r="J1525" s="463"/>
      <c r="K1525" s="463"/>
      <c r="L1525" s="463"/>
      <c r="M1525" s="463"/>
      <c r="N1525" s="463"/>
      <c r="O1525" s="463"/>
      <c r="P1525" s="463"/>
      <c r="Q1525" s="463"/>
      <c r="R1525" s="577" t="str">
        <f ca="1">'30'!BU82</f>
        <v xml:space="preserve"> </v>
      </c>
      <c r="S1525" s="577"/>
      <c r="T1525" s="577"/>
      <c r="U1525" s="577"/>
      <c r="V1525" s="577"/>
      <c r="W1525" s="577" t="str">
        <f ca="1">'30'!BV82</f>
        <v xml:space="preserve"> </v>
      </c>
      <c r="X1525" s="577"/>
      <c r="Y1525" s="577"/>
      <c r="Z1525" s="577"/>
      <c r="AA1525" s="577"/>
      <c r="AB1525" s="577">
        <f ca="1">'30'!BW82</f>
        <v>0</v>
      </c>
      <c r="AC1525" s="577"/>
      <c r="AD1525" s="577"/>
      <c r="AE1525" s="577"/>
      <c r="AF1525" s="577"/>
      <c r="AG1525" s="463" t="str">
        <f ca="1">'30'!BX82</f>
        <v xml:space="preserve"> </v>
      </c>
      <c r="AH1525" s="463"/>
      <c r="AI1525" s="463"/>
      <c r="AJ1525" s="463"/>
      <c r="AK1525" s="463"/>
      <c r="AL1525" s="463"/>
      <c r="AM1525" s="463" t="str">
        <f ca="1">'30'!BY82</f>
        <v xml:space="preserve"> </v>
      </c>
      <c r="AN1525" s="463"/>
      <c r="AO1525" s="463"/>
      <c r="AP1525" s="463"/>
      <c r="AQ1525" s="463"/>
      <c r="AR1525" s="463"/>
      <c r="AS1525" s="463"/>
    </row>
    <row r="1526" spans="1:45" ht="14.25" customHeight="1" x14ac:dyDescent="0.25">
      <c r="A1526" s="463">
        <v>77</v>
      </c>
      <c r="B1526" s="463"/>
      <c r="C1526" s="463" t="str">
        <f ca="1">'30'!BT83</f>
        <v xml:space="preserve"> </v>
      </c>
      <c r="D1526" s="463"/>
      <c r="E1526" s="463"/>
      <c r="F1526" s="463"/>
      <c r="G1526" s="463"/>
      <c r="H1526" s="463"/>
      <c r="I1526" s="463"/>
      <c r="J1526" s="463"/>
      <c r="K1526" s="463"/>
      <c r="L1526" s="463"/>
      <c r="M1526" s="463"/>
      <c r="N1526" s="463"/>
      <c r="O1526" s="463"/>
      <c r="P1526" s="463"/>
      <c r="Q1526" s="463"/>
      <c r="R1526" s="577" t="str">
        <f ca="1">'30'!BU83</f>
        <v xml:space="preserve"> </v>
      </c>
      <c r="S1526" s="577"/>
      <c r="T1526" s="577"/>
      <c r="U1526" s="577"/>
      <c r="V1526" s="577"/>
      <c r="W1526" s="577" t="str">
        <f ca="1">'30'!BV83</f>
        <v xml:space="preserve"> </v>
      </c>
      <c r="X1526" s="577"/>
      <c r="Y1526" s="577"/>
      <c r="Z1526" s="577"/>
      <c r="AA1526" s="577"/>
      <c r="AB1526" s="577">
        <f ca="1">'30'!BW83</f>
        <v>0</v>
      </c>
      <c r="AC1526" s="577"/>
      <c r="AD1526" s="577"/>
      <c r="AE1526" s="577"/>
      <c r="AF1526" s="577"/>
      <c r="AG1526" s="463" t="str">
        <f ca="1">'30'!BX83</f>
        <v xml:space="preserve"> </v>
      </c>
      <c r="AH1526" s="463"/>
      <c r="AI1526" s="463"/>
      <c r="AJ1526" s="463"/>
      <c r="AK1526" s="463"/>
      <c r="AL1526" s="463"/>
      <c r="AM1526" s="463" t="str">
        <f ca="1">'30'!BY83</f>
        <v xml:space="preserve"> </v>
      </c>
      <c r="AN1526" s="463"/>
      <c r="AO1526" s="463"/>
      <c r="AP1526" s="463"/>
      <c r="AQ1526" s="463"/>
      <c r="AR1526" s="463"/>
      <c r="AS1526" s="463"/>
    </row>
    <row r="1527" spans="1:45" ht="14.25" customHeight="1" x14ac:dyDescent="0.25">
      <c r="A1527" s="463">
        <v>78</v>
      </c>
      <c r="B1527" s="463"/>
      <c r="C1527" s="463" t="str">
        <f ca="1">'30'!BT84</f>
        <v xml:space="preserve"> </v>
      </c>
      <c r="D1527" s="463"/>
      <c r="E1527" s="463"/>
      <c r="F1527" s="463"/>
      <c r="G1527" s="463"/>
      <c r="H1527" s="463"/>
      <c r="I1527" s="463"/>
      <c r="J1527" s="463"/>
      <c r="K1527" s="463"/>
      <c r="L1527" s="463"/>
      <c r="M1527" s="463"/>
      <c r="N1527" s="463"/>
      <c r="O1527" s="463"/>
      <c r="P1527" s="463"/>
      <c r="Q1527" s="463"/>
      <c r="R1527" s="577" t="str">
        <f ca="1">'30'!BU84</f>
        <v xml:space="preserve"> </v>
      </c>
      <c r="S1527" s="577"/>
      <c r="T1527" s="577"/>
      <c r="U1527" s="577"/>
      <c r="V1527" s="577"/>
      <c r="W1527" s="577" t="str">
        <f ca="1">'30'!BV84</f>
        <v xml:space="preserve"> </v>
      </c>
      <c r="X1527" s="577"/>
      <c r="Y1527" s="577"/>
      <c r="Z1527" s="577"/>
      <c r="AA1527" s="577"/>
      <c r="AB1527" s="577">
        <f ca="1">'30'!BW84</f>
        <v>0</v>
      </c>
      <c r="AC1527" s="577"/>
      <c r="AD1527" s="577"/>
      <c r="AE1527" s="577"/>
      <c r="AF1527" s="577"/>
      <c r="AG1527" s="463" t="str">
        <f ca="1">'30'!BX84</f>
        <v xml:space="preserve"> </v>
      </c>
      <c r="AH1527" s="463"/>
      <c r="AI1527" s="463"/>
      <c r="AJ1527" s="463"/>
      <c r="AK1527" s="463"/>
      <c r="AL1527" s="463"/>
      <c r="AM1527" s="463" t="str">
        <f ca="1">'30'!BY84</f>
        <v xml:space="preserve"> </v>
      </c>
      <c r="AN1527" s="463"/>
      <c r="AO1527" s="463"/>
      <c r="AP1527" s="463"/>
      <c r="AQ1527" s="463"/>
      <c r="AR1527" s="463"/>
      <c r="AS1527" s="463"/>
    </row>
    <row r="1528" spans="1:45" ht="14.25" customHeight="1" x14ac:dyDescent="0.25">
      <c r="A1528" s="463">
        <v>79</v>
      </c>
      <c r="B1528" s="463"/>
      <c r="C1528" s="463" t="str">
        <f ca="1">'30'!BT85</f>
        <v xml:space="preserve"> </v>
      </c>
      <c r="D1528" s="463"/>
      <c r="E1528" s="463"/>
      <c r="F1528" s="463"/>
      <c r="G1528" s="463"/>
      <c r="H1528" s="463"/>
      <c r="I1528" s="463"/>
      <c r="J1528" s="463"/>
      <c r="K1528" s="463"/>
      <c r="L1528" s="463"/>
      <c r="M1528" s="463"/>
      <c r="N1528" s="463"/>
      <c r="O1528" s="463"/>
      <c r="P1528" s="463"/>
      <c r="Q1528" s="463"/>
      <c r="R1528" s="577" t="str">
        <f ca="1">'30'!BU85</f>
        <v xml:space="preserve"> </v>
      </c>
      <c r="S1528" s="577"/>
      <c r="T1528" s="577"/>
      <c r="U1528" s="577"/>
      <c r="V1528" s="577"/>
      <c r="W1528" s="577" t="str">
        <f ca="1">'30'!BV85</f>
        <v xml:space="preserve"> </v>
      </c>
      <c r="X1528" s="577"/>
      <c r="Y1528" s="577"/>
      <c r="Z1528" s="577"/>
      <c r="AA1528" s="577"/>
      <c r="AB1528" s="577">
        <f ca="1">'30'!BW85</f>
        <v>0</v>
      </c>
      <c r="AC1528" s="577"/>
      <c r="AD1528" s="577"/>
      <c r="AE1528" s="577"/>
      <c r="AF1528" s="577"/>
      <c r="AG1528" s="463" t="str">
        <f ca="1">'30'!BX85</f>
        <v xml:space="preserve"> </v>
      </c>
      <c r="AH1528" s="463"/>
      <c r="AI1528" s="463"/>
      <c r="AJ1528" s="463"/>
      <c r="AK1528" s="463"/>
      <c r="AL1528" s="463"/>
      <c r="AM1528" s="463" t="str">
        <f ca="1">'30'!BY85</f>
        <v xml:space="preserve"> </v>
      </c>
      <c r="AN1528" s="463"/>
      <c r="AO1528" s="463"/>
      <c r="AP1528" s="463"/>
      <c r="AQ1528" s="463"/>
      <c r="AR1528" s="463"/>
      <c r="AS1528" s="463"/>
    </row>
    <row r="1529" spans="1:45" ht="14.25" customHeight="1" x14ac:dyDescent="0.25">
      <c r="A1529" s="463">
        <v>80</v>
      </c>
      <c r="B1529" s="463"/>
      <c r="C1529" s="463" t="str">
        <f ca="1">'30'!BT86</f>
        <v xml:space="preserve"> </v>
      </c>
      <c r="D1529" s="463"/>
      <c r="E1529" s="463"/>
      <c r="F1529" s="463"/>
      <c r="G1529" s="463"/>
      <c r="H1529" s="463"/>
      <c r="I1529" s="463"/>
      <c r="J1529" s="463"/>
      <c r="K1529" s="463"/>
      <c r="L1529" s="463"/>
      <c r="M1529" s="463"/>
      <c r="N1529" s="463"/>
      <c r="O1529" s="463"/>
      <c r="P1529" s="463"/>
      <c r="Q1529" s="463"/>
      <c r="R1529" s="577" t="str">
        <f ca="1">'30'!BU86</f>
        <v xml:space="preserve"> </v>
      </c>
      <c r="S1529" s="577"/>
      <c r="T1529" s="577"/>
      <c r="U1529" s="577"/>
      <c r="V1529" s="577"/>
      <c r="W1529" s="577" t="str">
        <f ca="1">'30'!BV86</f>
        <v xml:space="preserve"> </v>
      </c>
      <c r="X1529" s="577"/>
      <c r="Y1529" s="577"/>
      <c r="Z1529" s="577"/>
      <c r="AA1529" s="577"/>
      <c r="AB1529" s="577">
        <f ca="1">'30'!BW86</f>
        <v>0</v>
      </c>
      <c r="AC1529" s="577"/>
      <c r="AD1529" s="577"/>
      <c r="AE1529" s="577"/>
      <c r="AF1529" s="577"/>
      <c r="AG1529" s="463" t="str">
        <f ca="1">'30'!BX86</f>
        <v xml:space="preserve"> </v>
      </c>
      <c r="AH1529" s="463"/>
      <c r="AI1529" s="463"/>
      <c r="AJ1529" s="463"/>
      <c r="AK1529" s="463"/>
      <c r="AL1529" s="463"/>
      <c r="AM1529" s="463" t="str">
        <f ca="1">'30'!BY86</f>
        <v xml:space="preserve"> </v>
      </c>
      <c r="AN1529" s="463"/>
      <c r="AO1529" s="463"/>
      <c r="AP1529" s="463"/>
      <c r="AQ1529" s="463"/>
      <c r="AR1529" s="463"/>
      <c r="AS1529" s="463"/>
    </row>
    <row r="1530" spans="1:45" ht="14.25" customHeight="1" x14ac:dyDescent="0.25">
      <c r="A1530" s="463">
        <v>81</v>
      </c>
      <c r="B1530" s="463"/>
      <c r="C1530" s="463" t="str">
        <f ca="1">'30'!BT87</f>
        <v xml:space="preserve"> </v>
      </c>
      <c r="D1530" s="463"/>
      <c r="E1530" s="463"/>
      <c r="F1530" s="463"/>
      <c r="G1530" s="463"/>
      <c r="H1530" s="463"/>
      <c r="I1530" s="463"/>
      <c r="J1530" s="463"/>
      <c r="K1530" s="463"/>
      <c r="L1530" s="463"/>
      <c r="M1530" s="463"/>
      <c r="N1530" s="463"/>
      <c r="O1530" s="463"/>
      <c r="P1530" s="463"/>
      <c r="Q1530" s="463"/>
      <c r="R1530" s="577" t="str">
        <f ca="1">'30'!BU87</f>
        <v xml:space="preserve"> </v>
      </c>
      <c r="S1530" s="577"/>
      <c r="T1530" s="577"/>
      <c r="U1530" s="577"/>
      <c r="V1530" s="577"/>
      <c r="W1530" s="577" t="str">
        <f ca="1">'30'!BV87</f>
        <v xml:space="preserve"> </v>
      </c>
      <c r="X1530" s="577"/>
      <c r="Y1530" s="577"/>
      <c r="Z1530" s="577"/>
      <c r="AA1530" s="577"/>
      <c r="AB1530" s="577">
        <f ca="1">'30'!BW87</f>
        <v>0</v>
      </c>
      <c r="AC1530" s="577"/>
      <c r="AD1530" s="577"/>
      <c r="AE1530" s="577"/>
      <c r="AF1530" s="577"/>
      <c r="AG1530" s="463" t="str">
        <f ca="1">'30'!BX87</f>
        <v xml:space="preserve"> </v>
      </c>
      <c r="AH1530" s="463"/>
      <c r="AI1530" s="463"/>
      <c r="AJ1530" s="463"/>
      <c r="AK1530" s="463"/>
      <c r="AL1530" s="463"/>
      <c r="AM1530" s="463" t="str">
        <f ca="1">'30'!BY87</f>
        <v xml:space="preserve"> </v>
      </c>
      <c r="AN1530" s="463"/>
      <c r="AO1530" s="463"/>
      <c r="AP1530" s="463"/>
      <c r="AQ1530" s="463"/>
      <c r="AR1530" s="463"/>
      <c r="AS1530" s="463"/>
    </row>
    <row r="1531" spans="1:45" ht="14.25" customHeight="1" x14ac:dyDescent="0.25">
      <c r="A1531" s="463">
        <v>82</v>
      </c>
      <c r="B1531" s="463"/>
      <c r="C1531" s="463" t="str">
        <f ca="1">'30'!BT88</f>
        <v xml:space="preserve"> </v>
      </c>
      <c r="D1531" s="463"/>
      <c r="E1531" s="463"/>
      <c r="F1531" s="463"/>
      <c r="G1531" s="463"/>
      <c r="H1531" s="463"/>
      <c r="I1531" s="463"/>
      <c r="J1531" s="463"/>
      <c r="K1531" s="463"/>
      <c r="L1531" s="463"/>
      <c r="M1531" s="463"/>
      <c r="N1531" s="463"/>
      <c r="O1531" s="463"/>
      <c r="P1531" s="463"/>
      <c r="Q1531" s="463"/>
      <c r="R1531" s="577" t="str">
        <f ca="1">'30'!BU88</f>
        <v xml:space="preserve"> </v>
      </c>
      <c r="S1531" s="577"/>
      <c r="T1531" s="577"/>
      <c r="U1531" s="577"/>
      <c r="V1531" s="577"/>
      <c r="W1531" s="577" t="str">
        <f ca="1">'30'!BV88</f>
        <v xml:space="preserve"> </v>
      </c>
      <c r="X1531" s="577"/>
      <c r="Y1531" s="577"/>
      <c r="Z1531" s="577"/>
      <c r="AA1531" s="577"/>
      <c r="AB1531" s="577">
        <f ca="1">'30'!BW88</f>
        <v>0</v>
      </c>
      <c r="AC1531" s="577"/>
      <c r="AD1531" s="577"/>
      <c r="AE1531" s="577"/>
      <c r="AF1531" s="577"/>
      <c r="AG1531" s="463" t="str">
        <f ca="1">'30'!BX88</f>
        <v xml:space="preserve"> </v>
      </c>
      <c r="AH1531" s="463"/>
      <c r="AI1531" s="463"/>
      <c r="AJ1531" s="463"/>
      <c r="AK1531" s="463"/>
      <c r="AL1531" s="463"/>
      <c r="AM1531" s="463" t="str">
        <f ca="1">'30'!BY88</f>
        <v xml:space="preserve"> </v>
      </c>
      <c r="AN1531" s="463"/>
      <c r="AO1531" s="463"/>
      <c r="AP1531" s="463"/>
      <c r="AQ1531" s="463"/>
      <c r="AR1531" s="463"/>
      <c r="AS1531" s="463"/>
    </row>
    <row r="1532" spans="1:45" ht="14.25" customHeight="1" x14ac:dyDescent="0.25">
      <c r="A1532" s="463">
        <v>83</v>
      </c>
      <c r="B1532" s="463"/>
      <c r="C1532" s="463" t="str">
        <f ca="1">'30'!BT89</f>
        <v xml:space="preserve"> </v>
      </c>
      <c r="D1532" s="463"/>
      <c r="E1532" s="463"/>
      <c r="F1532" s="463"/>
      <c r="G1532" s="463"/>
      <c r="H1532" s="463"/>
      <c r="I1532" s="463"/>
      <c r="J1532" s="463"/>
      <c r="K1532" s="463"/>
      <c r="L1532" s="463"/>
      <c r="M1532" s="463"/>
      <c r="N1532" s="463"/>
      <c r="O1532" s="463"/>
      <c r="P1532" s="463"/>
      <c r="Q1532" s="463"/>
      <c r="R1532" s="577" t="str">
        <f ca="1">'30'!BU89</f>
        <v xml:space="preserve"> </v>
      </c>
      <c r="S1532" s="577"/>
      <c r="T1532" s="577"/>
      <c r="U1532" s="577"/>
      <c r="V1532" s="577"/>
      <c r="W1532" s="577" t="str">
        <f ca="1">'30'!BV89</f>
        <v xml:space="preserve"> </v>
      </c>
      <c r="X1532" s="577"/>
      <c r="Y1532" s="577"/>
      <c r="Z1532" s="577"/>
      <c r="AA1532" s="577"/>
      <c r="AB1532" s="577">
        <f ca="1">'30'!BW89</f>
        <v>0</v>
      </c>
      <c r="AC1532" s="577"/>
      <c r="AD1532" s="577"/>
      <c r="AE1532" s="577"/>
      <c r="AF1532" s="577"/>
      <c r="AG1532" s="463" t="str">
        <f ca="1">'30'!BX89</f>
        <v xml:space="preserve"> </v>
      </c>
      <c r="AH1532" s="463"/>
      <c r="AI1532" s="463"/>
      <c r="AJ1532" s="463"/>
      <c r="AK1532" s="463"/>
      <c r="AL1532" s="463"/>
      <c r="AM1532" s="463" t="str">
        <f ca="1">'30'!BY89</f>
        <v xml:space="preserve"> </v>
      </c>
      <c r="AN1532" s="463"/>
      <c r="AO1532" s="463"/>
      <c r="AP1532" s="463"/>
      <c r="AQ1532" s="463"/>
      <c r="AR1532" s="463"/>
      <c r="AS1532" s="463"/>
    </row>
    <row r="1533" spans="1:45" ht="14.25" customHeight="1" x14ac:dyDescent="0.25">
      <c r="A1533" s="463">
        <v>84</v>
      </c>
      <c r="B1533" s="463"/>
      <c r="C1533" s="463" t="str">
        <f ca="1">'30'!BT90</f>
        <v xml:space="preserve"> </v>
      </c>
      <c r="D1533" s="463"/>
      <c r="E1533" s="463"/>
      <c r="F1533" s="463"/>
      <c r="G1533" s="463"/>
      <c r="H1533" s="463"/>
      <c r="I1533" s="463"/>
      <c r="J1533" s="463"/>
      <c r="K1533" s="463"/>
      <c r="L1533" s="463"/>
      <c r="M1533" s="463"/>
      <c r="N1533" s="463"/>
      <c r="O1533" s="463"/>
      <c r="P1533" s="463"/>
      <c r="Q1533" s="463"/>
      <c r="R1533" s="577" t="str">
        <f ca="1">'30'!BU90</f>
        <v xml:space="preserve"> </v>
      </c>
      <c r="S1533" s="577"/>
      <c r="T1533" s="577"/>
      <c r="U1533" s="577"/>
      <c r="V1533" s="577"/>
      <c r="W1533" s="577" t="str">
        <f ca="1">'30'!BV90</f>
        <v xml:space="preserve"> </v>
      </c>
      <c r="X1533" s="577"/>
      <c r="Y1533" s="577"/>
      <c r="Z1533" s="577"/>
      <c r="AA1533" s="577"/>
      <c r="AB1533" s="577">
        <f ca="1">'30'!BW90</f>
        <v>0</v>
      </c>
      <c r="AC1533" s="577"/>
      <c r="AD1533" s="577"/>
      <c r="AE1533" s="577"/>
      <c r="AF1533" s="577"/>
      <c r="AG1533" s="463" t="str">
        <f ca="1">'30'!BX90</f>
        <v xml:space="preserve"> </v>
      </c>
      <c r="AH1533" s="463"/>
      <c r="AI1533" s="463"/>
      <c r="AJ1533" s="463"/>
      <c r="AK1533" s="463"/>
      <c r="AL1533" s="463"/>
      <c r="AM1533" s="463" t="str">
        <f ca="1">'30'!BY90</f>
        <v xml:space="preserve"> </v>
      </c>
      <c r="AN1533" s="463"/>
      <c r="AO1533" s="463"/>
      <c r="AP1533" s="463"/>
      <c r="AQ1533" s="463"/>
      <c r="AR1533" s="463"/>
      <c r="AS1533" s="463"/>
    </row>
    <row r="1534" spans="1:45" ht="14.25" customHeight="1" x14ac:dyDescent="0.25">
      <c r="A1534" s="463">
        <v>85</v>
      </c>
      <c r="B1534" s="463"/>
      <c r="C1534" s="463" t="str">
        <f ca="1">'30'!BT91</f>
        <v xml:space="preserve"> </v>
      </c>
      <c r="D1534" s="463"/>
      <c r="E1534" s="463"/>
      <c r="F1534" s="463"/>
      <c r="G1534" s="463"/>
      <c r="H1534" s="463"/>
      <c r="I1534" s="463"/>
      <c r="J1534" s="463"/>
      <c r="K1534" s="463"/>
      <c r="L1534" s="463"/>
      <c r="M1534" s="463"/>
      <c r="N1534" s="463"/>
      <c r="O1534" s="463"/>
      <c r="P1534" s="463"/>
      <c r="Q1534" s="463"/>
      <c r="R1534" s="577" t="str">
        <f ca="1">'30'!BU91</f>
        <v xml:space="preserve"> </v>
      </c>
      <c r="S1534" s="577"/>
      <c r="T1534" s="577"/>
      <c r="U1534" s="577"/>
      <c r="V1534" s="577"/>
      <c r="W1534" s="577" t="str">
        <f ca="1">'30'!BV91</f>
        <v xml:space="preserve"> </v>
      </c>
      <c r="X1534" s="577"/>
      <c r="Y1534" s="577"/>
      <c r="Z1534" s="577"/>
      <c r="AA1534" s="577"/>
      <c r="AB1534" s="577">
        <f ca="1">'30'!BW91</f>
        <v>0</v>
      </c>
      <c r="AC1534" s="577"/>
      <c r="AD1534" s="577"/>
      <c r="AE1534" s="577"/>
      <c r="AF1534" s="577"/>
      <c r="AG1534" s="463" t="str">
        <f ca="1">'30'!BX91</f>
        <v xml:space="preserve"> </v>
      </c>
      <c r="AH1534" s="463"/>
      <c r="AI1534" s="463"/>
      <c r="AJ1534" s="463"/>
      <c r="AK1534" s="463"/>
      <c r="AL1534" s="463"/>
      <c r="AM1534" s="463" t="str">
        <f ca="1">'30'!BY91</f>
        <v xml:space="preserve"> </v>
      </c>
      <c r="AN1534" s="463"/>
      <c r="AO1534" s="463"/>
      <c r="AP1534" s="463"/>
      <c r="AQ1534" s="463"/>
      <c r="AR1534" s="463"/>
      <c r="AS1534" s="463"/>
    </row>
    <row r="1535" spans="1:45" ht="14.25" customHeight="1" x14ac:dyDescent="0.25">
      <c r="A1535" s="463">
        <v>86</v>
      </c>
      <c r="B1535" s="463"/>
      <c r="C1535" s="463" t="str">
        <f ca="1">'30'!BT92</f>
        <v xml:space="preserve"> </v>
      </c>
      <c r="D1535" s="463"/>
      <c r="E1535" s="463"/>
      <c r="F1535" s="463"/>
      <c r="G1535" s="463"/>
      <c r="H1535" s="463"/>
      <c r="I1535" s="463"/>
      <c r="J1535" s="463"/>
      <c r="K1535" s="463"/>
      <c r="L1535" s="463"/>
      <c r="M1535" s="463"/>
      <c r="N1535" s="463"/>
      <c r="O1535" s="463"/>
      <c r="P1535" s="463"/>
      <c r="Q1535" s="463"/>
      <c r="R1535" s="577" t="str">
        <f ca="1">'30'!BU92</f>
        <v xml:space="preserve"> </v>
      </c>
      <c r="S1535" s="577"/>
      <c r="T1535" s="577"/>
      <c r="U1535" s="577"/>
      <c r="V1535" s="577"/>
      <c r="W1535" s="577" t="str">
        <f ca="1">'30'!BV92</f>
        <v xml:space="preserve"> </v>
      </c>
      <c r="X1535" s="577"/>
      <c r="Y1535" s="577"/>
      <c r="Z1535" s="577"/>
      <c r="AA1535" s="577"/>
      <c r="AB1535" s="577">
        <f ca="1">'30'!BW92</f>
        <v>0</v>
      </c>
      <c r="AC1535" s="577"/>
      <c r="AD1535" s="577"/>
      <c r="AE1535" s="577"/>
      <c r="AF1535" s="577"/>
      <c r="AG1535" s="463" t="str">
        <f ca="1">'30'!BX92</f>
        <v xml:space="preserve"> </v>
      </c>
      <c r="AH1535" s="463"/>
      <c r="AI1535" s="463"/>
      <c r="AJ1535" s="463"/>
      <c r="AK1535" s="463"/>
      <c r="AL1535" s="463"/>
      <c r="AM1535" s="463" t="str">
        <f ca="1">'30'!BY92</f>
        <v xml:space="preserve"> </v>
      </c>
      <c r="AN1535" s="463"/>
      <c r="AO1535" s="463"/>
      <c r="AP1535" s="463"/>
      <c r="AQ1535" s="463"/>
      <c r="AR1535" s="463"/>
      <c r="AS1535" s="463"/>
    </row>
    <row r="1536" spans="1:45" ht="14.25" customHeight="1" x14ac:dyDescent="0.25">
      <c r="A1536" s="463">
        <v>87</v>
      </c>
      <c r="B1536" s="463"/>
      <c r="C1536" s="463" t="str">
        <f ca="1">'30'!BT93</f>
        <v xml:space="preserve"> </v>
      </c>
      <c r="D1536" s="463"/>
      <c r="E1536" s="463"/>
      <c r="F1536" s="463"/>
      <c r="G1536" s="463"/>
      <c r="H1536" s="463"/>
      <c r="I1536" s="463"/>
      <c r="J1536" s="463"/>
      <c r="K1536" s="463"/>
      <c r="L1536" s="463"/>
      <c r="M1536" s="463"/>
      <c r="N1536" s="463"/>
      <c r="O1536" s="463"/>
      <c r="P1536" s="463"/>
      <c r="Q1536" s="463"/>
      <c r="R1536" s="577" t="str">
        <f ca="1">'30'!BU93</f>
        <v xml:space="preserve"> </v>
      </c>
      <c r="S1536" s="577"/>
      <c r="T1536" s="577"/>
      <c r="U1536" s="577"/>
      <c r="V1536" s="577"/>
      <c r="W1536" s="577" t="str">
        <f ca="1">'30'!BV93</f>
        <v xml:space="preserve"> </v>
      </c>
      <c r="X1536" s="577"/>
      <c r="Y1536" s="577"/>
      <c r="Z1536" s="577"/>
      <c r="AA1536" s="577"/>
      <c r="AB1536" s="577">
        <f ca="1">'30'!BW93</f>
        <v>0</v>
      </c>
      <c r="AC1536" s="577"/>
      <c r="AD1536" s="577"/>
      <c r="AE1536" s="577"/>
      <c r="AF1536" s="577"/>
      <c r="AG1536" s="463" t="str">
        <f ca="1">'30'!BX93</f>
        <v xml:space="preserve"> </v>
      </c>
      <c r="AH1536" s="463"/>
      <c r="AI1536" s="463"/>
      <c r="AJ1536" s="463"/>
      <c r="AK1536" s="463"/>
      <c r="AL1536" s="463"/>
      <c r="AM1536" s="463" t="str">
        <f ca="1">'30'!BY93</f>
        <v xml:space="preserve"> </v>
      </c>
      <c r="AN1536" s="463"/>
      <c r="AO1536" s="463"/>
      <c r="AP1536" s="463"/>
      <c r="AQ1536" s="463"/>
      <c r="AR1536" s="463"/>
      <c r="AS1536" s="463"/>
    </row>
    <row r="1537" spans="1:45" ht="14.25" customHeight="1" x14ac:dyDescent="0.25">
      <c r="A1537" s="463">
        <v>88</v>
      </c>
      <c r="B1537" s="463"/>
      <c r="C1537" s="463" t="str">
        <f ca="1">'30'!BT94</f>
        <v xml:space="preserve"> </v>
      </c>
      <c r="D1537" s="463"/>
      <c r="E1537" s="463"/>
      <c r="F1537" s="463"/>
      <c r="G1537" s="463"/>
      <c r="H1537" s="463"/>
      <c r="I1537" s="463"/>
      <c r="J1537" s="463"/>
      <c r="K1537" s="463"/>
      <c r="L1537" s="463"/>
      <c r="M1537" s="463"/>
      <c r="N1537" s="463"/>
      <c r="O1537" s="463"/>
      <c r="P1537" s="463"/>
      <c r="Q1537" s="463"/>
      <c r="R1537" s="577" t="str">
        <f ca="1">'30'!BU94</f>
        <v xml:space="preserve"> </v>
      </c>
      <c r="S1537" s="577"/>
      <c r="T1537" s="577"/>
      <c r="U1537" s="577"/>
      <c r="V1537" s="577"/>
      <c r="W1537" s="577" t="str">
        <f ca="1">'30'!BV94</f>
        <v xml:space="preserve"> </v>
      </c>
      <c r="X1537" s="577"/>
      <c r="Y1537" s="577"/>
      <c r="Z1537" s="577"/>
      <c r="AA1537" s="577"/>
      <c r="AB1537" s="577">
        <f ca="1">'30'!BW94</f>
        <v>0</v>
      </c>
      <c r="AC1537" s="577"/>
      <c r="AD1537" s="577"/>
      <c r="AE1537" s="577"/>
      <c r="AF1537" s="577"/>
      <c r="AG1537" s="463" t="str">
        <f ca="1">'30'!BX94</f>
        <v xml:space="preserve"> </v>
      </c>
      <c r="AH1537" s="463"/>
      <c r="AI1537" s="463"/>
      <c r="AJ1537" s="463"/>
      <c r="AK1537" s="463"/>
      <c r="AL1537" s="463"/>
      <c r="AM1537" s="463" t="str">
        <f ca="1">'30'!BY94</f>
        <v xml:space="preserve"> </v>
      </c>
      <c r="AN1537" s="463"/>
      <c r="AO1537" s="463"/>
      <c r="AP1537" s="463"/>
      <c r="AQ1537" s="463"/>
      <c r="AR1537" s="463"/>
      <c r="AS1537" s="463"/>
    </row>
    <row r="1538" spans="1:45" ht="14.25" customHeight="1" x14ac:dyDescent="0.25">
      <c r="A1538" s="463">
        <v>89</v>
      </c>
      <c r="B1538" s="463"/>
      <c r="C1538" s="463" t="str">
        <f ca="1">'30'!BT95</f>
        <v xml:space="preserve"> </v>
      </c>
      <c r="D1538" s="463"/>
      <c r="E1538" s="463"/>
      <c r="F1538" s="463"/>
      <c r="G1538" s="463"/>
      <c r="H1538" s="463"/>
      <c r="I1538" s="463"/>
      <c r="J1538" s="463"/>
      <c r="K1538" s="463"/>
      <c r="L1538" s="463"/>
      <c r="M1538" s="463"/>
      <c r="N1538" s="463"/>
      <c r="O1538" s="463"/>
      <c r="P1538" s="463"/>
      <c r="Q1538" s="463"/>
      <c r="R1538" s="577" t="str">
        <f ca="1">'30'!BU95</f>
        <v xml:space="preserve"> </v>
      </c>
      <c r="S1538" s="577"/>
      <c r="T1538" s="577"/>
      <c r="U1538" s="577"/>
      <c r="V1538" s="577"/>
      <c r="W1538" s="577" t="str">
        <f ca="1">'30'!BV95</f>
        <v xml:space="preserve"> </v>
      </c>
      <c r="X1538" s="577"/>
      <c r="Y1538" s="577"/>
      <c r="Z1538" s="577"/>
      <c r="AA1538" s="577"/>
      <c r="AB1538" s="577">
        <f ca="1">'30'!BW95</f>
        <v>0</v>
      </c>
      <c r="AC1538" s="577"/>
      <c r="AD1538" s="577"/>
      <c r="AE1538" s="577"/>
      <c r="AF1538" s="577"/>
      <c r="AG1538" s="463" t="str">
        <f ca="1">'30'!BX95</f>
        <v xml:space="preserve"> </v>
      </c>
      <c r="AH1538" s="463"/>
      <c r="AI1538" s="463"/>
      <c r="AJ1538" s="463"/>
      <c r="AK1538" s="463"/>
      <c r="AL1538" s="463"/>
      <c r="AM1538" s="463" t="str">
        <f ca="1">'30'!BY95</f>
        <v xml:space="preserve"> </v>
      </c>
      <c r="AN1538" s="463"/>
      <c r="AO1538" s="463"/>
      <c r="AP1538" s="463"/>
      <c r="AQ1538" s="463"/>
      <c r="AR1538" s="463"/>
      <c r="AS1538" s="463"/>
    </row>
    <row r="1539" spans="1:45" ht="14.25" customHeight="1" x14ac:dyDescent="0.25">
      <c r="A1539" s="463">
        <v>90</v>
      </c>
      <c r="B1539" s="463"/>
      <c r="C1539" s="463" t="str">
        <f ca="1">'30'!BT96</f>
        <v xml:space="preserve"> </v>
      </c>
      <c r="D1539" s="463"/>
      <c r="E1539" s="463"/>
      <c r="F1539" s="463"/>
      <c r="G1539" s="463"/>
      <c r="H1539" s="463"/>
      <c r="I1539" s="463"/>
      <c r="J1539" s="463"/>
      <c r="K1539" s="463"/>
      <c r="L1539" s="463"/>
      <c r="M1539" s="463"/>
      <c r="N1539" s="463"/>
      <c r="O1539" s="463"/>
      <c r="P1539" s="463"/>
      <c r="Q1539" s="463"/>
      <c r="R1539" s="577" t="str">
        <f ca="1">'30'!BU96</f>
        <v xml:space="preserve"> </v>
      </c>
      <c r="S1539" s="577"/>
      <c r="T1539" s="577"/>
      <c r="U1539" s="577"/>
      <c r="V1539" s="577"/>
      <c r="W1539" s="577" t="str">
        <f ca="1">'30'!BV96</f>
        <v xml:space="preserve"> </v>
      </c>
      <c r="X1539" s="577"/>
      <c r="Y1539" s="577"/>
      <c r="Z1539" s="577"/>
      <c r="AA1539" s="577"/>
      <c r="AB1539" s="577">
        <f ca="1">'30'!BW96</f>
        <v>0</v>
      </c>
      <c r="AC1539" s="577"/>
      <c r="AD1539" s="577"/>
      <c r="AE1539" s="577"/>
      <c r="AF1539" s="577"/>
      <c r="AG1539" s="463" t="str">
        <f ca="1">'30'!BX96</f>
        <v xml:space="preserve"> </v>
      </c>
      <c r="AH1539" s="463"/>
      <c r="AI1539" s="463"/>
      <c r="AJ1539" s="463"/>
      <c r="AK1539" s="463"/>
      <c r="AL1539" s="463"/>
      <c r="AM1539" s="463" t="str">
        <f ca="1">'30'!BY96</f>
        <v xml:space="preserve"> </v>
      </c>
      <c r="AN1539" s="463"/>
      <c r="AO1539" s="463"/>
      <c r="AP1539" s="463"/>
      <c r="AQ1539" s="463"/>
      <c r="AR1539" s="463"/>
      <c r="AS1539" s="463"/>
    </row>
    <row r="1540" spans="1:45" ht="14.25" customHeight="1" x14ac:dyDescent="0.25">
      <c r="A1540" s="463">
        <v>91</v>
      </c>
      <c r="B1540" s="463"/>
      <c r="C1540" s="463" t="str">
        <f ca="1">'30'!BT97</f>
        <v xml:space="preserve"> </v>
      </c>
      <c r="D1540" s="463"/>
      <c r="E1540" s="463"/>
      <c r="F1540" s="463"/>
      <c r="G1540" s="463"/>
      <c r="H1540" s="463"/>
      <c r="I1540" s="463"/>
      <c r="J1540" s="463"/>
      <c r="K1540" s="463"/>
      <c r="L1540" s="463"/>
      <c r="M1540" s="463"/>
      <c r="N1540" s="463"/>
      <c r="O1540" s="463"/>
      <c r="P1540" s="463"/>
      <c r="Q1540" s="463"/>
      <c r="R1540" s="577" t="str">
        <f ca="1">'30'!BU97</f>
        <v xml:space="preserve"> </v>
      </c>
      <c r="S1540" s="577"/>
      <c r="T1540" s="577"/>
      <c r="U1540" s="577"/>
      <c r="V1540" s="577"/>
      <c r="W1540" s="577" t="str">
        <f ca="1">'30'!BV97</f>
        <v xml:space="preserve"> </v>
      </c>
      <c r="X1540" s="577"/>
      <c r="Y1540" s="577"/>
      <c r="Z1540" s="577"/>
      <c r="AA1540" s="577"/>
      <c r="AB1540" s="577">
        <f ca="1">'30'!BW97</f>
        <v>0</v>
      </c>
      <c r="AC1540" s="577"/>
      <c r="AD1540" s="577"/>
      <c r="AE1540" s="577"/>
      <c r="AF1540" s="577"/>
      <c r="AG1540" s="463" t="str">
        <f ca="1">'30'!BX97</f>
        <v xml:space="preserve"> </v>
      </c>
      <c r="AH1540" s="463"/>
      <c r="AI1540" s="463"/>
      <c r="AJ1540" s="463"/>
      <c r="AK1540" s="463"/>
      <c r="AL1540" s="463"/>
      <c r="AM1540" s="463" t="str">
        <f ca="1">'30'!BY97</f>
        <v xml:space="preserve"> </v>
      </c>
      <c r="AN1540" s="463"/>
      <c r="AO1540" s="463"/>
      <c r="AP1540" s="463"/>
      <c r="AQ1540" s="463"/>
      <c r="AR1540" s="463"/>
      <c r="AS1540" s="463"/>
    </row>
    <row r="1541" spans="1:45" ht="14.25" customHeight="1" x14ac:dyDescent="0.25">
      <c r="A1541" s="463">
        <v>92</v>
      </c>
      <c r="B1541" s="463"/>
      <c r="C1541" s="463" t="str">
        <f ca="1">'30'!BT98</f>
        <v xml:space="preserve"> </v>
      </c>
      <c r="D1541" s="463"/>
      <c r="E1541" s="463"/>
      <c r="F1541" s="463"/>
      <c r="G1541" s="463"/>
      <c r="H1541" s="463"/>
      <c r="I1541" s="463"/>
      <c r="J1541" s="463"/>
      <c r="K1541" s="463"/>
      <c r="L1541" s="463"/>
      <c r="M1541" s="463"/>
      <c r="N1541" s="463"/>
      <c r="O1541" s="463"/>
      <c r="P1541" s="463"/>
      <c r="Q1541" s="463"/>
      <c r="R1541" s="577" t="str">
        <f ca="1">'30'!BU98</f>
        <v xml:space="preserve"> </v>
      </c>
      <c r="S1541" s="577"/>
      <c r="T1541" s="577"/>
      <c r="U1541" s="577"/>
      <c r="V1541" s="577"/>
      <c r="W1541" s="577" t="str">
        <f ca="1">'30'!BV98</f>
        <v xml:space="preserve"> </v>
      </c>
      <c r="X1541" s="577"/>
      <c r="Y1541" s="577"/>
      <c r="Z1541" s="577"/>
      <c r="AA1541" s="577"/>
      <c r="AB1541" s="577">
        <f ca="1">'30'!BW98</f>
        <v>0</v>
      </c>
      <c r="AC1541" s="577"/>
      <c r="AD1541" s="577"/>
      <c r="AE1541" s="577"/>
      <c r="AF1541" s="577"/>
      <c r="AG1541" s="463" t="str">
        <f ca="1">'30'!BX98</f>
        <v xml:space="preserve"> </v>
      </c>
      <c r="AH1541" s="463"/>
      <c r="AI1541" s="463"/>
      <c r="AJ1541" s="463"/>
      <c r="AK1541" s="463"/>
      <c r="AL1541" s="463"/>
      <c r="AM1541" s="463" t="str">
        <f ca="1">'30'!BY98</f>
        <v xml:space="preserve"> </v>
      </c>
      <c r="AN1541" s="463"/>
      <c r="AO1541" s="463"/>
      <c r="AP1541" s="463"/>
      <c r="AQ1541" s="463"/>
      <c r="AR1541" s="463"/>
      <c r="AS1541" s="463"/>
    </row>
    <row r="1542" spans="1:45" ht="14.25" customHeight="1" x14ac:dyDescent="0.25">
      <c r="A1542" s="463">
        <v>93</v>
      </c>
      <c r="B1542" s="463"/>
      <c r="C1542" s="463" t="str">
        <f ca="1">'30'!BT99</f>
        <v xml:space="preserve"> </v>
      </c>
      <c r="D1542" s="463"/>
      <c r="E1542" s="463"/>
      <c r="F1542" s="463"/>
      <c r="G1542" s="463"/>
      <c r="H1542" s="463"/>
      <c r="I1542" s="463"/>
      <c r="J1542" s="463"/>
      <c r="K1542" s="463"/>
      <c r="L1542" s="463"/>
      <c r="M1542" s="463"/>
      <c r="N1542" s="463"/>
      <c r="O1542" s="463"/>
      <c r="P1542" s="463"/>
      <c r="Q1542" s="463"/>
      <c r="R1542" s="577" t="str">
        <f ca="1">'30'!BU99</f>
        <v xml:space="preserve"> </v>
      </c>
      <c r="S1542" s="577"/>
      <c r="T1542" s="577"/>
      <c r="U1542" s="577"/>
      <c r="V1542" s="577"/>
      <c r="W1542" s="577" t="str">
        <f ca="1">'30'!BV99</f>
        <v xml:space="preserve"> </v>
      </c>
      <c r="X1542" s="577"/>
      <c r="Y1542" s="577"/>
      <c r="Z1542" s="577"/>
      <c r="AA1542" s="577"/>
      <c r="AB1542" s="577">
        <f ca="1">'30'!BW99</f>
        <v>0</v>
      </c>
      <c r="AC1542" s="577"/>
      <c r="AD1542" s="577"/>
      <c r="AE1542" s="577"/>
      <c r="AF1542" s="577"/>
      <c r="AG1542" s="463" t="str">
        <f ca="1">'30'!BX99</f>
        <v xml:space="preserve"> </v>
      </c>
      <c r="AH1542" s="463"/>
      <c r="AI1542" s="463"/>
      <c r="AJ1542" s="463"/>
      <c r="AK1542" s="463"/>
      <c r="AL1542" s="463"/>
      <c r="AM1542" s="463" t="str">
        <f ca="1">'30'!BY99</f>
        <v xml:space="preserve"> </v>
      </c>
      <c r="AN1542" s="463"/>
      <c r="AO1542" s="463"/>
      <c r="AP1542" s="463"/>
      <c r="AQ1542" s="463"/>
      <c r="AR1542" s="463"/>
      <c r="AS1542" s="463"/>
    </row>
    <row r="1543" spans="1:45" ht="14.25" customHeight="1" x14ac:dyDescent="0.25">
      <c r="A1543" s="463">
        <v>94</v>
      </c>
      <c r="B1543" s="463"/>
      <c r="C1543" s="463" t="str">
        <f ca="1">'30'!BT100</f>
        <v xml:space="preserve"> </v>
      </c>
      <c r="D1543" s="463"/>
      <c r="E1543" s="463"/>
      <c r="F1543" s="463"/>
      <c r="G1543" s="463"/>
      <c r="H1543" s="463"/>
      <c r="I1543" s="463"/>
      <c r="J1543" s="463"/>
      <c r="K1543" s="463"/>
      <c r="L1543" s="463"/>
      <c r="M1543" s="463"/>
      <c r="N1543" s="463"/>
      <c r="O1543" s="463"/>
      <c r="P1543" s="463"/>
      <c r="Q1543" s="463"/>
      <c r="R1543" s="577" t="str">
        <f ca="1">'30'!BU100</f>
        <v xml:space="preserve"> </v>
      </c>
      <c r="S1543" s="577"/>
      <c r="T1543" s="577"/>
      <c r="U1543" s="577"/>
      <c r="V1543" s="577"/>
      <c r="W1543" s="577" t="str">
        <f ca="1">'30'!BV100</f>
        <v xml:space="preserve"> </v>
      </c>
      <c r="X1543" s="577"/>
      <c r="Y1543" s="577"/>
      <c r="Z1543" s="577"/>
      <c r="AA1543" s="577"/>
      <c r="AB1543" s="577">
        <f ca="1">'30'!BW100</f>
        <v>0</v>
      </c>
      <c r="AC1543" s="577"/>
      <c r="AD1543" s="577"/>
      <c r="AE1543" s="577"/>
      <c r="AF1543" s="577"/>
      <c r="AG1543" s="463" t="str">
        <f ca="1">'30'!BX100</f>
        <v xml:space="preserve"> </v>
      </c>
      <c r="AH1543" s="463"/>
      <c r="AI1543" s="463"/>
      <c r="AJ1543" s="463"/>
      <c r="AK1543" s="463"/>
      <c r="AL1543" s="463"/>
      <c r="AM1543" s="463" t="str">
        <f ca="1">'30'!BY100</f>
        <v xml:space="preserve"> </v>
      </c>
      <c r="AN1543" s="463"/>
      <c r="AO1543" s="463"/>
      <c r="AP1543" s="463"/>
      <c r="AQ1543" s="463"/>
      <c r="AR1543" s="463"/>
      <c r="AS1543" s="463"/>
    </row>
    <row r="1544" spans="1:45" ht="14.25" customHeight="1" x14ac:dyDescent="0.25">
      <c r="A1544" s="463">
        <v>95</v>
      </c>
      <c r="B1544" s="463"/>
      <c r="C1544" s="463" t="str">
        <f ca="1">'30'!BT101</f>
        <v xml:space="preserve"> </v>
      </c>
      <c r="D1544" s="463"/>
      <c r="E1544" s="463"/>
      <c r="F1544" s="463"/>
      <c r="G1544" s="463"/>
      <c r="H1544" s="463"/>
      <c r="I1544" s="463"/>
      <c r="J1544" s="463"/>
      <c r="K1544" s="463"/>
      <c r="L1544" s="463"/>
      <c r="M1544" s="463"/>
      <c r="N1544" s="463"/>
      <c r="O1544" s="463"/>
      <c r="P1544" s="463"/>
      <c r="Q1544" s="463"/>
      <c r="R1544" s="577" t="str">
        <f ca="1">'30'!BU101</f>
        <v xml:space="preserve"> </v>
      </c>
      <c r="S1544" s="577"/>
      <c r="T1544" s="577"/>
      <c r="U1544" s="577"/>
      <c r="V1544" s="577"/>
      <c r="W1544" s="577" t="str">
        <f ca="1">'30'!BV101</f>
        <v xml:space="preserve"> </v>
      </c>
      <c r="X1544" s="577"/>
      <c r="Y1544" s="577"/>
      <c r="Z1544" s="577"/>
      <c r="AA1544" s="577"/>
      <c r="AB1544" s="577">
        <f ca="1">'30'!BW101</f>
        <v>0</v>
      </c>
      <c r="AC1544" s="577"/>
      <c r="AD1544" s="577"/>
      <c r="AE1544" s="577"/>
      <c r="AF1544" s="577"/>
      <c r="AG1544" s="463" t="str">
        <f ca="1">'30'!BX101</f>
        <v xml:space="preserve"> </v>
      </c>
      <c r="AH1544" s="463"/>
      <c r="AI1544" s="463"/>
      <c r="AJ1544" s="463"/>
      <c r="AK1544" s="463"/>
      <c r="AL1544" s="463"/>
      <c r="AM1544" s="463" t="str">
        <f ca="1">'30'!BY101</f>
        <v xml:space="preserve"> </v>
      </c>
      <c r="AN1544" s="463"/>
      <c r="AO1544" s="463"/>
      <c r="AP1544" s="463"/>
      <c r="AQ1544" s="463"/>
      <c r="AR1544" s="463"/>
      <c r="AS1544" s="463"/>
    </row>
    <row r="1545" spans="1:45" ht="14.25" customHeight="1" x14ac:dyDescent="0.25">
      <c r="A1545" s="463">
        <v>96</v>
      </c>
      <c r="B1545" s="463"/>
      <c r="C1545" s="463" t="str">
        <f ca="1">'30'!BT102</f>
        <v xml:space="preserve"> </v>
      </c>
      <c r="D1545" s="463"/>
      <c r="E1545" s="463"/>
      <c r="F1545" s="463"/>
      <c r="G1545" s="463"/>
      <c r="H1545" s="463"/>
      <c r="I1545" s="463"/>
      <c r="J1545" s="463"/>
      <c r="K1545" s="463"/>
      <c r="L1545" s="463"/>
      <c r="M1545" s="463"/>
      <c r="N1545" s="463"/>
      <c r="O1545" s="463"/>
      <c r="P1545" s="463"/>
      <c r="Q1545" s="463"/>
      <c r="R1545" s="577" t="str">
        <f ca="1">'30'!BU102</f>
        <v xml:space="preserve"> </v>
      </c>
      <c r="S1545" s="577"/>
      <c r="T1545" s="577"/>
      <c r="U1545" s="577"/>
      <c r="V1545" s="577"/>
      <c r="W1545" s="577" t="str">
        <f ca="1">'30'!BV102</f>
        <v xml:space="preserve"> </v>
      </c>
      <c r="X1545" s="577"/>
      <c r="Y1545" s="577"/>
      <c r="Z1545" s="577"/>
      <c r="AA1545" s="577"/>
      <c r="AB1545" s="577">
        <f ca="1">'30'!BW102</f>
        <v>0</v>
      </c>
      <c r="AC1545" s="577"/>
      <c r="AD1545" s="577"/>
      <c r="AE1545" s="577"/>
      <c r="AF1545" s="577"/>
      <c r="AG1545" s="463" t="str">
        <f ca="1">'30'!BX102</f>
        <v xml:space="preserve"> </v>
      </c>
      <c r="AH1545" s="463"/>
      <c r="AI1545" s="463"/>
      <c r="AJ1545" s="463"/>
      <c r="AK1545" s="463"/>
      <c r="AL1545" s="463"/>
      <c r="AM1545" s="463" t="str">
        <f ca="1">'30'!BY102</f>
        <v xml:space="preserve"> </v>
      </c>
      <c r="AN1545" s="463"/>
      <c r="AO1545" s="463"/>
      <c r="AP1545" s="463"/>
      <c r="AQ1545" s="463"/>
      <c r="AR1545" s="463"/>
      <c r="AS1545" s="463"/>
    </row>
    <row r="1546" spans="1:45" ht="14.25" customHeight="1" x14ac:dyDescent="0.25">
      <c r="A1546" s="463">
        <v>97</v>
      </c>
      <c r="B1546" s="463"/>
      <c r="C1546" s="463" t="str">
        <f ca="1">'30'!BT103</f>
        <v xml:space="preserve"> </v>
      </c>
      <c r="D1546" s="463"/>
      <c r="E1546" s="463"/>
      <c r="F1546" s="463"/>
      <c r="G1546" s="463"/>
      <c r="H1546" s="463"/>
      <c r="I1546" s="463"/>
      <c r="J1546" s="463"/>
      <c r="K1546" s="463"/>
      <c r="L1546" s="463"/>
      <c r="M1546" s="463"/>
      <c r="N1546" s="463"/>
      <c r="O1546" s="463"/>
      <c r="P1546" s="463"/>
      <c r="Q1546" s="463"/>
      <c r="R1546" s="577" t="str">
        <f ca="1">'30'!BU103</f>
        <v xml:space="preserve"> </v>
      </c>
      <c r="S1546" s="577"/>
      <c r="T1546" s="577"/>
      <c r="U1546" s="577"/>
      <c r="V1546" s="577"/>
      <c r="W1546" s="577" t="str">
        <f ca="1">'30'!BV103</f>
        <v xml:space="preserve"> </v>
      </c>
      <c r="X1546" s="577"/>
      <c r="Y1546" s="577"/>
      <c r="Z1546" s="577"/>
      <c r="AA1546" s="577"/>
      <c r="AB1546" s="577">
        <f ca="1">'30'!BW103</f>
        <v>0</v>
      </c>
      <c r="AC1546" s="577"/>
      <c r="AD1546" s="577"/>
      <c r="AE1546" s="577"/>
      <c r="AF1546" s="577"/>
      <c r="AG1546" s="463" t="str">
        <f ca="1">'30'!BX103</f>
        <v xml:space="preserve"> </v>
      </c>
      <c r="AH1546" s="463"/>
      <c r="AI1546" s="463"/>
      <c r="AJ1546" s="463"/>
      <c r="AK1546" s="463"/>
      <c r="AL1546" s="463"/>
      <c r="AM1546" s="463" t="str">
        <f ca="1">'30'!BY103</f>
        <v xml:space="preserve"> </v>
      </c>
      <c r="AN1546" s="463"/>
      <c r="AO1546" s="463"/>
      <c r="AP1546" s="463"/>
      <c r="AQ1546" s="463"/>
      <c r="AR1546" s="463"/>
      <c r="AS1546" s="463"/>
    </row>
    <row r="1547" spans="1:45" ht="14.25" customHeight="1" x14ac:dyDescent="0.25">
      <c r="A1547" s="463">
        <v>98</v>
      </c>
      <c r="B1547" s="463"/>
      <c r="C1547" s="463" t="str">
        <f ca="1">'30'!BT104</f>
        <v xml:space="preserve"> </v>
      </c>
      <c r="D1547" s="463"/>
      <c r="E1547" s="463"/>
      <c r="F1547" s="463"/>
      <c r="G1547" s="463"/>
      <c r="H1547" s="463"/>
      <c r="I1547" s="463"/>
      <c r="J1547" s="463"/>
      <c r="K1547" s="463"/>
      <c r="L1547" s="463"/>
      <c r="M1547" s="463"/>
      <c r="N1547" s="463"/>
      <c r="O1547" s="463"/>
      <c r="P1547" s="463"/>
      <c r="Q1547" s="463"/>
      <c r="R1547" s="577" t="str">
        <f ca="1">'30'!BU104</f>
        <v xml:space="preserve"> </v>
      </c>
      <c r="S1547" s="577"/>
      <c r="T1547" s="577"/>
      <c r="U1547" s="577"/>
      <c r="V1547" s="577"/>
      <c r="W1547" s="577" t="str">
        <f ca="1">'30'!BV104</f>
        <v xml:space="preserve"> </v>
      </c>
      <c r="X1547" s="577"/>
      <c r="Y1547" s="577"/>
      <c r="Z1547" s="577"/>
      <c r="AA1547" s="577"/>
      <c r="AB1547" s="577">
        <f ca="1">'30'!BW104</f>
        <v>0</v>
      </c>
      <c r="AC1547" s="577"/>
      <c r="AD1547" s="577"/>
      <c r="AE1547" s="577"/>
      <c r="AF1547" s="577"/>
      <c r="AG1547" s="463" t="str">
        <f ca="1">'30'!BX104</f>
        <v xml:space="preserve"> </v>
      </c>
      <c r="AH1547" s="463"/>
      <c r="AI1547" s="463"/>
      <c r="AJ1547" s="463"/>
      <c r="AK1547" s="463"/>
      <c r="AL1547" s="463"/>
      <c r="AM1547" s="463" t="str">
        <f ca="1">'30'!BY104</f>
        <v xml:space="preserve"> </v>
      </c>
      <c r="AN1547" s="463"/>
      <c r="AO1547" s="463"/>
      <c r="AP1547" s="463"/>
      <c r="AQ1547" s="463"/>
      <c r="AR1547" s="463"/>
      <c r="AS1547" s="463"/>
    </row>
    <row r="1548" spans="1:45" ht="14.25" customHeight="1" x14ac:dyDescent="0.25">
      <c r="A1548" s="463">
        <v>99</v>
      </c>
      <c r="B1548" s="463"/>
      <c r="C1548" s="463" t="str">
        <f ca="1">'30'!BT105</f>
        <v xml:space="preserve"> </v>
      </c>
      <c r="D1548" s="463"/>
      <c r="E1548" s="463"/>
      <c r="F1548" s="463"/>
      <c r="G1548" s="463"/>
      <c r="H1548" s="463"/>
      <c r="I1548" s="463"/>
      <c r="J1548" s="463"/>
      <c r="K1548" s="463"/>
      <c r="L1548" s="463"/>
      <c r="M1548" s="463"/>
      <c r="N1548" s="463"/>
      <c r="O1548" s="463"/>
      <c r="P1548" s="463"/>
      <c r="Q1548" s="463"/>
      <c r="R1548" s="577" t="str">
        <f ca="1">'30'!BU105</f>
        <v xml:space="preserve"> </v>
      </c>
      <c r="S1548" s="577"/>
      <c r="T1548" s="577"/>
      <c r="U1548" s="577"/>
      <c r="V1548" s="577"/>
      <c r="W1548" s="577" t="str">
        <f ca="1">'30'!BV105</f>
        <v xml:space="preserve"> </v>
      </c>
      <c r="X1548" s="577"/>
      <c r="Y1548" s="577"/>
      <c r="Z1548" s="577"/>
      <c r="AA1548" s="577"/>
      <c r="AB1548" s="577">
        <f ca="1">'30'!BW105</f>
        <v>0</v>
      </c>
      <c r="AC1548" s="577"/>
      <c r="AD1548" s="577"/>
      <c r="AE1548" s="577"/>
      <c r="AF1548" s="577"/>
      <c r="AG1548" s="463" t="str">
        <f ca="1">'30'!BX105</f>
        <v xml:space="preserve"> </v>
      </c>
      <c r="AH1548" s="463"/>
      <c r="AI1548" s="463"/>
      <c r="AJ1548" s="463"/>
      <c r="AK1548" s="463"/>
      <c r="AL1548" s="463"/>
      <c r="AM1548" s="463" t="str">
        <f ca="1">'30'!BY105</f>
        <v xml:space="preserve"> </v>
      </c>
      <c r="AN1548" s="463"/>
      <c r="AO1548" s="463"/>
      <c r="AP1548" s="463"/>
      <c r="AQ1548" s="463"/>
      <c r="AR1548" s="463"/>
      <c r="AS1548" s="463"/>
    </row>
    <row r="1549" spans="1:45" ht="14.25" customHeight="1" x14ac:dyDescent="0.25">
      <c r="A1549" s="463">
        <v>100</v>
      </c>
      <c r="B1549" s="463"/>
      <c r="C1549" s="463" t="str">
        <f ca="1">'30'!BT106</f>
        <v xml:space="preserve"> </v>
      </c>
      <c r="D1549" s="463"/>
      <c r="E1549" s="463"/>
      <c r="F1549" s="463"/>
      <c r="G1549" s="463"/>
      <c r="H1549" s="463"/>
      <c r="I1549" s="463"/>
      <c r="J1549" s="463"/>
      <c r="K1549" s="463"/>
      <c r="L1549" s="463"/>
      <c r="M1549" s="463"/>
      <c r="N1549" s="463"/>
      <c r="O1549" s="463"/>
      <c r="P1549" s="463"/>
      <c r="Q1549" s="463"/>
      <c r="R1549" s="577" t="str">
        <f ca="1">'30'!BU106</f>
        <v xml:space="preserve"> </v>
      </c>
      <c r="S1549" s="577"/>
      <c r="T1549" s="577"/>
      <c r="U1549" s="577"/>
      <c r="V1549" s="577"/>
      <c r="W1549" s="577" t="str">
        <f ca="1">'30'!BV106</f>
        <v xml:space="preserve"> </v>
      </c>
      <c r="X1549" s="577"/>
      <c r="Y1549" s="577"/>
      <c r="Z1549" s="577"/>
      <c r="AA1549" s="577"/>
      <c r="AB1549" s="577">
        <f ca="1">'30'!BW106</f>
        <v>0</v>
      </c>
      <c r="AC1549" s="577"/>
      <c r="AD1549" s="577"/>
      <c r="AE1549" s="577"/>
      <c r="AF1549" s="577"/>
      <c r="AG1549" s="463" t="str">
        <f ca="1">'30'!BX106</f>
        <v xml:space="preserve"> </v>
      </c>
      <c r="AH1549" s="463"/>
      <c r="AI1549" s="463"/>
      <c r="AJ1549" s="463"/>
      <c r="AK1549" s="463"/>
      <c r="AL1549" s="463"/>
      <c r="AM1549" s="463" t="str">
        <f ca="1">'30'!BY106</f>
        <v xml:space="preserve"> </v>
      </c>
      <c r="AN1549" s="463"/>
      <c r="AO1549" s="463"/>
      <c r="AP1549" s="463"/>
      <c r="AQ1549" s="463"/>
      <c r="AR1549" s="463"/>
      <c r="AS1549" s="463"/>
    </row>
    <row r="1550" spans="1:45" ht="14.25" customHeight="1" x14ac:dyDescent="0.25">
      <c r="A1550" s="463">
        <v>101</v>
      </c>
      <c r="B1550" s="463"/>
      <c r="C1550" s="463" t="str">
        <f ca="1">'30'!BT107</f>
        <v xml:space="preserve"> </v>
      </c>
      <c r="D1550" s="463"/>
      <c r="E1550" s="463"/>
      <c r="F1550" s="463"/>
      <c r="G1550" s="463"/>
      <c r="H1550" s="463"/>
      <c r="I1550" s="463"/>
      <c r="J1550" s="463"/>
      <c r="K1550" s="463"/>
      <c r="L1550" s="463"/>
      <c r="M1550" s="463"/>
      <c r="N1550" s="463"/>
      <c r="O1550" s="463"/>
      <c r="P1550" s="463"/>
      <c r="Q1550" s="463"/>
      <c r="R1550" s="577" t="str">
        <f ca="1">'30'!BU107</f>
        <v xml:space="preserve"> </v>
      </c>
      <c r="S1550" s="577"/>
      <c r="T1550" s="577"/>
      <c r="U1550" s="577"/>
      <c r="V1550" s="577"/>
      <c r="W1550" s="577" t="str">
        <f ca="1">'30'!BV107</f>
        <v xml:space="preserve"> </v>
      </c>
      <c r="X1550" s="577"/>
      <c r="Y1550" s="577"/>
      <c r="Z1550" s="577"/>
      <c r="AA1550" s="577"/>
      <c r="AB1550" s="577">
        <f ca="1">'30'!BW107</f>
        <v>0</v>
      </c>
      <c r="AC1550" s="577"/>
      <c r="AD1550" s="577"/>
      <c r="AE1550" s="577"/>
      <c r="AF1550" s="577"/>
      <c r="AG1550" s="463" t="str">
        <f ca="1">'30'!BX107</f>
        <v xml:space="preserve"> </v>
      </c>
      <c r="AH1550" s="463"/>
      <c r="AI1550" s="463"/>
      <c r="AJ1550" s="463"/>
      <c r="AK1550" s="463"/>
      <c r="AL1550" s="463"/>
      <c r="AM1550" s="463" t="str">
        <f ca="1">'30'!BY107</f>
        <v xml:space="preserve"> </v>
      </c>
      <c r="AN1550" s="463"/>
      <c r="AO1550" s="463"/>
      <c r="AP1550" s="463"/>
      <c r="AQ1550" s="463"/>
      <c r="AR1550" s="463"/>
      <c r="AS1550" s="463"/>
    </row>
    <row r="1551" spans="1:45" ht="12.75" customHeight="1" x14ac:dyDescent="0.25">
      <c r="A1551" s="463">
        <v>102</v>
      </c>
      <c r="B1551" s="463"/>
      <c r="C1551" s="463" t="str">
        <f ca="1">'30'!BT108</f>
        <v xml:space="preserve"> </v>
      </c>
      <c r="D1551" s="463"/>
      <c r="E1551" s="463"/>
      <c r="F1551" s="463"/>
      <c r="G1551" s="463"/>
      <c r="H1551" s="463"/>
      <c r="I1551" s="463"/>
      <c r="J1551" s="463"/>
      <c r="K1551" s="463"/>
      <c r="L1551" s="463"/>
      <c r="M1551" s="463"/>
      <c r="N1551" s="463"/>
      <c r="O1551" s="463"/>
      <c r="P1551" s="463"/>
      <c r="Q1551" s="463"/>
      <c r="R1551" s="577" t="str">
        <f ca="1">'30'!BU108</f>
        <v xml:space="preserve"> </v>
      </c>
      <c r="S1551" s="577"/>
      <c r="T1551" s="577"/>
      <c r="U1551" s="577"/>
      <c r="V1551" s="577"/>
      <c r="W1551" s="577" t="str">
        <f ca="1">'30'!BV108</f>
        <v xml:space="preserve"> </v>
      </c>
      <c r="X1551" s="577"/>
      <c r="Y1551" s="577"/>
      <c r="Z1551" s="577"/>
      <c r="AA1551" s="577"/>
      <c r="AB1551" s="577">
        <f ca="1">'30'!BW108</f>
        <v>0</v>
      </c>
      <c r="AC1551" s="577"/>
      <c r="AD1551" s="577"/>
      <c r="AE1551" s="577"/>
      <c r="AF1551" s="577"/>
      <c r="AG1551" s="463" t="str">
        <f ca="1">'30'!BX108</f>
        <v xml:space="preserve"> </v>
      </c>
      <c r="AH1551" s="463"/>
      <c r="AI1551" s="463"/>
      <c r="AJ1551" s="463"/>
      <c r="AK1551" s="463"/>
      <c r="AL1551" s="463"/>
      <c r="AM1551" s="463" t="str">
        <f ca="1">'30'!BY108</f>
        <v xml:space="preserve"> </v>
      </c>
      <c r="AN1551" s="463"/>
      <c r="AO1551" s="463"/>
      <c r="AP1551" s="463"/>
      <c r="AQ1551" s="463"/>
      <c r="AR1551" s="463"/>
      <c r="AS1551" s="463"/>
    </row>
    <row r="1552" spans="1:45" ht="12.75" customHeight="1" x14ac:dyDescent="0.25">
      <c r="A1552" s="463">
        <v>103</v>
      </c>
      <c r="B1552" s="463"/>
      <c r="C1552" s="463" t="str">
        <f ca="1">'30'!BT109</f>
        <v xml:space="preserve"> </v>
      </c>
      <c r="D1552" s="463"/>
      <c r="E1552" s="463"/>
      <c r="F1552" s="463"/>
      <c r="G1552" s="463"/>
      <c r="H1552" s="463"/>
      <c r="I1552" s="463"/>
      <c r="J1552" s="463"/>
      <c r="K1552" s="463"/>
      <c r="L1552" s="463"/>
      <c r="M1552" s="463"/>
      <c r="N1552" s="463"/>
      <c r="O1552" s="463"/>
      <c r="P1552" s="463"/>
      <c r="Q1552" s="463"/>
      <c r="R1552" s="577" t="str">
        <f ca="1">'30'!BU109</f>
        <v xml:space="preserve"> </v>
      </c>
      <c r="S1552" s="577"/>
      <c r="T1552" s="577"/>
      <c r="U1552" s="577"/>
      <c r="V1552" s="577"/>
      <c r="W1552" s="577" t="str">
        <f ca="1">'30'!BV109</f>
        <v xml:space="preserve"> </v>
      </c>
      <c r="X1552" s="577"/>
      <c r="Y1552" s="577"/>
      <c r="Z1552" s="577"/>
      <c r="AA1552" s="577"/>
      <c r="AB1552" s="577">
        <f ca="1">'30'!BW109</f>
        <v>0</v>
      </c>
      <c r="AC1552" s="577"/>
      <c r="AD1552" s="577"/>
      <c r="AE1552" s="577"/>
      <c r="AF1552" s="577"/>
      <c r="AG1552" s="463" t="str">
        <f ca="1">'30'!BX109</f>
        <v xml:space="preserve"> </v>
      </c>
      <c r="AH1552" s="463"/>
      <c r="AI1552" s="463"/>
      <c r="AJ1552" s="463"/>
      <c r="AK1552" s="463"/>
      <c r="AL1552" s="463"/>
      <c r="AM1552" s="463" t="str">
        <f ca="1">'30'!BY109</f>
        <v xml:space="preserve"> </v>
      </c>
      <c r="AN1552" s="463"/>
      <c r="AO1552" s="463"/>
      <c r="AP1552" s="463"/>
      <c r="AQ1552" s="463"/>
      <c r="AR1552" s="463"/>
      <c r="AS1552" s="463"/>
    </row>
    <row r="1553" spans="1:45" ht="12.75" customHeight="1" x14ac:dyDescent="0.25">
      <c r="A1553" s="463">
        <v>104</v>
      </c>
      <c r="B1553" s="463"/>
      <c r="C1553" s="463" t="str">
        <f ca="1">'30'!BT110</f>
        <v xml:space="preserve"> </v>
      </c>
      <c r="D1553" s="463"/>
      <c r="E1553" s="463"/>
      <c r="F1553" s="463"/>
      <c r="G1553" s="463"/>
      <c r="H1553" s="463"/>
      <c r="I1553" s="463"/>
      <c r="J1553" s="463"/>
      <c r="K1553" s="463"/>
      <c r="L1553" s="463"/>
      <c r="M1553" s="463"/>
      <c r="N1553" s="463"/>
      <c r="O1553" s="463"/>
      <c r="P1553" s="463"/>
      <c r="Q1553" s="463"/>
      <c r="R1553" s="577" t="str">
        <f ca="1">'30'!BU110</f>
        <v xml:space="preserve"> </v>
      </c>
      <c r="S1553" s="577"/>
      <c r="T1553" s="577"/>
      <c r="U1553" s="577"/>
      <c r="V1553" s="577"/>
      <c r="W1553" s="577" t="str">
        <f ca="1">'30'!BV110</f>
        <v xml:space="preserve"> </v>
      </c>
      <c r="X1553" s="577"/>
      <c r="Y1553" s="577"/>
      <c r="Z1553" s="577"/>
      <c r="AA1553" s="577"/>
      <c r="AB1553" s="577">
        <f ca="1">'30'!BW110</f>
        <v>0</v>
      </c>
      <c r="AC1553" s="577"/>
      <c r="AD1553" s="577"/>
      <c r="AE1553" s="577"/>
      <c r="AF1553" s="577"/>
      <c r="AG1553" s="463" t="str">
        <f ca="1">'30'!BX110</f>
        <v xml:space="preserve"> </v>
      </c>
      <c r="AH1553" s="463"/>
      <c r="AI1553" s="463"/>
      <c r="AJ1553" s="463"/>
      <c r="AK1553" s="463"/>
      <c r="AL1553" s="463"/>
      <c r="AM1553" s="463" t="str">
        <f ca="1">'30'!BY110</f>
        <v xml:space="preserve"> </v>
      </c>
      <c r="AN1553" s="463"/>
      <c r="AO1553" s="463"/>
      <c r="AP1553" s="463"/>
      <c r="AQ1553" s="463"/>
      <c r="AR1553" s="463"/>
      <c r="AS1553" s="463"/>
    </row>
    <row r="1554" spans="1:45" ht="12.75" customHeight="1" x14ac:dyDescent="0.25">
      <c r="A1554" s="463">
        <v>105</v>
      </c>
      <c r="B1554" s="463"/>
      <c r="C1554" s="463" t="str">
        <f ca="1">'30'!BT111</f>
        <v xml:space="preserve"> </v>
      </c>
      <c r="D1554" s="463"/>
      <c r="E1554" s="463"/>
      <c r="F1554" s="463"/>
      <c r="G1554" s="463"/>
      <c r="H1554" s="463"/>
      <c r="I1554" s="463"/>
      <c r="J1554" s="463"/>
      <c r="K1554" s="463"/>
      <c r="L1554" s="463"/>
      <c r="M1554" s="463"/>
      <c r="N1554" s="463"/>
      <c r="O1554" s="463"/>
      <c r="P1554" s="463"/>
      <c r="Q1554" s="463"/>
      <c r="R1554" s="577" t="str">
        <f ca="1">'30'!BU111</f>
        <v xml:space="preserve"> </v>
      </c>
      <c r="S1554" s="577"/>
      <c r="T1554" s="577"/>
      <c r="U1554" s="577"/>
      <c r="V1554" s="577"/>
      <c r="W1554" s="577" t="str">
        <f ca="1">'30'!BV111</f>
        <v xml:space="preserve"> </v>
      </c>
      <c r="X1554" s="577"/>
      <c r="Y1554" s="577"/>
      <c r="Z1554" s="577"/>
      <c r="AA1554" s="577"/>
      <c r="AB1554" s="577">
        <f ca="1">'30'!BW111</f>
        <v>0</v>
      </c>
      <c r="AC1554" s="577"/>
      <c r="AD1554" s="577"/>
      <c r="AE1554" s="577"/>
      <c r="AF1554" s="577"/>
      <c r="AG1554" s="463" t="str">
        <f ca="1">'30'!BX111</f>
        <v xml:space="preserve"> </v>
      </c>
      <c r="AH1554" s="463"/>
      <c r="AI1554" s="463"/>
      <c r="AJ1554" s="463"/>
      <c r="AK1554" s="463"/>
      <c r="AL1554" s="463"/>
      <c r="AM1554" s="463" t="str">
        <f ca="1">'30'!BY111</f>
        <v xml:space="preserve"> </v>
      </c>
      <c r="AN1554" s="463"/>
      <c r="AO1554" s="463"/>
      <c r="AP1554" s="463"/>
      <c r="AQ1554" s="463"/>
      <c r="AR1554" s="463"/>
      <c r="AS1554" s="463"/>
    </row>
    <row r="1555" spans="1:45" ht="12.75" customHeight="1" x14ac:dyDescent="0.25">
      <c r="A1555" s="463">
        <v>106</v>
      </c>
      <c r="B1555" s="463"/>
      <c r="C1555" s="463" t="str">
        <f ca="1">'30'!BT112</f>
        <v xml:space="preserve"> </v>
      </c>
      <c r="D1555" s="463"/>
      <c r="E1555" s="463"/>
      <c r="F1555" s="463"/>
      <c r="G1555" s="463"/>
      <c r="H1555" s="463"/>
      <c r="I1555" s="463"/>
      <c r="J1555" s="463"/>
      <c r="K1555" s="463"/>
      <c r="L1555" s="463"/>
      <c r="M1555" s="463"/>
      <c r="N1555" s="463"/>
      <c r="O1555" s="463"/>
      <c r="P1555" s="463"/>
      <c r="Q1555" s="463"/>
      <c r="R1555" s="577" t="str">
        <f ca="1">'30'!BU112</f>
        <v xml:space="preserve"> </v>
      </c>
      <c r="S1555" s="577"/>
      <c r="T1555" s="577"/>
      <c r="U1555" s="577"/>
      <c r="V1555" s="577"/>
      <c r="W1555" s="577" t="str">
        <f ca="1">'30'!BV112</f>
        <v xml:space="preserve"> </v>
      </c>
      <c r="X1555" s="577"/>
      <c r="Y1555" s="577"/>
      <c r="Z1555" s="577"/>
      <c r="AA1555" s="577"/>
      <c r="AB1555" s="577">
        <f ca="1">'30'!BW112</f>
        <v>0</v>
      </c>
      <c r="AC1555" s="577"/>
      <c r="AD1555" s="577"/>
      <c r="AE1555" s="577"/>
      <c r="AF1555" s="577"/>
      <c r="AG1555" s="463" t="str">
        <f ca="1">'30'!BX112</f>
        <v xml:space="preserve"> </v>
      </c>
      <c r="AH1555" s="463"/>
      <c r="AI1555" s="463"/>
      <c r="AJ1555" s="463"/>
      <c r="AK1555" s="463"/>
      <c r="AL1555" s="463"/>
      <c r="AM1555" s="463" t="str">
        <f ca="1">'30'!BY112</f>
        <v xml:space="preserve"> </v>
      </c>
      <c r="AN1555" s="463"/>
      <c r="AO1555" s="463"/>
      <c r="AP1555" s="463"/>
      <c r="AQ1555" s="463"/>
      <c r="AR1555" s="463"/>
      <c r="AS1555" s="463"/>
    </row>
    <row r="1556" spans="1:45" ht="12.75" customHeight="1" x14ac:dyDescent="0.25">
      <c r="A1556" s="463">
        <v>107</v>
      </c>
      <c r="B1556" s="463"/>
      <c r="C1556" s="463" t="str">
        <f ca="1">'30'!BT113</f>
        <v xml:space="preserve"> </v>
      </c>
      <c r="D1556" s="463"/>
      <c r="E1556" s="463"/>
      <c r="F1556" s="463"/>
      <c r="G1556" s="463"/>
      <c r="H1556" s="463"/>
      <c r="I1556" s="463"/>
      <c r="J1556" s="463"/>
      <c r="K1556" s="463"/>
      <c r="L1556" s="463"/>
      <c r="M1556" s="463"/>
      <c r="N1556" s="463"/>
      <c r="O1556" s="463"/>
      <c r="P1556" s="463"/>
      <c r="Q1556" s="463"/>
      <c r="R1556" s="577" t="str">
        <f ca="1">'30'!BU113</f>
        <v xml:space="preserve"> </v>
      </c>
      <c r="S1556" s="577"/>
      <c r="T1556" s="577"/>
      <c r="U1556" s="577"/>
      <c r="V1556" s="577"/>
      <c r="W1556" s="577" t="str">
        <f ca="1">'30'!BV113</f>
        <v xml:space="preserve"> </v>
      </c>
      <c r="X1556" s="577"/>
      <c r="Y1556" s="577"/>
      <c r="Z1556" s="577"/>
      <c r="AA1556" s="577"/>
      <c r="AB1556" s="577">
        <f ca="1">'30'!BW113</f>
        <v>0</v>
      </c>
      <c r="AC1556" s="577"/>
      <c r="AD1556" s="577"/>
      <c r="AE1556" s="577"/>
      <c r="AF1556" s="577"/>
      <c r="AG1556" s="463" t="str">
        <f ca="1">'30'!BX113</f>
        <v xml:space="preserve"> </v>
      </c>
      <c r="AH1556" s="463"/>
      <c r="AI1556" s="463"/>
      <c r="AJ1556" s="463"/>
      <c r="AK1556" s="463"/>
      <c r="AL1556" s="463"/>
      <c r="AM1556" s="463" t="str">
        <f ca="1">'30'!BY113</f>
        <v xml:space="preserve"> </v>
      </c>
      <c r="AN1556" s="463"/>
      <c r="AO1556" s="463"/>
      <c r="AP1556" s="463"/>
      <c r="AQ1556" s="463"/>
      <c r="AR1556" s="463"/>
      <c r="AS1556" s="463"/>
    </row>
    <row r="1557" spans="1:45" ht="12.75" customHeight="1" x14ac:dyDescent="0.25">
      <c r="A1557" s="463">
        <v>108</v>
      </c>
      <c r="B1557" s="463"/>
      <c r="C1557" s="463" t="str">
        <f ca="1">'30'!BT114</f>
        <v xml:space="preserve"> </v>
      </c>
      <c r="D1557" s="463"/>
      <c r="E1557" s="463"/>
      <c r="F1557" s="463"/>
      <c r="G1557" s="463"/>
      <c r="H1557" s="463"/>
      <c r="I1557" s="463"/>
      <c r="J1557" s="463"/>
      <c r="K1557" s="463"/>
      <c r="L1557" s="463"/>
      <c r="M1557" s="463"/>
      <c r="N1557" s="463"/>
      <c r="O1557" s="463"/>
      <c r="P1557" s="463"/>
      <c r="Q1557" s="463"/>
      <c r="R1557" s="577" t="str">
        <f ca="1">'30'!BU114</f>
        <v xml:space="preserve"> </v>
      </c>
      <c r="S1557" s="577"/>
      <c r="T1557" s="577"/>
      <c r="U1557" s="577"/>
      <c r="V1557" s="577"/>
      <c r="W1557" s="577" t="str">
        <f ca="1">'30'!BV114</f>
        <v xml:space="preserve"> </v>
      </c>
      <c r="X1557" s="577"/>
      <c r="Y1557" s="577"/>
      <c r="Z1557" s="577"/>
      <c r="AA1557" s="577"/>
      <c r="AB1557" s="577">
        <f ca="1">'30'!BW114</f>
        <v>0</v>
      </c>
      <c r="AC1557" s="577"/>
      <c r="AD1557" s="577"/>
      <c r="AE1557" s="577"/>
      <c r="AF1557" s="577"/>
      <c r="AG1557" s="463" t="str">
        <f ca="1">'30'!BX114</f>
        <v xml:space="preserve"> </v>
      </c>
      <c r="AH1557" s="463"/>
      <c r="AI1557" s="463"/>
      <c r="AJ1557" s="463"/>
      <c r="AK1557" s="463"/>
      <c r="AL1557" s="463"/>
      <c r="AM1557" s="463" t="str">
        <f ca="1">'30'!BY114</f>
        <v xml:space="preserve"> </v>
      </c>
      <c r="AN1557" s="463"/>
      <c r="AO1557" s="463"/>
      <c r="AP1557" s="463"/>
      <c r="AQ1557" s="463"/>
      <c r="AR1557" s="463"/>
      <c r="AS1557" s="463"/>
    </row>
    <row r="1558" spans="1:45" ht="12.75" customHeight="1" x14ac:dyDescent="0.25">
      <c r="A1558" s="463">
        <v>109</v>
      </c>
      <c r="B1558" s="463"/>
      <c r="C1558" s="463" t="str">
        <f ca="1">'30'!BT115</f>
        <v xml:space="preserve"> </v>
      </c>
      <c r="D1558" s="463"/>
      <c r="E1558" s="463"/>
      <c r="F1558" s="463"/>
      <c r="G1558" s="463"/>
      <c r="H1558" s="463"/>
      <c r="I1558" s="463"/>
      <c r="J1558" s="463"/>
      <c r="K1558" s="463"/>
      <c r="L1558" s="463"/>
      <c r="M1558" s="463"/>
      <c r="N1558" s="463"/>
      <c r="O1558" s="463"/>
      <c r="P1558" s="463"/>
      <c r="Q1558" s="463"/>
      <c r="R1558" s="577" t="str">
        <f ca="1">'30'!BU115</f>
        <v xml:space="preserve"> </v>
      </c>
      <c r="S1558" s="577"/>
      <c r="T1558" s="577"/>
      <c r="U1558" s="577"/>
      <c r="V1558" s="577"/>
      <c r="W1558" s="577" t="str">
        <f ca="1">'30'!BV115</f>
        <v xml:space="preserve"> </v>
      </c>
      <c r="X1558" s="577"/>
      <c r="Y1558" s="577"/>
      <c r="Z1558" s="577"/>
      <c r="AA1558" s="577"/>
      <c r="AB1558" s="577">
        <f ca="1">'30'!BW115</f>
        <v>0</v>
      </c>
      <c r="AC1558" s="577"/>
      <c r="AD1558" s="577"/>
      <c r="AE1558" s="577"/>
      <c r="AF1558" s="577"/>
      <c r="AG1558" s="463" t="str">
        <f ca="1">'30'!BX115</f>
        <v xml:space="preserve"> </v>
      </c>
      <c r="AH1558" s="463"/>
      <c r="AI1558" s="463"/>
      <c r="AJ1558" s="463"/>
      <c r="AK1558" s="463"/>
      <c r="AL1558" s="463"/>
      <c r="AM1558" s="463" t="str">
        <f ca="1">'30'!BY115</f>
        <v xml:space="preserve"> </v>
      </c>
      <c r="AN1558" s="463"/>
      <c r="AO1558" s="463"/>
      <c r="AP1558" s="463"/>
      <c r="AQ1558" s="463"/>
      <c r="AR1558" s="463"/>
      <c r="AS1558" s="463"/>
    </row>
    <row r="1559" spans="1:45" ht="12.75" customHeight="1" x14ac:dyDescent="0.25">
      <c r="A1559" s="463">
        <v>110</v>
      </c>
      <c r="B1559" s="463"/>
      <c r="C1559" s="463" t="str">
        <f ca="1">'30'!BT116</f>
        <v xml:space="preserve"> </v>
      </c>
      <c r="D1559" s="463"/>
      <c r="E1559" s="463"/>
      <c r="F1559" s="463"/>
      <c r="G1559" s="463"/>
      <c r="H1559" s="463"/>
      <c r="I1559" s="463"/>
      <c r="J1559" s="463"/>
      <c r="K1559" s="463"/>
      <c r="L1559" s="463"/>
      <c r="M1559" s="463"/>
      <c r="N1559" s="463"/>
      <c r="O1559" s="463"/>
      <c r="P1559" s="463"/>
      <c r="Q1559" s="463"/>
      <c r="R1559" s="577" t="str">
        <f ca="1">'30'!BU116</f>
        <v xml:space="preserve"> </v>
      </c>
      <c r="S1559" s="577"/>
      <c r="T1559" s="577"/>
      <c r="U1559" s="577"/>
      <c r="V1559" s="577"/>
      <c r="W1559" s="577" t="str">
        <f ca="1">'30'!BV116</f>
        <v xml:space="preserve"> </v>
      </c>
      <c r="X1559" s="577"/>
      <c r="Y1559" s="577"/>
      <c r="Z1559" s="577"/>
      <c r="AA1559" s="577"/>
      <c r="AB1559" s="577">
        <f ca="1">'30'!BW116</f>
        <v>0</v>
      </c>
      <c r="AC1559" s="577"/>
      <c r="AD1559" s="577"/>
      <c r="AE1559" s="577"/>
      <c r="AF1559" s="577"/>
      <c r="AG1559" s="463" t="str">
        <f ca="1">'30'!BX116</f>
        <v xml:space="preserve"> </v>
      </c>
      <c r="AH1559" s="463"/>
      <c r="AI1559" s="463"/>
      <c r="AJ1559" s="463"/>
      <c r="AK1559" s="463"/>
      <c r="AL1559" s="463"/>
      <c r="AM1559" s="463" t="str">
        <f ca="1">'30'!BY116</f>
        <v xml:space="preserve"> </v>
      </c>
      <c r="AN1559" s="463"/>
      <c r="AO1559" s="463"/>
      <c r="AP1559" s="463"/>
      <c r="AQ1559" s="463"/>
      <c r="AR1559" s="463"/>
      <c r="AS1559" s="463"/>
    </row>
    <row r="1560" spans="1:45" ht="12.75" customHeight="1" x14ac:dyDescent="0.25">
      <c r="A1560" s="463">
        <v>111</v>
      </c>
      <c r="B1560" s="463"/>
      <c r="C1560" s="463" t="str">
        <f ca="1">'30'!BT117</f>
        <v xml:space="preserve"> </v>
      </c>
      <c r="D1560" s="463"/>
      <c r="E1560" s="463"/>
      <c r="F1560" s="463"/>
      <c r="G1560" s="463"/>
      <c r="H1560" s="463"/>
      <c r="I1560" s="463"/>
      <c r="J1560" s="463"/>
      <c r="K1560" s="463"/>
      <c r="L1560" s="463"/>
      <c r="M1560" s="463"/>
      <c r="N1560" s="463"/>
      <c r="O1560" s="463"/>
      <c r="P1560" s="463"/>
      <c r="Q1560" s="463"/>
      <c r="R1560" s="577" t="str">
        <f ca="1">'30'!BU117</f>
        <v xml:space="preserve"> </v>
      </c>
      <c r="S1560" s="577"/>
      <c r="T1560" s="577"/>
      <c r="U1560" s="577"/>
      <c r="V1560" s="577"/>
      <c r="W1560" s="577" t="str">
        <f ca="1">'30'!BV117</f>
        <v xml:space="preserve"> </v>
      </c>
      <c r="X1560" s="577"/>
      <c r="Y1560" s="577"/>
      <c r="Z1560" s="577"/>
      <c r="AA1560" s="577"/>
      <c r="AB1560" s="577">
        <f ca="1">'30'!BW117</f>
        <v>0</v>
      </c>
      <c r="AC1560" s="577"/>
      <c r="AD1560" s="577"/>
      <c r="AE1560" s="577"/>
      <c r="AF1560" s="577"/>
      <c r="AG1560" s="463" t="str">
        <f ca="1">'30'!BX117</f>
        <v xml:space="preserve"> </v>
      </c>
      <c r="AH1560" s="463"/>
      <c r="AI1560" s="463"/>
      <c r="AJ1560" s="463"/>
      <c r="AK1560" s="463"/>
      <c r="AL1560" s="463"/>
      <c r="AM1560" s="463" t="str">
        <f ca="1">'30'!BY117</f>
        <v xml:space="preserve"> </v>
      </c>
      <c r="AN1560" s="463"/>
      <c r="AO1560" s="463"/>
      <c r="AP1560" s="463"/>
      <c r="AQ1560" s="463"/>
      <c r="AR1560" s="463"/>
      <c r="AS1560" s="463"/>
    </row>
    <row r="1561" spans="1:45" ht="14.25" customHeight="1" x14ac:dyDescent="0.25">
      <c r="A1561" s="463">
        <v>112</v>
      </c>
      <c r="B1561" s="463"/>
      <c r="C1561" s="463" t="str">
        <f ca="1">'30'!BT118</f>
        <v xml:space="preserve"> </v>
      </c>
      <c r="D1561" s="463"/>
      <c r="E1561" s="463"/>
      <c r="F1561" s="463"/>
      <c r="G1561" s="463"/>
      <c r="H1561" s="463"/>
      <c r="I1561" s="463"/>
      <c r="J1561" s="463"/>
      <c r="K1561" s="463"/>
      <c r="L1561" s="463"/>
      <c r="M1561" s="463"/>
      <c r="N1561" s="463"/>
      <c r="O1561" s="463"/>
      <c r="P1561" s="463"/>
      <c r="Q1561" s="463"/>
      <c r="R1561" s="577" t="str">
        <f ca="1">'30'!BU118</f>
        <v xml:space="preserve"> </v>
      </c>
      <c r="S1561" s="577"/>
      <c r="T1561" s="577"/>
      <c r="U1561" s="577"/>
      <c r="V1561" s="577"/>
      <c r="W1561" s="577" t="str">
        <f ca="1">'30'!BV118</f>
        <v xml:space="preserve"> </v>
      </c>
      <c r="X1561" s="577"/>
      <c r="Y1561" s="577"/>
      <c r="Z1561" s="577"/>
      <c r="AA1561" s="577"/>
      <c r="AB1561" s="577">
        <f ca="1">'30'!BW118</f>
        <v>0</v>
      </c>
      <c r="AC1561" s="577"/>
      <c r="AD1561" s="577"/>
      <c r="AE1561" s="577"/>
      <c r="AF1561" s="577"/>
      <c r="AG1561" s="463" t="str">
        <f ca="1">'30'!BX118</f>
        <v xml:space="preserve"> </v>
      </c>
      <c r="AH1561" s="463"/>
      <c r="AI1561" s="463"/>
      <c r="AJ1561" s="463"/>
      <c r="AK1561" s="463"/>
      <c r="AL1561" s="463"/>
      <c r="AM1561" s="463" t="str">
        <f ca="1">'30'!BY118</f>
        <v xml:space="preserve"> </v>
      </c>
      <c r="AN1561" s="463"/>
      <c r="AO1561" s="463"/>
      <c r="AP1561" s="463"/>
      <c r="AQ1561" s="463"/>
      <c r="AR1561" s="463"/>
      <c r="AS1561" s="463"/>
    </row>
    <row r="1562" spans="1:45" ht="14.25" customHeight="1" x14ac:dyDescent="0.25">
      <c r="A1562" s="463">
        <v>113</v>
      </c>
      <c r="B1562" s="463"/>
      <c r="C1562" s="463" t="str">
        <f ca="1">'30'!BT119</f>
        <v xml:space="preserve"> </v>
      </c>
      <c r="D1562" s="463"/>
      <c r="E1562" s="463"/>
      <c r="F1562" s="463"/>
      <c r="G1562" s="463"/>
      <c r="H1562" s="463"/>
      <c r="I1562" s="463"/>
      <c r="J1562" s="463"/>
      <c r="K1562" s="463"/>
      <c r="L1562" s="463"/>
      <c r="M1562" s="463"/>
      <c r="N1562" s="463"/>
      <c r="O1562" s="463"/>
      <c r="P1562" s="463"/>
      <c r="Q1562" s="463"/>
      <c r="R1562" s="577" t="str">
        <f ca="1">'30'!BU119</f>
        <v xml:space="preserve"> </v>
      </c>
      <c r="S1562" s="577"/>
      <c r="T1562" s="577"/>
      <c r="U1562" s="577"/>
      <c r="V1562" s="577"/>
      <c r="W1562" s="577" t="str">
        <f ca="1">'30'!BV119</f>
        <v xml:space="preserve"> </v>
      </c>
      <c r="X1562" s="577"/>
      <c r="Y1562" s="577"/>
      <c r="Z1562" s="577"/>
      <c r="AA1562" s="577"/>
      <c r="AB1562" s="577">
        <f ca="1">'30'!BW119</f>
        <v>0</v>
      </c>
      <c r="AC1562" s="577"/>
      <c r="AD1562" s="577"/>
      <c r="AE1562" s="577"/>
      <c r="AF1562" s="577"/>
      <c r="AG1562" s="463" t="str">
        <f ca="1">'30'!BX119</f>
        <v xml:space="preserve"> </v>
      </c>
      <c r="AH1562" s="463"/>
      <c r="AI1562" s="463"/>
      <c r="AJ1562" s="463"/>
      <c r="AK1562" s="463"/>
      <c r="AL1562" s="463"/>
      <c r="AM1562" s="463" t="str">
        <f ca="1">'30'!BY119</f>
        <v xml:space="preserve"> </v>
      </c>
      <c r="AN1562" s="463"/>
      <c r="AO1562" s="463"/>
      <c r="AP1562" s="463"/>
      <c r="AQ1562" s="463"/>
      <c r="AR1562" s="463"/>
      <c r="AS1562" s="463"/>
    </row>
    <row r="1563" spans="1:45" ht="14.25" customHeight="1" x14ac:dyDescent="0.25">
      <c r="A1563" s="463">
        <v>114</v>
      </c>
      <c r="B1563" s="463"/>
      <c r="C1563" s="463" t="str">
        <f ca="1">'30'!BT120</f>
        <v xml:space="preserve"> </v>
      </c>
      <c r="D1563" s="463"/>
      <c r="E1563" s="463"/>
      <c r="F1563" s="463"/>
      <c r="G1563" s="463"/>
      <c r="H1563" s="463"/>
      <c r="I1563" s="463"/>
      <c r="J1563" s="463"/>
      <c r="K1563" s="463"/>
      <c r="L1563" s="463"/>
      <c r="M1563" s="463"/>
      <c r="N1563" s="463"/>
      <c r="O1563" s="463"/>
      <c r="P1563" s="463"/>
      <c r="Q1563" s="463"/>
      <c r="R1563" s="577" t="str">
        <f ca="1">'30'!BU120</f>
        <v xml:space="preserve"> </v>
      </c>
      <c r="S1563" s="577"/>
      <c r="T1563" s="577"/>
      <c r="U1563" s="577"/>
      <c r="V1563" s="577"/>
      <c r="W1563" s="577" t="str">
        <f ca="1">'30'!BV120</f>
        <v xml:space="preserve"> </v>
      </c>
      <c r="X1563" s="577"/>
      <c r="Y1563" s="577"/>
      <c r="Z1563" s="577"/>
      <c r="AA1563" s="577"/>
      <c r="AB1563" s="577">
        <f ca="1">'30'!BW120</f>
        <v>0</v>
      </c>
      <c r="AC1563" s="577"/>
      <c r="AD1563" s="577"/>
      <c r="AE1563" s="577"/>
      <c r="AF1563" s="577"/>
      <c r="AG1563" s="463" t="str">
        <f ca="1">'30'!BX120</f>
        <v xml:space="preserve"> </v>
      </c>
      <c r="AH1563" s="463"/>
      <c r="AI1563" s="463"/>
      <c r="AJ1563" s="463"/>
      <c r="AK1563" s="463"/>
      <c r="AL1563" s="463"/>
      <c r="AM1563" s="463" t="str">
        <f ca="1">'30'!BY120</f>
        <v xml:space="preserve"> </v>
      </c>
      <c r="AN1563" s="463"/>
      <c r="AO1563" s="463"/>
      <c r="AP1563" s="463"/>
      <c r="AQ1563" s="463"/>
      <c r="AR1563" s="463"/>
      <c r="AS1563" s="463"/>
    </row>
    <row r="1564" spans="1:45" ht="14.25" customHeight="1" x14ac:dyDescent="0.25">
      <c r="A1564" s="463">
        <v>115</v>
      </c>
      <c r="B1564" s="463"/>
      <c r="C1564" s="463" t="str">
        <f ca="1">'30'!BT121</f>
        <v xml:space="preserve"> </v>
      </c>
      <c r="D1564" s="463"/>
      <c r="E1564" s="463"/>
      <c r="F1564" s="463"/>
      <c r="G1564" s="463"/>
      <c r="H1564" s="463"/>
      <c r="I1564" s="463"/>
      <c r="J1564" s="463"/>
      <c r="K1564" s="463"/>
      <c r="L1564" s="463"/>
      <c r="M1564" s="463"/>
      <c r="N1564" s="463"/>
      <c r="O1564" s="463"/>
      <c r="P1564" s="463"/>
      <c r="Q1564" s="463"/>
      <c r="R1564" s="577" t="str">
        <f ca="1">'30'!BU121</f>
        <v xml:space="preserve"> </v>
      </c>
      <c r="S1564" s="577"/>
      <c r="T1564" s="577"/>
      <c r="U1564" s="577"/>
      <c r="V1564" s="577"/>
      <c r="W1564" s="577" t="str">
        <f ca="1">'30'!BV121</f>
        <v xml:space="preserve"> </v>
      </c>
      <c r="X1564" s="577"/>
      <c r="Y1564" s="577"/>
      <c r="Z1564" s="577"/>
      <c r="AA1564" s="577"/>
      <c r="AB1564" s="577">
        <f ca="1">'30'!BW121</f>
        <v>0</v>
      </c>
      <c r="AC1564" s="577"/>
      <c r="AD1564" s="577"/>
      <c r="AE1564" s="577"/>
      <c r="AF1564" s="577"/>
      <c r="AG1564" s="463" t="str">
        <f ca="1">'30'!BX121</f>
        <v xml:space="preserve"> </v>
      </c>
      <c r="AH1564" s="463"/>
      <c r="AI1564" s="463"/>
      <c r="AJ1564" s="463"/>
      <c r="AK1564" s="463"/>
      <c r="AL1564" s="463"/>
      <c r="AM1564" s="463" t="str">
        <f ca="1">'30'!BY121</f>
        <v xml:space="preserve"> </v>
      </c>
      <c r="AN1564" s="463"/>
      <c r="AO1564" s="463"/>
      <c r="AP1564" s="463"/>
      <c r="AQ1564" s="463"/>
      <c r="AR1564" s="463"/>
      <c r="AS1564" s="463"/>
    </row>
    <row r="1565" spans="1:45" ht="14.25" customHeight="1" x14ac:dyDescent="0.25">
      <c r="A1565" s="463">
        <v>116</v>
      </c>
      <c r="B1565" s="463"/>
      <c r="C1565" s="463" t="str">
        <f ca="1">'30'!BT122</f>
        <v xml:space="preserve"> </v>
      </c>
      <c r="D1565" s="463"/>
      <c r="E1565" s="463"/>
      <c r="F1565" s="463"/>
      <c r="G1565" s="463"/>
      <c r="H1565" s="463"/>
      <c r="I1565" s="463"/>
      <c r="J1565" s="463"/>
      <c r="K1565" s="463"/>
      <c r="L1565" s="463"/>
      <c r="M1565" s="463"/>
      <c r="N1565" s="463"/>
      <c r="O1565" s="463"/>
      <c r="P1565" s="463"/>
      <c r="Q1565" s="463"/>
      <c r="R1565" s="577" t="str">
        <f ca="1">'30'!BU122</f>
        <v xml:space="preserve"> </v>
      </c>
      <c r="S1565" s="577"/>
      <c r="T1565" s="577"/>
      <c r="U1565" s="577"/>
      <c r="V1565" s="577"/>
      <c r="W1565" s="577" t="str">
        <f ca="1">'30'!BV122</f>
        <v xml:space="preserve"> </v>
      </c>
      <c r="X1565" s="577"/>
      <c r="Y1565" s="577"/>
      <c r="Z1565" s="577"/>
      <c r="AA1565" s="577"/>
      <c r="AB1565" s="577">
        <f ca="1">'30'!BW122</f>
        <v>0</v>
      </c>
      <c r="AC1565" s="577"/>
      <c r="AD1565" s="577"/>
      <c r="AE1565" s="577"/>
      <c r="AF1565" s="577"/>
      <c r="AG1565" s="463" t="str">
        <f ca="1">'30'!BX122</f>
        <v xml:space="preserve"> </v>
      </c>
      <c r="AH1565" s="463"/>
      <c r="AI1565" s="463"/>
      <c r="AJ1565" s="463"/>
      <c r="AK1565" s="463"/>
      <c r="AL1565" s="463"/>
      <c r="AM1565" s="463" t="str">
        <f ca="1">'30'!BY122</f>
        <v xml:space="preserve"> </v>
      </c>
      <c r="AN1565" s="463"/>
      <c r="AO1565" s="463"/>
      <c r="AP1565" s="463"/>
      <c r="AQ1565" s="463"/>
      <c r="AR1565" s="463"/>
      <c r="AS1565" s="463"/>
    </row>
    <row r="1566" spans="1:45" ht="14.25" customHeight="1" x14ac:dyDescent="0.25">
      <c r="A1566" s="463">
        <v>117</v>
      </c>
      <c r="B1566" s="463"/>
      <c r="C1566" s="463" t="str">
        <f ca="1">'30'!BT123</f>
        <v xml:space="preserve"> </v>
      </c>
      <c r="D1566" s="463"/>
      <c r="E1566" s="463"/>
      <c r="F1566" s="463"/>
      <c r="G1566" s="463"/>
      <c r="H1566" s="463"/>
      <c r="I1566" s="463"/>
      <c r="J1566" s="463"/>
      <c r="K1566" s="463"/>
      <c r="L1566" s="463"/>
      <c r="M1566" s="463"/>
      <c r="N1566" s="463"/>
      <c r="O1566" s="463"/>
      <c r="P1566" s="463"/>
      <c r="Q1566" s="463"/>
      <c r="R1566" s="577" t="str">
        <f ca="1">'30'!BU123</f>
        <v xml:space="preserve"> </v>
      </c>
      <c r="S1566" s="577"/>
      <c r="T1566" s="577"/>
      <c r="U1566" s="577"/>
      <c r="V1566" s="577"/>
      <c r="W1566" s="577" t="str">
        <f ca="1">'30'!BV123</f>
        <v xml:space="preserve"> </v>
      </c>
      <c r="X1566" s="577"/>
      <c r="Y1566" s="577"/>
      <c r="Z1566" s="577"/>
      <c r="AA1566" s="577"/>
      <c r="AB1566" s="577">
        <f ca="1">'30'!BW123</f>
        <v>0</v>
      </c>
      <c r="AC1566" s="577"/>
      <c r="AD1566" s="577"/>
      <c r="AE1566" s="577"/>
      <c r="AF1566" s="577"/>
      <c r="AG1566" s="463" t="str">
        <f ca="1">'30'!BX123</f>
        <v xml:space="preserve"> </v>
      </c>
      <c r="AH1566" s="463"/>
      <c r="AI1566" s="463"/>
      <c r="AJ1566" s="463"/>
      <c r="AK1566" s="463"/>
      <c r="AL1566" s="463"/>
      <c r="AM1566" s="463" t="str">
        <f ca="1">'30'!BY123</f>
        <v xml:space="preserve"> </v>
      </c>
      <c r="AN1566" s="463"/>
      <c r="AO1566" s="463"/>
      <c r="AP1566" s="463"/>
      <c r="AQ1566" s="463"/>
      <c r="AR1566" s="463"/>
      <c r="AS1566" s="463"/>
    </row>
    <row r="1567" spans="1:45" ht="14.25" customHeight="1" x14ac:dyDescent="0.25">
      <c r="A1567" s="463">
        <v>118</v>
      </c>
      <c r="B1567" s="463"/>
      <c r="C1567" s="463" t="str">
        <f ca="1">'30'!BT124</f>
        <v xml:space="preserve"> </v>
      </c>
      <c r="D1567" s="463"/>
      <c r="E1567" s="463"/>
      <c r="F1567" s="463"/>
      <c r="G1567" s="463"/>
      <c r="H1567" s="463"/>
      <c r="I1567" s="463"/>
      <c r="J1567" s="463"/>
      <c r="K1567" s="463"/>
      <c r="L1567" s="463"/>
      <c r="M1567" s="463"/>
      <c r="N1567" s="463"/>
      <c r="O1567" s="463"/>
      <c r="P1567" s="463"/>
      <c r="Q1567" s="463"/>
      <c r="R1567" s="577" t="str">
        <f ca="1">'30'!BU124</f>
        <v xml:space="preserve"> </v>
      </c>
      <c r="S1567" s="577"/>
      <c r="T1567" s="577"/>
      <c r="U1567" s="577"/>
      <c r="V1567" s="577"/>
      <c r="W1567" s="577" t="str">
        <f ca="1">'30'!BV124</f>
        <v xml:space="preserve"> </v>
      </c>
      <c r="X1567" s="577"/>
      <c r="Y1567" s="577"/>
      <c r="Z1567" s="577"/>
      <c r="AA1567" s="577"/>
      <c r="AB1567" s="577">
        <f ca="1">'30'!BW124</f>
        <v>0</v>
      </c>
      <c r="AC1567" s="577"/>
      <c r="AD1567" s="577"/>
      <c r="AE1567" s="577"/>
      <c r="AF1567" s="577"/>
      <c r="AG1567" s="463" t="str">
        <f ca="1">'30'!BX124</f>
        <v xml:space="preserve"> </v>
      </c>
      <c r="AH1567" s="463"/>
      <c r="AI1567" s="463"/>
      <c r="AJ1567" s="463"/>
      <c r="AK1567" s="463"/>
      <c r="AL1567" s="463"/>
      <c r="AM1567" s="463" t="str">
        <f ca="1">'30'!BY124</f>
        <v xml:space="preserve"> </v>
      </c>
      <c r="AN1567" s="463"/>
      <c r="AO1567" s="463"/>
      <c r="AP1567" s="463"/>
      <c r="AQ1567" s="463"/>
      <c r="AR1567" s="463"/>
      <c r="AS1567" s="463"/>
    </row>
    <row r="1568" spans="1:45" ht="14.25" customHeight="1" x14ac:dyDescent="0.25">
      <c r="A1568" s="463">
        <v>119</v>
      </c>
      <c r="B1568" s="463"/>
      <c r="C1568" s="463" t="str">
        <f ca="1">'30'!BT125</f>
        <v xml:space="preserve"> </v>
      </c>
      <c r="D1568" s="463"/>
      <c r="E1568" s="463"/>
      <c r="F1568" s="463"/>
      <c r="G1568" s="463"/>
      <c r="H1568" s="463"/>
      <c r="I1568" s="463"/>
      <c r="J1568" s="463"/>
      <c r="K1568" s="463"/>
      <c r="L1568" s="463"/>
      <c r="M1568" s="463"/>
      <c r="N1568" s="463"/>
      <c r="O1568" s="463"/>
      <c r="P1568" s="463"/>
      <c r="Q1568" s="463"/>
      <c r="R1568" s="577" t="str">
        <f ca="1">'30'!BU125</f>
        <v xml:space="preserve"> </v>
      </c>
      <c r="S1568" s="577"/>
      <c r="T1568" s="577"/>
      <c r="U1568" s="577"/>
      <c r="V1568" s="577"/>
      <c r="W1568" s="577" t="str">
        <f ca="1">'30'!BV125</f>
        <v xml:space="preserve"> </v>
      </c>
      <c r="X1568" s="577"/>
      <c r="Y1568" s="577"/>
      <c r="Z1568" s="577"/>
      <c r="AA1568" s="577"/>
      <c r="AB1568" s="577">
        <f ca="1">'30'!BW125</f>
        <v>0</v>
      </c>
      <c r="AC1568" s="577"/>
      <c r="AD1568" s="577"/>
      <c r="AE1568" s="577"/>
      <c r="AF1568" s="577"/>
      <c r="AG1568" s="463" t="str">
        <f ca="1">'30'!BX125</f>
        <v xml:space="preserve"> </v>
      </c>
      <c r="AH1568" s="463"/>
      <c r="AI1568" s="463"/>
      <c r="AJ1568" s="463"/>
      <c r="AK1568" s="463"/>
      <c r="AL1568" s="463"/>
      <c r="AM1568" s="463" t="str">
        <f ca="1">'30'!BY125</f>
        <v xml:space="preserve"> </v>
      </c>
      <c r="AN1568" s="463"/>
      <c r="AO1568" s="463"/>
      <c r="AP1568" s="463"/>
      <c r="AQ1568" s="463"/>
      <c r="AR1568" s="463"/>
      <c r="AS1568" s="463"/>
    </row>
    <row r="1569" spans="1:45" ht="14.25" customHeight="1" x14ac:dyDescent="0.25">
      <c r="A1569" s="463">
        <v>120</v>
      </c>
      <c r="B1569" s="463"/>
      <c r="C1569" s="463" t="str">
        <f ca="1">'30'!BT126</f>
        <v xml:space="preserve"> </v>
      </c>
      <c r="D1569" s="463"/>
      <c r="E1569" s="463"/>
      <c r="F1569" s="463"/>
      <c r="G1569" s="463"/>
      <c r="H1569" s="463"/>
      <c r="I1569" s="463"/>
      <c r="J1569" s="463"/>
      <c r="K1569" s="463"/>
      <c r="L1569" s="463"/>
      <c r="M1569" s="463"/>
      <c r="N1569" s="463"/>
      <c r="O1569" s="463"/>
      <c r="P1569" s="463"/>
      <c r="Q1569" s="463"/>
      <c r="R1569" s="577" t="str">
        <f ca="1">'30'!BU126</f>
        <v xml:space="preserve"> </v>
      </c>
      <c r="S1569" s="577"/>
      <c r="T1569" s="577"/>
      <c r="U1569" s="577"/>
      <c r="V1569" s="577"/>
      <c r="W1569" s="577" t="str">
        <f ca="1">'30'!BV126</f>
        <v xml:space="preserve"> </v>
      </c>
      <c r="X1569" s="577"/>
      <c r="Y1569" s="577"/>
      <c r="Z1569" s="577"/>
      <c r="AA1569" s="577"/>
      <c r="AB1569" s="577">
        <f ca="1">'30'!BW126</f>
        <v>0</v>
      </c>
      <c r="AC1569" s="577"/>
      <c r="AD1569" s="577"/>
      <c r="AE1569" s="577"/>
      <c r="AF1569" s="577"/>
      <c r="AG1569" s="463" t="str">
        <f ca="1">'30'!BX126</f>
        <v xml:space="preserve"> </v>
      </c>
      <c r="AH1569" s="463"/>
      <c r="AI1569" s="463"/>
      <c r="AJ1569" s="463"/>
      <c r="AK1569" s="463"/>
      <c r="AL1569" s="463"/>
      <c r="AM1569" s="463" t="str">
        <f ca="1">'30'!BY126</f>
        <v xml:space="preserve"> </v>
      </c>
      <c r="AN1569" s="463"/>
      <c r="AO1569" s="463"/>
      <c r="AP1569" s="463"/>
      <c r="AQ1569" s="463"/>
      <c r="AR1569" s="463"/>
      <c r="AS1569" s="463"/>
    </row>
    <row r="1570" spans="1:45" ht="14.25" customHeight="1" x14ac:dyDescent="0.25">
      <c r="A1570" s="463">
        <v>121</v>
      </c>
      <c r="B1570" s="463"/>
      <c r="C1570" s="463" t="str">
        <f ca="1">'30'!BT127</f>
        <v xml:space="preserve"> </v>
      </c>
      <c r="D1570" s="463"/>
      <c r="E1570" s="463"/>
      <c r="F1570" s="463"/>
      <c r="G1570" s="463"/>
      <c r="H1570" s="463"/>
      <c r="I1570" s="463"/>
      <c r="J1570" s="463"/>
      <c r="K1570" s="463"/>
      <c r="L1570" s="463"/>
      <c r="M1570" s="463"/>
      <c r="N1570" s="463"/>
      <c r="O1570" s="463"/>
      <c r="P1570" s="463"/>
      <c r="Q1570" s="463"/>
      <c r="R1570" s="577" t="str">
        <f ca="1">'30'!BU127</f>
        <v xml:space="preserve"> </v>
      </c>
      <c r="S1570" s="577"/>
      <c r="T1570" s="577"/>
      <c r="U1570" s="577"/>
      <c r="V1570" s="577"/>
      <c r="W1570" s="577" t="str">
        <f ca="1">'30'!BV127</f>
        <v xml:space="preserve"> </v>
      </c>
      <c r="X1570" s="577"/>
      <c r="Y1570" s="577"/>
      <c r="Z1570" s="577"/>
      <c r="AA1570" s="577"/>
      <c r="AB1570" s="577">
        <f ca="1">'30'!BW127</f>
        <v>0</v>
      </c>
      <c r="AC1570" s="577"/>
      <c r="AD1570" s="577"/>
      <c r="AE1570" s="577"/>
      <c r="AF1570" s="577"/>
      <c r="AG1570" s="463" t="str">
        <f ca="1">'30'!BX127</f>
        <v xml:space="preserve"> </v>
      </c>
      <c r="AH1570" s="463"/>
      <c r="AI1570" s="463"/>
      <c r="AJ1570" s="463"/>
      <c r="AK1570" s="463"/>
      <c r="AL1570" s="463"/>
      <c r="AM1570" s="463" t="str">
        <f ca="1">'30'!BY127</f>
        <v xml:space="preserve"> </v>
      </c>
      <c r="AN1570" s="463"/>
      <c r="AO1570" s="463"/>
      <c r="AP1570" s="463"/>
      <c r="AQ1570" s="463"/>
      <c r="AR1570" s="463"/>
      <c r="AS1570" s="463"/>
    </row>
    <row r="1571" spans="1:45" ht="14.25" customHeight="1" x14ac:dyDescent="0.25">
      <c r="A1571" s="463">
        <v>122</v>
      </c>
      <c r="B1571" s="463"/>
      <c r="C1571" s="463" t="str">
        <f ca="1">'30'!BT128</f>
        <v xml:space="preserve"> </v>
      </c>
      <c r="D1571" s="463"/>
      <c r="E1571" s="463"/>
      <c r="F1571" s="463"/>
      <c r="G1571" s="463"/>
      <c r="H1571" s="463"/>
      <c r="I1571" s="463"/>
      <c r="J1571" s="463"/>
      <c r="K1571" s="463"/>
      <c r="L1571" s="463"/>
      <c r="M1571" s="463"/>
      <c r="N1571" s="463"/>
      <c r="O1571" s="463"/>
      <c r="P1571" s="463"/>
      <c r="Q1571" s="463"/>
      <c r="R1571" s="577" t="str">
        <f ca="1">'30'!BU128</f>
        <v xml:space="preserve"> </v>
      </c>
      <c r="S1571" s="577"/>
      <c r="T1571" s="577"/>
      <c r="U1571" s="577"/>
      <c r="V1571" s="577"/>
      <c r="W1571" s="577" t="str">
        <f ca="1">'30'!BV128</f>
        <v xml:space="preserve"> </v>
      </c>
      <c r="X1571" s="577"/>
      <c r="Y1571" s="577"/>
      <c r="Z1571" s="577"/>
      <c r="AA1571" s="577"/>
      <c r="AB1571" s="577">
        <f ca="1">'30'!BW128</f>
        <v>0</v>
      </c>
      <c r="AC1571" s="577"/>
      <c r="AD1571" s="577"/>
      <c r="AE1571" s="577"/>
      <c r="AF1571" s="577"/>
      <c r="AG1571" s="463" t="str">
        <f ca="1">'30'!BX128</f>
        <v xml:space="preserve"> </v>
      </c>
      <c r="AH1571" s="463"/>
      <c r="AI1571" s="463"/>
      <c r="AJ1571" s="463"/>
      <c r="AK1571" s="463"/>
      <c r="AL1571" s="463"/>
      <c r="AM1571" s="463" t="str">
        <f ca="1">'30'!BY128</f>
        <v xml:space="preserve"> </v>
      </c>
      <c r="AN1571" s="463"/>
      <c r="AO1571" s="463"/>
      <c r="AP1571" s="463"/>
      <c r="AQ1571" s="463"/>
      <c r="AR1571" s="463"/>
      <c r="AS1571" s="463"/>
    </row>
    <row r="1572" spans="1:45" ht="14.25" customHeight="1" x14ac:dyDescent="0.25">
      <c r="A1572" s="463">
        <v>123</v>
      </c>
      <c r="B1572" s="463"/>
      <c r="C1572" s="463" t="str">
        <f ca="1">'30'!BT129</f>
        <v xml:space="preserve"> </v>
      </c>
      <c r="D1572" s="463"/>
      <c r="E1572" s="463"/>
      <c r="F1572" s="463"/>
      <c r="G1572" s="463"/>
      <c r="H1572" s="463"/>
      <c r="I1572" s="463"/>
      <c r="J1572" s="463"/>
      <c r="K1572" s="463"/>
      <c r="L1572" s="463"/>
      <c r="M1572" s="463"/>
      <c r="N1572" s="463"/>
      <c r="O1572" s="463"/>
      <c r="P1572" s="463"/>
      <c r="Q1572" s="463"/>
      <c r="R1572" s="577" t="str">
        <f ca="1">'30'!BU129</f>
        <v xml:space="preserve"> </v>
      </c>
      <c r="S1572" s="577"/>
      <c r="T1572" s="577"/>
      <c r="U1572" s="577"/>
      <c r="V1572" s="577"/>
      <c r="W1572" s="577" t="str">
        <f ca="1">'30'!BV129</f>
        <v xml:space="preserve"> </v>
      </c>
      <c r="X1572" s="577"/>
      <c r="Y1572" s="577"/>
      <c r="Z1572" s="577"/>
      <c r="AA1572" s="577"/>
      <c r="AB1572" s="577">
        <f ca="1">'30'!BW129</f>
        <v>0</v>
      </c>
      <c r="AC1572" s="577"/>
      <c r="AD1572" s="577"/>
      <c r="AE1572" s="577"/>
      <c r="AF1572" s="577"/>
      <c r="AG1572" s="463" t="str">
        <f ca="1">'30'!BX129</f>
        <v xml:space="preserve"> </v>
      </c>
      <c r="AH1572" s="463"/>
      <c r="AI1572" s="463"/>
      <c r="AJ1572" s="463"/>
      <c r="AK1572" s="463"/>
      <c r="AL1572" s="463"/>
      <c r="AM1572" s="463" t="str">
        <f ca="1">'30'!BY129</f>
        <v xml:space="preserve"> </v>
      </c>
      <c r="AN1572" s="463"/>
      <c r="AO1572" s="463"/>
      <c r="AP1572" s="463"/>
      <c r="AQ1572" s="463"/>
      <c r="AR1572" s="463"/>
      <c r="AS1572" s="463"/>
    </row>
    <row r="1573" spans="1:45" ht="14.25" customHeight="1" x14ac:dyDescent="0.25">
      <c r="A1573" s="463">
        <v>124</v>
      </c>
      <c r="B1573" s="463"/>
      <c r="C1573" s="463" t="str">
        <f ca="1">'30'!BT130</f>
        <v xml:space="preserve"> </v>
      </c>
      <c r="D1573" s="463"/>
      <c r="E1573" s="463"/>
      <c r="F1573" s="463"/>
      <c r="G1573" s="463"/>
      <c r="H1573" s="463"/>
      <c r="I1573" s="463"/>
      <c r="J1573" s="463"/>
      <c r="K1573" s="463"/>
      <c r="L1573" s="463"/>
      <c r="M1573" s="463"/>
      <c r="N1573" s="463"/>
      <c r="O1573" s="463"/>
      <c r="P1573" s="463"/>
      <c r="Q1573" s="463"/>
      <c r="R1573" s="577" t="str">
        <f ca="1">'30'!BU130</f>
        <v xml:space="preserve"> </v>
      </c>
      <c r="S1573" s="577"/>
      <c r="T1573" s="577"/>
      <c r="U1573" s="577"/>
      <c r="V1573" s="577"/>
      <c r="W1573" s="577" t="str">
        <f ca="1">'30'!BV130</f>
        <v xml:space="preserve"> </v>
      </c>
      <c r="X1573" s="577"/>
      <c r="Y1573" s="577"/>
      <c r="Z1573" s="577"/>
      <c r="AA1573" s="577"/>
      <c r="AB1573" s="577">
        <f ca="1">'30'!BW130</f>
        <v>0</v>
      </c>
      <c r="AC1573" s="577"/>
      <c r="AD1573" s="577"/>
      <c r="AE1573" s="577"/>
      <c r="AF1573" s="577"/>
      <c r="AG1573" s="463" t="str">
        <f ca="1">'30'!BX130</f>
        <v xml:space="preserve"> </v>
      </c>
      <c r="AH1573" s="463"/>
      <c r="AI1573" s="463"/>
      <c r="AJ1573" s="463"/>
      <c r="AK1573" s="463"/>
      <c r="AL1573" s="463"/>
      <c r="AM1573" s="463" t="str">
        <f ca="1">'30'!BY130</f>
        <v xml:space="preserve"> </v>
      </c>
      <c r="AN1573" s="463"/>
      <c r="AO1573" s="463"/>
      <c r="AP1573" s="463"/>
      <c r="AQ1573" s="463"/>
      <c r="AR1573" s="463"/>
      <c r="AS1573" s="463"/>
    </row>
    <row r="1574" spans="1:45" ht="14.25" customHeight="1" x14ac:dyDescent="0.25">
      <c r="A1574" s="463">
        <v>125</v>
      </c>
      <c r="B1574" s="463"/>
      <c r="C1574" s="463" t="str">
        <f ca="1">'30'!BT131</f>
        <v xml:space="preserve"> </v>
      </c>
      <c r="D1574" s="463"/>
      <c r="E1574" s="463"/>
      <c r="F1574" s="463"/>
      <c r="G1574" s="463"/>
      <c r="H1574" s="463"/>
      <c r="I1574" s="463"/>
      <c r="J1574" s="463"/>
      <c r="K1574" s="463"/>
      <c r="L1574" s="463"/>
      <c r="M1574" s="463"/>
      <c r="N1574" s="463"/>
      <c r="O1574" s="463"/>
      <c r="P1574" s="463"/>
      <c r="Q1574" s="463"/>
      <c r="R1574" s="577" t="str">
        <f ca="1">'30'!BU131</f>
        <v xml:space="preserve"> </v>
      </c>
      <c r="S1574" s="577"/>
      <c r="T1574" s="577"/>
      <c r="U1574" s="577"/>
      <c r="V1574" s="577"/>
      <c r="W1574" s="577" t="str">
        <f ca="1">'30'!BV131</f>
        <v xml:space="preserve"> </v>
      </c>
      <c r="X1574" s="577"/>
      <c r="Y1574" s="577"/>
      <c r="Z1574" s="577"/>
      <c r="AA1574" s="577"/>
      <c r="AB1574" s="577">
        <f ca="1">'30'!BW131</f>
        <v>0</v>
      </c>
      <c r="AC1574" s="577"/>
      <c r="AD1574" s="577"/>
      <c r="AE1574" s="577"/>
      <c r="AF1574" s="577"/>
      <c r="AG1574" s="463" t="str">
        <f ca="1">'30'!BX131</f>
        <v xml:space="preserve"> </v>
      </c>
      <c r="AH1574" s="463"/>
      <c r="AI1574" s="463"/>
      <c r="AJ1574" s="463"/>
      <c r="AK1574" s="463"/>
      <c r="AL1574" s="463"/>
      <c r="AM1574" s="463" t="str">
        <f ca="1">'30'!BY131</f>
        <v xml:space="preserve"> </v>
      </c>
      <c r="AN1574" s="463"/>
      <c r="AO1574" s="463"/>
      <c r="AP1574" s="463"/>
      <c r="AQ1574" s="463"/>
      <c r="AR1574" s="463"/>
      <c r="AS1574" s="463"/>
    </row>
    <row r="1575" spans="1:45" ht="14.25" customHeight="1" x14ac:dyDescent="0.25">
      <c r="A1575" s="463">
        <v>126</v>
      </c>
      <c r="B1575" s="463"/>
      <c r="C1575" s="463" t="str">
        <f ca="1">'30'!BT132</f>
        <v xml:space="preserve"> </v>
      </c>
      <c r="D1575" s="463"/>
      <c r="E1575" s="463"/>
      <c r="F1575" s="463"/>
      <c r="G1575" s="463"/>
      <c r="H1575" s="463"/>
      <c r="I1575" s="463"/>
      <c r="J1575" s="463"/>
      <c r="K1575" s="463"/>
      <c r="L1575" s="463"/>
      <c r="M1575" s="463"/>
      <c r="N1575" s="463"/>
      <c r="O1575" s="463"/>
      <c r="P1575" s="463"/>
      <c r="Q1575" s="463"/>
      <c r="R1575" s="577" t="str">
        <f ca="1">'30'!BU132</f>
        <v xml:space="preserve"> </v>
      </c>
      <c r="S1575" s="577"/>
      <c r="T1575" s="577"/>
      <c r="U1575" s="577"/>
      <c r="V1575" s="577"/>
      <c r="W1575" s="577" t="str">
        <f ca="1">'30'!BV132</f>
        <v xml:space="preserve"> </v>
      </c>
      <c r="X1575" s="577"/>
      <c r="Y1575" s="577"/>
      <c r="Z1575" s="577"/>
      <c r="AA1575" s="577"/>
      <c r="AB1575" s="577">
        <f ca="1">'30'!BW132</f>
        <v>0</v>
      </c>
      <c r="AC1575" s="577"/>
      <c r="AD1575" s="577"/>
      <c r="AE1575" s="577"/>
      <c r="AF1575" s="577"/>
      <c r="AG1575" s="463" t="str">
        <f ca="1">'30'!BX132</f>
        <v xml:space="preserve"> </v>
      </c>
      <c r="AH1575" s="463"/>
      <c r="AI1575" s="463"/>
      <c r="AJ1575" s="463"/>
      <c r="AK1575" s="463"/>
      <c r="AL1575" s="463"/>
      <c r="AM1575" s="463" t="str">
        <f ca="1">'30'!BY132</f>
        <v xml:space="preserve"> </v>
      </c>
      <c r="AN1575" s="463"/>
      <c r="AO1575" s="463"/>
      <c r="AP1575" s="463"/>
      <c r="AQ1575" s="463"/>
      <c r="AR1575" s="463"/>
      <c r="AS1575" s="463"/>
    </row>
    <row r="1576" spans="1:45" ht="14.25" customHeight="1" x14ac:dyDescent="0.25">
      <c r="A1576" s="463">
        <v>127</v>
      </c>
      <c r="B1576" s="463"/>
      <c r="C1576" s="463" t="str">
        <f ca="1">'30'!BT133</f>
        <v xml:space="preserve"> </v>
      </c>
      <c r="D1576" s="463"/>
      <c r="E1576" s="463"/>
      <c r="F1576" s="463"/>
      <c r="G1576" s="463"/>
      <c r="H1576" s="463"/>
      <c r="I1576" s="463"/>
      <c r="J1576" s="463"/>
      <c r="K1576" s="463"/>
      <c r="L1576" s="463"/>
      <c r="M1576" s="463"/>
      <c r="N1576" s="463"/>
      <c r="O1576" s="463"/>
      <c r="P1576" s="463"/>
      <c r="Q1576" s="463"/>
      <c r="R1576" s="577" t="str">
        <f ca="1">'30'!BU133</f>
        <v xml:space="preserve"> </v>
      </c>
      <c r="S1576" s="577"/>
      <c r="T1576" s="577"/>
      <c r="U1576" s="577"/>
      <c r="V1576" s="577"/>
      <c r="W1576" s="577" t="str">
        <f ca="1">'30'!BV133</f>
        <v xml:space="preserve"> </v>
      </c>
      <c r="X1576" s="577"/>
      <c r="Y1576" s="577"/>
      <c r="Z1576" s="577"/>
      <c r="AA1576" s="577"/>
      <c r="AB1576" s="577">
        <f ca="1">'30'!BW133</f>
        <v>0</v>
      </c>
      <c r="AC1576" s="577"/>
      <c r="AD1576" s="577"/>
      <c r="AE1576" s="577"/>
      <c r="AF1576" s="577"/>
      <c r="AG1576" s="463" t="str">
        <f ca="1">'30'!BX133</f>
        <v xml:space="preserve"> </v>
      </c>
      <c r="AH1576" s="463"/>
      <c r="AI1576" s="463"/>
      <c r="AJ1576" s="463"/>
      <c r="AK1576" s="463"/>
      <c r="AL1576" s="463"/>
      <c r="AM1576" s="463" t="str">
        <f ca="1">'30'!BY133</f>
        <v xml:space="preserve"> </v>
      </c>
      <c r="AN1576" s="463"/>
      <c r="AO1576" s="463"/>
      <c r="AP1576" s="463"/>
      <c r="AQ1576" s="463"/>
      <c r="AR1576" s="463"/>
      <c r="AS1576" s="463"/>
    </row>
    <row r="1577" spans="1:45" ht="14.25" customHeight="1" x14ac:dyDescent="0.25">
      <c r="A1577" s="463">
        <v>128</v>
      </c>
      <c r="B1577" s="463"/>
      <c r="C1577" s="463" t="str">
        <f ca="1">'30'!BT134</f>
        <v xml:space="preserve"> </v>
      </c>
      <c r="D1577" s="463"/>
      <c r="E1577" s="463"/>
      <c r="F1577" s="463"/>
      <c r="G1577" s="463"/>
      <c r="H1577" s="463"/>
      <c r="I1577" s="463"/>
      <c r="J1577" s="463"/>
      <c r="K1577" s="463"/>
      <c r="L1577" s="463"/>
      <c r="M1577" s="463"/>
      <c r="N1577" s="463"/>
      <c r="O1577" s="463"/>
      <c r="P1577" s="463"/>
      <c r="Q1577" s="463"/>
      <c r="R1577" s="577" t="str">
        <f ca="1">'30'!BU134</f>
        <v xml:space="preserve"> </v>
      </c>
      <c r="S1577" s="577"/>
      <c r="T1577" s="577"/>
      <c r="U1577" s="577"/>
      <c r="V1577" s="577"/>
      <c r="W1577" s="577" t="str">
        <f ca="1">'30'!BV134</f>
        <v xml:space="preserve"> </v>
      </c>
      <c r="X1577" s="577"/>
      <c r="Y1577" s="577"/>
      <c r="Z1577" s="577"/>
      <c r="AA1577" s="577"/>
      <c r="AB1577" s="577">
        <f ca="1">'30'!BW134</f>
        <v>0</v>
      </c>
      <c r="AC1577" s="577"/>
      <c r="AD1577" s="577"/>
      <c r="AE1577" s="577"/>
      <c r="AF1577" s="577"/>
      <c r="AG1577" s="463" t="str">
        <f ca="1">'30'!BX134</f>
        <v xml:space="preserve"> </v>
      </c>
      <c r="AH1577" s="463"/>
      <c r="AI1577" s="463"/>
      <c r="AJ1577" s="463"/>
      <c r="AK1577" s="463"/>
      <c r="AL1577" s="463"/>
      <c r="AM1577" s="463" t="str">
        <f ca="1">'30'!BY134</f>
        <v xml:space="preserve"> </v>
      </c>
      <c r="AN1577" s="463"/>
      <c r="AO1577" s="463"/>
      <c r="AP1577" s="463"/>
      <c r="AQ1577" s="463"/>
      <c r="AR1577" s="463"/>
      <c r="AS1577" s="463"/>
    </row>
    <row r="1578" spans="1:45" ht="14.25" customHeight="1" x14ac:dyDescent="0.25">
      <c r="A1578" s="463">
        <v>129</v>
      </c>
      <c r="B1578" s="463"/>
      <c r="C1578" s="463" t="str">
        <f ca="1">'30'!BT135</f>
        <v xml:space="preserve"> </v>
      </c>
      <c r="D1578" s="463"/>
      <c r="E1578" s="463"/>
      <c r="F1578" s="463"/>
      <c r="G1578" s="463"/>
      <c r="H1578" s="463"/>
      <c r="I1578" s="463"/>
      <c r="J1578" s="463"/>
      <c r="K1578" s="463"/>
      <c r="L1578" s="463"/>
      <c r="M1578" s="463"/>
      <c r="N1578" s="463"/>
      <c r="O1578" s="463"/>
      <c r="P1578" s="463"/>
      <c r="Q1578" s="463"/>
      <c r="R1578" s="577" t="str">
        <f ca="1">'30'!BU135</f>
        <v xml:space="preserve"> </v>
      </c>
      <c r="S1578" s="577"/>
      <c r="T1578" s="577"/>
      <c r="U1578" s="577"/>
      <c r="V1578" s="577"/>
      <c r="W1578" s="577" t="str">
        <f ca="1">'30'!BV135</f>
        <v xml:space="preserve"> </v>
      </c>
      <c r="X1578" s="577"/>
      <c r="Y1578" s="577"/>
      <c r="Z1578" s="577"/>
      <c r="AA1578" s="577"/>
      <c r="AB1578" s="577">
        <f ca="1">'30'!BW135</f>
        <v>0</v>
      </c>
      <c r="AC1578" s="577"/>
      <c r="AD1578" s="577"/>
      <c r="AE1578" s="577"/>
      <c r="AF1578" s="577"/>
      <c r="AG1578" s="463" t="str">
        <f ca="1">'30'!BX135</f>
        <v xml:space="preserve"> </v>
      </c>
      <c r="AH1578" s="463"/>
      <c r="AI1578" s="463"/>
      <c r="AJ1578" s="463"/>
      <c r="AK1578" s="463"/>
      <c r="AL1578" s="463"/>
      <c r="AM1578" s="463" t="str">
        <f ca="1">'30'!BY135</f>
        <v xml:space="preserve"> </v>
      </c>
      <c r="AN1578" s="463"/>
      <c r="AO1578" s="463"/>
      <c r="AP1578" s="463"/>
      <c r="AQ1578" s="463"/>
      <c r="AR1578" s="463"/>
      <c r="AS1578" s="463"/>
    </row>
    <row r="1579" spans="1:45" ht="14.25" customHeight="1" x14ac:dyDescent="0.25">
      <c r="A1579" s="463">
        <v>130</v>
      </c>
      <c r="B1579" s="463"/>
      <c r="C1579" s="463" t="str">
        <f ca="1">'30'!BT136</f>
        <v xml:space="preserve"> </v>
      </c>
      <c r="D1579" s="463"/>
      <c r="E1579" s="463"/>
      <c r="F1579" s="463"/>
      <c r="G1579" s="463"/>
      <c r="H1579" s="463"/>
      <c r="I1579" s="463"/>
      <c r="J1579" s="463"/>
      <c r="K1579" s="463"/>
      <c r="L1579" s="463"/>
      <c r="M1579" s="463"/>
      <c r="N1579" s="463"/>
      <c r="O1579" s="463"/>
      <c r="P1579" s="463"/>
      <c r="Q1579" s="463"/>
      <c r="R1579" s="577" t="str">
        <f ca="1">'30'!BU136</f>
        <v xml:space="preserve"> </v>
      </c>
      <c r="S1579" s="577"/>
      <c r="T1579" s="577"/>
      <c r="U1579" s="577"/>
      <c r="V1579" s="577"/>
      <c r="W1579" s="577" t="str">
        <f ca="1">'30'!BV136</f>
        <v xml:space="preserve"> </v>
      </c>
      <c r="X1579" s="577"/>
      <c r="Y1579" s="577"/>
      <c r="Z1579" s="577"/>
      <c r="AA1579" s="577"/>
      <c r="AB1579" s="577">
        <f ca="1">'30'!BW136</f>
        <v>0</v>
      </c>
      <c r="AC1579" s="577"/>
      <c r="AD1579" s="577"/>
      <c r="AE1579" s="577"/>
      <c r="AF1579" s="577"/>
      <c r="AG1579" s="463" t="str">
        <f ca="1">'30'!BX136</f>
        <v xml:space="preserve"> </v>
      </c>
      <c r="AH1579" s="463"/>
      <c r="AI1579" s="463"/>
      <c r="AJ1579" s="463"/>
      <c r="AK1579" s="463"/>
      <c r="AL1579" s="463"/>
      <c r="AM1579" s="463" t="str">
        <f ca="1">'30'!BY136</f>
        <v xml:space="preserve"> </v>
      </c>
      <c r="AN1579" s="463"/>
      <c r="AO1579" s="463"/>
      <c r="AP1579" s="463"/>
      <c r="AQ1579" s="463"/>
      <c r="AR1579" s="463"/>
      <c r="AS1579" s="463"/>
    </row>
    <row r="1580" spans="1:45" ht="14.25" customHeight="1" x14ac:dyDescent="0.25">
      <c r="A1580" s="463">
        <v>131</v>
      </c>
      <c r="B1580" s="463"/>
      <c r="C1580" s="463" t="str">
        <f ca="1">'30'!BT137</f>
        <v xml:space="preserve"> </v>
      </c>
      <c r="D1580" s="463"/>
      <c r="E1580" s="463"/>
      <c r="F1580" s="463"/>
      <c r="G1580" s="463"/>
      <c r="H1580" s="463"/>
      <c r="I1580" s="463"/>
      <c r="J1580" s="463"/>
      <c r="K1580" s="463"/>
      <c r="L1580" s="463"/>
      <c r="M1580" s="463"/>
      <c r="N1580" s="463"/>
      <c r="O1580" s="463"/>
      <c r="P1580" s="463"/>
      <c r="Q1580" s="463"/>
      <c r="R1580" s="577" t="str">
        <f ca="1">'30'!BU137</f>
        <v xml:space="preserve"> </v>
      </c>
      <c r="S1580" s="577"/>
      <c r="T1580" s="577"/>
      <c r="U1580" s="577"/>
      <c r="V1580" s="577"/>
      <c r="W1580" s="577" t="str">
        <f ca="1">'30'!BV137</f>
        <v xml:space="preserve"> </v>
      </c>
      <c r="X1580" s="577"/>
      <c r="Y1580" s="577"/>
      <c r="Z1580" s="577"/>
      <c r="AA1580" s="577"/>
      <c r="AB1580" s="577">
        <f ca="1">'30'!BW137</f>
        <v>0</v>
      </c>
      <c r="AC1580" s="577"/>
      <c r="AD1580" s="577"/>
      <c r="AE1580" s="577"/>
      <c r="AF1580" s="577"/>
      <c r="AG1580" s="463" t="str">
        <f ca="1">'30'!BX137</f>
        <v xml:space="preserve"> </v>
      </c>
      <c r="AH1580" s="463"/>
      <c r="AI1580" s="463"/>
      <c r="AJ1580" s="463"/>
      <c r="AK1580" s="463"/>
      <c r="AL1580" s="463"/>
      <c r="AM1580" s="463" t="str">
        <f ca="1">'30'!BY137</f>
        <v xml:space="preserve"> </v>
      </c>
      <c r="AN1580" s="463"/>
      <c r="AO1580" s="463"/>
      <c r="AP1580" s="463"/>
      <c r="AQ1580" s="463"/>
      <c r="AR1580" s="463"/>
      <c r="AS1580" s="463"/>
    </row>
    <row r="1581" spans="1:45" ht="14.25" customHeight="1" x14ac:dyDescent="0.25">
      <c r="A1581" s="463">
        <v>132</v>
      </c>
      <c r="B1581" s="463"/>
      <c r="C1581" s="463" t="str">
        <f ca="1">'30'!BT138</f>
        <v xml:space="preserve"> </v>
      </c>
      <c r="D1581" s="463"/>
      <c r="E1581" s="463"/>
      <c r="F1581" s="463"/>
      <c r="G1581" s="463"/>
      <c r="H1581" s="463"/>
      <c r="I1581" s="463"/>
      <c r="J1581" s="463"/>
      <c r="K1581" s="463"/>
      <c r="L1581" s="463"/>
      <c r="M1581" s="463"/>
      <c r="N1581" s="463"/>
      <c r="O1581" s="463"/>
      <c r="P1581" s="463"/>
      <c r="Q1581" s="463"/>
      <c r="R1581" s="577" t="str">
        <f ca="1">'30'!BU138</f>
        <v xml:space="preserve"> </v>
      </c>
      <c r="S1581" s="577"/>
      <c r="T1581" s="577"/>
      <c r="U1581" s="577"/>
      <c r="V1581" s="577"/>
      <c r="W1581" s="577" t="str">
        <f ca="1">'30'!BV138</f>
        <v xml:space="preserve"> </v>
      </c>
      <c r="X1581" s="577"/>
      <c r="Y1581" s="577"/>
      <c r="Z1581" s="577"/>
      <c r="AA1581" s="577"/>
      <c r="AB1581" s="577">
        <f ca="1">'30'!BW138</f>
        <v>0</v>
      </c>
      <c r="AC1581" s="577"/>
      <c r="AD1581" s="577"/>
      <c r="AE1581" s="577"/>
      <c r="AF1581" s="577"/>
      <c r="AG1581" s="463" t="str">
        <f ca="1">'30'!BX138</f>
        <v xml:space="preserve"> </v>
      </c>
      <c r="AH1581" s="463"/>
      <c r="AI1581" s="463"/>
      <c r="AJ1581" s="463"/>
      <c r="AK1581" s="463"/>
      <c r="AL1581" s="463"/>
      <c r="AM1581" s="463" t="str">
        <f ca="1">'30'!BY138</f>
        <v xml:space="preserve"> </v>
      </c>
      <c r="AN1581" s="463"/>
      <c r="AO1581" s="463"/>
      <c r="AP1581" s="463"/>
      <c r="AQ1581" s="463"/>
      <c r="AR1581" s="463"/>
      <c r="AS1581" s="463"/>
    </row>
    <row r="1582" spans="1:45" ht="14.25" customHeight="1" x14ac:dyDescent="0.25">
      <c r="A1582" s="463">
        <v>133</v>
      </c>
      <c r="B1582" s="463"/>
      <c r="C1582" s="463" t="str">
        <f ca="1">'30'!BT139</f>
        <v xml:space="preserve"> </v>
      </c>
      <c r="D1582" s="463"/>
      <c r="E1582" s="463"/>
      <c r="F1582" s="463"/>
      <c r="G1582" s="463"/>
      <c r="H1582" s="463"/>
      <c r="I1582" s="463"/>
      <c r="J1582" s="463"/>
      <c r="K1582" s="463"/>
      <c r="L1582" s="463"/>
      <c r="M1582" s="463"/>
      <c r="N1582" s="463"/>
      <c r="O1582" s="463"/>
      <c r="P1582" s="463"/>
      <c r="Q1582" s="463"/>
      <c r="R1582" s="577" t="str">
        <f ca="1">'30'!BU139</f>
        <v xml:space="preserve"> </v>
      </c>
      <c r="S1582" s="577"/>
      <c r="T1582" s="577"/>
      <c r="U1582" s="577"/>
      <c r="V1582" s="577"/>
      <c r="W1582" s="577" t="str">
        <f ca="1">'30'!BV139</f>
        <v xml:space="preserve"> </v>
      </c>
      <c r="X1582" s="577"/>
      <c r="Y1582" s="577"/>
      <c r="Z1582" s="577"/>
      <c r="AA1582" s="577"/>
      <c r="AB1582" s="577">
        <f ca="1">'30'!BW139</f>
        <v>0</v>
      </c>
      <c r="AC1582" s="577"/>
      <c r="AD1582" s="577"/>
      <c r="AE1582" s="577"/>
      <c r="AF1582" s="577"/>
      <c r="AG1582" s="463" t="str">
        <f ca="1">'30'!BX139</f>
        <v xml:space="preserve"> </v>
      </c>
      <c r="AH1582" s="463"/>
      <c r="AI1582" s="463"/>
      <c r="AJ1582" s="463"/>
      <c r="AK1582" s="463"/>
      <c r="AL1582" s="463"/>
      <c r="AM1582" s="463" t="str">
        <f ca="1">'30'!BY139</f>
        <v xml:space="preserve"> </v>
      </c>
      <c r="AN1582" s="463"/>
      <c r="AO1582" s="463"/>
      <c r="AP1582" s="463"/>
      <c r="AQ1582" s="463"/>
      <c r="AR1582" s="463"/>
      <c r="AS1582" s="463"/>
    </row>
    <row r="1583" spans="1:45" ht="14.25" customHeight="1" x14ac:dyDescent="0.25">
      <c r="A1583" s="463">
        <v>134</v>
      </c>
      <c r="B1583" s="463"/>
      <c r="C1583" s="463" t="str">
        <f ca="1">'30'!BT140</f>
        <v xml:space="preserve"> </v>
      </c>
      <c r="D1583" s="463"/>
      <c r="E1583" s="463"/>
      <c r="F1583" s="463"/>
      <c r="G1583" s="463"/>
      <c r="H1583" s="463"/>
      <c r="I1583" s="463"/>
      <c r="J1583" s="463"/>
      <c r="K1583" s="463"/>
      <c r="L1583" s="463"/>
      <c r="M1583" s="463"/>
      <c r="N1583" s="463"/>
      <c r="O1583" s="463"/>
      <c r="P1583" s="463"/>
      <c r="Q1583" s="463"/>
      <c r="R1583" s="577" t="str">
        <f ca="1">'30'!BU140</f>
        <v xml:space="preserve"> </v>
      </c>
      <c r="S1583" s="577"/>
      <c r="T1583" s="577"/>
      <c r="U1583" s="577"/>
      <c r="V1583" s="577"/>
      <c r="W1583" s="577" t="str">
        <f ca="1">'30'!BV140</f>
        <v xml:space="preserve"> </v>
      </c>
      <c r="X1583" s="577"/>
      <c r="Y1583" s="577"/>
      <c r="Z1583" s="577"/>
      <c r="AA1583" s="577"/>
      <c r="AB1583" s="577">
        <f ca="1">'30'!BW140</f>
        <v>0</v>
      </c>
      <c r="AC1583" s="577"/>
      <c r="AD1583" s="577"/>
      <c r="AE1583" s="577"/>
      <c r="AF1583" s="577"/>
      <c r="AG1583" s="463" t="str">
        <f ca="1">'30'!BX140</f>
        <v xml:space="preserve"> </v>
      </c>
      <c r="AH1583" s="463"/>
      <c r="AI1583" s="463"/>
      <c r="AJ1583" s="463"/>
      <c r="AK1583" s="463"/>
      <c r="AL1583" s="463"/>
      <c r="AM1583" s="463" t="str">
        <f ca="1">'30'!BY140</f>
        <v xml:space="preserve"> </v>
      </c>
      <c r="AN1583" s="463"/>
      <c r="AO1583" s="463"/>
      <c r="AP1583" s="463"/>
      <c r="AQ1583" s="463"/>
      <c r="AR1583" s="463"/>
      <c r="AS1583" s="463"/>
    </row>
    <row r="1584" spans="1:45" ht="14.25" customHeight="1" x14ac:dyDescent="0.25">
      <c r="A1584" s="463">
        <v>135</v>
      </c>
      <c r="B1584" s="463"/>
      <c r="C1584" s="463" t="str">
        <f ca="1">'30'!BT141</f>
        <v xml:space="preserve"> </v>
      </c>
      <c r="D1584" s="463"/>
      <c r="E1584" s="463"/>
      <c r="F1584" s="463"/>
      <c r="G1584" s="463"/>
      <c r="H1584" s="463"/>
      <c r="I1584" s="463"/>
      <c r="J1584" s="463"/>
      <c r="K1584" s="463"/>
      <c r="L1584" s="463"/>
      <c r="M1584" s="463"/>
      <c r="N1584" s="463"/>
      <c r="O1584" s="463"/>
      <c r="P1584" s="463"/>
      <c r="Q1584" s="463"/>
      <c r="R1584" s="577" t="str">
        <f ca="1">'30'!BU141</f>
        <v xml:space="preserve"> </v>
      </c>
      <c r="S1584" s="577"/>
      <c r="T1584" s="577"/>
      <c r="U1584" s="577"/>
      <c r="V1584" s="577"/>
      <c r="W1584" s="577" t="str">
        <f ca="1">'30'!BV141</f>
        <v xml:space="preserve"> </v>
      </c>
      <c r="X1584" s="577"/>
      <c r="Y1584" s="577"/>
      <c r="Z1584" s="577"/>
      <c r="AA1584" s="577"/>
      <c r="AB1584" s="577">
        <f ca="1">'30'!BW141</f>
        <v>0</v>
      </c>
      <c r="AC1584" s="577"/>
      <c r="AD1584" s="577"/>
      <c r="AE1584" s="577"/>
      <c r="AF1584" s="577"/>
      <c r="AG1584" s="463" t="str">
        <f ca="1">'30'!BX141</f>
        <v xml:space="preserve"> </v>
      </c>
      <c r="AH1584" s="463"/>
      <c r="AI1584" s="463"/>
      <c r="AJ1584" s="463"/>
      <c r="AK1584" s="463"/>
      <c r="AL1584" s="463"/>
      <c r="AM1584" s="463" t="str">
        <f ca="1">'30'!BY141</f>
        <v xml:space="preserve"> </v>
      </c>
      <c r="AN1584" s="463"/>
      <c r="AO1584" s="463"/>
      <c r="AP1584" s="463"/>
      <c r="AQ1584" s="463"/>
      <c r="AR1584" s="463"/>
      <c r="AS1584" s="463"/>
    </row>
    <row r="1585" spans="1:45" ht="14.25" customHeight="1" x14ac:dyDescent="0.25">
      <c r="A1585" s="463">
        <v>136</v>
      </c>
      <c r="B1585" s="463"/>
      <c r="C1585" s="463" t="str">
        <f ca="1">'30'!BT142</f>
        <v xml:space="preserve"> </v>
      </c>
      <c r="D1585" s="463"/>
      <c r="E1585" s="463"/>
      <c r="F1585" s="463"/>
      <c r="G1585" s="463"/>
      <c r="H1585" s="463"/>
      <c r="I1585" s="463"/>
      <c r="J1585" s="463"/>
      <c r="K1585" s="463"/>
      <c r="L1585" s="463"/>
      <c r="M1585" s="463"/>
      <c r="N1585" s="463"/>
      <c r="O1585" s="463"/>
      <c r="P1585" s="463"/>
      <c r="Q1585" s="463"/>
      <c r="R1585" s="577" t="str">
        <f ca="1">'30'!BU142</f>
        <v xml:space="preserve"> </v>
      </c>
      <c r="S1585" s="577"/>
      <c r="T1585" s="577"/>
      <c r="U1585" s="577"/>
      <c r="V1585" s="577"/>
      <c r="W1585" s="577" t="str">
        <f ca="1">'30'!BV142</f>
        <v xml:space="preserve"> </v>
      </c>
      <c r="X1585" s="577"/>
      <c r="Y1585" s="577"/>
      <c r="Z1585" s="577"/>
      <c r="AA1585" s="577"/>
      <c r="AB1585" s="577">
        <f ca="1">'30'!BW142</f>
        <v>0</v>
      </c>
      <c r="AC1585" s="577"/>
      <c r="AD1585" s="577"/>
      <c r="AE1585" s="577"/>
      <c r="AF1585" s="577"/>
      <c r="AG1585" s="463" t="str">
        <f ca="1">'30'!BX142</f>
        <v xml:space="preserve"> </v>
      </c>
      <c r="AH1585" s="463"/>
      <c r="AI1585" s="463"/>
      <c r="AJ1585" s="463"/>
      <c r="AK1585" s="463"/>
      <c r="AL1585" s="463"/>
      <c r="AM1585" s="463" t="str">
        <f ca="1">'30'!BY142</f>
        <v xml:space="preserve"> </v>
      </c>
      <c r="AN1585" s="463"/>
      <c r="AO1585" s="463"/>
      <c r="AP1585" s="463"/>
      <c r="AQ1585" s="463"/>
      <c r="AR1585" s="463"/>
      <c r="AS1585" s="463"/>
    </row>
    <row r="1586" spans="1:45" ht="14.25" customHeight="1" x14ac:dyDescent="0.25">
      <c r="A1586" s="463">
        <v>137</v>
      </c>
      <c r="B1586" s="463"/>
      <c r="C1586" s="463" t="str">
        <f ca="1">'30'!BT143</f>
        <v xml:space="preserve"> </v>
      </c>
      <c r="D1586" s="463"/>
      <c r="E1586" s="463"/>
      <c r="F1586" s="463"/>
      <c r="G1586" s="463"/>
      <c r="H1586" s="463"/>
      <c r="I1586" s="463"/>
      <c r="J1586" s="463"/>
      <c r="K1586" s="463"/>
      <c r="L1586" s="463"/>
      <c r="M1586" s="463"/>
      <c r="N1586" s="463"/>
      <c r="O1586" s="463"/>
      <c r="P1586" s="463"/>
      <c r="Q1586" s="463"/>
      <c r="R1586" s="577" t="str">
        <f ca="1">'30'!BU143</f>
        <v xml:space="preserve"> </v>
      </c>
      <c r="S1586" s="577"/>
      <c r="T1586" s="577"/>
      <c r="U1586" s="577"/>
      <c r="V1586" s="577"/>
      <c r="W1586" s="577" t="str">
        <f ca="1">'30'!BV143</f>
        <v xml:space="preserve"> </v>
      </c>
      <c r="X1586" s="577"/>
      <c r="Y1586" s="577"/>
      <c r="Z1586" s="577"/>
      <c r="AA1586" s="577"/>
      <c r="AB1586" s="577">
        <f ca="1">'30'!BW143</f>
        <v>0</v>
      </c>
      <c r="AC1586" s="577"/>
      <c r="AD1586" s="577"/>
      <c r="AE1586" s="577"/>
      <c r="AF1586" s="577"/>
      <c r="AG1586" s="463" t="str">
        <f ca="1">'30'!BX143</f>
        <v xml:space="preserve"> </v>
      </c>
      <c r="AH1586" s="463"/>
      <c r="AI1586" s="463"/>
      <c r="AJ1586" s="463"/>
      <c r="AK1586" s="463"/>
      <c r="AL1586" s="463"/>
      <c r="AM1586" s="463" t="str">
        <f ca="1">'30'!BY143</f>
        <v xml:space="preserve"> </v>
      </c>
      <c r="AN1586" s="463"/>
      <c r="AO1586" s="463"/>
      <c r="AP1586" s="463"/>
      <c r="AQ1586" s="463"/>
      <c r="AR1586" s="463"/>
      <c r="AS1586" s="463"/>
    </row>
    <row r="1587" spans="1:45" ht="14.25" customHeight="1" x14ac:dyDescent="0.25">
      <c r="A1587" s="463">
        <v>138</v>
      </c>
      <c r="B1587" s="463"/>
      <c r="C1587" s="463" t="str">
        <f ca="1">'30'!BT144</f>
        <v xml:space="preserve"> </v>
      </c>
      <c r="D1587" s="463"/>
      <c r="E1587" s="463"/>
      <c r="F1587" s="463"/>
      <c r="G1587" s="463"/>
      <c r="H1587" s="463"/>
      <c r="I1587" s="463"/>
      <c r="J1587" s="463"/>
      <c r="K1587" s="463"/>
      <c r="L1587" s="463"/>
      <c r="M1587" s="463"/>
      <c r="N1587" s="463"/>
      <c r="O1587" s="463"/>
      <c r="P1587" s="463"/>
      <c r="Q1587" s="463"/>
      <c r="R1587" s="577" t="str">
        <f ca="1">'30'!BU144</f>
        <v xml:space="preserve"> </v>
      </c>
      <c r="S1587" s="577"/>
      <c r="T1587" s="577"/>
      <c r="U1587" s="577"/>
      <c r="V1587" s="577"/>
      <c r="W1587" s="577" t="str">
        <f ca="1">'30'!BV144</f>
        <v xml:space="preserve"> </v>
      </c>
      <c r="X1587" s="577"/>
      <c r="Y1587" s="577"/>
      <c r="Z1587" s="577"/>
      <c r="AA1587" s="577"/>
      <c r="AB1587" s="577">
        <f ca="1">'30'!BW144</f>
        <v>0</v>
      </c>
      <c r="AC1587" s="577"/>
      <c r="AD1587" s="577"/>
      <c r="AE1587" s="577"/>
      <c r="AF1587" s="577"/>
      <c r="AG1587" s="463" t="str">
        <f ca="1">'30'!BX144</f>
        <v xml:space="preserve"> </v>
      </c>
      <c r="AH1587" s="463"/>
      <c r="AI1587" s="463"/>
      <c r="AJ1587" s="463"/>
      <c r="AK1587" s="463"/>
      <c r="AL1587" s="463"/>
      <c r="AM1587" s="463" t="str">
        <f ca="1">'30'!BY144</f>
        <v xml:space="preserve"> </v>
      </c>
      <c r="AN1587" s="463"/>
      <c r="AO1587" s="463"/>
      <c r="AP1587" s="463"/>
      <c r="AQ1587" s="463"/>
      <c r="AR1587" s="463"/>
      <c r="AS1587" s="463"/>
    </row>
    <row r="1588" spans="1:45" ht="14.25" customHeight="1" x14ac:dyDescent="0.25">
      <c r="A1588" s="463">
        <v>139</v>
      </c>
      <c r="B1588" s="463"/>
      <c r="C1588" s="463" t="str">
        <f ca="1">'30'!BT145</f>
        <v xml:space="preserve"> </v>
      </c>
      <c r="D1588" s="463"/>
      <c r="E1588" s="463"/>
      <c r="F1588" s="463"/>
      <c r="G1588" s="463"/>
      <c r="H1588" s="463"/>
      <c r="I1588" s="463"/>
      <c r="J1588" s="463"/>
      <c r="K1588" s="463"/>
      <c r="L1588" s="463"/>
      <c r="M1588" s="463"/>
      <c r="N1588" s="463"/>
      <c r="O1588" s="463"/>
      <c r="P1588" s="463"/>
      <c r="Q1588" s="463"/>
      <c r="R1588" s="577" t="str">
        <f ca="1">'30'!BU145</f>
        <v xml:space="preserve"> </v>
      </c>
      <c r="S1588" s="577"/>
      <c r="T1588" s="577"/>
      <c r="U1588" s="577"/>
      <c r="V1588" s="577"/>
      <c r="W1588" s="577" t="str">
        <f ca="1">'30'!BV145</f>
        <v xml:space="preserve"> </v>
      </c>
      <c r="X1588" s="577"/>
      <c r="Y1588" s="577"/>
      <c r="Z1588" s="577"/>
      <c r="AA1588" s="577"/>
      <c r="AB1588" s="577">
        <f ca="1">'30'!BW145</f>
        <v>0</v>
      </c>
      <c r="AC1588" s="577"/>
      <c r="AD1588" s="577"/>
      <c r="AE1588" s="577"/>
      <c r="AF1588" s="577"/>
      <c r="AG1588" s="463" t="str">
        <f ca="1">'30'!BX145</f>
        <v xml:space="preserve"> </v>
      </c>
      <c r="AH1588" s="463"/>
      <c r="AI1588" s="463"/>
      <c r="AJ1588" s="463"/>
      <c r="AK1588" s="463"/>
      <c r="AL1588" s="463"/>
      <c r="AM1588" s="463" t="str">
        <f ca="1">'30'!BY145</f>
        <v xml:space="preserve"> </v>
      </c>
      <c r="AN1588" s="463"/>
      <c r="AO1588" s="463"/>
      <c r="AP1588" s="463"/>
      <c r="AQ1588" s="463"/>
      <c r="AR1588" s="463"/>
      <c r="AS1588" s="463"/>
    </row>
    <row r="1589" spans="1:45" ht="14.25" customHeight="1" x14ac:dyDescent="0.25">
      <c r="A1589" s="463">
        <v>140</v>
      </c>
      <c r="B1589" s="463"/>
      <c r="C1589" s="463" t="str">
        <f ca="1">'30'!BT146</f>
        <v xml:space="preserve"> </v>
      </c>
      <c r="D1589" s="463"/>
      <c r="E1589" s="463"/>
      <c r="F1589" s="463"/>
      <c r="G1589" s="463"/>
      <c r="H1589" s="463"/>
      <c r="I1589" s="463"/>
      <c r="J1589" s="463"/>
      <c r="K1589" s="463"/>
      <c r="L1589" s="463"/>
      <c r="M1589" s="463"/>
      <c r="N1589" s="463"/>
      <c r="O1589" s="463"/>
      <c r="P1589" s="463"/>
      <c r="Q1589" s="463"/>
      <c r="R1589" s="577" t="str">
        <f ca="1">'30'!BU146</f>
        <v xml:space="preserve"> </v>
      </c>
      <c r="S1589" s="577"/>
      <c r="T1589" s="577"/>
      <c r="U1589" s="577"/>
      <c r="V1589" s="577"/>
      <c r="W1589" s="577" t="str">
        <f ca="1">'30'!BV146</f>
        <v xml:space="preserve"> </v>
      </c>
      <c r="X1589" s="577"/>
      <c r="Y1589" s="577"/>
      <c r="Z1589" s="577"/>
      <c r="AA1589" s="577"/>
      <c r="AB1589" s="577">
        <f ca="1">'30'!BW146</f>
        <v>0</v>
      </c>
      <c r="AC1589" s="577"/>
      <c r="AD1589" s="577"/>
      <c r="AE1589" s="577"/>
      <c r="AF1589" s="577"/>
      <c r="AG1589" s="463" t="str">
        <f ca="1">'30'!BX146</f>
        <v xml:space="preserve"> </v>
      </c>
      <c r="AH1589" s="463"/>
      <c r="AI1589" s="463"/>
      <c r="AJ1589" s="463"/>
      <c r="AK1589" s="463"/>
      <c r="AL1589" s="463"/>
      <c r="AM1589" s="463" t="str">
        <f ca="1">'30'!BY146</f>
        <v xml:space="preserve"> </v>
      </c>
      <c r="AN1589" s="463"/>
      <c r="AO1589" s="463"/>
      <c r="AP1589" s="463"/>
      <c r="AQ1589" s="463"/>
      <c r="AR1589" s="463"/>
      <c r="AS1589" s="463"/>
    </row>
    <row r="1590" spans="1:45" ht="14.25" customHeight="1" x14ac:dyDescent="0.25">
      <c r="A1590" s="463">
        <v>141</v>
      </c>
      <c r="B1590" s="463"/>
      <c r="C1590" s="463" t="str">
        <f ca="1">'30'!BT147</f>
        <v xml:space="preserve"> </v>
      </c>
      <c r="D1590" s="463"/>
      <c r="E1590" s="463"/>
      <c r="F1590" s="463"/>
      <c r="G1590" s="463"/>
      <c r="H1590" s="463"/>
      <c r="I1590" s="463"/>
      <c r="J1590" s="463"/>
      <c r="K1590" s="463"/>
      <c r="L1590" s="463"/>
      <c r="M1590" s="463"/>
      <c r="N1590" s="463"/>
      <c r="O1590" s="463"/>
      <c r="P1590" s="463"/>
      <c r="Q1590" s="463"/>
      <c r="R1590" s="577" t="str">
        <f ca="1">'30'!BU147</f>
        <v xml:space="preserve"> </v>
      </c>
      <c r="S1590" s="577"/>
      <c r="T1590" s="577"/>
      <c r="U1590" s="577"/>
      <c r="V1590" s="577"/>
      <c r="W1590" s="577" t="str">
        <f ca="1">'30'!BV147</f>
        <v xml:space="preserve"> </v>
      </c>
      <c r="X1590" s="577"/>
      <c r="Y1590" s="577"/>
      <c r="Z1590" s="577"/>
      <c r="AA1590" s="577"/>
      <c r="AB1590" s="577">
        <f ca="1">'30'!BW147</f>
        <v>0</v>
      </c>
      <c r="AC1590" s="577"/>
      <c r="AD1590" s="577"/>
      <c r="AE1590" s="577"/>
      <c r="AF1590" s="577"/>
      <c r="AG1590" s="463" t="str">
        <f ca="1">'30'!BX147</f>
        <v xml:space="preserve"> </v>
      </c>
      <c r="AH1590" s="463"/>
      <c r="AI1590" s="463"/>
      <c r="AJ1590" s="463"/>
      <c r="AK1590" s="463"/>
      <c r="AL1590" s="463"/>
      <c r="AM1590" s="463" t="str">
        <f ca="1">'30'!BY147</f>
        <v xml:space="preserve"> </v>
      </c>
      <c r="AN1590" s="463"/>
      <c r="AO1590" s="463"/>
      <c r="AP1590" s="463"/>
      <c r="AQ1590" s="463"/>
      <c r="AR1590" s="463"/>
      <c r="AS1590" s="463"/>
    </row>
    <row r="1591" spans="1:45" ht="14.25" customHeight="1" x14ac:dyDescent="0.25">
      <c r="A1591" s="463">
        <v>142</v>
      </c>
      <c r="B1591" s="463"/>
      <c r="C1591" s="463" t="str">
        <f ca="1">'30'!BT148</f>
        <v xml:space="preserve"> </v>
      </c>
      <c r="D1591" s="463"/>
      <c r="E1591" s="463"/>
      <c r="F1591" s="463"/>
      <c r="G1591" s="463"/>
      <c r="H1591" s="463"/>
      <c r="I1591" s="463"/>
      <c r="J1591" s="463"/>
      <c r="K1591" s="463"/>
      <c r="L1591" s="463"/>
      <c r="M1591" s="463"/>
      <c r="N1591" s="463"/>
      <c r="O1591" s="463"/>
      <c r="P1591" s="463"/>
      <c r="Q1591" s="463"/>
      <c r="R1591" s="577" t="str">
        <f ca="1">'30'!BU148</f>
        <v xml:space="preserve"> </v>
      </c>
      <c r="S1591" s="577"/>
      <c r="T1591" s="577"/>
      <c r="U1591" s="577"/>
      <c r="V1591" s="577"/>
      <c r="W1591" s="577" t="str">
        <f ca="1">'30'!BV148</f>
        <v xml:space="preserve"> </v>
      </c>
      <c r="X1591" s="577"/>
      <c r="Y1591" s="577"/>
      <c r="Z1591" s="577"/>
      <c r="AA1591" s="577"/>
      <c r="AB1591" s="577">
        <f ca="1">'30'!BW148</f>
        <v>0</v>
      </c>
      <c r="AC1591" s="577"/>
      <c r="AD1591" s="577"/>
      <c r="AE1591" s="577"/>
      <c r="AF1591" s="577"/>
      <c r="AG1591" s="463" t="str">
        <f ca="1">'30'!BX148</f>
        <v xml:space="preserve"> </v>
      </c>
      <c r="AH1591" s="463"/>
      <c r="AI1591" s="463"/>
      <c r="AJ1591" s="463"/>
      <c r="AK1591" s="463"/>
      <c r="AL1591" s="463"/>
      <c r="AM1591" s="463" t="str">
        <f ca="1">'30'!BY148</f>
        <v xml:space="preserve"> </v>
      </c>
      <c r="AN1591" s="463"/>
      <c r="AO1591" s="463"/>
      <c r="AP1591" s="463"/>
      <c r="AQ1591" s="463"/>
      <c r="AR1591" s="463"/>
      <c r="AS1591" s="463"/>
    </row>
    <row r="1592" spans="1:45" ht="14.25" customHeight="1" x14ac:dyDescent="0.25">
      <c r="A1592" s="463">
        <v>143</v>
      </c>
      <c r="B1592" s="463"/>
      <c r="C1592" s="463" t="str">
        <f ca="1">'30'!BT149</f>
        <v xml:space="preserve"> </v>
      </c>
      <c r="D1592" s="463"/>
      <c r="E1592" s="463"/>
      <c r="F1592" s="463"/>
      <c r="G1592" s="463"/>
      <c r="H1592" s="463"/>
      <c r="I1592" s="463"/>
      <c r="J1592" s="463"/>
      <c r="K1592" s="463"/>
      <c r="L1592" s="463"/>
      <c r="M1592" s="463"/>
      <c r="N1592" s="463"/>
      <c r="O1592" s="463"/>
      <c r="P1592" s="463"/>
      <c r="Q1592" s="463"/>
      <c r="R1592" s="577" t="str">
        <f ca="1">'30'!BU149</f>
        <v xml:space="preserve"> </v>
      </c>
      <c r="S1592" s="577"/>
      <c r="T1592" s="577"/>
      <c r="U1592" s="577"/>
      <c r="V1592" s="577"/>
      <c r="W1592" s="577" t="str">
        <f ca="1">'30'!BV149</f>
        <v xml:space="preserve"> </v>
      </c>
      <c r="X1592" s="577"/>
      <c r="Y1592" s="577"/>
      <c r="Z1592" s="577"/>
      <c r="AA1592" s="577"/>
      <c r="AB1592" s="577">
        <f ca="1">'30'!BW149</f>
        <v>0</v>
      </c>
      <c r="AC1592" s="577"/>
      <c r="AD1592" s="577"/>
      <c r="AE1592" s="577"/>
      <c r="AF1592" s="577"/>
      <c r="AG1592" s="463" t="str">
        <f ca="1">'30'!BX149</f>
        <v xml:space="preserve"> </v>
      </c>
      <c r="AH1592" s="463"/>
      <c r="AI1592" s="463"/>
      <c r="AJ1592" s="463"/>
      <c r="AK1592" s="463"/>
      <c r="AL1592" s="463"/>
      <c r="AM1592" s="463" t="str">
        <f ca="1">'30'!BY149</f>
        <v xml:space="preserve"> </v>
      </c>
      <c r="AN1592" s="463"/>
      <c r="AO1592" s="463"/>
      <c r="AP1592" s="463"/>
      <c r="AQ1592" s="463"/>
      <c r="AR1592" s="463"/>
      <c r="AS1592" s="463"/>
    </row>
    <row r="1593" spans="1:45" ht="14.25" customHeight="1" x14ac:dyDescent="0.25">
      <c r="A1593" s="463">
        <v>144</v>
      </c>
      <c r="B1593" s="463"/>
      <c r="C1593" s="463" t="str">
        <f ca="1">'30'!BT150</f>
        <v xml:space="preserve"> </v>
      </c>
      <c r="D1593" s="463"/>
      <c r="E1593" s="463"/>
      <c r="F1593" s="463"/>
      <c r="G1593" s="463"/>
      <c r="H1593" s="463"/>
      <c r="I1593" s="463"/>
      <c r="J1593" s="463"/>
      <c r="K1593" s="463"/>
      <c r="L1593" s="463"/>
      <c r="M1593" s="463"/>
      <c r="N1593" s="463"/>
      <c r="O1593" s="463"/>
      <c r="P1593" s="463"/>
      <c r="Q1593" s="463"/>
      <c r="R1593" s="577" t="str">
        <f ca="1">'30'!BU150</f>
        <v xml:space="preserve"> </v>
      </c>
      <c r="S1593" s="577"/>
      <c r="T1593" s="577"/>
      <c r="U1593" s="577"/>
      <c r="V1593" s="577"/>
      <c r="W1593" s="577" t="str">
        <f ca="1">'30'!BV150</f>
        <v xml:space="preserve"> </v>
      </c>
      <c r="X1593" s="577"/>
      <c r="Y1593" s="577"/>
      <c r="Z1593" s="577"/>
      <c r="AA1593" s="577"/>
      <c r="AB1593" s="577">
        <f ca="1">'30'!BW150</f>
        <v>0</v>
      </c>
      <c r="AC1593" s="577"/>
      <c r="AD1593" s="577"/>
      <c r="AE1593" s="577"/>
      <c r="AF1593" s="577"/>
      <c r="AG1593" s="463" t="str">
        <f ca="1">'30'!BX150</f>
        <v xml:space="preserve"> </v>
      </c>
      <c r="AH1593" s="463"/>
      <c r="AI1593" s="463"/>
      <c r="AJ1593" s="463"/>
      <c r="AK1593" s="463"/>
      <c r="AL1593" s="463"/>
      <c r="AM1593" s="463" t="str">
        <f ca="1">'30'!BY150</f>
        <v xml:space="preserve"> </v>
      </c>
      <c r="AN1593" s="463"/>
      <c r="AO1593" s="463"/>
      <c r="AP1593" s="463"/>
      <c r="AQ1593" s="463"/>
      <c r="AR1593" s="463"/>
      <c r="AS1593" s="463"/>
    </row>
    <row r="1594" spans="1:45" ht="14.25" customHeight="1" x14ac:dyDescent="0.25">
      <c r="A1594" s="463">
        <v>145</v>
      </c>
      <c r="B1594" s="463"/>
      <c r="C1594" s="463" t="str">
        <f ca="1">'30'!BT151</f>
        <v xml:space="preserve"> </v>
      </c>
      <c r="D1594" s="463"/>
      <c r="E1594" s="463"/>
      <c r="F1594" s="463"/>
      <c r="G1594" s="463"/>
      <c r="H1594" s="463"/>
      <c r="I1594" s="463"/>
      <c r="J1594" s="463"/>
      <c r="K1594" s="463"/>
      <c r="L1594" s="463"/>
      <c r="M1594" s="463"/>
      <c r="N1594" s="463"/>
      <c r="O1594" s="463"/>
      <c r="P1594" s="463"/>
      <c r="Q1594" s="463"/>
      <c r="R1594" s="577" t="str">
        <f ca="1">'30'!BU151</f>
        <v xml:space="preserve"> </v>
      </c>
      <c r="S1594" s="577"/>
      <c r="T1594" s="577"/>
      <c r="U1594" s="577"/>
      <c r="V1594" s="577"/>
      <c r="W1594" s="577" t="str">
        <f ca="1">'30'!BV151</f>
        <v xml:space="preserve"> </v>
      </c>
      <c r="X1594" s="577"/>
      <c r="Y1594" s="577"/>
      <c r="Z1594" s="577"/>
      <c r="AA1594" s="577"/>
      <c r="AB1594" s="577">
        <f ca="1">'30'!BW151</f>
        <v>0</v>
      </c>
      <c r="AC1594" s="577"/>
      <c r="AD1594" s="577"/>
      <c r="AE1594" s="577"/>
      <c r="AF1594" s="577"/>
      <c r="AG1594" s="463" t="str">
        <f ca="1">'30'!BX151</f>
        <v xml:space="preserve"> </v>
      </c>
      <c r="AH1594" s="463"/>
      <c r="AI1594" s="463"/>
      <c r="AJ1594" s="463"/>
      <c r="AK1594" s="463"/>
      <c r="AL1594" s="463"/>
      <c r="AM1594" s="463" t="str">
        <f ca="1">'30'!BY151</f>
        <v xml:space="preserve"> </v>
      </c>
      <c r="AN1594" s="463"/>
      <c r="AO1594" s="463"/>
      <c r="AP1594" s="463"/>
      <c r="AQ1594" s="463"/>
      <c r="AR1594" s="463"/>
      <c r="AS1594" s="463"/>
    </row>
    <row r="1595" spans="1:45" ht="14.25" customHeight="1" x14ac:dyDescent="0.25">
      <c r="A1595" s="463">
        <v>146</v>
      </c>
      <c r="B1595" s="463"/>
      <c r="C1595" s="463" t="str">
        <f ca="1">'30'!BT152</f>
        <v xml:space="preserve"> </v>
      </c>
      <c r="D1595" s="463"/>
      <c r="E1595" s="463"/>
      <c r="F1595" s="463"/>
      <c r="G1595" s="463"/>
      <c r="H1595" s="463"/>
      <c r="I1595" s="463"/>
      <c r="J1595" s="463"/>
      <c r="K1595" s="463"/>
      <c r="L1595" s="463"/>
      <c r="M1595" s="463"/>
      <c r="N1595" s="463"/>
      <c r="O1595" s="463"/>
      <c r="P1595" s="463"/>
      <c r="Q1595" s="463"/>
      <c r="R1595" s="577" t="str">
        <f ca="1">'30'!BU152</f>
        <v xml:space="preserve"> </v>
      </c>
      <c r="S1595" s="577"/>
      <c r="T1595" s="577"/>
      <c r="U1595" s="577"/>
      <c r="V1595" s="577"/>
      <c r="W1595" s="577" t="str">
        <f ca="1">'30'!BV152</f>
        <v xml:space="preserve"> </v>
      </c>
      <c r="X1595" s="577"/>
      <c r="Y1595" s="577"/>
      <c r="Z1595" s="577"/>
      <c r="AA1595" s="577"/>
      <c r="AB1595" s="577">
        <f ca="1">'30'!BW152</f>
        <v>0</v>
      </c>
      <c r="AC1595" s="577"/>
      <c r="AD1595" s="577"/>
      <c r="AE1595" s="577"/>
      <c r="AF1595" s="577"/>
      <c r="AG1595" s="463" t="str">
        <f ca="1">'30'!BX152</f>
        <v xml:space="preserve"> </v>
      </c>
      <c r="AH1595" s="463"/>
      <c r="AI1595" s="463"/>
      <c r="AJ1595" s="463"/>
      <c r="AK1595" s="463"/>
      <c r="AL1595" s="463"/>
      <c r="AM1595" s="463" t="str">
        <f ca="1">'30'!BY152</f>
        <v xml:space="preserve"> </v>
      </c>
      <c r="AN1595" s="463"/>
      <c r="AO1595" s="463"/>
      <c r="AP1595" s="463"/>
      <c r="AQ1595" s="463"/>
      <c r="AR1595" s="463"/>
      <c r="AS1595" s="463"/>
    </row>
    <row r="1596" spans="1:45" ht="14.25" customHeight="1" x14ac:dyDescent="0.25">
      <c r="A1596" s="463">
        <v>147</v>
      </c>
      <c r="B1596" s="463"/>
      <c r="C1596" s="463" t="str">
        <f ca="1">'30'!BT153</f>
        <v xml:space="preserve"> </v>
      </c>
      <c r="D1596" s="463"/>
      <c r="E1596" s="463"/>
      <c r="F1596" s="463"/>
      <c r="G1596" s="463"/>
      <c r="H1596" s="463"/>
      <c r="I1596" s="463"/>
      <c r="J1596" s="463"/>
      <c r="K1596" s="463"/>
      <c r="L1596" s="463"/>
      <c r="M1596" s="463"/>
      <c r="N1596" s="463"/>
      <c r="O1596" s="463"/>
      <c r="P1596" s="463"/>
      <c r="Q1596" s="463"/>
      <c r="R1596" s="577" t="str">
        <f ca="1">'30'!BU153</f>
        <v xml:space="preserve"> </v>
      </c>
      <c r="S1596" s="577"/>
      <c r="T1596" s="577"/>
      <c r="U1596" s="577"/>
      <c r="V1596" s="577"/>
      <c r="W1596" s="577" t="str">
        <f ca="1">'30'!BV153</f>
        <v xml:space="preserve"> </v>
      </c>
      <c r="X1596" s="577"/>
      <c r="Y1596" s="577"/>
      <c r="Z1596" s="577"/>
      <c r="AA1596" s="577"/>
      <c r="AB1596" s="577">
        <f ca="1">'30'!BW153</f>
        <v>0</v>
      </c>
      <c r="AC1596" s="577"/>
      <c r="AD1596" s="577"/>
      <c r="AE1596" s="577"/>
      <c r="AF1596" s="577"/>
      <c r="AG1596" s="463" t="str">
        <f ca="1">'30'!BX153</f>
        <v xml:space="preserve"> </v>
      </c>
      <c r="AH1596" s="463"/>
      <c r="AI1596" s="463"/>
      <c r="AJ1596" s="463"/>
      <c r="AK1596" s="463"/>
      <c r="AL1596" s="463"/>
      <c r="AM1596" s="463" t="str">
        <f ca="1">'30'!BY153</f>
        <v xml:space="preserve"> </v>
      </c>
      <c r="AN1596" s="463"/>
      <c r="AO1596" s="463"/>
      <c r="AP1596" s="463"/>
      <c r="AQ1596" s="463"/>
      <c r="AR1596" s="463"/>
      <c r="AS1596" s="463"/>
    </row>
    <row r="1597" spans="1:45" ht="14.25" customHeight="1" x14ac:dyDescent="0.25">
      <c r="A1597" s="463">
        <v>148</v>
      </c>
      <c r="B1597" s="463"/>
      <c r="C1597" s="463" t="str">
        <f ca="1">'30'!BT154</f>
        <v xml:space="preserve"> </v>
      </c>
      <c r="D1597" s="463"/>
      <c r="E1597" s="463"/>
      <c r="F1597" s="463"/>
      <c r="G1597" s="463"/>
      <c r="H1597" s="463"/>
      <c r="I1597" s="463"/>
      <c r="J1597" s="463"/>
      <c r="K1597" s="463"/>
      <c r="L1597" s="463"/>
      <c r="M1597" s="463"/>
      <c r="N1597" s="463"/>
      <c r="O1597" s="463"/>
      <c r="P1597" s="463"/>
      <c r="Q1597" s="463"/>
      <c r="R1597" s="577" t="str">
        <f ca="1">'30'!BU154</f>
        <v xml:space="preserve"> </v>
      </c>
      <c r="S1597" s="577"/>
      <c r="T1597" s="577"/>
      <c r="U1597" s="577"/>
      <c r="V1597" s="577"/>
      <c r="W1597" s="577" t="str">
        <f ca="1">'30'!BV154</f>
        <v xml:space="preserve"> </v>
      </c>
      <c r="X1597" s="577"/>
      <c r="Y1597" s="577"/>
      <c r="Z1597" s="577"/>
      <c r="AA1597" s="577"/>
      <c r="AB1597" s="577">
        <f ca="1">'30'!BW154</f>
        <v>0</v>
      </c>
      <c r="AC1597" s="577"/>
      <c r="AD1597" s="577"/>
      <c r="AE1597" s="577"/>
      <c r="AF1597" s="577"/>
      <c r="AG1597" s="463" t="str">
        <f ca="1">'30'!BX154</f>
        <v xml:space="preserve"> </v>
      </c>
      <c r="AH1597" s="463"/>
      <c r="AI1597" s="463"/>
      <c r="AJ1597" s="463"/>
      <c r="AK1597" s="463"/>
      <c r="AL1597" s="463"/>
      <c r="AM1597" s="463" t="str">
        <f ca="1">'30'!BY154</f>
        <v xml:space="preserve"> </v>
      </c>
      <c r="AN1597" s="463"/>
      <c r="AO1597" s="463"/>
      <c r="AP1597" s="463"/>
      <c r="AQ1597" s="463"/>
      <c r="AR1597" s="463"/>
      <c r="AS1597" s="463"/>
    </row>
    <row r="1598" spans="1:45" ht="14.25" customHeight="1" x14ac:dyDescent="0.25">
      <c r="A1598" s="463">
        <v>149</v>
      </c>
      <c r="B1598" s="463"/>
      <c r="C1598" s="463" t="str">
        <f ca="1">'30'!BT155</f>
        <v xml:space="preserve"> </v>
      </c>
      <c r="D1598" s="463"/>
      <c r="E1598" s="463"/>
      <c r="F1598" s="463"/>
      <c r="G1598" s="463"/>
      <c r="H1598" s="463"/>
      <c r="I1598" s="463"/>
      <c r="J1598" s="463"/>
      <c r="K1598" s="463"/>
      <c r="L1598" s="463"/>
      <c r="M1598" s="463"/>
      <c r="N1598" s="463"/>
      <c r="O1598" s="463"/>
      <c r="P1598" s="463"/>
      <c r="Q1598" s="463"/>
      <c r="R1598" s="577" t="str">
        <f ca="1">'30'!BU155</f>
        <v xml:space="preserve"> </v>
      </c>
      <c r="S1598" s="577"/>
      <c r="T1598" s="577"/>
      <c r="U1598" s="577"/>
      <c r="V1598" s="577"/>
      <c r="W1598" s="577" t="str">
        <f ca="1">'30'!BV155</f>
        <v xml:space="preserve"> </v>
      </c>
      <c r="X1598" s="577"/>
      <c r="Y1598" s="577"/>
      <c r="Z1598" s="577"/>
      <c r="AA1598" s="577"/>
      <c r="AB1598" s="577">
        <f ca="1">'30'!BW155</f>
        <v>0</v>
      </c>
      <c r="AC1598" s="577"/>
      <c r="AD1598" s="577"/>
      <c r="AE1598" s="577"/>
      <c r="AF1598" s="577"/>
      <c r="AG1598" s="463" t="str">
        <f ca="1">'30'!BX155</f>
        <v xml:space="preserve"> </v>
      </c>
      <c r="AH1598" s="463"/>
      <c r="AI1598" s="463"/>
      <c r="AJ1598" s="463"/>
      <c r="AK1598" s="463"/>
      <c r="AL1598" s="463"/>
      <c r="AM1598" s="463" t="str">
        <f ca="1">'30'!BY155</f>
        <v xml:space="preserve"> </v>
      </c>
      <c r="AN1598" s="463"/>
      <c r="AO1598" s="463"/>
      <c r="AP1598" s="463"/>
      <c r="AQ1598" s="463"/>
      <c r="AR1598" s="463"/>
      <c r="AS1598" s="463"/>
    </row>
    <row r="1599" spans="1:45" ht="14.25" customHeight="1" x14ac:dyDescent="0.25">
      <c r="A1599" s="463">
        <v>150</v>
      </c>
      <c r="B1599" s="463"/>
      <c r="C1599" s="463" t="str">
        <f ca="1">'30'!BT156</f>
        <v xml:space="preserve"> </v>
      </c>
      <c r="D1599" s="463"/>
      <c r="E1599" s="463"/>
      <c r="F1599" s="463"/>
      <c r="G1599" s="463"/>
      <c r="H1599" s="463"/>
      <c r="I1599" s="463"/>
      <c r="J1599" s="463"/>
      <c r="K1599" s="463"/>
      <c r="L1599" s="463"/>
      <c r="M1599" s="463"/>
      <c r="N1599" s="463"/>
      <c r="O1599" s="463"/>
      <c r="P1599" s="463"/>
      <c r="Q1599" s="463"/>
      <c r="R1599" s="577" t="str">
        <f ca="1">'30'!BU156</f>
        <v xml:space="preserve"> </v>
      </c>
      <c r="S1599" s="577"/>
      <c r="T1599" s="577"/>
      <c r="U1599" s="577"/>
      <c r="V1599" s="577"/>
      <c r="W1599" s="577" t="str">
        <f ca="1">'30'!BV156</f>
        <v xml:space="preserve"> </v>
      </c>
      <c r="X1599" s="577"/>
      <c r="Y1599" s="577"/>
      <c r="Z1599" s="577"/>
      <c r="AA1599" s="577"/>
      <c r="AB1599" s="577">
        <f ca="1">'30'!BW156</f>
        <v>0</v>
      </c>
      <c r="AC1599" s="577"/>
      <c r="AD1599" s="577"/>
      <c r="AE1599" s="577"/>
      <c r="AF1599" s="577"/>
      <c r="AG1599" s="463" t="str">
        <f ca="1">'30'!BX156</f>
        <v xml:space="preserve"> </v>
      </c>
      <c r="AH1599" s="463"/>
      <c r="AI1599" s="463"/>
      <c r="AJ1599" s="463"/>
      <c r="AK1599" s="463"/>
      <c r="AL1599" s="463"/>
      <c r="AM1599" s="463" t="str">
        <f ca="1">'30'!BY156</f>
        <v xml:space="preserve"> </v>
      </c>
      <c r="AN1599" s="463"/>
      <c r="AO1599" s="463"/>
      <c r="AP1599" s="463"/>
      <c r="AQ1599" s="463"/>
      <c r="AR1599" s="463"/>
      <c r="AS1599" s="463"/>
    </row>
    <row r="1600" spans="1:45" ht="14.25" customHeight="1" x14ac:dyDescent="0.25">
      <c r="A1600" s="463">
        <v>151</v>
      </c>
      <c r="B1600" s="463"/>
      <c r="C1600" s="463" t="str">
        <f ca="1">'30'!BT157</f>
        <v xml:space="preserve"> </v>
      </c>
      <c r="D1600" s="463"/>
      <c r="E1600" s="463"/>
      <c r="F1600" s="463"/>
      <c r="G1600" s="463"/>
      <c r="H1600" s="463"/>
      <c r="I1600" s="463"/>
      <c r="J1600" s="463"/>
      <c r="K1600" s="463"/>
      <c r="L1600" s="463"/>
      <c r="M1600" s="463"/>
      <c r="N1600" s="463"/>
      <c r="O1600" s="463"/>
      <c r="P1600" s="463"/>
      <c r="Q1600" s="463"/>
      <c r="R1600" s="577" t="str">
        <f ca="1">'30'!BU157</f>
        <v xml:space="preserve"> </v>
      </c>
      <c r="S1600" s="577"/>
      <c r="T1600" s="577"/>
      <c r="U1600" s="577"/>
      <c r="V1600" s="577"/>
      <c r="W1600" s="577" t="str">
        <f ca="1">'30'!BV157</f>
        <v xml:space="preserve"> </v>
      </c>
      <c r="X1600" s="577"/>
      <c r="Y1600" s="577"/>
      <c r="Z1600" s="577"/>
      <c r="AA1600" s="577"/>
      <c r="AB1600" s="577">
        <f ca="1">'30'!BW157</f>
        <v>0</v>
      </c>
      <c r="AC1600" s="577"/>
      <c r="AD1600" s="577"/>
      <c r="AE1600" s="577"/>
      <c r="AF1600" s="577"/>
      <c r="AG1600" s="463" t="str">
        <f ca="1">'30'!BX157</f>
        <v xml:space="preserve"> </v>
      </c>
      <c r="AH1600" s="463"/>
      <c r="AI1600" s="463"/>
      <c r="AJ1600" s="463"/>
      <c r="AK1600" s="463"/>
      <c r="AL1600" s="463"/>
      <c r="AM1600" s="463" t="str">
        <f ca="1">'30'!BY157</f>
        <v xml:space="preserve"> </v>
      </c>
      <c r="AN1600" s="463"/>
      <c r="AO1600" s="463"/>
      <c r="AP1600" s="463"/>
      <c r="AQ1600" s="463"/>
      <c r="AR1600" s="463"/>
      <c r="AS1600" s="463"/>
    </row>
    <row r="1601" spans="1:45" ht="14.25" customHeight="1" x14ac:dyDescent="0.25">
      <c r="A1601" s="463">
        <v>152</v>
      </c>
      <c r="B1601" s="463"/>
      <c r="C1601" s="463" t="str">
        <f ca="1">'30'!BT158</f>
        <v xml:space="preserve"> </v>
      </c>
      <c r="D1601" s="463"/>
      <c r="E1601" s="463"/>
      <c r="F1601" s="463"/>
      <c r="G1601" s="463"/>
      <c r="H1601" s="463"/>
      <c r="I1601" s="463"/>
      <c r="J1601" s="463"/>
      <c r="K1601" s="463"/>
      <c r="L1601" s="463"/>
      <c r="M1601" s="463"/>
      <c r="N1601" s="463"/>
      <c r="O1601" s="463"/>
      <c r="P1601" s="463"/>
      <c r="Q1601" s="463"/>
      <c r="R1601" s="577" t="str">
        <f ca="1">'30'!BU158</f>
        <v xml:space="preserve"> </v>
      </c>
      <c r="S1601" s="577"/>
      <c r="T1601" s="577"/>
      <c r="U1601" s="577"/>
      <c r="V1601" s="577"/>
      <c r="W1601" s="577" t="str">
        <f ca="1">'30'!BV158</f>
        <v xml:space="preserve"> </v>
      </c>
      <c r="X1601" s="577"/>
      <c r="Y1601" s="577"/>
      <c r="Z1601" s="577"/>
      <c r="AA1601" s="577"/>
      <c r="AB1601" s="577">
        <f ca="1">'30'!BW158</f>
        <v>0</v>
      </c>
      <c r="AC1601" s="577"/>
      <c r="AD1601" s="577"/>
      <c r="AE1601" s="577"/>
      <c r="AF1601" s="577"/>
      <c r="AG1601" s="463" t="str">
        <f ca="1">'30'!BX158</f>
        <v xml:space="preserve"> </v>
      </c>
      <c r="AH1601" s="463"/>
      <c r="AI1601" s="463"/>
      <c r="AJ1601" s="463"/>
      <c r="AK1601" s="463"/>
      <c r="AL1601" s="463"/>
      <c r="AM1601" s="463" t="str">
        <f ca="1">'30'!BY158</f>
        <v xml:space="preserve"> </v>
      </c>
      <c r="AN1601" s="463"/>
      <c r="AO1601" s="463"/>
      <c r="AP1601" s="463"/>
      <c r="AQ1601" s="463"/>
      <c r="AR1601" s="463"/>
      <c r="AS1601" s="463"/>
    </row>
    <row r="1602" spans="1:45" ht="14.25" customHeight="1" x14ac:dyDescent="0.25">
      <c r="A1602" s="463">
        <v>153</v>
      </c>
      <c r="B1602" s="463"/>
      <c r="C1602" s="463" t="str">
        <f ca="1">'30'!BT159</f>
        <v xml:space="preserve"> </v>
      </c>
      <c r="D1602" s="463"/>
      <c r="E1602" s="463"/>
      <c r="F1602" s="463"/>
      <c r="G1602" s="463"/>
      <c r="H1602" s="463"/>
      <c r="I1602" s="463"/>
      <c r="J1602" s="463"/>
      <c r="K1602" s="463"/>
      <c r="L1602" s="463"/>
      <c r="M1602" s="463"/>
      <c r="N1602" s="463"/>
      <c r="O1602" s="463"/>
      <c r="P1602" s="463"/>
      <c r="Q1602" s="463"/>
      <c r="R1602" s="577" t="str">
        <f ca="1">'30'!BU159</f>
        <v xml:space="preserve"> </v>
      </c>
      <c r="S1602" s="577"/>
      <c r="T1602" s="577"/>
      <c r="U1602" s="577"/>
      <c r="V1602" s="577"/>
      <c r="W1602" s="577" t="str">
        <f ca="1">'30'!BV159</f>
        <v xml:space="preserve"> </v>
      </c>
      <c r="X1602" s="577"/>
      <c r="Y1602" s="577"/>
      <c r="Z1602" s="577"/>
      <c r="AA1602" s="577"/>
      <c r="AB1602" s="577">
        <f ca="1">'30'!BW159</f>
        <v>0</v>
      </c>
      <c r="AC1602" s="577"/>
      <c r="AD1602" s="577"/>
      <c r="AE1602" s="577"/>
      <c r="AF1602" s="577"/>
      <c r="AG1602" s="463" t="str">
        <f ca="1">'30'!BX159</f>
        <v xml:space="preserve"> </v>
      </c>
      <c r="AH1602" s="463"/>
      <c r="AI1602" s="463"/>
      <c r="AJ1602" s="463"/>
      <c r="AK1602" s="463"/>
      <c r="AL1602" s="463"/>
      <c r="AM1602" s="463" t="str">
        <f ca="1">'30'!BY159</f>
        <v xml:space="preserve"> </v>
      </c>
      <c r="AN1602" s="463"/>
      <c r="AO1602" s="463"/>
      <c r="AP1602" s="463"/>
      <c r="AQ1602" s="463"/>
      <c r="AR1602" s="463"/>
      <c r="AS1602" s="463"/>
    </row>
    <row r="1603" spans="1:45" ht="14.25" customHeight="1" x14ac:dyDescent="0.25">
      <c r="A1603" s="463">
        <v>154</v>
      </c>
      <c r="B1603" s="463"/>
      <c r="C1603" s="463" t="str">
        <f ca="1">'30'!BT160</f>
        <v xml:space="preserve"> </v>
      </c>
      <c r="D1603" s="463"/>
      <c r="E1603" s="463"/>
      <c r="F1603" s="463"/>
      <c r="G1603" s="463"/>
      <c r="H1603" s="463"/>
      <c r="I1603" s="463"/>
      <c r="J1603" s="463"/>
      <c r="K1603" s="463"/>
      <c r="L1603" s="463"/>
      <c r="M1603" s="463"/>
      <c r="N1603" s="463"/>
      <c r="O1603" s="463"/>
      <c r="P1603" s="463"/>
      <c r="Q1603" s="463"/>
      <c r="R1603" s="577" t="str">
        <f ca="1">'30'!BU160</f>
        <v xml:space="preserve"> </v>
      </c>
      <c r="S1603" s="577"/>
      <c r="T1603" s="577"/>
      <c r="U1603" s="577"/>
      <c r="V1603" s="577"/>
      <c r="W1603" s="577" t="str">
        <f ca="1">'30'!BV160</f>
        <v xml:space="preserve"> </v>
      </c>
      <c r="X1603" s="577"/>
      <c r="Y1603" s="577"/>
      <c r="Z1603" s="577"/>
      <c r="AA1603" s="577"/>
      <c r="AB1603" s="577">
        <f ca="1">'30'!BW160</f>
        <v>0</v>
      </c>
      <c r="AC1603" s="577"/>
      <c r="AD1603" s="577"/>
      <c r="AE1603" s="577"/>
      <c r="AF1603" s="577"/>
      <c r="AG1603" s="463" t="str">
        <f ca="1">'30'!BX160</f>
        <v xml:space="preserve"> </v>
      </c>
      <c r="AH1603" s="463"/>
      <c r="AI1603" s="463"/>
      <c r="AJ1603" s="463"/>
      <c r="AK1603" s="463"/>
      <c r="AL1603" s="463"/>
      <c r="AM1603" s="463" t="str">
        <f ca="1">'30'!BY160</f>
        <v xml:space="preserve"> </v>
      </c>
      <c r="AN1603" s="463"/>
      <c r="AO1603" s="463"/>
      <c r="AP1603" s="463"/>
      <c r="AQ1603" s="463"/>
      <c r="AR1603" s="463"/>
      <c r="AS1603" s="463"/>
    </row>
    <row r="1604" spans="1:45" ht="14.25" customHeight="1" x14ac:dyDescent="0.25">
      <c r="A1604" s="463">
        <v>155</v>
      </c>
      <c r="B1604" s="463"/>
      <c r="C1604" s="463" t="str">
        <f ca="1">'30'!BT161</f>
        <v xml:space="preserve"> </v>
      </c>
      <c r="D1604" s="463"/>
      <c r="E1604" s="463"/>
      <c r="F1604" s="463"/>
      <c r="G1604" s="463"/>
      <c r="H1604" s="463"/>
      <c r="I1604" s="463"/>
      <c r="J1604" s="463"/>
      <c r="K1604" s="463"/>
      <c r="L1604" s="463"/>
      <c r="M1604" s="463"/>
      <c r="N1604" s="463"/>
      <c r="O1604" s="463"/>
      <c r="P1604" s="463"/>
      <c r="Q1604" s="463"/>
      <c r="R1604" s="577" t="str">
        <f ca="1">'30'!BU161</f>
        <v xml:space="preserve"> </v>
      </c>
      <c r="S1604" s="577"/>
      <c r="T1604" s="577"/>
      <c r="U1604" s="577"/>
      <c r="V1604" s="577"/>
      <c r="W1604" s="577" t="str">
        <f ca="1">'30'!BV161</f>
        <v xml:space="preserve"> </v>
      </c>
      <c r="X1604" s="577"/>
      <c r="Y1604" s="577"/>
      <c r="Z1604" s="577"/>
      <c r="AA1604" s="577"/>
      <c r="AB1604" s="577">
        <f ca="1">'30'!BW161</f>
        <v>0</v>
      </c>
      <c r="AC1604" s="577"/>
      <c r="AD1604" s="577"/>
      <c r="AE1604" s="577"/>
      <c r="AF1604" s="577"/>
      <c r="AG1604" s="463" t="str">
        <f ca="1">'30'!BX161</f>
        <v xml:space="preserve"> </v>
      </c>
      <c r="AH1604" s="463"/>
      <c r="AI1604" s="463"/>
      <c r="AJ1604" s="463"/>
      <c r="AK1604" s="463"/>
      <c r="AL1604" s="463"/>
      <c r="AM1604" s="463" t="str">
        <f ca="1">'30'!BY161</f>
        <v xml:space="preserve"> </v>
      </c>
      <c r="AN1604" s="463"/>
      <c r="AO1604" s="463"/>
      <c r="AP1604" s="463"/>
      <c r="AQ1604" s="463"/>
      <c r="AR1604" s="463"/>
      <c r="AS1604" s="463"/>
    </row>
    <row r="1605" spans="1:45" ht="14.25" customHeight="1" x14ac:dyDescent="0.25">
      <c r="A1605" s="463">
        <v>156</v>
      </c>
      <c r="B1605" s="463"/>
      <c r="C1605" s="463" t="str">
        <f ca="1">'30'!BT162</f>
        <v xml:space="preserve"> </v>
      </c>
      <c r="D1605" s="463"/>
      <c r="E1605" s="463"/>
      <c r="F1605" s="463"/>
      <c r="G1605" s="463"/>
      <c r="H1605" s="463"/>
      <c r="I1605" s="463"/>
      <c r="J1605" s="463"/>
      <c r="K1605" s="463"/>
      <c r="L1605" s="463"/>
      <c r="M1605" s="463"/>
      <c r="N1605" s="463"/>
      <c r="O1605" s="463"/>
      <c r="P1605" s="463"/>
      <c r="Q1605" s="463"/>
      <c r="R1605" s="577" t="str">
        <f ca="1">'30'!BU162</f>
        <v xml:space="preserve"> </v>
      </c>
      <c r="S1605" s="577"/>
      <c r="T1605" s="577"/>
      <c r="U1605" s="577"/>
      <c r="V1605" s="577"/>
      <c r="W1605" s="577" t="str">
        <f ca="1">'30'!BV162</f>
        <v xml:space="preserve"> </v>
      </c>
      <c r="X1605" s="577"/>
      <c r="Y1605" s="577"/>
      <c r="Z1605" s="577"/>
      <c r="AA1605" s="577"/>
      <c r="AB1605" s="577">
        <f ca="1">'30'!BW162</f>
        <v>0</v>
      </c>
      <c r="AC1605" s="577"/>
      <c r="AD1605" s="577"/>
      <c r="AE1605" s="577"/>
      <c r="AF1605" s="577"/>
      <c r="AG1605" s="463" t="str">
        <f ca="1">'30'!BX162</f>
        <v xml:space="preserve"> </v>
      </c>
      <c r="AH1605" s="463"/>
      <c r="AI1605" s="463"/>
      <c r="AJ1605" s="463"/>
      <c r="AK1605" s="463"/>
      <c r="AL1605" s="463"/>
      <c r="AM1605" s="463" t="str">
        <f ca="1">'30'!BY162</f>
        <v xml:space="preserve"> </v>
      </c>
      <c r="AN1605" s="463"/>
      <c r="AO1605" s="463"/>
      <c r="AP1605" s="463"/>
      <c r="AQ1605" s="463"/>
      <c r="AR1605" s="463"/>
      <c r="AS1605" s="463"/>
    </row>
    <row r="1606" spans="1:45" ht="14.25" customHeight="1" x14ac:dyDescent="0.25">
      <c r="A1606" s="463">
        <v>157</v>
      </c>
      <c r="B1606" s="463"/>
      <c r="C1606" s="463" t="str">
        <f ca="1">'30'!BT163</f>
        <v xml:space="preserve"> </v>
      </c>
      <c r="D1606" s="463"/>
      <c r="E1606" s="463"/>
      <c r="F1606" s="463"/>
      <c r="G1606" s="463"/>
      <c r="H1606" s="463"/>
      <c r="I1606" s="463"/>
      <c r="J1606" s="463"/>
      <c r="K1606" s="463"/>
      <c r="L1606" s="463"/>
      <c r="M1606" s="463"/>
      <c r="N1606" s="463"/>
      <c r="O1606" s="463"/>
      <c r="P1606" s="463"/>
      <c r="Q1606" s="463"/>
      <c r="R1606" s="577" t="str">
        <f ca="1">'30'!BU163</f>
        <v xml:space="preserve"> </v>
      </c>
      <c r="S1606" s="577"/>
      <c r="T1606" s="577"/>
      <c r="U1606" s="577"/>
      <c r="V1606" s="577"/>
      <c r="W1606" s="577" t="str">
        <f ca="1">'30'!BV163</f>
        <v xml:space="preserve"> </v>
      </c>
      <c r="X1606" s="577"/>
      <c r="Y1606" s="577"/>
      <c r="Z1606" s="577"/>
      <c r="AA1606" s="577"/>
      <c r="AB1606" s="577">
        <f ca="1">'30'!BW163</f>
        <v>0</v>
      </c>
      <c r="AC1606" s="577"/>
      <c r="AD1606" s="577"/>
      <c r="AE1606" s="577"/>
      <c r="AF1606" s="577"/>
      <c r="AG1606" s="463" t="str">
        <f ca="1">'30'!BX163</f>
        <v xml:space="preserve"> </v>
      </c>
      <c r="AH1606" s="463"/>
      <c r="AI1606" s="463"/>
      <c r="AJ1606" s="463"/>
      <c r="AK1606" s="463"/>
      <c r="AL1606" s="463"/>
      <c r="AM1606" s="463" t="str">
        <f ca="1">'30'!BY163</f>
        <v xml:space="preserve"> </v>
      </c>
      <c r="AN1606" s="463"/>
      <c r="AO1606" s="463"/>
      <c r="AP1606" s="463"/>
      <c r="AQ1606" s="463"/>
      <c r="AR1606" s="463"/>
      <c r="AS1606" s="463"/>
    </row>
    <row r="1607" spans="1:45" ht="14.25" customHeight="1" x14ac:dyDescent="0.25">
      <c r="A1607" s="463">
        <v>158</v>
      </c>
      <c r="B1607" s="463"/>
      <c r="C1607" s="463" t="str">
        <f ca="1">'30'!BT164</f>
        <v xml:space="preserve"> </v>
      </c>
      <c r="D1607" s="463"/>
      <c r="E1607" s="463"/>
      <c r="F1607" s="463"/>
      <c r="G1607" s="463"/>
      <c r="H1607" s="463"/>
      <c r="I1607" s="463"/>
      <c r="J1607" s="463"/>
      <c r="K1607" s="463"/>
      <c r="L1607" s="463"/>
      <c r="M1607" s="463"/>
      <c r="N1607" s="463"/>
      <c r="O1607" s="463"/>
      <c r="P1607" s="463"/>
      <c r="Q1607" s="463"/>
      <c r="R1607" s="577" t="str">
        <f ca="1">'30'!BU164</f>
        <v xml:space="preserve"> </v>
      </c>
      <c r="S1607" s="577"/>
      <c r="T1607" s="577"/>
      <c r="U1607" s="577"/>
      <c r="V1607" s="577"/>
      <c r="W1607" s="577" t="str">
        <f ca="1">'30'!BV164</f>
        <v xml:space="preserve"> </v>
      </c>
      <c r="X1607" s="577"/>
      <c r="Y1607" s="577"/>
      <c r="Z1607" s="577"/>
      <c r="AA1607" s="577"/>
      <c r="AB1607" s="577">
        <f ca="1">'30'!BW164</f>
        <v>0</v>
      </c>
      <c r="AC1607" s="577"/>
      <c r="AD1607" s="577"/>
      <c r="AE1607" s="577"/>
      <c r="AF1607" s="577"/>
      <c r="AG1607" s="463" t="str">
        <f ca="1">'30'!BX164</f>
        <v xml:space="preserve"> </v>
      </c>
      <c r="AH1607" s="463"/>
      <c r="AI1607" s="463"/>
      <c r="AJ1607" s="463"/>
      <c r="AK1607" s="463"/>
      <c r="AL1607" s="463"/>
      <c r="AM1607" s="463" t="str">
        <f ca="1">'30'!BY164</f>
        <v xml:space="preserve"> </v>
      </c>
      <c r="AN1607" s="463"/>
      <c r="AO1607" s="463"/>
      <c r="AP1607" s="463"/>
      <c r="AQ1607" s="463"/>
      <c r="AR1607" s="463"/>
      <c r="AS1607" s="463"/>
    </row>
    <row r="1608" spans="1:45" ht="14.25" customHeight="1" x14ac:dyDescent="0.25">
      <c r="A1608" s="463">
        <v>159</v>
      </c>
      <c r="B1608" s="463"/>
      <c r="C1608" s="463" t="str">
        <f ca="1">'30'!BT165</f>
        <v xml:space="preserve"> </v>
      </c>
      <c r="D1608" s="463"/>
      <c r="E1608" s="463"/>
      <c r="F1608" s="463"/>
      <c r="G1608" s="463"/>
      <c r="H1608" s="463"/>
      <c r="I1608" s="463"/>
      <c r="J1608" s="463"/>
      <c r="K1608" s="463"/>
      <c r="L1608" s="463"/>
      <c r="M1608" s="463"/>
      <c r="N1608" s="463"/>
      <c r="O1608" s="463"/>
      <c r="P1608" s="463"/>
      <c r="Q1608" s="463"/>
      <c r="R1608" s="577" t="str">
        <f ca="1">'30'!BU165</f>
        <v xml:space="preserve"> </v>
      </c>
      <c r="S1608" s="577"/>
      <c r="T1608" s="577"/>
      <c r="U1608" s="577"/>
      <c r="V1608" s="577"/>
      <c r="W1608" s="577" t="str">
        <f ca="1">'30'!BV165</f>
        <v xml:space="preserve"> </v>
      </c>
      <c r="X1608" s="577"/>
      <c r="Y1608" s="577"/>
      <c r="Z1608" s="577"/>
      <c r="AA1608" s="577"/>
      <c r="AB1608" s="577">
        <f ca="1">'30'!BW165</f>
        <v>0</v>
      </c>
      <c r="AC1608" s="577"/>
      <c r="AD1608" s="577"/>
      <c r="AE1608" s="577"/>
      <c r="AF1608" s="577"/>
      <c r="AG1608" s="463" t="str">
        <f ca="1">'30'!BX165</f>
        <v xml:space="preserve"> </v>
      </c>
      <c r="AH1608" s="463"/>
      <c r="AI1608" s="463"/>
      <c r="AJ1608" s="463"/>
      <c r="AK1608" s="463"/>
      <c r="AL1608" s="463"/>
      <c r="AM1608" s="463" t="str">
        <f ca="1">'30'!BY165</f>
        <v xml:space="preserve"> </v>
      </c>
      <c r="AN1608" s="463"/>
      <c r="AO1608" s="463"/>
      <c r="AP1608" s="463"/>
      <c r="AQ1608" s="463"/>
      <c r="AR1608" s="463"/>
      <c r="AS1608" s="463"/>
    </row>
    <row r="1609" spans="1:45" ht="14.25" customHeight="1" x14ac:dyDescent="0.25">
      <c r="A1609" s="463">
        <v>160</v>
      </c>
      <c r="B1609" s="463"/>
      <c r="C1609" s="463" t="str">
        <f ca="1">'30'!BT166</f>
        <v xml:space="preserve"> </v>
      </c>
      <c r="D1609" s="463"/>
      <c r="E1609" s="463"/>
      <c r="F1609" s="463"/>
      <c r="G1609" s="463"/>
      <c r="H1609" s="463"/>
      <c r="I1609" s="463"/>
      <c r="J1609" s="463"/>
      <c r="K1609" s="463"/>
      <c r="L1609" s="463"/>
      <c r="M1609" s="463"/>
      <c r="N1609" s="463"/>
      <c r="O1609" s="463"/>
      <c r="P1609" s="463"/>
      <c r="Q1609" s="463"/>
      <c r="R1609" s="577" t="str">
        <f ca="1">'30'!BU166</f>
        <v xml:space="preserve"> </v>
      </c>
      <c r="S1609" s="577"/>
      <c r="T1609" s="577"/>
      <c r="U1609" s="577"/>
      <c r="V1609" s="577"/>
      <c r="W1609" s="577" t="str">
        <f ca="1">'30'!BV166</f>
        <v xml:space="preserve"> </v>
      </c>
      <c r="X1609" s="577"/>
      <c r="Y1609" s="577"/>
      <c r="Z1609" s="577"/>
      <c r="AA1609" s="577"/>
      <c r="AB1609" s="577">
        <f ca="1">'30'!BW166</f>
        <v>0</v>
      </c>
      <c r="AC1609" s="577"/>
      <c r="AD1609" s="577"/>
      <c r="AE1609" s="577"/>
      <c r="AF1609" s="577"/>
      <c r="AG1609" s="463" t="str">
        <f ca="1">'30'!BX166</f>
        <v xml:space="preserve"> </v>
      </c>
      <c r="AH1609" s="463"/>
      <c r="AI1609" s="463"/>
      <c r="AJ1609" s="463"/>
      <c r="AK1609" s="463"/>
      <c r="AL1609" s="463"/>
      <c r="AM1609" s="463" t="str">
        <f ca="1">'30'!BY166</f>
        <v xml:space="preserve"> </v>
      </c>
      <c r="AN1609" s="463"/>
      <c r="AO1609" s="463"/>
      <c r="AP1609" s="463"/>
      <c r="AQ1609" s="463"/>
      <c r="AR1609" s="463"/>
      <c r="AS1609" s="463"/>
    </row>
    <row r="1610" spans="1:45" ht="14.25" customHeight="1" x14ac:dyDescent="0.25">
      <c r="A1610" s="463">
        <v>161</v>
      </c>
      <c r="B1610" s="463"/>
      <c r="C1610" s="463" t="str">
        <f ca="1">'30'!BT167</f>
        <v xml:space="preserve"> </v>
      </c>
      <c r="D1610" s="463"/>
      <c r="E1610" s="463"/>
      <c r="F1610" s="463"/>
      <c r="G1610" s="463"/>
      <c r="H1610" s="463"/>
      <c r="I1610" s="463"/>
      <c r="J1610" s="463"/>
      <c r="K1610" s="463"/>
      <c r="L1610" s="463"/>
      <c r="M1610" s="463"/>
      <c r="N1610" s="463"/>
      <c r="O1610" s="463"/>
      <c r="P1610" s="463"/>
      <c r="Q1610" s="463"/>
      <c r="R1610" s="577" t="str">
        <f ca="1">'30'!BU167</f>
        <v xml:space="preserve"> </v>
      </c>
      <c r="S1610" s="577"/>
      <c r="T1610" s="577"/>
      <c r="U1610" s="577"/>
      <c r="V1610" s="577"/>
      <c r="W1610" s="577" t="str">
        <f ca="1">'30'!BV167</f>
        <v xml:space="preserve"> </v>
      </c>
      <c r="X1610" s="577"/>
      <c r="Y1610" s="577"/>
      <c r="Z1610" s="577"/>
      <c r="AA1610" s="577"/>
      <c r="AB1610" s="577">
        <f ca="1">'30'!BW167</f>
        <v>0</v>
      </c>
      <c r="AC1610" s="577"/>
      <c r="AD1610" s="577"/>
      <c r="AE1610" s="577"/>
      <c r="AF1610" s="577"/>
      <c r="AG1610" s="463" t="str">
        <f ca="1">'30'!BX167</f>
        <v xml:space="preserve"> </v>
      </c>
      <c r="AH1610" s="463"/>
      <c r="AI1610" s="463"/>
      <c r="AJ1610" s="463"/>
      <c r="AK1610" s="463"/>
      <c r="AL1610" s="463"/>
      <c r="AM1610" s="463" t="str">
        <f ca="1">'30'!BY167</f>
        <v xml:space="preserve"> </v>
      </c>
      <c r="AN1610" s="463"/>
      <c r="AO1610" s="463"/>
      <c r="AP1610" s="463"/>
      <c r="AQ1610" s="463"/>
      <c r="AR1610" s="463"/>
      <c r="AS1610" s="463"/>
    </row>
    <row r="1611" spans="1:45" ht="14.25" customHeight="1" x14ac:dyDescent="0.25">
      <c r="A1611" s="463">
        <v>162</v>
      </c>
      <c r="B1611" s="463"/>
      <c r="C1611" s="463" t="str">
        <f ca="1">'30'!BT168</f>
        <v xml:space="preserve"> </v>
      </c>
      <c r="D1611" s="463"/>
      <c r="E1611" s="463"/>
      <c r="F1611" s="463"/>
      <c r="G1611" s="463"/>
      <c r="H1611" s="463"/>
      <c r="I1611" s="463"/>
      <c r="J1611" s="463"/>
      <c r="K1611" s="463"/>
      <c r="L1611" s="463"/>
      <c r="M1611" s="463"/>
      <c r="N1611" s="463"/>
      <c r="O1611" s="463"/>
      <c r="P1611" s="463"/>
      <c r="Q1611" s="463"/>
      <c r="R1611" s="577" t="str">
        <f ca="1">'30'!BU168</f>
        <v xml:space="preserve"> </v>
      </c>
      <c r="S1611" s="577"/>
      <c r="T1611" s="577"/>
      <c r="U1611" s="577"/>
      <c r="V1611" s="577"/>
      <c r="W1611" s="577" t="str">
        <f ca="1">'30'!BV168</f>
        <v xml:space="preserve"> </v>
      </c>
      <c r="X1611" s="577"/>
      <c r="Y1611" s="577"/>
      <c r="Z1611" s="577"/>
      <c r="AA1611" s="577"/>
      <c r="AB1611" s="577">
        <f ca="1">'30'!BW168</f>
        <v>0</v>
      </c>
      <c r="AC1611" s="577"/>
      <c r="AD1611" s="577"/>
      <c r="AE1611" s="577"/>
      <c r="AF1611" s="577"/>
      <c r="AG1611" s="463" t="str">
        <f ca="1">'30'!BX168</f>
        <v xml:space="preserve"> </v>
      </c>
      <c r="AH1611" s="463"/>
      <c r="AI1611" s="463"/>
      <c r="AJ1611" s="463"/>
      <c r="AK1611" s="463"/>
      <c r="AL1611" s="463"/>
      <c r="AM1611" s="463" t="str">
        <f ca="1">'30'!BY168</f>
        <v xml:space="preserve"> </v>
      </c>
      <c r="AN1611" s="463"/>
      <c r="AO1611" s="463"/>
      <c r="AP1611" s="463"/>
      <c r="AQ1611" s="463"/>
      <c r="AR1611" s="463"/>
      <c r="AS1611" s="463"/>
    </row>
    <row r="1612" spans="1:45" ht="14.25" customHeight="1" x14ac:dyDescent="0.25">
      <c r="A1612" s="463">
        <v>163</v>
      </c>
      <c r="B1612" s="463"/>
      <c r="C1612" s="463" t="str">
        <f ca="1">'30'!BT169</f>
        <v xml:space="preserve"> </v>
      </c>
      <c r="D1612" s="463"/>
      <c r="E1612" s="463"/>
      <c r="F1612" s="463"/>
      <c r="G1612" s="463"/>
      <c r="H1612" s="463"/>
      <c r="I1612" s="463"/>
      <c r="J1612" s="463"/>
      <c r="K1612" s="463"/>
      <c r="L1612" s="463"/>
      <c r="M1612" s="463"/>
      <c r="N1612" s="463"/>
      <c r="O1612" s="463"/>
      <c r="P1612" s="463"/>
      <c r="Q1612" s="463"/>
      <c r="R1612" s="577" t="str">
        <f ca="1">'30'!BU169</f>
        <v xml:space="preserve"> </v>
      </c>
      <c r="S1612" s="577"/>
      <c r="T1612" s="577"/>
      <c r="U1612" s="577"/>
      <c r="V1612" s="577"/>
      <c r="W1612" s="577" t="str">
        <f ca="1">'30'!BV169</f>
        <v xml:space="preserve"> </v>
      </c>
      <c r="X1612" s="577"/>
      <c r="Y1612" s="577"/>
      <c r="Z1612" s="577"/>
      <c r="AA1612" s="577"/>
      <c r="AB1612" s="577">
        <f ca="1">'30'!BW169</f>
        <v>0</v>
      </c>
      <c r="AC1612" s="577"/>
      <c r="AD1612" s="577"/>
      <c r="AE1612" s="577"/>
      <c r="AF1612" s="577"/>
      <c r="AG1612" s="463" t="str">
        <f ca="1">'30'!BX169</f>
        <v xml:space="preserve"> </v>
      </c>
      <c r="AH1612" s="463"/>
      <c r="AI1612" s="463"/>
      <c r="AJ1612" s="463"/>
      <c r="AK1612" s="463"/>
      <c r="AL1612" s="463"/>
      <c r="AM1612" s="463" t="str">
        <f ca="1">'30'!BY169</f>
        <v xml:space="preserve"> </v>
      </c>
      <c r="AN1612" s="463"/>
      <c r="AO1612" s="463"/>
      <c r="AP1612" s="463"/>
      <c r="AQ1612" s="463"/>
      <c r="AR1612" s="463"/>
      <c r="AS1612" s="463"/>
    </row>
    <row r="1613" spans="1:45" ht="14.25" customHeight="1" x14ac:dyDescent="0.25">
      <c r="A1613" s="463">
        <v>164</v>
      </c>
      <c r="B1613" s="463"/>
      <c r="C1613" s="463" t="str">
        <f ca="1">'30'!BT170</f>
        <v xml:space="preserve"> </v>
      </c>
      <c r="D1613" s="463"/>
      <c r="E1613" s="463"/>
      <c r="F1613" s="463"/>
      <c r="G1613" s="463"/>
      <c r="H1613" s="463"/>
      <c r="I1613" s="463"/>
      <c r="J1613" s="463"/>
      <c r="K1613" s="463"/>
      <c r="L1613" s="463"/>
      <c r="M1613" s="463"/>
      <c r="N1613" s="463"/>
      <c r="O1613" s="463"/>
      <c r="P1613" s="463"/>
      <c r="Q1613" s="463"/>
      <c r="R1613" s="577" t="str">
        <f ca="1">'30'!BU170</f>
        <v xml:space="preserve"> </v>
      </c>
      <c r="S1613" s="577"/>
      <c r="T1613" s="577"/>
      <c r="U1613" s="577"/>
      <c r="V1613" s="577"/>
      <c r="W1613" s="577" t="str">
        <f ca="1">'30'!BV170</f>
        <v xml:space="preserve"> </v>
      </c>
      <c r="X1613" s="577"/>
      <c r="Y1613" s="577"/>
      <c r="Z1613" s="577"/>
      <c r="AA1613" s="577"/>
      <c r="AB1613" s="577">
        <f ca="1">'30'!BW170</f>
        <v>0</v>
      </c>
      <c r="AC1613" s="577"/>
      <c r="AD1613" s="577"/>
      <c r="AE1613" s="577"/>
      <c r="AF1613" s="577"/>
      <c r="AG1613" s="463" t="str">
        <f ca="1">'30'!BX170</f>
        <v xml:space="preserve"> </v>
      </c>
      <c r="AH1613" s="463"/>
      <c r="AI1613" s="463"/>
      <c r="AJ1613" s="463"/>
      <c r="AK1613" s="463"/>
      <c r="AL1613" s="463"/>
      <c r="AM1613" s="463" t="str">
        <f ca="1">'30'!BY170</f>
        <v xml:space="preserve"> </v>
      </c>
      <c r="AN1613" s="463"/>
      <c r="AO1613" s="463"/>
      <c r="AP1613" s="463"/>
      <c r="AQ1613" s="463"/>
      <c r="AR1613" s="463"/>
      <c r="AS1613" s="463"/>
    </row>
    <row r="1614" spans="1:45" ht="14.25" customHeight="1" x14ac:dyDescent="0.25">
      <c r="A1614" s="463">
        <v>165</v>
      </c>
      <c r="B1614" s="463"/>
      <c r="C1614" s="463" t="str">
        <f ca="1">'30'!BT171</f>
        <v xml:space="preserve"> </v>
      </c>
      <c r="D1614" s="463"/>
      <c r="E1614" s="463"/>
      <c r="F1614" s="463"/>
      <c r="G1614" s="463"/>
      <c r="H1614" s="463"/>
      <c r="I1614" s="463"/>
      <c r="J1614" s="463"/>
      <c r="K1614" s="463"/>
      <c r="L1614" s="463"/>
      <c r="M1614" s="463"/>
      <c r="N1614" s="463"/>
      <c r="O1614" s="463"/>
      <c r="P1614" s="463"/>
      <c r="Q1614" s="463"/>
      <c r="R1614" s="577" t="str">
        <f ca="1">'30'!BU171</f>
        <v xml:space="preserve"> </v>
      </c>
      <c r="S1614" s="577"/>
      <c r="T1614" s="577"/>
      <c r="U1614" s="577"/>
      <c r="V1614" s="577"/>
      <c r="W1614" s="577" t="str">
        <f ca="1">'30'!BV171</f>
        <v xml:space="preserve"> </v>
      </c>
      <c r="X1614" s="577"/>
      <c r="Y1614" s="577"/>
      <c r="Z1614" s="577"/>
      <c r="AA1614" s="577"/>
      <c r="AB1614" s="577">
        <f ca="1">'30'!BW171</f>
        <v>0</v>
      </c>
      <c r="AC1614" s="577"/>
      <c r="AD1614" s="577"/>
      <c r="AE1614" s="577"/>
      <c r="AF1614" s="577"/>
      <c r="AG1614" s="463" t="str">
        <f ca="1">'30'!BX171</f>
        <v xml:space="preserve"> </v>
      </c>
      <c r="AH1614" s="463"/>
      <c r="AI1614" s="463"/>
      <c r="AJ1614" s="463"/>
      <c r="AK1614" s="463"/>
      <c r="AL1614" s="463"/>
      <c r="AM1614" s="463" t="str">
        <f ca="1">'30'!BY171</f>
        <v xml:space="preserve"> </v>
      </c>
      <c r="AN1614" s="463"/>
      <c r="AO1614" s="463"/>
      <c r="AP1614" s="463"/>
      <c r="AQ1614" s="463"/>
      <c r="AR1614" s="463"/>
      <c r="AS1614" s="463"/>
    </row>
    <row r="1615" spans="1:45" ht="14.25" customHeight="1" x14ac:dyDescent="0.25">
      <c r="A1615" s="463">
        <v>166</v>
      </c>
      <c r="B1615" s="463"/>
      <c r="C1615" s="463" t="str">
        <f ca="1">'30'!BT172</f>
        <v xml:space="preserve"> </v>
      </c>
      <c r="D1615" s="463"/>
      <c r="E1615" s="463"/>
      <c r="F1615" s="463"/>
      <c r="G1615" s="463"/>
      <c r="H1615" s="463"/>
      <c r="I1615" s="463"/>
      <c r="J1615" s="463"/>
      <c r="K1615" s="463"/>
      <c r="L1615" s="463"/>
      <c r="M1615" s="463"/>
      <c r="N1615" s="463"/>
      <c r="O1615" s="463"/>
      <c r="P1615" s="463"/>
      <c r="Q1615" s="463"/>
      <c r="R1615" s="577" t="str">
        <f ca="1">'30'!BU172</f>
        <v xml:space="preserve"> </v>
      </c>
      <c r="S1615" s="577"/>
      <c r="T1615" s="577"/>
      <c r="U1615" s="577"/>
      <c r="V1615" s="577"/>
      <c r="W1615" s="577" t="str">
        <f ca="1">'30'!BV172</f>
        <v xml:space="preserve"> </v>
      </c>
      <c r="X1615" s="577"/>
      <c r="Y1615" s="577"/>
      <c r="Z1615" s="577"/>
      <c r="AA1615" s="577"/>
      <c r="AB1615" s="577">
        <f ca="1">'30'!BW172</f>
        <v>0</v>
      </c>
      <c r="AC1615" s="577"/>
      <c r="AD1615" s="577"/>
      <c r="AE1615" s="577"/>
      <c r="AF1615" s="577"/>
      <c r="AG1615" s="463" t="str">
        <f ca="1">'30'!BX172</f>
        <v xml:space="preserve"> </v>
      </c>
      <c r="AH1615" s="463"/>
      <c r="AI1615" s="463"/>
      <c r="AJ1615" s="463"/>
      <c r="AK1615" s="463"/>
      <c r="AL1615" s="463"/>
      <c r="AM1615" s="463" t="str">
        <f ca="1">'30'!BY172</f>
        <v xml:space="preserve"> </v>
      </c>
      <c r="AN1615" s="463"/>
      <c r="AO1615" s="463"/>
      <c r="AP1615" s="463"/>
      <c r="AQ1615" s="463"/>
      <c r="AR1615" s="463"/>
      <c r="AS1615" s="463"/>
    </row>
    <row r="1616" spans="1:45" ht="14.25" customHeight="1" x14ac:dyDescent="0.25">
      <c r="A1616" s="463">
        <v>167</v>
      </c>
      <c r="B1616" s="463"/>
      <c r="C1616" s="463" t="str">
        <f ca="1">'30'!BT173</f>
        <v xml:space="preserve"> </v>
      </c>
      <c r="D1616" s="463"/>
      <c r="E1616" s="463"/>
      <c r="F1616" s="463"/>
      <c r="G1616" s="463"/>
      <c r="H1616" s="463"/>
      <c r="I1616" s="463"/>
      <c r="J1616" s="463"/>
      <c r="K1616" s="463"/>
      <c r="L1616" s="463"/>
      <c r="M1616" s="463"/>
      <c r="N1616" s="463"/>
      <c r="O1616" s="463"/>
      <c r="P1616" s="463"/>
      <c r="Q1616" s="463"/>
      <c r="R1616" s="577" t="str">
        <f ca="1">'30'!BU173</f>
        <v xml:space="preserve"> </v>
      </c>
      <c r="S1616" s="577"/>
      <c r="T1616" s="577"/>
      <c r="U1616" s="577"/>
      <c r="V1616" s="577"/>
      <c r="W1616" s="577" t="str">
        <f ca="1">'30'!BV173</f>
        <v xml:space="preserve"> </v>
      </c>
      <c r="X1616" s="577"/>
      <c r="Y1616" s="577"/>
      <c r="Z1616" s="577"/>
      <c r="AA1616" s="577"/>
      <c r="AB1616" s="577">
        <f ca="1">'30'!BW173</f>
        <v>0</v>
      </c>
      <c r="AC1616" s="577"/>
      <c r="AD1616" s="577"/>
      <c r="AE1616" s="577"/>
      <c r="AF1616" s="577"/>
      <c r="AG1616" s="463" t="str">
        <f ca="1">'30'!BX173</f>
        <v xml:space="preserve"> </v>
      </c>
      <c r="AH1616" s="463"/>
      <c r="AI1616" s="463"/>
      <c r="AJ1616" s="463"/>
      <c r="AK1616" s="463"/>
      <c r="AL1616" s="463"/>
      <c r="AM1616" s="463" t="str">
        <f ca="1">'30'!BY173</f>
        <v xml:space="preserve"> </v>
      </c>
      <c r="AN1616" s="463"/>
      <c r="AO1616" s="463"/>
      <c r="AP1616" s="463"/>
      <c r="AQ1616" s="463"/>
      <c r="AR1616" s="463"/>
      <c r="AS1616" s="463"/>
    </row>
    <row r="1617" spans="1:45" ht="14.25" customHeight="1" x14ac:dyDescent="0.25">
      <c r="A1617" s="463">
        <v>168</v>
      </c>
      <c r="B1617" s="463"/>
      <c r="C1617" s="463" t="str">
        <f ca="1">'30'!BT174</f>
        <v xml:space="preserve"> </v>
      </c>
      <c r="D1617" s="463"/>
      <c r="E1617" s="463"/>
      <c r="F1617" s="463"/>
      <c r="G1617" s="463"/>
      <c r="H1617" s="463"/>
      <c r="I1617" s="463"/>
      <c r="J1617" s="463"/>
      <c r="K1617" s="463"/>
      <c r="L1617" s="463"/>
      <c r="M1617" s="463"/>
      <c r="N1617" s="463"/>
      <c r="O1617" s="463"/>
      <c r="P1617" s="463"/>
      <c r="Q1617" s="463"/>
      <c r="R1617" s="577" t="str">
        <f ca="1">'30'!BU174</f>
        <v xml:space="preserve"> </v>
      </c>
      <c r="S1617" s="577"/>
      <c r="T1617" s="577"/>
      <c r="U1617" s="577"/>
      <c r="V1617" s="577"/>
      <c r="W1617" s="577" t="str">
        <f ca="1">'30'!BV174</f>
        <v xml:space="preserve"> </v>
      </c>
      <c r="X1617" s="577"/>
      <c r="Y1617" s="577"/>
      <c r="Z1617" s="577"/>
      <c r="AA1617" s="577"/>
      <c r="AB1617" s="577">
        <f ca="1">'30'!BW174</f>
        <v>0</v>
      </c>
      <c r="AC1617" s="577"/>
      <c r="AD1617" s="577"/>
      <c r="AE1617" s="577"/>
      <c r="AF1617" s="577"/>
      <c r="AG1617" s="463" t="str">
        <f ca="1">'30'!BX174</f>
        <v xml:space="preserve"> </v>
      </c>
      <c r="AH1617" s="463"/>
      <c r="AI1617" s="463"/>
      <c r="AJ1617" s="463"/>
      <c r="AK1617" s="463"/>
      <c r="AL1617" s="463"/>
      <c r="AM1617" s="463" t="str">
        <f ca="1">'30'!BY174</f>
        <v xml:space="preserve"> </v>
      </c>
      <c r="AN1617" s="463"/>
      <c r="AO1617" s="463"/>
      <c r="AP1617" s="463"/>
      <c r="AQ1617" s="463"/>
      <c r="AR1617" s="463"/>
      <c r="AS1617" s="463"/>
    </row>
    <row r="1618" spans="1:45" ht="14.25" customHeight="1" x14ac:dyDescent="0.25">
      <c r="A1618" s="463">
        <v>169</v>
      </c>
      <c r="B1618" s="463"/>
      <c r="C1618" s="463" t="str">
        <f ca="1">'30'!BT175</f>
        <v xml:space="preserve"> </v>
      </c>
      <c r="D1618" s="463"/>
      <c r="E1618" s="463"/>
      <c r="F1618" s="463"/>
      <c r="G1618" s="463"/>
      <c r="H1618" s="463"/>
      <c r="I1618" s="463"/>
      <c r="J1618" s="463"/>
      <c r="K1618" s="463"/>
      <c r="L1618" s="463"/>
      <c r="M1618" s="463"/>
      <c r="N1618" s="463"/>
      <c r="O1618" s="463"/>
      <c r="P1618" s="463"/>
      <c r="Q1618" s="463"/>
      <c r="R1618" s="577" t="str">
        <f ca="1">'30'!BU175</f>
        <v xml:space="preserve"> </v>
      </c>
      <c r="S1618" s="577"/>
      <c r="T1618" s="577"/>
      <c r="U1618" s="577"/>
      <c r="V1618" s="577"/>
      <c r="W1618" s="577" t="str">
        <f ca="1">'30'!BV175</f>
        <v xml:space="preserve"> </v>
      </c>
      <c r="X1618" s="577"/>
      <c r="Y1618" s="577"/>
      <c r="Z1618" s="577"/>
      <c r="AA1618" s="577"/>
      <c r="AB1618" s="577">
        <f ca="1">'30'!BW175</f>
        <v>0</v>
      </c>
      <c r="AC1618" s="577"/>
      <c r="AD1618" s="577"/>
      <c r="AE1618" s="577"/>
      <c r="AF1618" s="577"/>
      <c r="AG1618" s="463" t="str">
        <f ca="1">'30'!BX175</f>
        <v xml:space="preserve"> </v>
      </c>
      <c r="AH1618" s="463"/>
      <c r="AI1618" s="463"/>
      <c r="AJ1618" s="463"/>
      <c r="AK1618" s="463"/>
      <c r="AL1618" s="463"/>
      <c r="AM1618" s="463" t="str">
        <f ca="1">'30'!BY175</f>
        <v xml:space="preserve"> </v>
      </c>
      <c r="AN1618" s="463"/>
      <c r="AO1618" s="463"/>
      <c r="AP1618" s="463"/>
      <c r="AQ1618" s="463"/>
      <c r="AR1618" s="463"/>
      <c r="AS1618" s="463"/>
    </row>
    <row r="1619" spans="1:45" ht="14.25" customHeight="1" x14ac:dyDescent="0.25">
      <c r="A1619" s="463">
        <v>170</v>
      </c>
      <c r="B1619" s="463"/>
      <c r="C1619" s="463" t="str">
        <f ca="1">'30'!BT176</f>
        <v xml:space="preserve"> </v>
      </c>
      <c r="D1619" s="463"/>
      <c r="E1619" s="463"/>
      <c r="F1619" s="463"/>
      <c r="G1619" s="463"/>
      <c r="H1619" s="463"/>
      <c r="I1619" s="463"/>
      <c r="J1619" s="463"/>
      <c r="K1619" s="463"/>
      <c r="L1619" s="463"/>
      <c r="M1619" s="463"/>
      <c r="N1619" s="463"/>
      <c r="O1619" s="463"/>
      <c r="P1619" s="463"/>
      <c r="Q1619" s="463"/>
      <c r="R1619" s="577" t="str">
        <f ca="1">'30'!BU176</f>
        <v xml:space="preserve"> </v>
      </c>
      <c r="S1619" s="577"/>
      <c r="T1619" s="577"/>
      <c r="U1619" s="577"/>
      <c r="V1619" s="577"/>
      <c r="W1619" s="577" t="str">
        <f ca="1">'30'!BV176</f>
        <v xml:space="preserve"> </v>
      </c>
      <c r="X1619" s="577"/>
      <c r="Y1619" s="577"/>
      <c r="Z1619" s="577"/>
      <c r="AA1619" s="577"/>
      <c r="AB1619" s="577">
        <f ca="1">'30'!BW176</f>
        <v>0</v>
      </c>
      <c r="AC1619" s="577"/>
      <c r="AD1619" s="577"/>
      <c r="AE1619" s="577"/>
      <c r="AF1619" s="577"/>
      <c r="AG1619" s="463" t="str">
        <f ca="1">'30'!BX176</f>
        <v xml:space="preserve"> </v>
      </c>
      <c r="AH1619" s="463"/>
      <c r="AI1619" s="463"/>
      <c r="AJ1619" s="463"/>
      <c r="AK1619" s="463"/>
      <c r="AL1619" s="463"/>
      <c r="AM1619" s="463" t="str">
        <f ca="1">'30'!BY176</f>
        <v xml:space="preserve"> </v>
      </c>
      <c r="AN1619" s="463"/>
      <c r="AO1619" s="463"/>
      <c r="AP1619" s="463"/>
      <c r="AQ1619" s="463"/>
      <c r="AR1619" s="463"/>
      <c r="AS1619" s="463"/>
    </row>
    <row r="1620" spans="1:45" ht="14.25" customHeight="1" x14ac:dyDescent="0.25">
      <c r="A1620" s="463">
        <v>171</v>
      </c>
      <c r="B1620" s="463"/>
      <c r="C1620" s="463" t="str">
        <f ca="1">'30'!BT177</f>
        <v xml:space="preserve"> </v>
      </c>
      <c r="D1620" s="463"/>
      <c r="E1620" s="463"/>
      <c r="F1620" s="463"/>
      <c r="G1620" s="463"/>
      <c r="H1620" s="463"/>
      <c r="I1620" s="463"/>
      <c r="J1620" s="463"/>
      <c r="K1620" s="463"/>
      <c r="L1620" s="463"/>
      <c r="M1620" s="463"/>
      <c r="N1620" s="463"/>
      <c r="O1620" s="463"/>
      <c r="P1620" s="463"/>
      <c r="Q1620" s="463"/>
      <c r="R1620" s="577" t="str">
        <f ca="1">'30'!BU177</f>
        <v xml:space="preserve"> </v>
      </c>
      <c r="S1620" s="577"/>
      <c r="T1620" s="577"/>
      <c r="U1620" s="577"/>
      <c r="V1620" s="577"/>
      <c r="W1620" s="577" t="str">
        <f ca="1">'30'!BV177</f>
        <v xml:space="preserve"> </v>
      </c>
      <c r="X1620" s="577"/>
      <c r="Y1620" s="577"/>
      <c r="Z1620" s="577"/>
      <c r="AA1620" s="577"/>
      <c r="AB1620" s="577">
        <f ca="1">'30'!BW177</f>
        <v>0</v>
      </c>
      <c r="AC1620" s="577"/>
      <c r="AD1620" s="577"/>
      <c r="AE1620" s="577"/>
      <c r="AF1620" s="577"/>
      <c r="AG1620" s="463" t="str">
        <f ca="1">'30'!BX177</f>
        <v xml:space="preserve"> </v>
      </c>
      <c r="AH1620" s="463"/>
      <c r="AI1620" s="463"/>
      <c r="AJ1620" s="463"/>
      <c r="AK1620" s="463"/>
      <c r="AL1620" s="463"/>
      <c r="AM1620" s="463" t="str">
        <f ca="1">'30'!BY177</f>
        <v xml:space="preserve"> </v>
      </c>
      <c r="AN1620" s="463"/>
      <c r="AO1620" s="463"/>
      <c r="AP1620" s="463"/>
      <c r="AQ1620" s="463"/>
      <c r="AR1620" s="463"/>
      <c r="AS1620" s="463"/>
    </row>
    <row r="1621" spans="1:45" ht="14.25" customHeight="1" x14ac:dyDescent="0.25">
      <c r="A1621" s="463">
        <v>172</v>
      </c>
      <c r="B1621" s="463"/>
      <c r="C1621" s="463" t="str">
        <f ca="1">'30'!BT178</f>
        <v xml:space="preserve"> </v>
      </c>
      <c r="D1621" s="463"/>
      <c r="E1621" s="463"/>
      <c r="F1621" s="463"/>
      <c r="G1621" s="463"/>
      <c r="H1621" s="463"/>
      <c r="I1621" s="463"/>
      <c r="J1621" s="463"/>
      <c r="K1621" s="463"/>
      <c r="L1621" s="463"/>
      <c r="M1621" s="463"/>
      <c r="N1621" s="463"/>
      <c r="O1621" s="463"/>
      <c r="P1621" s="463"/>
      <c r="Q1621" s="463"/>
      <c r="R1621" s="577" t="str">
        <f ca="1">'30'!BU178</f>
        <v xml:space="preserve"> </v>
      </c>
      <c r="S1621" s="577"/>
      <c r="T1621" s="577"/>
      <c r="U1621" s="577"/>
      <c r="V1621" s="577"/>
      <c r="W1621" s="577" t="str">
        <f ca="1">'30'!BV178</f>
        <v xml:space="preserve"> </v>
      </c>
      <c r="X1621" s="577"/>
      <c r="Y1621" s="577"/>
      <c r="Z1621" s="577"/>
      <c r="AA1621" s="577"/>
      <c r="AB1621" s="577">
        <f ca="1">'30'!BW178</f>
        <v>0</v>
      </c>
      <c r="AC1621" s="577"/>
      <c r="AD1621" s="577"/>
      <c r="AE1621" s="577"/>
      <c r="AF1621" s="577"/>
      <c r="AG1621" s="463" t="str">
        <f ca="1">'30'!BX178</f>
        <v xml:space="preserve"> </v>
      </c>
      <c r="AH1621" s="463"/>
      <c r="AI1621" s="463"/>
      <c r="AJ1621" s="463"/>
      <c r="AK1621" s="463"/>
      <c r="AL1621" s="463"/>
      <c r="AM1621" s="463" t="str">
        <f ca="1">'30'!BY178</f>
        <v xml:space="preserve"> </v>
      </c>
      <c r="AN1621" s="463"/>
      <c r="AO1621" s="463"/>
      <c r="AP1621" s="463"/>
      <c r="AQ1621" s="463"/>
      <c r="AR1621" s="463"/>
      <c r="AS1621" s="463"/>
    </row>
    <row r="1622" spans="1:45" ht="14.25" customHeight="1" x14ac:dyDescent="0.25">
      <c r="A1622" s="463">
        <v>173</v>
      </c>
      <c r="B1622" s="463"/>
      <c r="C1622" s="463" t="str">
        <f ca="1">'30'!BT179</f>
        <v xml:space="preserve"> </v>
      </c>
      <c r="D1622" s="463"/>
      <c r="E1622" s="463"/>
      <c r="F1622" s="463"/>
      <c r="G1622" s="463"/>
      <c r="H1622" s="463"/>
      <c r="I1622" s="463"/>
      <c r="J1622" s="463"/>
      <c r="K1622" s="463"/>
      <c r="L1622" s="463"/>
      <c r="M1622" s="463"/>
      <c r="N1622" s="463"/>
      <c r="O1622" s="463"/>
      <c r="P1622" s="463"/>
      <c r="Q1622" s="463"/>
      <c r="R1622" s="577" t="str">
        <f ca="1">'30'!BU179</f>
        <v xml:space="preserve"> </v>
      </c>
      <c r="S1622" s="577"/>
      <c r="T1622" s="577"/>
      <c r="U1622" s="577"/>
      <c r="V1622" s="577"/>
      <c r="W1622" s="577" t="str">
        <f ca="1">'30'!BV179</f>
        <v xml:space="preserve"> </v>
      </c>
      <c r="X1622" s="577"/>
      <c r="Y1622" s="577"/>
      <c r="Z1622" s="577"/>
      <c r="AA1622" s="577"/>
      <c r="AB1622" s="577">
        <f ca="1">'30'!BW179</f>
        <v>0</v>
      </c>
      <c r="AC1622" s="577"/>
      <c r="AD1622" s="577"/>
      <c r="AE1622" s="577"/>
      <c r="AF1622" s="577"/>
      <c r="AG1622" s="463" t="str">
        <f ca="1">'30'!BX179</f>
        <v xml:space="preserve"> </v>
      </c>
      <c r="AH1622" s="463"/>
      <c r="AI1622" s="463"/>
      <c r="AJ1622" s="463"/>
      <c r="AK1622" s="463"/>
      <c r="AL1622" s="463"/>
      <c r="AM1622" s="463" t="str">
        <f ca="1">'30'!BY179</f>
        <v xml:space="preserve"> </v>
      </c>
      <c r="AN1622" s="463"/>
      <c r="AO1622" s="463"/>
      <c r="AP1622" s="463"/>
      <c r="AQ1622" s="463"/>
      <c r="AR1622" s="463"/>
      <c r="AS1622" s="463"/>
    </row>
    <row r="1623" spans="1:45" ht="14.25" customHeight="1" x14ac:dyDescent="0.25">
      <c r="A1623" s="463">
        <v>174</v>
      </c>
      <c r="B1623" s="463"/>
      <c r="C1623" s="463" t="str">
        <f ca="1">'30'!BT180</f>
        <v xml:space="preserve"> </v>
      </c>
      <c r="D1623" s="463"/>
      <c r="E1623" s="463"/>
      <c r="F1623" s="463"/>
      <c r="G1623" s="463"/>
      <c r="H1623" s="463"/>
      <c r="I1623" s="463"/>
      <c r="J1623" s="463"/>
      <c r="K1623" s="463"/>
      <c r="L1623" s="463"/>
      <c r="M1623" s="463"/>
      <c r="N1623" s="463"/>
      <c r="O1623" s="463"/>
      <c r="P1623" s="463"/>
      <c r="Q1623" s="463"/>
      <c r="R1623" s="577" t="str">
        <f ca="1">'30'!BU180</f>
        <v xml:space="preserve"> </v>
      </c>
      <c r="S1623" s="577"/>
      <c r="T1623" s="577"/>
      <c r="U1623" s="577"/>
      <c r="V1623" s="577"/>
      <c r="W1623" s="577" t="str">
        <f ca="1">'30'!BV180</f>
        <v xml:space="preserve"> </v>
      </c>
      <c r="X1623" s="577"/>
      <c r="Y1623" s="577"/>
      <c r="Z1623" s="577"/>
      <c r="AA1623" s="577"/>
      <c r="AB1623" s="577">
        <f ca="1">'30'!BW180</f>
        <v>0</v>
      </c>
      <c r="AC1623" s="577"/>
      <c r="AD1623" s="577"/>
      <c r="AE1623" s="577"/>
      <c r="AF1623" s="577"/>
      <c r="AG1623" s="463" t="str">
        <f ca="1">'30'!BX180</f>
        <v xml:space="preserve"> </v>
      </c>
      <c r="AH1623" s="463"/>
      <c r="AI1623" s="463"/>
      <c r="AJ1623" s="463"/>
      <c r="AK1623" s="463"/>
      <c r="AL1623" s="463"/>
      <c r="AM1623" s="463" t="str">
        <f ca="1">'30'!BY180</f>
        <v xml:space="preserve"> </v>
      </c>
      <c r="AN1623" s="463"/>
      <c r="AO1623" s="463"/>
      <c r="AP1623" s="463"/>
      <c r="AQ1623" s="463"/>
      <c r="AR1623" s="463"/>
      <c r="AS1623" s="463"/>
    </row>
    <row r="1624" spans="1:45" ht="14.25" customHeight="1" x14ac:dyDescent="0.25">
      <c r="A1624" s="463">
        <v>175</v>
      </c>
      <c r="B1624" s="463"/>
      <c r="C1624" s="463" t="str">
        <f ca="1">'30'!BT181</f>
        <v xml:space="preserve"> </v>
      </c>
      <c r="D1624" s="463"/>
      <c r="E1624" s="463"/>
      <c r="F1624" s="463"/>
      <c r="G1624" s="463"/>
      <c r="H1624" s="463"/>
      <c r="I1624" s="463"/>
      <c r="J1624" s="463"/>
      <c r="K1624" s="463"/>
      <c r="L1624" s="463"/>
      <c r="M1624" s="463"/>
      <c r="N1624" s="463"/>
      <c r="O1624" s="463"/>
      <c r="P1624" s="463"/>
      <c r="Q1624" s="463"/>
      <c r="R1624" s="577" t="str">
        <f ca="1">'30'!BU181</f>
        <v xml:space="preserve"> </v>
      </c>
      <c r="S1624" s="577"/>
      <c r="T1624" s="577"/>
      <c r="U1624" s="577"/>
      <c r="V1624" s="577"/>
      <c r="W1624" s="577" t="str">
        <f ca="1">'30'!BV181</f>
        <v xml:space="preserve"> </v>
      </c>
      <c r="X1624" s="577"/>
      <c r="Y1624" s="577"/>
      <c r="Z1624" s="577"/>
      <c r="AA1624" s="577"/>
      <c r="AB1624" s="577">
        <f ca="1">'30'!BW181</f>
        <v>0</v>
      </c>
      <c r="AC1624" s="577"/>
      <c r="AD1624" s="577"/>
      <c r="AE1624" s="577"/>
      <c r="AF1624" s="577"/>
      <c r="AG1624" s="463" t="str">
        <f ca="1">'30'!BX181</f>
        <v xml:space="preserve"> </v>
      </c>
      <c r="AH1624" s="463"/>
      <c r="AI1624" s="463"/>
      <c r="AJ1624" s="463"/>
      <c r="AK1624" s="463"/>
      <c r="AL1624" s="463"/>
      <c r="AM1624" s="463" t="str">
        <f ca="1">'30'!BY181</f>
        <v xml:space="preserve"> </v>
      </c>
      <c r="AN1624" s="463"/>
      <c r="AO1624" s="463"/>
      <c r="AP1624" s="463"/>
      <c r="AQ1624" s="463"/>
      <c r="AR1624" s="463"/>
      <c r="AS1624" s="463"/>
    </row>
    <row r="1625" spans="1:45" ht="14.25" customHeight="1" x14ac:dyDescent="0.25">
      <c r="A1625" s="463">
        <v>176</v>
      </c>
      <c r="B1625" s="463"/>
      <c r="C1625" s="463" t="str">
        <f ca="1">'30'!BT182</f>
        <v xml:space="preserve"> </v>
      </c>
      <c r="D1625" s="463"/>
      <c r="E1625" s="463"/>
      <c r="F1625" s="463"/>
      <c r="G1625" s="463"/>
      <c r="H1625" s="463"/>
      <c r="I1625" s="463"/>
      <c r="J1625" s="463"/>
      <c r="K1625" s="463"/>
      <c r="L1625" s="463"/>
      <c r="M1625" s="463"/>
      <c r="N1625" s="463"/>
      <c r="O1625" s="463"/>
      <c r="P1625" s="463"/>
      <c r="Q1625" s="463"/>
      <c r="R1625" s="577" t="str">
        <f ca="1">'30'!BU182</f>
        <v xml:space="preserve"> </v>
      </c>
      <c r="S1625" s="577"/>
      <c r="T1625" s="577"/>
      <c r="U1625" s="577"/>
      <c r="V1625" s="577"/>
      <c r="W1625" s="577" t="str">
        <f ca="1">'30'!BV182</f>
        <v xml:space="preserve"> </v>
      </c>
      <c r="X1625" s="577"/>
      <c r="Y1625" s="577"/>
      <c r="Z1625" s="577"/>
      <c r="AA1625" s="577"/>
      <c r="AB1625" s="577">
        <f ca="1">'30'!BW182</f>
        <v>0</v>
      </c>
      <c r="AC1625" s="577"/>
      <c r="AD1625" s="577"/>
      <c r="AE1625" s="577"/>
      <c r="AF1625" s="577"/>
      <c r="AG1625" s="463" t="str">
        <f ca="1">'30'!BX182</f>
        <v xml:space="preserve"> </v>
      </c>
      <c r="AH1625" s="463"/>
      <c r="AI1625" s="463"/>
      <c r="AJ1625" s="463"/>
      <c r="AK1625" s="463"/>
      <c r="AL1625" s="463"/>
      <c r="AM1625" s="463" t="str">
        <f ca="1">'30'!BY182</f>
        <v xml:space="preserve"> </v>
      </c>
      <c r="AN1625" s="463"/>
      <c r="AO1625" s="463"/>
      <c r="AP1625" s="463"/>
      <c r="AQ1625" s="463"/>
      <c r="AR1625" s="463"/>
      <c r="AS1625" s="463"/>
    </row>
    <row r="1626" spans="1:45" ht="14.25" customHeight="1" x14ac:dyDescent="0.25">
      <c r="A1626" s="463">
        <v>177</v>
      </c>
      <c r="B1626" s="463"/>
      <c r="C1626" s="463" t="str">
        <f ca="1">'30'!BT183</f>
        <v xml:space="preserve"> </v>
      </c>
      <c r="D1626" s="463"/>
      <c r="E1626" s="463"/>
      <c r="F1626" s="463"/>
      <c r="G1626" s="463"/>
      <c r="H1626" s="463"/>
      <c r="I1626" s="463"/>
      <c r="J1626" s="463"/>
      <c r="K1626" s="463"/>
      <c r="L1626" s="463"/>
      <c r="M1626" s="463"/>
      <c r="N1626" s="463"/>
      <c r="O1626" s="463"/>
      <c r="P1626" s="463"/>
      <c r="Q1626" s="463"/>
      <c r="R1626" s="577" t="str">
        <f ca="1">'30'!BU183</f>
        <v xml:space="preserve"> </v>
      </c>
      <c r="S1626" s="577"/>
      <c r="T1626" s="577"/>
      <c r="U1626" s="577"/>
      <c r="V1626" s="577"/>
      <c r="W1626" s="577" t="str">
        <f ca="1">'30'!BV183</f>
        <v xml:space="preserve"> </v>
      </c>
      <c r="X1626" s="577"/>
      <c r="Y1626" s="577"/>
      <c r="Z1626" s="577"/>
      <c r="AA1626" s="577"/>
      <c r="AB1626" s="577">
        <f ca="1">'30'!BW183</f>
        <v>0</v>
      </c>
      <c r="AC1626" s="577"/>
      <c r="AD1626" s="577"/>
      <c r="AE1626" s="577"/>
      <c r="AF1626" s="577"/>
      <c r="AG1626" s="463" t="str">
        <f ca="1">'30'!BX183</f>
        <v xml:space="preserve"> </v>
      </c>
      <c r="AH1626" s="463"/>
      <c r="AI1626" s="463"/>
      <c r="AJ1626" s="463"/>
      <c r="AK1626" s="463"/>
      <c r="AL1626" s="463"/>
      <c r="AM1626" s="463" t="str">
        <f ca="1">'30'!BY183</f>
        <v xml:space="preserve"> </v>
      </c>
      <c r="AN1626" s="463"/>
      <c r="AO1626" s="463"/>
      <c r="AP1626" s="463"/>
      <c r="AQ1626" s="463"/>
      <c r="AR1626" s="463"/>
      <c r="AS1626" s="463"/>
    </row>
    <row r="1627" spans="1:45" ht="14.25" customHeight="1" x14ac:dyDescent="0.25">
      <c r="A1627" s="463">
        <v>178</v>
      </c>
      <c r="B1627" s="463"/>
      <c r="C1627" s="463" t="str">
        <f ca="1">'30'!BT184</f>
        <v xml:space="preserve"> </v>
      </c>
      <c r="D1627" s="463"/>
      <c r="E1627" s="463"/>
      <c r="F1627" s="463"/>
      <c r="G1627" s="463"/>
      <c r="H1627" s="463"/>
      <c r="I1627" s="463"/>
      <c r="J1627" s="463"/>
      <c r="K1627" s="463"/>
      <c r="L1627" s="463"/>
      <c r="M1627" s="463"/>
      <c r="N1627" s="463"/>
      <c r="O1627" s="463"/>
      <c r="P1627" s="463"/>
      <c r="Q1627" s="463"/>
      <c r="R1627" s="577" t="str">
        <f ca="1">'30'!BU184</f>
        <v xml:space="preserve"> </v>
      </c>
      <c r="S1627" s="577"/>
      <c r="T1627" s="577"/>
      <c r="U1627" s="577"/>
      <c r="V1627" s="577"/>
      <c r="W1627" s="577" t="str">
        <f ca="1">'30'!BV184</f>
        <v xml:space="preserve"> </v>
      </c>
      <c r="X1627" s="577"/>
      <c r="Y1627" s="577"/>
      <c r="Z1627" s="577"/>
      <c r="AA1627" s="577"/>
      <c r="AB1627" s="577">
        <f ca="1">'30'!BW184</f>
        <v>0</v>
      </c>
      <c r="AC1627" s="577"/>
      <c r="AD1627" s="577"/>
      <c r="AE1627" s="577"/>
      <c r="AF1627" s="577"/>
      <c r="AG1627" s="463" t="str">
        <f ca="1">'30'!BX184</f>
        <v xml:space="preserve"> </v>
      </c>
      <c r="AH1627" s="463"/>
      <c r="AI1627" s="463"/>
      <c r="AJ1627" s="463"/>
      <c r="AK1627" s="463"/>
      <c r="AL1627" s="463"/>
      <c r="AM1627" s="463" t="str">
        <f ca="1">'30'!BY184</f>
        <v xml:space="preserve"> </v>
      </c>
      <c r="AN1627" s="463"/>
      <c r="AO1627" s="463"/>
      <c r="AP1627" s="463"/>
      <c r="AQ1627" s="463"/>
      <c r="AR1627" s="463"/>
      <c r="AS1627" s="463"/>
    </row>
    <row r="1628" spans="1:45" ht="14.25" customHeight="1" x14ac:dyDescent="0.25">
      <c r="A1628" s="463">
        <v>179</v>
      </c>
      <c r="B1628" s="463"/>
      <c r="C1628" s="463" t="str">
        <f ca="1">'30'!BT185</f>
        <v xml:space="preserve"> </v>
      </c>
      <c r="D1628" s="463"/>
      <c r="E1628" s="463"/>
      <c r="F1628" s="463"/>
      <c r="G1628" s="463"/>
      <c r="H1628" s="463"/>
      <c r="I1628" s="463"/>
      <c r="J1628" s="463"/>
      <c r="K1628" s="463"/>
      <c r="L1628" s="463"/>
      <c r="M1628" s="463"/>
      <c r="N1628" s="463"/>
      <c r="O1628" s="463"/>
      <c r="P1628" s="463"/>
      <c r="Q1628" s="463"/>
      <c r="R1628" s="577" t="str">
        <f ca="1">'30'!BU185</f>
        <v xml:space="preserve"> </v>
      </c>
      <c r="S1628" s="577"/>
      <c r="T1628" s="577"/>
      <c r="U1628" s="577"/>
      <c r="V1628" s="577"/>
      <c r="W1628" s="577" t="str">
        <f ca="1">'30'!BV185</f>
        <v xml:space="preserve"> </v>
      </c>
      <c r="X1628" s="577"/>
      <c r="Y1628" s="577"/>
      <c r="Z1628" s="577"/>
      <c r="AA1628" s="577"/>
      <c r="AB1628" s="577">
        <f ca="1">'30'!BW185</f>
        <v>0</v>
      </c>
      <c r="AC1628" s="577"/>
      <c r="AD1628" s="577"/>
      <c r="AE1628" s="577"/>
      <c r="AF1628" s="577"/>
      <c r="AG1628" s="463" t="str">
        <f ca="1">'30'!BX185</f>
        <v xml:space="preserve"> </v>
      </c>
      <c r="AH1628" s="463"/>
      <c r="AI1628" s="463"/>
      <c r="AJ1628" s="463"/>
      <c r="AK1628" s="463"/>
      <c r="AL1628" s="463"/>
      <c r="AM1628" s="463" t="str">
        <f ca="1">'30'!BY185</f>
        <v xml:space="preserve"> </v>
      </c>
      <c r="AN1628" s="463"/>
      <c r="AO1628" s="463"/>
      <c r="AP1628" s="463"/>
      <c r="AQ1628" s="463"/>
      <c r="AR1628" s="463"/>
      <c r="AS1628" s="463"/>
    </row>
    <row r="1629" spans="1:45" ht="14.25" customHeight="1" x14ac:dyDescent="0.25">
      <c r="A1629" s="463">
        <v>180</v>
      </c>
      <c r="B1629" s="463"/>
      <c r="C1629" s="463" t="str">
        <f ca="1">'30'!BT186</f>
        <v xml:space="preserve"> </v>
      </c>
      <c r="D1629" s="463"/>
      <c r="E1629" s="463"/>
      <c r="F1629" s="463"/>
      <c r="G1629" s="463"/>
      <c r="H1629" s="463"/>
      <c r="I1629" s="463"/>
      <c r="J1629" s="463"/>
      <c r="K1629" s="463"/>
      <c r="L1629" s="463"/>
      <c r="M1629" s="463"/>
      <c r="N1629" s="463"/>
      <c r="O1629" s="463"/>
      <c r="P1629" s="463"/>
      <c r="Q1629" s="463"/>
      <c r="R1629" s="577" t="str">
        <f ca="1">'30'!BU186</f>
        <v xml:space="preserve"> </v>
      </c>
      <c r="S1629" s="577"/>
      <c r="T1629" s="577"/>
      <c r="U1629" s="577"/>
      <c r="V1629" s="577"/>
      <c r="W1629" s="577" t="str">
        <f ca="1">'30'!BV186</f>
        <v xml:space="preserve"> </v>
      </c>
      <c r="X1629" s="577"/>
      <c r="Y1629" s="577"/>
      <c r="Z1629" s="577"/>
      <c r="AA1629" s="577"/>
      <c r="AB1629" s="577">
        <f ca="1">'30'!BW186</f>
        <v>0</v>
      </c>
      <c r="AC1629" s="577"/>
      <c r="AD1629" s="577"/>
      <c r="AE1629" s="577"/>
      <c r="AF1629" s="577"/>
      <c r="AG1629" s="463" t="str">
        <f ca="1">'30'!BX186</f>
        <v xml:space="preserve"> </v>
      </c>
      <c r="AH1629" s="463"/>
      <c r="AI1629" s="463"/>
      <c r="AJ1629" s="463"/>
      <c r="AK1629" s="463"/>
      <c r="AL1629" s="463"/>
      <c r="AM1629" s="463" t="str">
        <f ca="1">'30'!BY186</f>
        <v xml:space="preserve"> </v>
      </c>
      <c r="AN1629" s="463"/>
      <c r="AO1629" s="463"/>
      <c r="AP1629" s="463"/>
      <c r="AQ1629" s="463"/>
      <c r="AR1629" s="463"/>
      <c r="AS1629" s="463"/>
    </row>
    <row r="1630" spans="1:45" ht="14.25" customHeight="1" x14ac:dyDescent="0.25">
      <c r="A1630" s="463">
        <v>181</v>
      </c>
      <c r="B1630" s="463"/>
      <c r="C1630" s="463" t="str">
        <f ca="1">'30'!BT187</f>
        <v xml:space="preserve"> </v>
      </c>
      <c r="D1630" s="463"/>
      <c r="E1630" s="463"/>
      <c r="F1630" s="463"/>
      <c r="G1630" s="463"/>
      <c r="H1630" s="463"/>
      <c r="I1630" s="463"/>
      <c r="J1630" s="463"/>
      <c r="K1630" s="463"/>
      <c r="L1630" s="463"/>
      <c r="M1630" s="463"/>
      <c r="N1630" s="463"/>
      <c r="O1630" s="463"/>
      <c r="P1630" s="463"/>
      <c r="Q1630" s="463"/>
      <c r="R1630" s="577" t="str">
        <f ca="1">'30'!BU187</f>
        <v xml:space="preserve"> </v>
      </c>
      <c r="S1630" s="577"/>
      <c r="T1630" s="577"/>
      <c r="U1630" s="577"/>
      <c r="V1630" s="577"/>
      <c r="W1630" s="577" t="str">
        <f ca="1">'30'!BV187</f>
        <v xml:space="preserve"> </v>
      </c>
      <c r="X1630" s="577"/>
      <c r="Y1630" s="577"/>
      <c r="Z1630" s="577"/>
      <c r="AA1630" s="577"/>
      <c r="AB1630" s="577">
        <f ca="1">'30'!BW187</f>
        <v>0</v>
      </c>
      <c r="AC1630" s="577"/>
      <c r="AD1630" s="577"/>
      <c r="AE1630" s="577"/>
      <c r="AF1630" s="577"/>
      <c r="AG1630" s="463" t="str">
        <f ca="1">'30'!BX187</f>
        <v xml:space="preserve"> </v>
      </c>
      <c r="AH1630" s="463"/>
      <c r="AI1630" s="463"/>
      <c r="AJ1630" s="463"/>
      <c r="AK1630" s="463"/>
      <c r="AL1630" s="463"/>
      <c r="AM1630" s="463" t="str">
        <f ca="1">'30'!BY187</f>
        <v xml:space="preserve"> </v>
      </c>
      <c r="AN1630" s="463"/>
      <c r="AO1630" s="463"/>
      <c r="AP1630" s="463"/>
      <c r="AQ1630" s="463"/>
      <c r="AR1630" s="463"/>
      <c r="AS1630" s="463"/>
    </row>
    <row r="1631" spans="1:45" ht="14.25" customHeight="1" x14ac:dyDescent="0.25">
      <c r="A1631" s="463">
        <v>182</v>
      </c>
      <c r="B1631" s="463"/>
      <c r="C1631" s="463" t="str">
        <f ca="1">'30'!BT188</f>
        <v xml:space="preserve"> </v>
      </c>
      <c r="D1631" s="463"/>
      <c r="E1631" s="463"/>
      <c r="F1631" s="463"/>
      <c r="G1631" s="463"/>
      <c r="H1631" s="463"/>
      <c r="I1631" s="463"/>
      <c r="J1631" s="463"/>
      <c r="K1631" s="463"/>
      <c r="L1631" s="463"/>
      <c r="M1631" s="463"/>
      <c r="N1631" s="463"/>
      <c r="O1631" s="463"/>
      <c r="P1631" s="463"/>
      <c r="Q1631" s="463"/>
      <c r="R1631" s="577" t="str">
        <f ca="1">'30'!BU188</f>
        <v xml:space="preserve"> </v>
      </c>
      <c r="S1631" s="577"/>
      <c r="T1631" s="577"/>
      <c r="U1631" s="577"/>
      <c r="V1631" s="577"/>
      <c r="W1631" s="577" t="str">
        <f ca="1">'30'!BV188</f>
        <v xml:space="preserve"> </v>
      </c>
      <c r="X1631" s="577"/>
      <c r="Y1631" s="577"/>
      <c r="Z1631" s="577"/>
      <c r="AA1631" s="577"/>
      <c r="AB1631" s="577">
        <f ca="1">'30'!BW188</f>
        <v>0</v>
      </c>
      <c r="AC1631" s="577"/>
      <c r="AD1631" s="577"/>
      <c r="AE1631" s="577"/>
      <c r="AF1631" s="577"/>
      <c r="AG1631" s="463" t="str">
        <f ca="1">'30'!BX188</f>
        <v xml:space="preserve"> </v>
      </c>
      <c r="AH1631" s="463"/>
      <c r="AI1631" s="463"/>
      <c r="AJ1631" s="463"/>
      <c r="AK1631" s="463"/>
      <c r="AL1631" s="463"/>
      <c r="AM1631" s="463" t="str">
        <f ca="1">'30'!BY188</f>
        <v xml:space="preserve"> </v>
      </c>
      <c r="AN1631" s="463"/>
      <c r="AO1631" s="463"/>
      <c r="AP1631" s="463"/>
      <c r="AQ1631" s="463"/>
      <c r="AR1631" s="463"/>
      <c r="AS1631" s="463"/>
    </row>
    <row r="1632" spans="1:45" ht="14.25" customHeight="1" x14ac:dyDescent="0.25">
      <c r="A1632" s="463">
        <v>183</v>
      </c>
      <c r="B1632" s="463"/>
      <c r="C1632" s="463" t="str">
        <f ca="1">'30'!BT189</f>
        <v xml:space="preserve"> </v>
      </c>
      <c r="D1632" s="463"/>
      <c r="E1632" s="463"/>
      <c r="F1632" s="463"/>
      <c r="G1632" s="463"/>
      <c r="H1632" s="463"/>
      <c r="I1632" s="463"/>
      <c r="J1632" s="463"/>
      <c r="K1632" s="463"/>
      <c r="L1632" s="463"/>
      <c r="M1632" s="463"/>
      <c r="N1632" s="463"/>
      <c r="O1632" s="463"/>
      <c r="P1632" s="463"/>
      <c r="Q1632" s="463"/>
      <c r="R1632" s="577" t="str">
        <f ca="1">'30'!BU189</f>
        <v xml:space="preserve"> </v>
      </c>
      <c r="S1632" s="577"/>
      <c r="T1632" s="577"/>
      <c r="U1632" s="577"/>
      <c r="V1632" s="577"/>
      <c r="W1632" s="577" t="str">
        <f ca="1">'30'!BV189</f>
        <v xml:space="preserve"> </v>
      </c>
      <c r="X1632" s="577"/>
      <c r="Y1632" s="577"/>
      <c r="Z1632" s="577"/>
      <c r="AA1632" s="577"/>
      <c r="AB1632" s="577">
        <f ca="1">'30'!BW189</f>
        <v>0</v>
      </c>
      <c r="AC1632" s="577"/>
      <c r="AD1632" s="577"/>
      <c r="AE1632" s="577"/>
      <c r="AF1632" s="577"/>
      <c r="AG1632" s="463" t="str">
        <f ca="1">'30'!BX189</f>
        <v xml:space="preserve"> </v>
      </c>
      <c r="AH1632" s="463"/>
      <c r="AI1632" s="463"/>
      <c r="AJ1632" s="463"/>
      <c r="AK1632" s="463"/>
      <c r="AL1632" s="463"/>
      <c r="AM1632" s="463" t="str">
        <f ca="1">'30'!BY189</f>
        <v xml:space="preserve"> </v>
      </c>
      <c r="AN1632" s="463"/>
      <c r="AO1632" s="463"/>
      <c r="AP1632" s="463"/>
      <c r="AQ1632" s="463"/>
      <c r="AR1632" s="463"/>
      <c r="AS1632" s="463"/>
    </row>
    <row r="1633" spans="1:45" ht="14.25" customHeight="1" x14ac:dyDescent="0.25">
      <c r="A1633" s="463">
        <v>184</v>
      </c>
      <c r="B1633" s="463"/>
      <c r="C1633" s="463" t="str">
        <f ca="1">'30'!BT190</f>
        <v xml:space="preserve"> </v>
      </c>
      <c r="D1633" s="463"/>
      <c r="E1633" s="463"/>
      <c r="F1633" s="463"/>
      <c r="G1633" s="463"/>
      <c r="H1633" s="463"/>
      <c r="I1633" s="463"/>
      <c r="J1633" s="463"/>
      <c r="K1633" s="463"/>
      <c r="L1633" s="463"/>
      <c r="M1633" s="463"/>
      <c r="N1633" s="463"/>
      <c r="O1633" s="463"/>
      <c r="P1633" s="463"/>
      <c r="Q1633" s="463"/>
      <c r="R1633" s="577" t="str">
        <f ca="1">'30'!BU190</f>
        <v xml:space="preserve"> </v>
      </c>
      <c r="S1633" s="577"/>
      <c r="T1633" s="577"/>
      <c r="U1633" s="577"/>
      <c r="V1633" s="577"/>
      <c r="W1633" s="577" t="str">
        <f ca="1">'30'!BV190</f>
        <v xml:space="preserve"> </v>
      </c>
      <c r="X1633" s="577"/>
      <c r="Y1633" s="577"/>
      <c r="Z1633" s="577"/>
      <c r="AA1633" s="577"/>
      <c r="AB1633" s="577">
        <f ca="1">'30'!BW190</f>
        <v>0</v>
      </c>
      <c r="AC1633" s="577"/>
      <c r="AD1633" s="577"/>
      <c r="AE1633" s="577"/>
      <c r="AF1633" s="577"/>
      <c r="AG1633" s="463" t="str">
        <f ca="1">'30'!BX190</f>
        <v xml:space="preserve"> </v>
      </c>
      <c r="AH1633" s="463"/>
      <c r="AI1633" s="463"/>
      <c r="AJ1633" s="463"/>
      <c r="AK1633" s="463"/>
      <c r="AL1633" s="463"/>
      <c r="AM1633" s="463" t="str">
        <f ca="1">'30'!BY190</f>
        <v xml:space="preserve"> </v>
      </c>
      <c r="AN1633" s="463"/>
      <c r="AO1633" s="463"/>
      <c r="AP1633" s="463"/>
      <c r="AQ1633" s="463"/>
      <c r="AR1633" s="463"/>
      <c r="AS1633" s="463"/>
    </row>
    <row r="1634" spans="1:45" ht="14.25" customHeight="1" x14ac:dyDescent="0.25">
      <c r="A1634" s="463">
        <v>185</v>
      </c>
      <c r="B1634" s="463"/>
      <c r="C1634" s="463" t="str">
        <f ca="1">'30'!BT191</f>
        <v xml:space="preserve"> </v>
      </c>
      <c r="D1634" s="463"/>
      <c r="E1634" s="463"/>
      <c r="F1634" s="463"/>
      <c r="G1634" s="463"/>
      <c r="H1634" s="463"/>
      <c r="I1634" s="463"/>
      <c r="J1634" s="463"/>
      <c r="K1634" s="463"/>
      <c r="L1634" s="463"/>
      <c r="M1634" s="463"/>
      <c r="N1634" s="463"/>
      <c r="O1634" s="463"/>
      <c r="P1634" s="463"/>
      <c r="Q1634" s="463"/>
      <c r="R1634" s="577" t="str">
        <f ca="1">'30'!BU191</f>
        <v xml:space="preserve"> </v>
      </c>
      <c r="S1634" s="577"/>
      <c r="T1634" s="577"/>
      <c r="U1634" s="577"/>
      <c r="V1634" s="577"/>
      <c r="W1634" s="577" t="str">
        <f ca="1">'30'!BV191</f>
        <v xml:space="preserve"> </v>
      </c>
      <c r="X1634" s="577"/>
      <c r="Y1634" s="577"/>
      <c r="Z1634" s="577"/>
      <c r="AA1634" s="577"/>
      <c r="AB1634" s="577">
        <f ca="1">'30'!BW191</f>
        <v>0</v>
      </c>
      <c r="AC1634" s="577"/>
      <c r="AD1634" s="577"/>
      <c r="AE1634" s="577"/>
      <c r="AF1634" s="577"/>
      <c r="AG1634" s="463" t="str">
        <f ca="1">'30'!BX191</f>
        <v xml:space="preserve"> </v>
      </c>
      <c r="AH1634" s="463"/>
      <c r="AI1634" s="463"/>
      <c r="AJ1634" s="463"/>
      <c r="AK1634" s="463"/>
      <c r="AL1634" s="463"/>
      <c r="AM1634" s="463" t="str">
        <f ca="1">'30'!BY191</f>
        <v xml:space="preserve"> </v>
      </c>
      <c r="AN1634" s="463"/>
      <c r="AO1634" s="463"/>
      <c r="AP1634" s="463"/>
      <c r="AQ1634" s="463"/>
      <c r="AR1634" s="463"/>
      <c r="AS1634" s="463"/>
    </row>
    <row r="1635" spans="1:45" ht="14.25" customHeight="1" x14ac:dyDescent="0.25">
      <c r="A1635" s="463">
        <v>186</v>
      </c>
      <c r="B1635" s="463"/>
      <c r="C1635" s="463" t="str">
        <f ca="1">'30'!BT192</f>
        <v xml:space="preserve"> </v>
      </c>
      <c r="D1635" s="463"/>
      <c r="E1635" s="463"/>
      <c r="F1635" s="463"/>
      <c r="G1635" s="463"/>
      <c r="H1635" s="463"/>
      <c r="I1635" s="463"/>
      <c r="J1635" s="463"/>
      <c r="K1635" s="463"/>
      <c r="L1635" s="463"/>
      <c r="M1635" s="463"/>
      <c r="N1635" s="463"/>
      <c r="O1635" s="463"/>
      <c r="P1635" s="463"/>
      <c r="Q1635" s="463"/>
      <c r="R1635" s="577" t="str">
        <f ca="1">'30'!BU192</f>
        <v xml:space="preserve"> </v>
      </c>
      <c r="S1635" s="577"/>
      <c r="T1635" s="577"/>
      <c r="U1635" s="577"/>
      <c r="V1635" s="577"/>
      <c r="W1635" s="577" t="str">
        <f ca="1">'30'!BV192</f>
        <v xml:space="preserve"> </v>
      </c>
      <c r="X1635" s="577"/>
      <c r="Y1635" s="577"/>
      <c r="Z1635" s="577"/>
      <c r="AA1635" s="577"/>
      <c r="AB1635" s="577">
        <f ca="1">'30'!BW192</f>
        <v>0</v>
      </c>
      <c r="AC1635" s="577"/>
      <c r="AD1635" s="577"/>
      <c r="AE1635" s="577"/>
      <c r="AF1635" s="577"/>
      <c r="AG1635" s="463" t="str">
        <f ca="1">'30'!BX192</f>
        <v xml:space="preserve"> </v>
      </c>
      <c r="AH1635" s="463"/>
      <c r="AI1635" s="463"/>
      <c r="AJ1635" s="463"/>
      <c r="AK1635" s="463"/>
      <c r="AL1635" s="463"/>
      <c r="AM1635" s="463" t="str">
        <f ca="1">'30'!BY192</f>
        <v xml:space="preserve"> </v>
      </c>
      <c r="AN1635" s="463"/>
      <c r="AO1635" s="463"/>
      <c r="AP1635" s="463"/>
      <c r="AQ1635" s="463"/>
      <c r="AR1635" s="463"/>
      <c r="AS1635" s="463"/>
    </row>
    <row r="1636" spans="1:45" ht="14.25" customHeight="1" x14ac:dyDescent="0.25">
      <c r="A1636" s="463">
        <v>187</v>
      </c>
      <c r="B1636" s="463"/>
      <c r="C1636" s="463" t="str">
        <f ca="1">'30'!BT193</f>
        <v xml:space="preserve"> </v>
      </c>
      <c r="D1636" s="463"/>
      <c r="E1636" s="463"/>
      <c r="F1636" s="463"/>
      <c r="G1636" s="463"/>
      <c r="H1636" s="463"/>
      <c r="I1636" s="463"/>
      <c r="J1636" s="463"/>
      <c r="K1636" s="463"/>
      <c r="L1636" s="463"/>
      <c r="M1636" s="463"/>
      <c r="N1636" s="463"/>
      <c r="O1636" s="463"/>
      <c r="P1636" s="463"/>
      <c r="Q1636" s="463"/>
      <c r="R1636" s="577" t="str">
        <f ca="1">'30'!BU193</f>
        <v xml:space="preserve"> </v>
      </c>
      <c r="S1636" s="577"/>
      <c r="T1636" s="577"/>
      <c r="U1636" s="577"/>
      <c r="V1636" s="577"/>
      <c r="W1636" s="577" t="str">
        <f ca="1">'30'!BV193</f>
        <v xml:space="preserve"> </v>
      </c>
      <c r="X1636" s="577"/>
      <c r="Y1636" s="577"/>
      <c r="Z1636" s="577"/>
      <c r="AA1636" s="577"/>
      <c r="AB1636" s="577">
        <f ca="1">'30'!BW193</f>
        <v>0</v>
      </c>
      <c r="AC1636" s="577"/>
      <c r="AD1636" s="577"/>
      <c r="AE1636" s="577"/>
      <c r="AF1636" s="577"/>
      <c r="AG1636" s="463" t="str">
        <f ca="1">'30'!BX193</f>
        <v xml:space="preserve"> </v>
      </c>
      <c r="AH1636" s="463"/>
      <c r="AI1636" s="463"/>
      <c r="AJ1636" s="463"/>
      <c r="AK1636" s="463"/>
      <c r="AL1636" s="463"/>
      <c r="AM1636" s="463" t="str">
        <f ca="1">'30'!BY193</f>
        <v xml:space="preserve"> </v>
      </c>
      <c r="AN1636" s="463"/>
      <c r="AO1636" s="463"/>
      <c r="AP1636" s="463"/>
      <c r="AQ1636" s="463"/>
      <c r="AR1636" s="463"/>
      <c r="AS1636" s="463"/>
    </row>
    <row r="1637" spans="1:45" ht="14.25" customHeight="1" x14ac:dyDescent="0.25">
      <c r="A1637" s="463">
        <v>188</v>
      </c>
      <c r="B1637" s="463"/>
      <c r="C1637" s="463" t="str">
        <f ca="1">'30'!BT194</f>
        <v xml:space="preserve"> </v>
      </c>
      <c r="D1637" s="463"/>
      <c r="E1637" s="463"/>
      <c r="F1637" s="463"/>
      <c r="G1637" s="463"/>
      <c r="H1637" s="463"/>
      <c r="I1637" s="463"/>
      <c r="J1637" s="463"/>
      <c r="K1637" s="463"/>
      <c r="L1637" s="463"/>
      <c r="M1637" s="463"/>
      <c r="N1637" s="463"/>
      <c r="O1637" s="463"/>
      <c r="P1637" s="463"/>
      <c r="Q1637" s="463"/>
      <c r="R1637" s="577" t="str">
        <f ca="1">'30'!BU194</f>
        <v xml:space="preserve"> </v>
      </c>
      <c r="S1637" s="577"/>
      <c r="T1637" s="577"/>
      <c r="U1637" s="577"/>
      <c r="V1637" s="577"/>
      <c r="W1637" s="577" t="str">
        <f ca="1">'30'!BV194</f>
        <v xml:space="preserve"> </v>
      </c>
      <c r="X1637" s="577"/>
      <c r="Y1637" s="577"/>
      <c r="Z1637" s="577"/>
      <c r="AA1637" s="577"/>
      <c r="AB1637" s="577">
        <f ca="1">'30'!BW194</f>
        <v>0</v>
      </c>
      <c r="AC1637" s="577"/>
      <c r="AD1637" s="577"/>
      <c r="AE1637" s="577"/>
      <c r="AF1637" s="577"/>
      <c r="AG1637" s="463" t="str">
        <f ca="1">'30'!BX194</f>
        <v xml:space="preserve"> </v>
      </c>
      <c r="AH1637" s="463"/>
      <c r="AI1637" s="463"/>
      <c r="AJ1637" s="463"/>
      <c r="AK1637" s="463"/>
      <c r="AL1637" s="463"/>
      <c r="AM1637" s="463" t="str">
        <f ca="1">'30'!BY194</f>
        <v xml:space="preserve"> </v>
      </c>
      <c r="AN1637" s="463"/>
      <c r="AO1637" s="463"/>
      <c r="AP1637" s="463"/>
      <c r="AQ1637" s="463"/>
      <c r="AR1637" s="463"/>
      <c r="AS1637" s="463"/>
    </row>
    <row r="1638" spans="1:45" ht="14.25" customHeight="1" x14ac:dyDescent="0.25">
      <c r="A1638" s="463">
        <v>189</v>
      </c>
      <c r="B1638" s="463"/>
      <c r="C1638" s="463" t="str">
        <f ca="1">'30'!BT195</f>
        <v xml:space="preserve"> </v>
      </c>
      <c r="D1638" s="463"/>
      <c r="E1638" s="463"/>
      <c r="F1638" s="463"/>
      <c r="G1638" s="463"/>
      <c r="H1638" s="463"/>
      <c r="I1638" s="463"/>
      <c r="J1638" s="463"/>
      <c r="K1638" s="463"/>
      <c r="L1638" s="463"/>
      <c r="M1638" s="463"/>
      <c r="N1638" s="463"/>
      <c r="O1638" s="463"/>
      <c r="P1638" s="463"/>
      <c r="Q1638" s="463"/>
      <c r="R1638" s="577" t="str">
        <f ca="1">'30'!BU195</f>
        <v xml:space="preserve"> </v>
      </c>
      <c r="S1638" s="577"/>
      <c r="T1638" s="577"/>
      <c r="U1638" s="577"/>
      <c r="V1638" s="577"/>
      <c r="W1638" s="577" t="str">
        <f ca="1">'30'!BV195</f>
        <v xml:space="preserve"> </v>
      </c>
      <c r="X1638" s="577"/>
      <c r="Y1638" s="577"/>
      <c r="Z1638" s="577"/>
      <c r="AA1638" s="577"/>
      <c r="AB1638" s="577">
        <f ca="1">'30'!BW195</f>
        <v>0</v>
      </c>
      <c r="AC1638" s="577"/>
      <c r="AD1638" s="577"/>
      <c r="AE1638" s="577"/>
      <c r="AF1638" s="577"/>
      <c r="AG1638" s="463" t="str">
        <f ca="1">'30'!BX195</f>
        <v xml:space="preserve"> </v>
      </c>
      <c r="AH1638" s="463"/>
      <c r="AI1638" s="463"/>
      <c r="AJ1638" s="463"/>
      <c r="AK1638" s="463"/>
      <c r="AL1638" s="463"/>
      <c r="AM1638" s="463" t="str">
        <f ca="1">'30'!BY195</f>
        <v xml:space="preserve"> </v>
      </c>
      <c r="AN1638" s="463"/>
      <c r="AO1638" s="463"/>
      <c r="AP1638" s="463"/>
      <c r="AQ1638" s="463"/>
      <c r="AR1638" s="463"/>
      <c r="AS1638" s="463"/>
    </row>
    <row r="1639" spans="1:45" ht="14.25" customHeight="1" x14ac:dyDescent="0.25">
      <c r="A1639" s="463">
        <v>190</v>
      </c>
      <c r="B1639" s="463"/>
      <c r="C1639" s="463" t="str">
        <f ca="1">'30'!BT196</f>
        <v xml:space="preserve"> </v>
      </c>
      <c r="D1639" s="463"/>
      <c r="E1639" s="463"/>
      <c r="F1639" s="463"/>
      <c r="G1639" s="463"/>
      <c r="H1639" s="463"/>
      <c r="I1639" s="463"/>
      <c r="J1639" s="463"/>
      <c r="K1639" s="463"/>
      <c r="L1639" s="463"/>
      <c r="M1639" s="463"/>
      <c r="N1639" s="463"/>
      <c r="O1639" s="463"/>
      <c r="P1639" s="463"/>
      <c r="Q1639" s="463"/>
      <c r="R1639" s="577" t="str">
        <f ca="1">'30'!BU196</f>
        <v xml:space="preserve"> </v>
      </c>
      <c r="S1639" s="577"/>
      <c r="T1639" s="577"/>
      <c r="U1639" s="577"/>
      <c r="V1639" s="577"/>
      <c r="W1639" s="577" t="str">
        <f ca="1">'30'!BV196</f>
        <v xml:space="preserve"> </v>
      </c>
      <c r="X1639" s="577"/>
      <c r="Y1639" s="577"/>
      <c r="Z1639" s="577"/>
      <c r="AA1639" s="577"/>
      <c r="AB1639" s="577">
        <f ca="1">'30'!BW196</f>
        <v>0</v>
      </c>
      <c r="AC1639" s="577"/>
      <c r="AD1639" s="577"/>
      <c r="AE1639" s="577"/>
      <c r="AF1639" s="577"/>
      <c r="AG1639" s="463" t="str">
        <f ca="1">'30'!BX196</f>
        <v xml:space="preserve"> </v>
      </c>
      <c r="AH1639" s="463"/>
      <c r="AI1639" s="463"/>
      <c r="AJ1639" s="463"/>
      <c r="AK1639" s="463"/>
      <c r="AL1639" s="463"/>
      <c r="AM1639" s="463" t="str">
        <f ca="1">'30'!BY196</f>
        <v xml:space="preserve"> </v>
      </c>
      <c r="AN1639" s="463"/>
      <c r="AO1639" s="463"/>
      <c r="AP1639" s="463"/>
      <c r="AQ1639" s="463"/>
      <c r="AR1639" s="463"/>
      <c r="AS1639" s="463"/>
    </row>
    <row r="1640" spans="1:45" ht="14.25" customHeight="1" x14ac:dyDescent="0.25">
      <c r="A1640" s="463">
        <v>191</v>
      </c>
      <c r="B1640" s="463"/>
      <c r="C1640" s="463" t="str">
        <f ca="1">'30'!BT197</f>
        <v xml:space="preserve"> </v>
      </c>
      <c r="D1640" s="463"/>
      <c r="E1640" s="463"/>
      <c r="F1640" s="463"/>
      <c r="G1640" s="463"/>
      <c r="H1640" s="463"/>
      <c r="I1640" s="463"/>
      <c r="J1640" s="463"/>
      <c r="K1640" s="463"/>
      <c r="L1640" s="463"/>
      <c r="M1640" s="463"/>
      <c r="N1640" s="463"/>
      <c r="O1640" s="463"/>
      <c r="P1640" s="463"/>
      <c r="Q1640" s="463"/>
      <c r="R1640" s="577" t="str">
        <f ca="1">'30'!BU197</f>
        <v xml:space="preserve"> </v>
      </c>
      <c r="S1640" s="577"/>
      <c r="T1640" s="577"/>
      <c r="U1640" s="577"/>
      <c r="V1640" s="577"/>
      <c r="W1640" s="577" t="str">
        <f ca="1">'30'!BV197</f>
        <v xml:space="preserve"> </v>
      </c>
      <c r="X1640" s="577"/>
      <c r="Y1640" s="577"/>
      <c r="Z1640" s="577"/>
      <c r="AA1640" s="577"/>
      <c r="AB1640" s="577">
        <f ca="1">'30'!BW197</f>
        <v>0</v>
      </c>
      <c r="AC1640" s="577"/>
      <c r="AD1640" s="577"/>
      <c r="AE1640" s="577"/>
      <c r="AF1640" s="577"/>
      <c r="AG1640" s="463" t="str">
        <f ca="1">'30'!BX197</f>
        <v xml:space="preserve"> </v>
      </c>
      <c r="AH1640" s="463"/>
      <c r="AI1640" s="463"/>
      <c r="AJ1640" s="463"/>
      <c r="AK1640" s="463"/>
      <c r="AL1640" s="463"/>
      <c r="AM1640" s="463" t="str">
        <f ca="1">'30'!BY197</f>
        <v xml:space="preserve"> </v>
      </c>
      <c r="AN1640" s="463"/>
      <c r="AO1640" s="463"/>
      <c r="AP1640" s="463"/>
      <c r="AQ1640" s="463"/>
      <c r="AR1640" s="463"/>
      <c r="AS1640" s="463"/>
    </row>
    <row r="1641" spans="1:45" ht="14.25" customHeight="1" x14ac:dyDescent="0.25">
      <c r="A1641" s="463">
        <v>192</v>
      </c>
      <c r="B1641" s="463"/>
      <c r="C1641" s="463" t="str">
        <f ca="1">'30'!BT198</f>
        <v xml:space="preserve"> </v>
      </c>
      <c r="D1641" s="463"/>
      <c r="E1641" s="463"/>
      <c r="F1641" s="463"/>
      <c r="G1641" s="463"/>
      <c r="H1641" s="463"/>
      <c r="I1641" s="463"/>
      <c r="J1641" s="463"/>
      <c r="K1641" s="463"/>
      <c r="L1641" s="463"/>
      <c r="M1641" s="463"/>
      <c r="N1641" s="463"/>
      <c r="O1641" s="463"/>
      <c r="P1641" s="463"/>
      <c r="Q1641" s="463"/>
      <c r="R1641" s="577" t="str">
        <f ca="1">'30'!BU198</f>
        <v xml:space="preserve"> </v>
      </c>
      <c r="S1641" s="577"/>
      <c r="T1641" s="577"/>
      <c r="U1641" s="577"/>
      <c r="V1641" s="577"/>
      <c r="W1641" s="577" t="str">
        <f ca="1">'30'!BV198</f>
        <v xml:space="preserve"> </v>
      </c>
      <c r="X1641" s="577"/>
      <c r="Y1641" s="577"/>
      <c r="Z1641" s="577"/>
      <c r="AA1641" s="577"/>
      <c r="AB1641" s="577">
        <f ca="1">'30'!BW198</f>
        <v>0</v>
      </c>
      <c r="AC1641" s="577"/>
      <c r="AD1641" s="577"/>
      <c r="AE1641" s="577"/>
      <c r="AF1641" s="577"/>
      <c r="AG1641" s="463" t="str">
        <f ca="1">'30'!BX198</f>
        <v xml:space="preserve"> </v>
      </c>
      <c r="AH1641" s="463"/>
      <c r="AI1641" s="463"/>
      <c r="AJ1641" s="463"/>
      <c r="AK1641" s="463"/>
      <c r="AL1641" s="463"/>
      <c r="AM1641" s="463" t="str">
        <f ca="1">'30'!BY198</f>
        <v xml:space="preserve"> </v>
      </c>
      <c r="AN1641" s="463"/>
      <c r="AO1641" s="463"/>
      <c r="AP1641" s="463"/>
      <c r="AQ1641" s="463"/>
      <c r="AR1641" s="463"/>
      <c r="AS1641" s="463"/>
    </row>
    <row r="1642" spans="1:45" ht="14.25" customHeight="1" x14ac:dyDescent="0.25">
      <c r="A1642" s="463">
        <v>193</v>
      </c>
      <c r="B1642" s="463"/>
      <c r="C1642" s="463" t="str">
        <f ca="1">'30'!BT199</f>
        <v xml:space="preserve"> </v>
      </c>
      <c r="D1642" s="463"/>
      <c r="E1642" s="463"/>
      <c r="F1642" s="463"/>
      <c r="G1642" s="463"/>
      <c r="H1642" s="463"/>
      <c r="I1642" s="463"/>
      <c r="J1642" s="463"/>
      <c r="K1642" s="463"/>
      <c r="L1642" s="463"/>
      <c r="M1642" s="463"/>
      <c r="N1642" s="463"/>
      <c r="O1642" s="463"/>
      <c r="P1642" s="463"/>
      <c r="Q1642" s="463"/>
      <c r="R1642" s="577" t="str">
        <f ca="1">'30'!BU199</f>
        <v xml:space="preserve"> </v>
      </c>
      <c r="S1642" s="577"/>
      <c r="T1642" s="577"/>
      <c r="U1642" s="577"/>
      <c r="V1642" s="577"/>
      <c r="W1642" s="577" t="str">
        <f ca="1">'30'!BV199</f>
        <v xml:space="preserve"> </v>
      </c>
      <c r="X1642" s="577"/>
      <c r="Y1642" s="577"/>
      <c r="Z1642" s="577"/>
      <c r="AA1642" s="577"/>
      <c r="AB1642" s="577">
        <f ca="1">'30'!BW199</f>
        <v>0</v>
      </c>
      <c r="AC1642" s="577"/>
      <c r="AD1642" s="577"/>
      <c r="AE1642" s="577"/>
      <c r="AF1642" s="577"/>
      <c r="AG1642" s="463" t="str">
        <f ca="1">'30'!BX199</f>
        <v xml:space="preserve"> </v>
      </c>
      <c r="AH1642" s="463"/>
      <c r="AI1642" s="463"/>
      <c r="AJ1642" s="463"/>
      <c r="AK1642" s="463"/>
      <c r="AL1642" s="463"/>
      <c r="AM1642" s="463" t="str">
        <f ca="1">'30'!BY199</f>
        <v xml:space="preserve"> </v>
      </c>
      <c r="AN1642" s="463"/>
      <c r="AO1642" s="463"/>
      <c r="AP1642" s="463"/>
      <c r="AQ1642" s="463"/>
      <c r="AR1642" s="463"/>
      <c r="AS1642" s="463"/>
    </row>
    <row r="1643" spans="1:45" ht="14.25" customHeight="1" x14ac:dyDescent="0.25">
      <c r="A1643" s="463">
        <v>194</v>
      </c>
      <c r="B1643" s="463"/>
      <c r="C1643" s="463" t="str">
        <f ca="1">'30'!BT200</f>
        <v xml:space="preserve"> </v>
      </c>
      <c r="D1643" s="463"/>
      <c r="E1643" s="463"/>
      <c r="F1643" s="463"/>
      <c r="G1643" s="463"/>
      <c r="H1643" s="463"/>
      <c r="I1643" s="463"/>
      <c r="J1643" s="463"/>
      <c r="K1643" s="463"/>
      <c r="L1643" s="463"/>
      <c r="M1643" s="463"/>
      <c r="N1643" s="463"/>
      <c r="O1643" s="463"/>
      <c r="P1643" s="463"/>
      <c r="Q1643" s="463"/>
      <c r="R1643" s="577" t="str">
        <f ca="1">'30'!BU200</f>
        <v xml:space="preserve"> </v>
      </c>
      <c r="S1643" s="577"/>
      <c r="T1643" s="577"/>
      <c r="U1643" s="577"/>
      <c r="V1643" s="577"/>
      <c r="W1643" s="577" t="str">
        <f ca="1">'30'!BV200</f>
        <v xml:space="preserve"> </v>
      </c>
      <c r="X1643" s="577"/>
      <c r="Y1643" s="577"/>
      <c r="Z1643" s="577"/>
      <c r="AA1643" s="577"/>
      <c r="AB1643" s="577">
        <f ca="1">'30'!BW200</f>
        <v>0</v>
      </c>
      <c r="AC1643" s="577"/>
      <c r="AD1643" s="577"/>
      <c r="AE1643" s="577"/>
      <c r="AF1643" s="577"/>
      <c r="AG1643" s="463" t="str">
        <f ca="1">'30'!BX200</f>
        <v xml:space="preserve"> </v>
      </c>
      <c r="AH1643" s="463"/>
      <c r="AI1643" s="463"/>
      <c r="AJ1643" s="463"/>
      <c r="AK1643" s="463"/>
      <c r="AL1643" s="463"/>
      <c r="AM1643" s="463" t="str">
        <f ca="1">'30'!BY200</f>
        <v xml:space="preserve"> </v>
      </c>
      <c r="AN1643" s="463"/>
      <c r="AO1643" s="463"/>
      <c r="AP1643" s="463"/>
      <c r="AQ1643" s="463"/>
      <c r="AR1643" s="463"/>
      <c r="AS1643" s="463"/>
    </row>
    <row r="1644" spans="1:45" ht="14.25" customHeight="1" x14ac:dyDescent="0.25">
      <c r="A1644" s="463">
        <v>195</v>
      </c>
      <c r="B1644" s="463"/>
      <c r="C1644" s="463" t="str">
        <f ca="1">'30'!BT201</f>
        <v xml:space="preserve"> </v>
      </c>
      <c r="D1644" s="463"/>
      <c r="E1644" s="463"/>
      <c r="F1644" s="463"/>
      <c r="G1644" s="463"/>
      <c r="H1644" s="463"/>
      <c r="I1644" s="463"/>
      <c r="J1644" s="463"/>
      <c r="K1644" s="463"/>
      <c r="L1644" s="463"/>
      <c r="M1644" s="463"/>
      <c r="N1644" s="463"/>
      <c r="O1644" s="463"/>
      <c r="P1644" s="463"/>
      <c r="Q1644" s="463"/>
      <c r="R1644" s="577" t="str">
        <f ca="1">'30'!BU201</f>
        <v xml:space="preserve"> </v>
      </c>
      <c r="S1644" s="577"/>
      <c r="T1644" s="577"/>
      <c r="U1644" s="577"/>
      <c r="V1644" s="577"/>
      <c r="W1644" s="577" t="str">
        <f ca="1">'30'!BV201</f>
        <v xml:space="preserve"> </v>
      </c>
      <c r="X1644" s="577"/>
      <c r="Y1644" s="577"/>
      <c r="Z1644" s="577"/>
      <c r="AA1644" s="577"/>
      <c r="AB1644" s="577">
        <f ca="1">'30'!BW201</f>
        <v>0</v>
      </c>
      <c r="AC1644" s="577"/>
      <c r="AD1644" s="577"/>
      <c r="AE1644" s="577"/>
      <c r="AF1644" s="577"/>
      <c r="AG1644" s="463" t="str">
        <f ca="1">'30'!BX201</f>
        <v xml:space="preserve"> </v>
      </c>
      <c r="AH1644" s="463"/>
      <c r="AI1644" s="463"/>
      <c r="AJ1644" s="463"/>
      <c r="AK1644" s="463"/>
      <c r="AL1644" s="463"/>
      <c r="AM1644" s="463" t="str">
        <f ca="1">'30'!BY201</f>
        <v xml:space="preserve"> </v>
      </c>
      <c r="AN1644" s="463"/>
      <c r="AO1644" s="463"/>
      <c r="AP1644" s="463"/>
      <c r="AQ1644" s="463"/>
      <c r="AR1644" s="463"/>
      <c r="AS1644" s="463"/>
    </row>
    <row r="1645" spans="1:45" ht="14.25" customHeight="1" x14ac:dyDescent="0.25">
      <c r="A1645" s="463">
        <v>196</v>
      </c>
      <c r="B1645" s="463"/>
      <c r="C1645" s="463" t="str">
        <f ca="1">'30'!BT202</f>
        <v xml:space="preserve"> </v>
      </c>
      <c r="D1645" s="463"/>
      <c r="E1645" s="463"/>
      <c r="F1645" s="463"/>
      <c r="G1645" s="463"/>
      <c r="H1645" s="463"/>
      <c r="I1645" s="463"/>
      <c r="J1645" s="463"/>
      <c r="K1645" s="463"/>
      <c r="L1645" s="463"/>
      <c r="M1645" s="463"/>
      <c r="N1645" s="463"/>
      <c r="O1645" s="463"/>
      <c r="P1645" s="463"/>
      <c r="Q1645" s="463"/>
      <c r="R1645" s="577" t="str">
        <f ca="1">'30'!BU202</f>
        <v xml:space="preserve"> </v>
      </c>
      <c r="S1645" s="577"/>
      <c r="T1645" s="577"/>
      <c r="U1645" s="577"/>
      <c r="V1645" s="577"/>
      <c r="W1645" s="577" t="str">
        <f ca="1">'30'!BV202</f>
        <v xml:space="preserve"> </v>
      </c>
      <c r="X1645" s="577"/>
      <c r="Y1645" s="577"/>
      <c r="Z1645" s="577"/>
      <c r="AA1645" s="577"/>
      <c r="AB1645" s="577">
        <f ca="1">'30'!BW202</f>
        <v>0</v>
      </c>
      <c r="AC1645" s="577"/>
      <c r="AD1645" s="577"/>
      <c r="AE1645" s="577"/>
      <c r="AF1645" s="577"/>
      <c r="AG1645" s="463" t="str">
        <f ca="1">'30'!BX202</f>
        <v xml:space="preserve"> </v>
      </c>
      <c r="AH1645" s="463"/>
      <c r="AI1645" s="463"/>
      <c r="AJ1645" s="463"/>
      <c r="AK1645" s="463"/>
      <c r="AL1645" s="463"/>
      <c r="AM1645" s="463" t="str">
        <f ca="1">'30'!BY202</f>
        <v xml:space="preserve"> </v>
      </c>
      <c r="AN1645" s="463"/>
      <c r="AO1645" s="463"/>
      <c r="AP1645" s="463"/>
      <c r="AQ1645" s="463"/>
      <c r="AR1645" s="463"/>
      <c r="AS1645" s="463"/>
    </row>
    <row r="1646" spans="1:45" ht="14.25" customHeight="1" x14ac:dyDescent="0.25">
      <c r="A1646" s="463">
        <v>197</v>
      </c>
      <c r="B1646" s="463"/>
      <c r="C1646" s="463" t="str">
        <f ca="1">'30'!BT203</f>
        <v xml:space="preserve"> </v>
      </c>
      <c r="D1646" s="463"/>
      <c r="E1646" s="463"/>
      <c r="F1646" s="463"/>
      <c r="G1646" s="463"/>
      <c r="H1646" s="463"/>
      <c r="I1646" s="463"/>
      <c r="J1646" s="463"/>
      <c r="K1646" s="463"/>
      <c r="L1646" s="463"/>
      <c r="M1646" s="463"/>
      <c r="N1646" s="463"/>
      <c r="O1646" s="463"/>
      <c r="P1646" s="463"/>
      <c r="Q1646" s="463"/>
      <c r="R1646" s="577" t="str">
        <f ca="1">'30'!BU203</f>
        <v xml:space="preserve"> </v>
      </c>
      <c r="S1646" s="577"/>
      <c r="T1646" s="577"/>
      <c r="U1646" s="577"/>
      <c r="V1646" s="577"/>
      <c r="W1646" s="577" t="str">
        <f ca="1">'30'!BV203</f>
        <v xml:space="preserve"> </v>
      </c>
      <c r="X1646" s="577"/>
      <c r="Y1646" s="577"/>
      <c r="Z1646" s="577"/>
      <c r="AA1646" s="577"/>
      <c r="AB1646" s="577">
        <f ca="1">'30'!BW203</f>
        <v>0</v>
      </c>
      <c r="AC1646" s="577"/>
      <c r="AD1646" s="577"/>
      <c r="AE1646" s="577"/>
      <c r="AF1646" s="577"/>
      <c r="AG1646" s="463" t="str">
        <f ca="1">'30'!BX203</f>
        <v xml:space="preserve"> </v>
      </c>
      <c r="AH1646" s="463"/>
      <c r="AI1646" s="463"/>
      <c r="AJ1646" s="463"/>
      <c r="AK1646" s="463"/>
      <c r="AL1646" s="463"/>
      <c r="AM1646" s="463" t="str">
        <f ca="1">'30'!BY203</f>
        <v xml:space="preserve"> </v>
      </c>
      <c r="AN1646" s="463"/>
      <c r="AO1646" s="463"/>
      <c r="AP1646" s="463"/>
      <c r="AQ1646" s="463"/>
      <c r="AR1646" s="463"/>
      <c r="AS1646" s="463"/>
    </row>
    <row r="1647" spans="1:45" ht="14.25" customHeight="1" x14ac:dyDescent="0.25">
      <c r="A1647" s="463">
        <v>198</v>
      </c>
      <c r="B1647" s="463"/>
      <c r="C1647" s="463" t="str">
        <f ca="1">'30'!BT204</f>
        <v xml:space="preserve"> </v>
      </c>
      <c r="D1647" s="463"/>
      <c r="E1647" s="463"/>
      <c r="F1647" s="463"/>
      <c r="G1647" s="463"/>
      <c r="H1647" s="463"/>
      <c r="I1647" s="463"/>
      <c r="J1647" s="463"/>
      <c r="K1647" s="463"/>
      <c r="L1647" s="463"/>
      <c r="M1647" s="463"/>
      <c r="N1647" s="463"/>
      <c r="O1647" s="463"/>
      <c r="P1647" s="463"/>
      <c r="Q1647" s="463"/>
      <c r="R1647" s="577" t="str">
        <f ca="1">'30'!BU204</f>
        <v xml:space="preserve"> </v>
      </c>
      <c r="S1647" s="577"/>
      <c r="T1647" s="577"/>
      <c r="U1647" s="577"/>
      <c r="V1647" s="577"/>
      <c r="W1647" s="577" t="str">
        <f ca="1">'30'!BV204</f>
        <v xml:space="preserve"> </v>
      </c>
      <c r="X1647" s="577"/>
      <c r="Y1647" s="577"/>
      <c r="Z1647" s="577"/>
      <c r="AA1647" s="577"/>
      <c r="AB1647" s="577">
        <f ca="1">'30'!BW204</f>
        <v>0</v>
      </c>
      <c r="AC1647" s="577"/>
      <c r="AD1647" s="577"/>
      <c r="AE1647" s="577"/>
      <c r="AF1647" s="577"/>
      <c r="AG1647" s="463" t="str">
        <f ca="1">'30'!BX204</f>
        <v xml:space="preserve"> </v>
      </c>
      <c r="AH1647" s="463"/>
      <c r="AI1647" s="463"/>
      <c r="AJ1647" s="463"/>
      <c r="AK1647" s="463"/>
      <c r="AL1647" s="463"/>
      <c r="AM1647" s="463" t="str">
        <f ca="1">'30'!BY204</f>
        <v xml:space="preserve"> </v>
      </c>
      <c r="AN1647" s="463"/>
      <c r="AO1647" s="463"/>
      <c r="AP1647" s="463"/>
      <c r="AQ1647" s="463"/>
      <c r="AR1647" s="463"/>
      <c r="AS1647" s="463"/>
    </row>
    <row r="1648" spans="1:45" ht="14.25" customHeight="1" x14ac:dyDescent="0.25">
      <c r="A1648" s="463">
        <v>199</v>
      </c>
      <c r="B1648" s="463"/>
      <c r="C1648" s="463" t="str">
        <f ca="1">'30'!BT205</f>
        <v xml:space="preserve"> </v>
      </c>
      <c r="D1648" s="463"/>
      <c r="E1648" s="463"/>
      <c r="F1648" s="463"/>
      <c r="G1648" s="463"/>
      <c r="H1648" s="463"/>
      <c r="I1648" s="463"/>
      <c r="J1648" s="463"/>
      <c r="K1648" s="463"/>
      <c r="L1648" s="463"/>
      <c r="M1648" s="463"/>
      <c r="N1648" s="463"/>
      <c r="O1648" s="463"/>
      <c r="P1648" s="463"/>
      <c r="Q1648" s="463"/>
      <c r="R1648" s="577" t="str">
        <f ca="1">'30'!BU205</f>
        <v xml:space="preserve"> </v>
      </c>
      <c r="S1648" s="577"/>
      <c r="T1648" s="577"/>
      <c r="U1648" s="577"/>
      <c r="V1648" s="577"/>
      <c r="W1648" s="577" t="str">
        <f ca="1">'30'!BV205</f>
        <v xml:space="preserve"> </v>
      </c>
      <c r="X1648" s="577"/>
      <c r="Y1648" s="577"/>
      <c r="Z1648" s="577"/>
      <c r="AA1648" s="577"/>
      <c r="AB1648" s="577">
        <f ca="1">'30'!BW205</f>
        <v>0</v>
      </c>
      <c r="AC1648" s="577"/>
      <c r="AD1648" s="577"/>
      <c r="AE1648" s="577"/>
      <c r="AF1648" s="577"/>
      <c r="AG1648" s="463" t="str">
        <f ca="1">'30'!BX205</f>
        <v xml:space="preserve"> </v>
      </c>
      <c r="AH1648" s="463"/>
      <c r="AI1648" s="463"/>
      <c r="AJ1648" s="463"/>
      <c r="AK1648" s="463"/>
      <c r="AL1648" s="463"/>
      <c r="AM1648" s="463" t="str">
        <f ca="1">'30'!BY205</f>
        <v xml:space="preserve"> </v>
      </c>
      <c r="AN1648" s="463"/>
      <c r="AO1648" s="463"/>
      <c r="AP1648" s="463"/>
      <c r="AQ1648" s="463"/>
      <c r="AR1648" s="463"/>
      <c r="AS1648" s="463"/>
    </row>
    <row r="1649" spans="1:45" ht="14.25" customHeight="1" x14ac:dyDescent="0.25">
      <c r="A1649" s="463">
        <v>200</v>
      </c>
      <c r="B1649" s="463"/>
      <c r="C1649" s="463" t="str">
        <f ca="1">'30'!BT206</f>
        <v xml:space="preserve"> </v>
      </c>
      <c r="D1649" s="463"/>
      <c r="E1649" s="463"/>
      <c r="F1649" s="463"/>
      <c r="G1649" s="463"/>
      <c r="H1649" s="463"/>
      <c r="I1649" s="463"/>
      <c r="J1649" s="463"/>
      <c r="K1649" s="463"/>
      <c r="L1649" s="463"/>
      <c r="M1649" s="463"/>
      <c r="N1649" s="463"/>
      <c r="O1649" s="463"/>
      <c r="P1649" s="463"/>
      <c r="Q1649" s="463"/>
      <c r="R1649" s="577" t="str">
        <f ca="1">'30'!BU206</f>
        <v xml:space="preserve"> </v>
      </c>
      <c r="S1649" s="577"/>
      <c r="T1649" s="577"/>
      <c r="U1649" s="577"/>
      <c r="V1649" s="577"/>
      <c r="W1649" s="577" t="str">
        <f ca="1">'30'!BV206</f>
        <v xml:space="preserve"> </v>
      </c>
      <c r="X1649" s="577"/>
      <c r="Y1649" s="577"/>
      <c r="Z1649" s="577"/>
      <c r="AA1649" s="577"/>
      <c r="AB1649" s="577">
        <f ca="1">'30'!BW206</f>
        <v>0</v>
      </c>
      <c r="AC1649" s="577"/>
      <c r="AD1649" s="577"/>
      <c r="AE1649" s="577"/>
      <c r="AF1649" s="577"/>
      <c r="AG1649" s="463" t="str">
        <f ca="1">'30'!BX206</f>
        <v xml:space="preserve"> </v>
      </c>
      <c r="AH1649" s="463"/>
      <c r="AI1649" s="463"/>
      <c r="AJ1649" s="463"/>
      <c r="AK1649" s="463"/>
      <c r="AL1649" s="463"/>
      <c r="AM1649" s="463" t="str">
        <f ca="1">'30'!BY206</f>
        <v xml:space="preserve"> </v>
      </c>
      <c r="AN1649" s="463"/>
      <c r="AO1649" s="463"/>
      <c r="AP1649" s="463"/>
      <c r="AQ1649" s="463"/>
      <c r="AR1649" s="463"/>
      <c r="AS1649" s="463"/>
    </row>
    <row r="1650" spans="1:45" ht="12.75" customHeight="1" x14ac:dyDescent="0.25">
      <c r="A1650" s="463">
        <v>201</v>
      </c>
      <c r="B1650" s="463"/>
      <c r="C1650" s="463" t="str">
        <f ca="1">'30'!BT207</f>
        <v xml:space="preserve"> </v>
      </c>
      <c r="D1650" s="463"/>
      <c r="E1650" s="463"/>
      <c r="F1650" s="463"/>
      <c r="G1650" s="463"/>
      <c r="H1650" s="463"/>
      <c r="I1650" s="463"/>
      <c r="J1650" s="463"/>
      <c r="K1650" s="463"/>
      <c r="L1650" s="463"/>
      <c r="M1650" s="463"/>
      <c r="N1650" s="463"/>
      <c r="O1650" s="463"/>
      <c r="P1650" s="463"/>
      <c r="Q1650" s="463"/>
      <c r="R1650" s="577" t="str">
        <f ca="1">'30'!BU207</f>
        <v xml:space="preserve"> </v>
      </c>
      <c r="S1650" s="577"/>
      <c r="T1650" s="577"/>
      <c r="U1650" s="577"/>
      <c r="V1650" s="577"/>
      <c r="W1650" s="577" t="str">
        <f ca="1">'30'!BV207</f>
        <v xml:space="preserve"> </v>
      </c>
      <c r="X1650" s="577"/>
      <c r="Y1650" s="577"/>
      <c r="Z1650" s="577"/>
      <c r="AA1650" s="577"/>
      <c r="AB1650" s="577">
        <f ca="1">'30'!BW207</f>
        <v>0</v>
      </c>
      <c r="AC1650" s="577"/>
      <c r="AD1650" s="577"/>
      <c r="AE1650" s="577"/>
      <c r="AF1650" s="577"/>
      <c r="AG1650" s="463" t="str">
        <f ca="1">'30'!BX207</f>
        <v xml:space="preserve"> </v>
      </c>
      <c r="AH1650" s="463"/>
      <c r="AI1650" s="463"/>
      <c r="AJ1650" s="463"/>
      <c r="AK1650" s="463"/>
      <c r="AL1650" s="463"/>
      <c r="AM1650" s="463" t="str">
        <f ca="1">'30'!BY207</f>
        <v xml:space="preserve"> </v>
      </c>
      <c r="AN1650" s="463"/>
      <c r="AO1650" s="463"/>
      <c r="AP1650" s="463"/>
      <c r="AQ1650" s="463"/>
      <c r="AR1650" s="463"/>
      <c r="AS1650" s="463"/>
    </row>
    <row r="1651" spans="1:45" ht="12.75" customHeight="1" x14ac:dyDescent="0.25">
      <c r="A1651" s="463">
        <v>202</v>
      </c>
      <c r="B1651" s="463"/>
      <c r="C1651" s="463" t="str">
        <f ca="1">'30'!BT208</f>
        <v xml:space="preserve"> </v>
      </c>
      <c r="D1651" s="463"/>
      <c r="E1651" s="463"/>
      <c r="F1651" s="463"/>
      <c r="G1651" s="463"/>
      <c r="H1651" s="463"/>
      <c r="I1651" s="463"/>
      <c r="J1651" s="463"/>
      <c r="K1651" s="463"/>
      <c r="L1651" s="463"/>
      <c r="M1651" s="463"/>
      <c r="N1651" s="463"/>
      <c r="O1651" s="463"/>
      <c r="P1651" s="463"/>
      <c r="Q1651" s="463"/>
      <c r="R1651" s="577" t="str">
        <f ca="1">'30'!BU208</f>
        <v xml:space="preserve"> </v>
      </c>
      <c r="S1651" s="577"/>
      <c r="T1651" s="577"/>
      <c r="U1651" s="577"/>
      <c r="V1651" s="577"/>
      <c r="W1651" s="577" t="str">
        <f ca="1">'30'!BV208</f>
        <v xml:space="preserve"> </v>
      </c>
      <c r="X1651" s="577"/>
      <c r="Y1651" s="577"/>
      <c r="Z1651" s="577"/>
      <c r="AA1651" s="577"/>
      <c r="AB1651" s="577">
        <f ca="1">'30'!BW208</f>
        <v>0</v>
      </c>
      <c r="AC1651" s="577"/>
      <c r="AD1651" s="577"/>
      <c r="AE1651" s="577"/>
      <c r="AF1651" s="577"/>
      <c r="AG1651" s="463" t="str">
        <f ca="1">'30'!BX208</f>
        <v xml:space="preserve"> </v>
      </c>
      <c r="AH1651" s="463"/>
      <c r="AI1651" s="463"/>
      <c r="AJ1651" s="463"/>
      <c r="AK1651" s="463"/>
      <c r="AL1651" s="463"/>
      <c r="AM1651" s="463" t="str">
        <f ca="1">'30'!BY208</f>
        <v xml:space="preserve"> </v>
      </c>
      <c r="AN1651" s="463"/>
      <c r="AO1651" s="463"/>
      <c r="AP1651" s="463"/>
      <c r="AQ1651" s="463"/>
      <c r="AR1651" s="463"/>
      <c r="AS1651" s="463"/>
    </row>
    <row r="1652" spans="1:45" ht="12.75" customHeight="1" x14ac:dyDescent="0.25">
      <c r="A1652" s="463">
        <v>203</v>
      </c>
      <c r="B1652" s="463"/>
      <c r="C1652" s="463" t="str">
        <f ca="1">'30'!BT209</f>
        <v xml:space="preserve"> </v>
      </c>
      <c r="D1652" s="463"/>
      <c r="E1652" s="463"/>
      <c r="F1652" s="463"/>
      <c r="G1652" s="463"/>
      <c r="H1652" s="463"/>
      <c r="I1652" s="463"/>
      <c r="J1652" s="463"/>
      <c r="K1652" s="463"/>
      <c r="L1652" s="463"/>
      <c r="M1652" s="463"/>
      <c r="N1652" s="463"/>
      <c r="O1652" s="463"/>
      <c r="P1652" s="463"/>
      <c r="Q1652" s="463"/>
      <c r="R1652" s="577" t="str">
        <f ca="1">'30'!BU209</f>
        <v xml:space="preserve"> </v>
      </c>
      <c r="S1652" s="577"/>
      <c r="T1652" s="577"/>
      <c r="U1652" s="577"/>
      <c r="V1652" s="577"/>
      <c r="W1652" s="577" t="str">
        <f ca="1">'30'!BV209</f>
        <v xml:space="preserve"> </v>
      </c>
      <c r="X1652" s="577"/>
      <c r="Y1652" s="577"/>
      <c r="Z1652" s="577"/>
      <c r="AA1652" s="577"/>
      <c r="AB1652" s="577">
        <f ca="1">'30'!BW209</f>
        <v>0</v>
      </c>
      <c r="AC1652" s="577"/>
      <c r="AD1652" s="577"/>
      <c r="AE1652" s="577"/>
      <c r="AF1652" s="577"/>
      <c r="AG1652" s="463" t="str">
        <f ca="1">'30'!BX209</f>
        <v xml:space="preserve"> </v>
      </c>
      <c r="AH1652" s="463"/>
      <c r="AI1652" s="463"/>
      <c r="AJ1652" s="463"/>
      <c r="AK1652" s="463"/>
      <c r="AL1652" s="463"/>
      <c r="AM1652" s="463" t="str">
        <f ca="1">'30'!BY209</f>
        <v xml:space="preserve"> </v>
      </c>
      <c r="AN1652" s="463"/>
      <c r="AO1652" s="463"/>
      <c r="AP1652" s="463"/>
      <c r="AQ1652" s="463"/>
      <c r="AR1652" s="463"/>
      <c r="AS1652" s="463"/>
    </row>
    <row r="1653" spans="1:45" ht="12.75" customHeight="1" x14ac:dyDescent="0.25">
      <c r="A1653" s="463">
        <v>204</v>
      </c>
      <c r="B1653" s="463"/>
      <c r="C1653" s="463" t="str">
        <f ca="1">'30'!BT210</f>
        <v xml:space="preserve"> </v>
      </c>
      <c r="D1653" s="463"/>
      <c r="E1653" s="463"/>
      <c r="F1653" s="463"/>
      <c r="G1653" s="463"/>
      <c r="H1653" s="463"/>
      <c r="I1653" s="463"/>
      <c r="J1653" s="463"/>
      <c r="K1653" s="463"/>
      <c r="L1653" s="463"/>
      <c r="M1653" s="463"/>
      <c r="N1653" s="463"/>
      <c r="O1653" s="463"/>
      <c r="P1653" s="463"/>
      <c r="Q1653" s="463"/>
      <c r="R1653" s="577" t="str">
        <f ca="1">'30'!BU210</f>
        <v xml:space="preserve"> </v>
      </c>
      <c r="S1653" s="577"/>
      <c r="T1653" s="577"/>
      <c r="U1653" s="577"/>
      <c r="V1653" s="577"/>
      <c r="W1653" s="577" t="str">
        <f ca="1">'30'!BV210</f>
        <v xml:space="preserve"> </v>
      </c>
      <c r="X1653" s="577"/>
      <c r="Y1653" s="577"/>
      <c r="Z1653" s="577"/>
      <c r="AA1653" s="577"/>
      <c r="AB1653" s="577">
        <f ca="1">'30'!BW210</f>
        <v>0</v>
      </c>
      <c r="AC1653" s="577"/>
      <c r="AD1653" s="577"/>
      <c r="AE1653" s="577"/>
      <c r="AF1653" s="577"/>
      <c r="AG1653" s="463" t="str">
        <f ca="1">'30'!BX210</f>
        <v xml:space="preserve"> </v>
      </c>
      <c r="AH1653" s="463"/>
      <c r="AI1653" s="463"/>
      <c r="AJ1653" s="463"/>
      <c r="AK1653" s="463"/>
      <c r="AL1653" s="463"/>
      <c r="AM1653" s="463" t="str">
        <f ca="1">'30'!BY210</f>
        <v xml:space="preserve"> </v>
      </c>
      <c r="AN1653" s="463"/>
      <c r="AO1653" s="463"/>
      <c r="AP1653" s="463"/>
      <c r="AQ1653" s="463"/>
      <c r="AR1653" s="463"/>
      <c r="AS1653" s="463"/>
    </row>
    <row r="1654" spans="1:45" ht="12.75" customHeight="1" x14ac:dyDescent="0.25">
      <c r="A1654" s="463">
        <v>205</v>
      </c>
      <c r="B1654" s="463"/>
      <c r="C1654" s="463" t="str">
        <f ca="1">'30'!BT211</f>
        <v xml:space="preserve"> </v>
      </c>
      <c r="D1654" s="463"/>
      <c r="E1654" s="463"/>
      <c r="F1654" s="463"/>
      <c r="G1654" s="463"/>
      <c r="H1654" s="463"/>
      <c r="I1654" s="463"/>
      <c r="J1654" s="463"/>
      <c r="K1654" s="463"/>
      <c r="L1654" s="463"/>
      <c r="M1654" s="463"/>
      <c r="N1654" s="463"/>
      <c r="O1654" s="463"/>
      <c r="P1654" s="463"/>
      <c r="Q1654" s="463"/>
      <c r="R1654" s="577" t="str">
        <f ca="1">'30'!BU211</f>
        <v xml:space="preserve"> </v>
      </c>
      <c r="S1654" s="577"/>
      <c r="T1654" s="577"/>
      <c r="U1654" s="577"/>
      <c r="V1654" s="577"/>
      <c r="W1654" s="577" t="str">
        <f ca="1">'30'!BV211</f>
        <v xml:space="preserve"> </v>
      </c>
      <c r="X1654" s="577"/>
      <c r="Y1654" s="577"/>
      <c r="Z1654" s="577"/>
      <c r="AA1654" s="577"/>
      <c r="AB1654" s="577">
        <f ca="1">'30'!BW211</f>
        <v>0</v>
      </c>
      <c r="AC1654" s="577"/>
      <c r="AD1654" s="577"/>
      <c r="AE1654" s="577"/>
      <c r="AF1654" s="577"/>
      <c r="AG1654" s="463" t="str">
        <f ca="1">'30'!BX211</f>
        <v xml:space="preserve"> </v>
      </c>
      <c r="AH1654" s="463"/>
      <c r="AI1654" s="463"/>
      <c r="AJ1654" s="463"/>
      <c r="AK1654" s="463"/>
      <c r="AL1654" s="463"/>
      <c r="AM1654" s="463" t="str">
        <f ca="1">'30'!BY211</f>
        <v xml:space="preserve"> </v>
      </c>
      <c r="AN1654" s="463"/>
      <c r="AO1654" s="463"/>
      <c r="AP1654" s="463"/>
      <c r="AQ1654" s="463"/>
      <c r="AR1654" s="463"/>
      <c r="AS1654" s="463"/>
    </row>
    <row r="1655" spans="1:45" ht="12.75" customHeight="1" x14ac:dyDescent="0.25">
      <c r="A1655" s="463">
        <v>206</v>
      </c>
      <c r="B1655" s="463"/>
      <c r="C1655" s="463" t="str">
        <f ca="1">'30'!BT212</f>
        <v xml:space="preserve"> </v>
      </c>
      <c r="D1655" s="463"/>
      <c r="E1655" s="463"/>
      <c r="F1655" s="463"/>
      <c r="G1655" s="463"/>
      <c r="H1655" s="463"/>
      <c r="I1655" s="463"/>
      <c r="J1655" s="463"/>
      <c r="K1655" s="463"/>
      <c r="L1655" s="463"/>
      <c r="M1655" s="463"/>
      <c r="N1655" s="463"/>
      <c r="O1655" s="463"/>
      <c r="P1655" s="463"/>
      <c r="Q1655" s="463"/>
      <c r="R1655" s="577" t="str">
        <f ca="1">'30'!BU212</f>
        <v xml:space="preserve"> </v>
      </c>
      <c r="S1655" s="577"/>
      <c r="T1655" s="577"/>
      <c r="U1655" s="577"/>
      <c r="V1655" s="577"/>
      <c r="W1655" s="577" t="str">
        <f ca="1">'30'!BV212</f>
        <v xml:space="preserve"> </v>
      </c>
      <c r="X1655" s="577"/>
      <c r="Y1655" s="577"/>
      <c r="Z1655" s="577"/>
      <c r="AA1655" s="577"/>
      <c r="AB1655" s="577">
        <f ca="1">'30'!BW212</f>
        <v>0</v>
      </c>
      <c r="AC1655" s="577"/>
      <c r="AD1655" s="577"/>
      <c r="AE1655" s="577"/>
      <c r="AF1655" s="577"/>
      <c r="AG1655" s="463" t="str">
        <f ca="1">'30'!BX212</f>
        <v xml:space="preserve"> </v>
      </c>
      <c r="AH1655" s="463"/>
      <c r="AI1655" s="463"/>
      <c r="AJ1655" s="463"/>
      <c r="AK1655" s="463"/>
      <c r="AL1655" s="463"/>
      <c r="AM1655" s="463" t="str">
        <f ca="1">'30'!BY212</f>
        <v xml:space="preserve"> </v>
      </c>
      <c r="AN1655" s="463"/>
      <c r="AO1655" s="463"/>
      <c r="AP1655" s="463"/>
      <c r="AQ1655" s="463"/>
      <c r="AR1655" s="463"/>
      <c r="AS1655" s="463"/>
    </row>
    <row r="1656" spans="1:45" ht="12.75" customHeight="1" x14ac:dyDescent="0.25">
      <c r="A1656" s="463">
        <v>207</v>
      </c>
      <c r="B1656" s="463"/>
      <c r="C1656" s="463" t="str">
        <f ca="1">'30'!BT213</f>
        <v xml:space="preserve"> </v>
      </c>
      <c r="D1656" s="463"/>
      <c r="E1656" s="463"/>
      <c r="F1656" s="463"/>
      <c r="G1656" s="463"/>
      <c r="H1656" s="463"/>
      <c r="I1656" s="463"/>
      <c r="J1656" s="463"/>
      <c r="K1656" s="463"/>
      <c r="L1656" s="463"/>
      <c r="M1656" s="463"/>
      <c r="N1656" s="463"/>
      <c r="O1656" s="463"/>
      <c r="P1656" s="463"/>
      <c r="Q1656" s="463"/>
      <c r="R1656" s="577" t="str">
        <f ca="1">'30'!BU213</f>
        <v xml:space="preserve"> </v>
      </c>
      <c r="S1656" s="577"/>
      <c r="T1656" s="577"/>
      <c r="U1656" s="577"/>
      <c r="V1656" s="577"/>
      <c r="W1656" s="577" t="str">
        <f ca="1">'30'!BV213</f>
        <v xml:space="preserve"> </v>
      </c>
      <c r="X1656" s="577"/>
      <c r="Y1656" s="577"/>
      <c r="Z1656" s="577"/>
      <c r="AA1656" s="577"/>
      <c r="AB1656" s="577">
        <f ca="1">'30'!BW213</f>
        <v>0</v>
      </c>
      <c r="AC1656" s="577"/>
      <c r="AD1656" s="577"/>
      <c r="AE1656" s="577"/>
      <c r="AF1656" s="577"/>
      <c r="AG1656" s="463" t="str">
        <f ca="1">'30'!BX213</f>
        <v xml:space="preserve"> </v>
      </c>
      <c r="AH1656" s="463"/>
      <c r="AI1656" s="463"/>
      <c r="AJ1656" s="463"/>
      <c r="AK1656" s="463"/>
      <c r="AL1656" s="463"/>
      <c r="AM1656" s="463" t="str">
        <f ca="1">'30'!BY213</f>
        <v xml:space="preserve"> </v>
      </c>
      <c r="AN1656" s="463"/>
      <c r="AO1656" s="463"/>
      <c r="AP1656" s="463"/>
      <c r="AQ1656" s="463"/>
      <c r="AR1656" s="463"/>
      <c r="AS1656" s="463"/>
    </row>
    <row r="1657" spans="1:45" ht="12.75" customHeight="1" x14ac:dyDescent="0.25">
      <c r="A1657" s="463">
        <v>208</v>
      </c>
      <c r="B1657" s="463"/>
      <c r="C1657" s="463" t="str">
        <f ca="1">'30'!BT214</f>
        <v xml:space="preserve"> </v>
      </c>
      <c r="D1657" s="463"/>
      <c r="E1657" s="463"/>
      <c r="F1657" s="463"/>
      <c r="G1657" s="463"/>
      <c r="H1657" s="463"/>
      <c r="I1657" s="463"/>
      <c r="J1657" s="463"/>
      <c r="K1657" s="463"/>
      <c r="L1657" s="463"/>
      <c r="M1657" s="463"/>
      <c r="N1657" s="463"/>
      <c r="O1657" s="463"/>
      <c r="P1657" s="463"/>
      <c r="Q1657" s="463"/>
      <c r="R1657" s="577" t="str">
        <f ca="1">'30'!BU214</f>
        <v xml:space="preserve"> </v>
      </c>
      <c r="S1657" s="577"/>
      <c r="T1657" s="577"/>
      <c r="U1657" s="577"/>
      <c r="V1657" s="577"/>
      <c r="W1657" s="577" t="str">
        <f ca="1">'30'!BV214</f>
        <v xml:space="preserve"> </v>
      </c>
      <c r="X1657" s="577"/>
      <c r="Y1657" s="577"/>
      <c r="Z1657" s="577"/>
      <c r="AA1657" s="577"/>
      <c r="AB1657" s="577">
        <f ca="1">'30'!BW214</f>
        <v>0</v>
      </c>
      <c r="AC1657" s="577"/>
      <c r="AD1657" s="577"/>
      <c r="AE1657" s="577"/>
      <c r="AF1657" s="577"/>
      <c r="AG1657" s="463" t="str">
        <f ca="1">'30'!BX214</f>
        <v xml:space="preserve"> </v>
      </c>
      <c r="AH1657" s="463"/>
      <c r="AI1657" s="463"/>
      <c r="AJ1657" s="463"/>
      <c r="AK1657" s="463"/>
      <c r="AL1657" s="463"/>
      <c r="AM1657" s="463" t="str">
        <f ca="1">'30'!BY214</f>
        <v xml:space="preserve"> </v>
      </c>
      <c r="AN1657" s="463"/>
      <c r="AO1657" s="463"/>
      <c r="AP1657" s="463"/>
      <c r="AQ1657" s="463"/>
      <c r="AR1657" s="463"/>
      <c r="AS1657" s="463"/>
    </row>
    <row r="1658" spans="1:45" ht="12.75" customHeight="1" x14ac:dyDescent="0.25">
      <c r="A1658" s="463">
        <v>209</v>
      </c>
      <c r="B1658" s="463"/>
      <c r="C1658" s="463" t="str">
        <f ca="1">'30'!BT215</f>
        <v xml:space="preserve"> </v>
      </c>
      <c r="D1658" s="463"/>
      <c r="E1658" s="463"/>
      <c r="F1658" s="463"/>
      <c r="G1658" s="463"/>
      <c r="H1658" s="463"/>
      <c r="I1658" s="463"/>
      <c r="J1658" s="463"/>
      <c r="K1658" s="463"/>
      <c r="L1658" s="463"/>
      <c r="M1658" s="463"/>
      <c r="N1658" s="463"/>
      <c r="O1658" s="463"/>
      <c r="P1658" s="463"/>
      <c r="Q1658" s="463"/>
      <c r="R1658" s="577" t="str">
        <f ca="1">'30'!BU215</f>
        <v xml:space="preserve"> </v>
      </c>
      <c r="S1658" s="577"/>
      <c r="T1658" s="577"/>
      <c r="U1658" s="577"/>
      <c r="V1658" s="577"/>
      <c r="W1658" s="577" t="str">
        <f ca="1">'30'!BV215</f>
        <v xml:space="preserve"> </v>
      </c>
      <c r="X1658" s="577"/>
      <c r="Y1658" s="577"/>
      <c r="Z1658" s="577"/>
      <c r="AA1658" s="577"/>
      <c r="AB1658" s="577">
        <f ca="1">'30'!BW215</f>
        <v>0</v>
      </c>
      <c r="AC1658" s="577"/>
      <c r="AD1658" s="577"/>
      <c r="AE1658" s="577"/>
      <c r="AF1658" s="577"/>
      <c r="AG1658" s="463" t="str">
        <f ca="1">'30'!BX215</f>
        <v xml:space="preserve"> </v>
      </c>
      <c r="AH1658" s="463"/>
      <c r="AI1658" s="463"/>
      <c r="AJ1658" s="463"/>
      <c r="AK1658" s="463"/>
      <c r="AL1658" s="463"/>
      <c r="AM1658" s="463" t="str">
        <f ca="1">'30'!BY215</f>
        <v xml:space="preserve"> </v>
      </c>
      <c r="AN1658" s="463"/>
      <c r="AO1658" s="463"/>
      <c r="AP1658" s="463"/>
      <c r="AQ1658" s="463"/>
      <c r="AR1658" s="463"/>
      <c r="AS1658" s="463"/>
    </row>
    <row r="1659" spans="1:45" ht="12.75" customHeight="1" x14ac:dyDescent="0.25">
      <c r="A1659" s="463">
        <v>210</v>
      </c>
      <c r="B1659" s="463"/>
      <c r="C1659" s="463" t="str">
        <f ca="1">'30'!BT216</f>
        <v xml:space="preserve"> </v>
      </c>
      <c r="D1659" s="463"/>
      <c r="E1659" s="463"/>
      <c r="F1659" s="463"/>
      <c r="G1659" s="463"/>
      <c r="H1659" s="463"/>
      <c r="I1659" s="463"/>
      <c r="J1659" s="463"/>
      <c r="K1659" s="463"/>
      <c r="L1659" s="463"/>
      <c r="M1659" s="463"/>
      <c r="N1659" s="463"/>
      <c r="O1659" s="463"/>
      <c r="P1659" s="463"/>
      <c r="Q1659" s="463"/>
      <c r="R1659" s="577" t="str">
        <f ca="1">'30'!BU216</f>
        <v xml:space="preserve"> </v>
      </c>
      <c r="S1659" s="577"/>
      <c r="T1659" s="577"/>
      <c r="U1659" s="577"/>
      <c r="V1659" s="577"/>
      <c r="W1659" s="577" t="str">
        <f ca="1">'30'!BV216</f>
        <v xml:space="preserve"> </v>
      </c>
      <c r="X1659" s="577"/>
      <c r="Y1659" s="577"/>
      <c r="Z1659" s="577"/>
      <c r="AA1659" s="577"/>
      <c r="AB1659" s="577">
        <f ca="1">'30'!BW216</f>
        <v>0</v>
      </c>
      <c r="AC1659" s="577"/>
      <c r="AD1659" s="577"/>
      <c r="AE1659" s="577"/>
      <c r="AF1659" s="577"/>
      <c r="AG1659" s="463" t="str">
        <f ca="1">'30'!BX216</f>
        <v xml:space="preserve"> </v>
      </c>
      <c r="AH1659" s="463"/>
      <c r="AI1659" s="463"/>
      <c r="AJ1659" s="463"/>
      <c r="AK1659" s="463"/>
      <c r="AL1659" s="463"/>
      <c r="AM1659" s="463" t="str">
        <f ca="1">'30'!BY216</f>
        <v xml:space="preserve"> </v>
      </c>
      <c r="AN1659" s="463"/>
      <c r="AO1659" s="463"/>
      <c r="AP1659" s="463"/>
      <c r="AQ1659" s="463"/>
      <c r="AR1659" s="463"/>
      <c r="AS1659" s="463"/>
    </row>
    <row r="1660" spans="1:45" ht="12.75" customHeight="1" x14ac:dyDescent="0.25">
      <c r="A1660" s="463">
        <v>211</v>
      </c>
      <c r="B1660" s="463"/>
      <c r="C1660" s="463" t="str">
        <f ca="1">'30'!BT217</f>
        <v xml:space="preserve"> </v>
      </c>
      <c r="D1660" s="463"/>
      <c r="E1660" s="463"/>
      <c r="F1660" s="463"/>
      <c r="G1660" s="463"/>
      <c r="H1660" s="463"/>
      <c r="I1660" s="463"/>
      <c r="J1660" s="463"/>
      <c r="K1660" s="463"/>
      <c r="L1660" s="463"/>
      <c r="M1660" s="463"/>
      <c r="N1660" s="463"/>
      <c r="O1660" s="463"/>
      <c r="P1660" s="463"/>
      <c r="Q1660" s="463"/>
      <c r="R1660" s="577" t="str">
        <f ca="1">'30'!BU217</f>
        <v xml:space="preserve"> </v>
      </c>
      <c r="S1660" s="577"/>
      <c r="T1660" s="577"/>
      <c r="U1660" s="577"/>
      <c r="V1660" s="577"/>
      <c r="W1660" s="577" t="str">
        <f ca="1">'30'!BV217</f>
        <v xml:space="preserve"> </v>
      </c>
      <c r="X1660" s="577"/>
      <c r="Y1660" s="577"/>
      <c r="Z1660" s="577"/>
      <c r="AA1660" s="577"/>
      <c r="AB1660" s="577">
        <f ca="1">'30'!BW217</f>
        <v>0</v>
      </c>
      <c r="AC1660" s="577"/>
      <c r="AD1660" s="577"/>
      <c r="AE1660" s="577"/>
      <c r="AF1660" s="577"/>
      <c r="AG1660" s="463" t="str">
        <f ca="1">'30'!BX217</f>
        <v xml:space="preserve"> </v>
      </c>
      <c r="AH1660" s="463"/>
      <c r="AI1660" s="463"/>
      <c r="AJ1660" s="463"/>
      <c r="AK1660" s="463"/>
      <c r="AL1660" s="463"/>
      <c r="AM1660" s="463" t="str">
        <f ca="1">'30'!BY217</f>
        <v xml:space="preserve"> </v>
      </c>
      <c r="AN1660" s="463"/>
      <c r="AO1660" s="463"/>
      <c r="AP1660" s="463"/>
      <c r="AQ1660" s="463"/>
      <c r="AR1660" s="463"/>
      <c r="AS1660" s="463"/>
    </row>
    <row r="1661" spans="1:45" ht="12.75" customHeight="1" x14ac:dyDescent="0.25">
      <c r="A1661" s="463">
        <v>212</v>
      </c>
      <c r="B1661" s="463"/>
      <c r="C1661" s="463" t="str">
        <f ca="1">'30'!BT218</f>
        <v xml:space="preserve"> </v>
      </c>
      <c r="D1661" s="463"/>
      <c r="E1661" s="463"/>
      <c r="F1661" s="463"/>
      <c r="G1661" s="463"/>
      <c r="H1661" s="463"/>
      <c r="I1661" s="463"/>
      <c r="J1661" s="463"/>
      <c r="K1661" s="463"/>
      <c r="L1661" s="463"/>
      <c r="M1661" s="463"/>
      <c r="N1661" s="463"/>
      <c r="O1661" s="463"/>
      <c r="P1661" s="463"/>
      <c r="Q1661" s="463"/>
      <c r="R1661" s="577" t="str">
        <f ca="1">'30'!BU218</f>
        <v xml:space="preserve"> </v>
      </c>
      <c r="S1661" s="577"/>
      <c r="T1661" s="577"/>
      <c r="U1661" s="577"/>
      <c r="V1661" s="577"/>
      <c r="W1661" s="577" t="str">
        <f ca="1">'30'!BV218</f>
        <v xml:space="preserve"> </v>
      </c>
      <c r="X1661" s="577"/>
      <c r="Y1661" s="577"/>
      <c r="Z1661" s="577"/>
      <c r="AA1661" s="577"/>
      <c r="AB1661" s="577">
        <f ca="1">'30'!BW218</f>
        <v>0</v>
      </c>
      <c r="AC1661" s="577"/>
      <c r="AD1661" s="577"/>
      <c r="AE1661" s="577"/>
      <c r="AF1661" s="577"/>
      <c r="AG1661" s="463" t="str">
        <f ca="1">'30'!BX218</f>
        <v xml:space="preserve"> </v>
      </c>
      <c r="AH1661" s="463"/>
      <c r="AI1661" s="463"/>
      <c r="AJ1661" s="463"/>
      <c r="AK1661" s="463"/>
      <c r="AL1661" s="463"/>
      <c r="AM1661" s="463" t="str">
        <f ca="1">'30'!BY218</f>
        <v xml:space="preserve"> </v>
      </c>
      <c r="AN1661" s="463"/>
      <c r="AO1661" s="463"/>
      <c r="AP1661" s="463"/>
      <c r="AQ1661" s="463"/>
      <c r="AR1661" s="463"/>
      <c r="AS1661" s="463"/>
    </row>
    <row r="1662" spans="1:45" ht="12.75" customHeight="1" x14ac:dyDescent="0.25">
      <c r="A1662" s="463">
        <v>213</v>
      </c>
      <c r="B1662" s="463"/>
      <c r="C1662" s="463" t="str">
        <f ca="1">'30'!BT219</f>
        <v xml:space="preserve"> </v>
      </c>
      <c r="D1662" s="463"/>
      <c r="E1662" s="463"/>
      <c r="F1662" s="463"/>
      <c r="G1662" s="463"/>
      <c r="H1662" s="463"/>
      <c r="I1662" s="463"/>
      <c r="J1662" s="463"/>
      <c r="K1662" s="463"/>
      <c r="L1662" s="463"/>
      <c r="M1662" s="463"/>
      <c r="N1662" s="463"/>
      <c r="O1662" s="463"/>
      <c r="P1662" s="463"/>
      <c r="Q1662" s="463"/>
      <c r="R1662" s="577" t="str">
        <f ca="1">'30'!BU219</f>
        <v xml:space="preserve"> </v>
      </c>
      <c r="S1662" s="577"/>
      <c r="T1662" s="577"/>
      <c r="U1662" s="577"/>
      <c r="V1662" s="577"/>
      <c r="W1662" s="577" t="str">
        <f ca="1">'30'!BV219</f>
        <v xml:space="preserve"> </v>
      </c>
      <c r="X1662" s="577"/>
      <c r="Y1662" s="577"/>
      <c r="Z1662" s="577"/>
      <c r="AA1662" s="577"/>
      <c r="AB1662" s="577">
        <f ca="1">'30'!BW219</f>
        <v>0</v>
      </c>
      <c r="AC1662" s="577"/>
      <c r="AD1662" s="577"/>
      <c r="AE1662" s="577"/>
      <c r="AF1662" s="577"/>
      <c r="AG1662" s="463" t="str">
        <f ca="1">'30'!BX219</f>
        <v xml:space="preserve"> </v>
      </c>
      <c r="AH1662" s="463"/>
      <c r="AI1662" s="463"/>
      <c r="AJ1662" s="463"/>
      <c r="AK1662" s="463"/>
      <c r="AL1662" s="463"/>
      <c r="AM1662" s="463" t="str">
        <f ca="1">'30'!BY219</f>
        <v xml:space="preserve"> </v>
      </c>
      <c r="AN1662" s="463"/>
      <c r="AO1662" s="463"/>
      <c r="AP1662" s="463"/>
      <c r="AQ1662" s="463"/>
      <c r="AR1662" s="463"/>
      <c r="AS1662" s="463"/>
    </row>
    <row r="1663" spans="1:45" ht="12.75" customHeight="1" x14ac:dyDescent="0.25">
      <c r="A1663" s="463">
        <v>214</v>
      </c>
      <c r="B1663" s="463"/>
      <c r="C1663" s="463" t="str">
        <f ca="1">'30'!BT220</f>
        <v xml:space="preserve"> </v>
      </c>
      <c r="D1663" s="463"/>
      <c r="E1663" s="463"/>
      <c r="F1663" s="463"/>
      <c r="G1663" s="463"/>
      <c r="H1663" s="463"/>
      <c r="I1663" s="463"/>
      <c r="J1663" s="463"/>
      <c r="K1663" s="463"/>
      <c r="L1663" s="463"/>
      <c r="M1663" s="463"/>
      <c r="N1663" s="463"/>
      <c r="O1663" s="463"/>
      <c r="P1663" s="463"/>
      <c r="Q1663" s="463"/>
      <c r="R1663" s="577" t="str">
        <f ca="1">'30'!BU220</f>
        <v xml:space="preserve"> </v>
      </c>
      <c r="S1663" s="577"/>
      <c r="T1663" s="577"/>
      <c r="U1663" s="577"/>
      <c r="V1663" s="577"/>
      <c r="W1663" s="577" t="str">
        <f ca="1">'30'!BV220</f>
        <v xml:space="preserve"> </v>
      </c>
      <c r="X1663" s="577"/>
      <c r="Y1663" s="577"/>
      <c r="Z1663" s="577"/>
      <c r="AA1663" s="577"/>
      <c r="AB1663" s="577">
        <f ca="1">'30'!BW220</f>
        <v>0</v>
      </c>
      <c r="AC1663" s="577"/>
      <c r="AD1663" s="577"/>
      <c r="AE1663" s="577"/>
      <c r="AF1663" s="577"/>
      <c r="AG1663" s="463" t="str">
        <f ca="1">'30'!BX220</f>
        <v xml:space="preserve"> </v>
      </c>
      <c r="AH1663" s="463"/>
      <c r="AI1663" s="463"/>
      <c r="AJ1663" s="463"/>
      <c r="AK1663" s="463"/>
      <c r="AL1663" s="463"/>
      <c r="AM1663" s="463" t="str">
        <f ca="1">'30'!BY220</f>
        <v xml:space="preserve"> </v>
      </c>
      <c r="AN1663" s="463"/>
      <c r="AO1663" s="463"/>
      <c r="AP1663" s="463"/>
      <c r="AQ1663" s="463"/>
      <c r="AR1663" s="463"/>
      <c r="AS1663" s="463"/>
    </row>
    <row r="1664" spans="1:45" ht="12.75" customHeight="1" x14ac:dyDescent="0.25">
      <c r="A1664" s="463">
        <v>215</v>
      </c>
      <c r="B1664" s="463"/>
      <c r="C1664" s="463" t="str">
        <f ca="1">'30'!BT221</f>
        <v xml:space="preserve"> </v>
      </c>
      <c r="D1664" s="463"/>
      <c r="E1664" s="463"/>
      <c r="F1664" s="463"/>
      <c r="G1664" s="463"/>
      <c r="H1664" s="463"/>
      <c r="I1664" s="463"/>
      <c r="J1664" s="463"/>
      <c r="K1664" s="463"/>
      <c r="L1664" s="463"/>
      <c r="M1664" s="463"/>
      <c r="N1664" s="463"/>
      <c r="O1664" s="463"/>
      <c r="P1664" s="463"/>
      <c r="Q1664" s="463"/>
      <c r="R1664" s="577" t="str">
        <f ca="1">'30'!BU221</f>
        <v xml:space="preserve"> </v>
      </c>
      <c r="S1664" s="577"/>
      <c r="T1664" s="577"/>
      <c r="U1664" s="577"/>
      <c r="V1664" s="577"/>
      <c r="W1664" s="577" t="str">
        <f ca="1">'30'!BV221</f>
        <v xml:space="preserve"> </v>
      </c>
      <c r="X1664" s="577"/>
      <c r="Y1664" s="577"/>
      <c r="Z1664" s="577"/>
      <c r="AA1664" s="577"/>
      <c r="AB1664" s="577">
        <f ca="1">'30'!BW221</f>
        <v>0</v>
      </c>
      <c r="AC1664" s="577"/>
      <c r="AD1664" s="577"/>
      <c r="AE1664" s="577"/>
      <c r="AF1664" s="577"/>
      <c r="AG1664" s="463" t="str">
        <f ca="1">'30'!BX221</f>
        <v xml:space="preserve"> </v>
      </c>
      <c r="AH1664" s="463"/>
      <c r="AI1664" s="463"/>
      <c r="AJ1664" s="463"/>
      <c r="AK1664" s="463"/>
      <c r="AL1664" s="463"/>
      <c r="AM1664" s="463" t="str">
        <f ca="1">'30'!BY221</f>
        <v xml:space="preserve"> </v>
      </c>
      <c r="AN1664" s="463"/>
      <c r="AO1664" s="463"/>
      <c r="AP1664" s="463"/>
      <c r="AQ1664" s="463"/>
      <c r="AR1664" s="463"/>
      <c r="AS1664" s="463"/>
    </row>
    <row r="1665" spans="1:45" ht="12.75" customHeight="1" x14ac:dyDescent="0.25">
      <c r="A1665" s="463">
        <v>216</v>
      </c>
      <c r="B1665" s="463"/>
      <c r="C1665" s="463" t="str">
        <f ca="1">'30'!BT222</f>
        <v xml:space="preserve"> </v>
      </c>
      <c r="D1665" s="463"/>
      <c r="E1665" s="463"/>
      <c r="F1665" s="463"/>
      <c r="G1665" s="463"/>
      <c r="H1665" s="463"/>
      <c r="I1665" s="463"/>
      <c r="J1665" s="463"/>
      <c r="K1665" s="463"/>
      <c r="L1665" s="463"/>
      <c r="M1665" s="463"/>
      <c r="N1665" s="463"/>
      <c r="O1665" s="463"/>
      <c r="P1665" s="463"/>
      <c r="Q1665" s="463"/>
      <c r="R1665" s="577" t="str">
        <f ca="1">'30'!BU222</f>
        <v xml:space="preserve"> </v>
      </c>
      <c r="S1665" s="577"/>
      <c r="T1665" s="577"/>
      <c r="U1665" s="577"/>
      <c r="V1665" s="577"/>
      <c r="W1665" s="577" t="str">
        <f ca="1">'30'!BV222</f>
        <v xml:space="preserve"> </v>
      </c>
      <c r="X1665" s="577"/>
      <c r="Y1665" s="577"/>
      <c r="Z1665" s="577"/>
      <c r="AA1665" s="577"/>
      <c r="AB1665" s="577">
        <f ca="1">'30'!BW222</f>
        <v>0</v>
      </c>
      <c r="AC1665" s="577"/>
      <c r="AD1665" s="577"/>
      <c r="AE1665" s="577"/>
      <c r="AF1665" s="577"/>
      <c r="AG1665" s="463" t="str">
        <f ca="1">'30'!BX222</f>
        <v xml:space="preserve"> </v>
      </c>
      <c r="AH1665" s="463"/>
      <c r="AI1665" s="463"/>
      <c r="AJ1665" s="463"/>
      <c r="AK1665" s="463"/>
      <c r="AL1665" s="463"/>
      <c r="AM1665" s="463" t="str">
        <f ca="1">'30'!BY222</f>
        <v xml:space="preserve"> </v>
      </c>
      <c r="AN1665" s="463"/>
      <c r="AO1665" s="463"/>
      <c r="AP1665" s="463"/>
      <c r="AQ1665" s="463"/>
      <c r="AR1665" s="463"/>
      <c r="AS1665" s="463"/>
    </row>
    <row r="1666" spans="1:45" ht="12.75" customHeight="1" x14ac:dyDescent="0.25">
      <c r="A1666" s="463">
        <v>217</v>
      </c>
      <c r="B1666" s="463"/>
      <c r="C1666" s="463" t="str">
        <f ca="1">'30'!BT223</f>
        <v xml:space="preserve"> </v>
      </c>
      <c r="D1666" s="463"/>
      <c r="E1666" s="463"/>
      <c r="F1666" s="463"/>
      <c r="G1666" s="463"/>
      <c r="H1666" s="463"/>
      <c r="I1666" s="463"/>
      <c r="J1666" s="463"/>
      <c r="K1666" s="463"/>
      <c r="L1666" s="463"/>
      <c r="M1666" s="463"/>
      <c r="N1666" s="463"/>
      <c r="O1666" s="463"/>
      <c r="P1666" s="463"/>
      <c r="Q1666" s="463"/>
      <c r="R1666" s="577" t="str">
        <f ca="1">'30'!BU223</f>
        <v xml:space="preserve"> </v>
      </c>
      <c r="S1666" s="577"/>
      <c r="T1666" s="577"/>
      <c r="U1666" s="577"/>
      <c r="V1666" s="577"/>
      <c r="W1666" s="577" t="str">
        <f ca="1">'30'!BV223</f>
        <v xml:space="preserve"> </v>
      </c>
      <c r="X1666" s="577"/>
      <c r="Y1666" s="577"/>
      <c r="Z1666" s="577"/>
      <c r="AA1666" s="577"/>
      <c r="AB1666" s="577">
        <f ca="1">'30'!BW223</f>
        <v>0</v>
      </c>
      <c r="AC1666" s="577"/>
      <c r="AD1666" s="577"/>
      <c r="AE1666" s="577"/>
      <c r="AF1666" s="577"/>
      <c r="AG1666" s="463" t="str">
        <f ca="1">'30'!BX223</f>
        <v xml:space="preserve"> </v>
      </c>
      <c r="AH1666" s="463"/>
      <c r="AI1666" s="463"/>
      <c r="AJ1666" s="463"/>
      <c r="AK1666" s="463"/>
      <c r="AL1666" s="463"/>
      <c r="AM1666" s="463" t="str">
        <f ca="1">'30'!BY223</f>
        <v xml:space="preserve"> </v>
      </c>
      <c r="AN1666" s="463"/>
      <c r="AO1666" s="463"/>
      <c r="AP1666" s="463"/>
      <c r="AQ1666" s="463"/>
      <c r="AR1666" s="463"/>
      <c r="AS1666" s="463"/>
    </row>
    <row r="1667" spans="1:45" ht="12.75" customHeight="1" x14ac:dyDescent="0.25">
      <c r="A1667" s="463">
        <v>218</v>
      </c>
      <c r="B1667" s="463"/>
      <c r="C1667" s="463" t="str">
        <f ca="1">'30'!BT224</f>
        <v xml:space="preserve"> </v>
      </c>
      <c r="D1667" s="463"/>
      <c r="E1667" s="463"/>
      <c r="F1667" s="463"/>
      <c r="G1667" s="463"/>
      <c r="H1667" s="463"/>
      <c r="I1667" s="463"/>
      <c r="J1667" s="463"/>
      <c r="K1667" s="463"/>
      <c r="L1667" s="463"/>
      <c r="M1667" s="463"/>
      <c r="N1667" s="463"/>
      <c r="O1667" s="463"/>
      <c r="P1667" s="463"/>
      <c r="Q1667" s="463"/>
      <c r="R1667" s="577" t="str">
        <f ca="1">'30'!BU224</f>
        <v xml:space="preserve"> </v>
      </c>
      <c r="S1667" s="577"/>
      <c r="T1667" s="577"/>
      <c r="U1667" s="577"/>
      <c r="V1667" s="577"/>
      <c r="W1667" s="577" t="str">
        <f ca="1">'30'!BV224</f>
        <v xml:space="preserve"> </v>
      </c>
      <c r="X1667" s="577"/>
      <c r="Y1667" s="577"/>
      <c r="Z1667" s="577"/>
      <c r="AA1667" s="577"/>
      <c r="AB1667" s="577">
        <f ca="1">'30'!BW224</f>
        <v>0</v>
      </c>
      <c r="AC1667" s="577"/>
      <c r="AD1667" s="577"/>
      <c r="AE1667" s="577"/>
      <c r="AF1667" s="577"/>
      <c r="AG1667" s="463" t="str">
        <f ca="1">'30'!BX224</f>
        <v xml:space="preserve"> </v>
      </c>
      <c r="AH1667" s="463"/>
      <c r="AI1667" s="463"/>
      <c r="AJ1667" s="463"/>
      <c r="AK1667" s="463"/>
      <c r="AL1667" s="463"/>
      <c r="AM1667" s="463" t="str">
        <f ca="1">'30'!BY224</f>
        <v xml:space="preserve"> </v>
      </c>
      <c r="AN1667" s="463"/>
      <c r="AO1667" s="463"/>
      <c r="AP1667" s="463"/>
      <c r="AQ1667" s="463"/>
      <c r="AR1667" s="463"/>
      <c r="AS1667" s="463"/>
    </row>
    <row r="1668" spans="1:45" ht="12.75" customHeight="1" x14ac:dyDescent="0.25">
      <c r="A1668" s="463">
        <v>219</v>
      </c>
      <c r="B1668" s="463"/>
      <c r="C1668" s="463" t="str">
        <f ca="1">'30'!BT225</f>
        <v xml:space="preserve"> </v>
      </c>
      <c r="D1668" s="463"/>
      <c r="E1668" s="463"/>
      <c r="F1668" s="463"/>
      <c r="G1668" s="463"/>
      <c r="H1668" s="463"/>
      <c r="I1668" s="463"/>
      <c r="J1668" s="463"/>
      <c r="K1668" s="463"/>
      <c r="L1668" s="463"/>
      <c r="M1668" s="463"/>
      <c r="N1668" s="463"/>
      <c r="O1668" s="463"/>
      <c r="P1668" s="463"/>
      <c r="Q1668" s="463"/>
      <c r="R1668" s="577" t="str">
        <f ca="1">'30'!BU225</f>
        <v xml:space="preserve"> </v>
      </c>
      <c r="S1668" s="577"/>
      <c r="T1668" s="577"/>
      <c r="U1668" s="577"/>
      <c r="V1668" s="577"/>
      <c r="W1668" s="577" t="str">
        <f ca="1">'30'!BV225</f>
        <v xml:space="preserve"> </v>
      </c>
      <c r="X1668" s="577"/>
      <c r="Y1668" s="577"/>
      <c r="Z1668" s="577"/>
      <c r="AA1668" s="577"/>
      <c r="AB1668" s="577">
        <f ca="1">'30'!BW225</f>
        <v>0</v>
      </c>
      <c r="AC1668" s="577"/>
      <c r="AD1668" s="577"/>
      <c r="AE1668" s="577"/>
      <c r="AF1668" s="577"/>
      <c r="AG1668" s="463" t="str">
        <f ca="1">'30'!BX225</f>
        <v xml:space="preserve"> </v>
      </c>
      <c r="AH1668" s="463"/>
      <c r="AI1668" s="463"/>
      <c r="AJ1668" s="463"/>
      <c r="AK1668" s="463"/>
      <c r="AL1668" s="463"/>
      <c r="AM1668" s="463" t="str">
        <f ca="1">'30'!BY225</f>
        <v xml:space="preserve"> </v>
      </c>
      <c r="AN1668" s="463"/>
      <c r="AO1668" s="463"/>
      <c r="AP1668" s="463"/>
      <c r="AQ1668" s="463"/>
      <c r="AR1668" s="463"/>
      <c r="AS1668" s="463"/>
    </row>
    <row r="1669" spans="1:45" ht="12.75" customHeight="1" x14ac:dyDescent="0.25">
      <c r="A1669" s="463">
        <v>220</v>
      </c>
      <c r="B1669" s="463"/>
      <c r="C1669" s="463" t="str">
        <f ca="1">'30'!BT226</f>
        <v xml:space="preserve"> </v>
      </c>
      <c r="D1669" s="463"/>
      <c r="E1669" s="463"/>
      <c r="F1669" s="463"/>
      <c r="G1669" s="463"/>
      <c r="H1669" s="463"/>
      <c r="I1669" s="463"/>
      <c r="J1669" s="463"/>
      <c r="K1669" s="463"/>
      <c r="L1669" s="463"/>
      <c r="M1669" s="463"/>
      <c r="N1669" s="463"/>
      <c r="O1669" s="463"/>
      <c r="P1669" s="463"/>
      <c r="Q1669" s="463"/>
      <c r="R1669" s="577" t="str">
        <f ca="1">'30'!BU226</f>
        <v xml:space="preserve"> </v>
      </c>
      <c r="S1669" s="577"/>
      <c r="T1669" s="577"/>
      <c r="U1669" s="577"/>
      <c r="V1669" s="577"/>
      <c r="W1669" s="577" t="str">
        <f ca="1">'30'!BV226</f>
        <v xml:space="preserve"> </v>
      </c>
      <c r="X1669" s="577"/>
      <c r="Y1669" s="577"/>
      <c r="Z1669" s="577"/>
      <c r="AA1669" s="577"/>
      <c r="AB1669" s="577">
        <f ca="1">'30'!BW226</f>
        <v>0</v>
      </c>
      <c r="AC1669" s="577"/>
      <c r="AD1669" s="577"/>
      <c r="AE1669" s="577"/>
      <c r="AF1669" s="577"/>
      <c r="AG1669" s="463" t="str">
        <f ca="1">'30'!BX226</f>
        <v xml:space="preserve"> </v>
      </c>
      <c r="AH1669" s="463"/>
      <c r="AI1669" s="463"/>
      <c r="AJ1669" s="463"/>
      <c r="AK1669" s="463"/>
      <c r="AL1669" s="463"/>
      <c r="AM1669" s="463" t="str">
        <f ca="1">'30'!BY226</f>
        <v xml:space="preserve"> </v>
      </c>
      <c r="AN1669" s="463"/>
      <c r="AO1669" s="463"/>
      <c r="AP1669" s="463"/>
      <c r="AQ1669" s="463"/>
      <c r="AR1669" s="463"/>
      <c r="AS1669" s="463"/>
    </row>
    <row r="1670" spans="1:45" ht="12.75" customHeight="1" x14ac:dyDescent="0.25">
      <c r="A1670" s="463">
        <v>221</v>
      </c>
      <c r="B1670" s="463"/>
      <c r="C1670" s="463" t="str">
        <f ca="1">'30'!BT227</f>
        <v xml:space="preserve"> </v>
      </c>
      <c r="D1670" s="463"/>
      <c r="E1670" s="463"/>
      <c r="F1670" s="463"/>
      <c r="G1670" s="463"/>
      <c r="H1670" s="463"/>
      <c r="I1670" s="463"/>
      <c r="J1670" s="463"/>
      <c r="K1670" s="463"/>
      <c r="L1670" s="463"/>
      <c r="M1670" s="463"/>
      <c r="N1670" s="463"/>
      <c r="O1670" s="463"/>
      <c r="P1670" s="463"/>
      <c r="Q1670" s="463"/>
      <c r="R1670" s="577" t="str">
        <f ca="1">'30'!BU227</f>
        <v xml:space="preserve"> </v>
      </c>
      <c r="S1670" s="577"/>
      <c r="T1670" s="577"/>
      <c r="U1670" s="577"/>
      <c r="V1670" s="577"/>
      <c r="W1670" s="577" t="str">
        <f ca="1">'30'!BV227</f>
        <v xml:space="preserve"> </v>
      </c>
      <c r="X1670" s="577"/>
      <c r="Y1670" s="577"/>
      <c r="Z1670" s="577"/>
      <c r="AA1670" s="577"/>
      <c r="AB1670" s="577">
        <f ca="1">'30'!BW227</f>
        <v>0</v>
      </c>
      <c r="AC1670" s="577"/>
      <c r="AD1670" s="577"/>
      <c r="AE1670" s="577"/>
      <c r="AF1670" s="577"/>
      <c r="AG1670" s="463" t="str">
        <f ca="1">'30'!BX227</f>
        <v xml:space="preserve"> </v>
      </c>
      <c r="AH1670" s="463"/>
      <c r="AI1670" s="463"/>
      <c r="AJ1670" s="463"/>
      <c r="AK1670" s="463"/>
      <c r="AL1670" s="463"/>
      <c r="AM1670" s="463" t="str">
        <f ca="1">'30'!BY227</f>
        <v xml:space="preserve"> </v>
      </c>
      <c r="AN1670" s="463"/>
      <c r="AO1670" s="463"/>
      <c r="AP1670" s="463"/>
      <c r="AQ1670" s="463"/>
      <c r="AR1670" s="463"/>
      <c r="AS1670" s="463"/>
    </row>
    <row r="1671" spans="1:45" ht="12.75" customHeight="1" x14ac:dyDescent="0.25">
      <c r="A1671" s="463">
        <v>222</v>
      </c>
      <c r="B1671" s="463"/>
      <c r="C1671" s="463" t="str">
        <f ca="1">'30'!BT228</f>
        <v xml:space="preserve"> </v>
      </c>
      <c r="D1671" s="463"/>
      <c r="E1671" s="463"/>
      <c r="F1671" s="463"/>
      <c r="G1671" s="463"/>
      <c r="H1671" s="463"/>
      <c r="I1671" s="463"/>
      <c r="J1671" s="463"/>
      <c r="K1671" s="463"/>
      <c r="L1671" s="463"/>
      <c r="M1671" s="463"/>
      <c r="N1671" s="463"/>
      <c r="O1671" s="463"/>
      <c r="P1671" s="463"/>
      <c r="Q1671" s="463"/>
      <c r="R1671" s="577" t="str">
        <f ca="1">'30'!BU228</f>
        <v xml:space="preserve"> </v>
      </c>
      <c r="S1671" s="577"/>
      <c r="T1671" s="577"/>
      <c r="U1671" s="577"/>
      <c r="V1671" s="577"/>
      <c r="W1671" s="577" t="str">
        <f ca="1">'30'!BV228</f>
        <v xml:space="preserve"> </v>
      </c>
      <c r="X1671" s="577"/>
      <c r="Y1671" s="577"/>
      <c r="Z1671" s="577"/>
      <c r="AA1671" s="577"/>
      <c r="AB1671" s="577">
        <f ca="1">'30'!BW228</f>
        <v>0</v>
      </c>
      <c r="AC1671" s="577"/>
      <c r="AD1671" s="577"/>
      <c r="AE1671" s="577"/>
      <c r="AF1671" s="577"/>
      <c r="AG1671" s="463" t="str">
        <f ca="1">'30'!BX228</f>
        <v xml:space="preserve"> </v>
      </c>
      <c r="AH1671" s="463"/>
      <c r="AI1671" s="463"/>
      <c r="AJ1671" s="463"/>
      <c r="AK1671" s="463"/>
      <c r="AL1671" s="463"/>
      <c r="AM1671" s="463" t="str">
        <f ca="1">'30'!BY228</f>
        <v xml:space="preserve"> </v>
      </c>
      <c r="AN1671" s="463"/>
      <c r="AO1671" s="463"/>
      <c r="AP1671" s="463"/>
      <c r="AQ1671" s="463"/>
      <c r="AR1671" s="463"/>
      <c r="AS1671" s="463"/>
    </row>
    <row r="1672" spans="1:45" ht="12.75" customHeight="1" x14ac:dyDescent="0.25">
      <c r="A1672" s="463">
        <v>223</v>
      </c>
      <c r="B1672" s="463"/>
      <c r="C1672" s="463" t="str">
        <f ca="1">'30'!BT229</f>
        <v xml:space="preserve"> </v>
      </c>
      <c r="D1672" s="463"/>
      <c r="E1672" s="463"/>
      <c r="F1672" s="463"/>
      <c r="G1672" s="463"/>
      <c r="H1672" s="463"/>
      <c r="I1672" s="463"/>
      <c r="J1672" s="463"/>
      <c r="K1672" s="463"/>
      <c r="L1672" s="463"/>
      <c r="M1672" s="463"/>
      <c r="N1672" s="463"/>
      <c r="O1672" s="463"/>
      <c r="P1672" s="463"/>
      <c r="Q1672" s="463"/>
      <c r="R1672" s="577" t="str">
        <f ca="1">'30'!BU229</f>
        <v xml:space="preserve"> </v>
      </c>
      <c r="S1672" s="577"/>
      <c r="T1672" s="577"/>
      <c r="U1672" s="577"/>
      <c r="V1672" s="577"/>
      <c r="W1672" s="577" t="str">
        <f ca="1">'30'!BV229</f>
        <v xml:space="preserve"> </v>
      </c>
      <c r="X1672" s="577"/>
      <c r="Y1672" s="577"/>
      <c r="Z1672" s="577"/>
      <c r="AA1672" s="577"/>
      <c r="AB1672" s="577">
        <f ca="1">'30'!BW229</f>
        <v>0</v>
      </c>
      <c r="AC1672" s="577"/>
      <c r="AD1672" s="577"/>
      <c r="AE1672" s="577"/>
      <c r="AF1672" s="577"/>
      <c r="AG1672" s="463" t="str">
        <f ca="1">'30'!BX229</f>
        <v xml:space="preserve"> </v>
      </c>
      <c r="AH1672" s="463"/>
      <c r="AI1672" s="463"/>
      <c r="AJ1672" s="463"/>
      <c r="AK1672" s="463"/>
      <c r="AL1672" s="463"/>
      <c r="AM1672" s="463" t="str">
        <f ca="1">'30'!BY229</f>
        <v xml:space="preserve"> </v>
      </c>
      <c r="AN1672" s="463"/>
      <c r="AO1672" s="463"/>
      <c r="AP1672" s="463"/>
      <c r="AQ1672" s="463"/>
      <c r="AR1672" s="463"/>
      <c r="AS1672" s="463"/>
    </row>
    <row r="1673" spans="1:45" ht="12.75" customHeight="1" x14ac:dyDescent="0.25">
      <c r="A1673" s="463">
        <v>224</v>
      </c>
      <c r="B1673" s="463"/>
      <c r="C1673" s="463" t="str">
        <f ca="1">'30'!BT230</f>
        <v xml:space="preserve"> </v>
      </c>
      <c r="D1673" s="463"/>
      <c r="E1673" s="463"/>
      <c r="F1673" s="463"/>
      <c r="G1673" s="463"/>
      <c r="H1673" s="463"/>
      <c r="I1673" s="463"/>
      <c r="J1673" s="463"/>
      <c r="K1673" s="463"/>
      <c r="L1673" s="463"/>
      <c r="M1673" s="463"/>
      <c r="N1673" s="463"/>
      <c r="O1673" s="463"/>
      <c r="P1673" s="463"/>
      <c r="Q1673" s="463"/>
      <c r="R1673" s="577" t="str">
        <f ca="1">'30'!BU230</f>
        <v xml:space="preserve"> </v>
      </c>
      <c r="S1673" s="577"/>
      <c r="T1673" s="577"/>
      <c r="U1673" s="577"/>
      <c r="V1673" s="577"/>
      <c r="W1673" s="577" t="str">
        <f ca="1">'30'!BV230</f>
        <v xml:space="preserve"> </v>
      </c>
      <c r="X1673" s="577"/>
      <c r="Y1673" s="577"/>
      <c r="Z1673" s="577"/>
      <c r="AA1673" s="577"/>
      <c r="AB1673" s="577">
        <f ca="1">'30'!BW230</f>
        <v>0</v>
      </c>
      <c r="AC1673" s="577"/>
      <c r="AD1673" s="577"/>
      <c r="AE1673" s="577"/>
      <c r="AF1673" s="577"/>
      <c r="AG1673" s="463" t="str">
        <f ca="1">'30'!BX230</f>
        <v xml:space="preserve"> </v>
      </c>
      <c r="AH1673" s="463"/>
      <c r="AI1673" s="463"/>
      <c r="AJ1673" s="463"/>
      <c r="AK1673" s="463"/>
      <c r="AL1673" s="463"/>
      <c r="AM1673" s="463" t="str">
        <f ca="1">'30'!BY230</f>
        <v xml:space="preserve"> </v>
      </c>
      <c r="AN1673" s="463"/>
      <c r="AO1673" s="463"/>
      <c r="AP1673" s="463"/>
      <c r="AQ1673" s="463"/>
      <c r="AR1673" s="463"/>
      <c r="AS1673" s="463"/>
    </row>
    <row r="1674" spans="1:45" ht="12.75" customHeight="1" x14ac:dyDescent="0.25">
      <c r="A1674" s="463">
        <v>225</v>
      </c>
      <c r="B1674" s="463"/>
      <c r="C1674" s="463" t="str">
        <f ca="1">'30'!BT231</f>
        <v xml:space="preserve"> </v>
      </c>
      <c r="D1674" s="463"/>
      <c r="E1674" s="463"/>
      <c r="F1674" s="463"/>
      <c r="G1674" s="463"/>
      <c r="H1674" s="463"/>
      <c r="I1674" s="463"/>
      <c r="J1674" s="463"/>
      <c r="K1674" s="463"/>
      <c r="L1674" s="463"/>
      <c r="M1674" s="463"/>
      <c r="N1674" s="463"/>
      <c r="O1674" s="463"/>
      <c r="P1674" s="463"/>
      <c r="Q1674" s="463"/>
      <c r="R1674" s="577" t="str">
        <f ca="1">'30'!BU231</f>
        <v xml:space="preserve"> </v>
      </c>
      <c r="S1674" s="577"/>
      <c r="T1674" s="577"/>
      <c r="U1674" s="577"/>
      <c r="V1674" s="577"/>
      <c r="W1674" s="577" t="str">
        <f ca="1">'30'!BV231</f>
        <v xml:space="preserve"> </v>
      </c>
      <c r="X1674" s="577"/>
      <c r="Y1674" s="577"/>
      <c r="Z1674" s="577"/>
      <c r="AA1674" s="577"/>
      <c r="AB1674" s="577">
        <f ca="1">'30'!BW231</f>
        <v>0</v>
      </c>
      <c r="AC1674" s="577"/>
      <c r="AD1674" s="577"/>
      <c r="AE1674" s="577"/>
      <c r="AF1674" s="577"/>
      <c r="AG1674" s="463" t="str">
        <f ca="1">'30'!BX231</f>
        <v xml:space="preserve"> </v>
      </c>
      <c r="AH1674" s="463"/>
      <c r="AI1674" s="463"/>
      <c r="AJ1674" s="463"/>
      <c r="AK1674" s="463"/>
      <c r="AL1674" s="463"/>
      <c r="AM1674" s="463" t="str">
        <f ca="1">'30'!BY231</f>
        <v xml:space="preserve"> </v>
      </c>
      <c r="AN1674" s="463"/>
      <c r="AO1674" s="463"/>
      <c r="AP1674" s="463"/>
      <c r="AQ1674" s="463"/>
      <c r="AR1674" s="463"/>
      <c r="AS1674" s="463"/>
    </row>
    <row r="1675" spans="1:45" ht="12.75" customHeight="1" x14ac:dyDescent="0.25">
      <c r="A1675" s="463">
        <v>226</v>
      </c>
      <c r="B1675" s="463"/>
      <c r="C1675" s="463" t="str">
        <f ca="1">'30'!BT232</f>
        <v xml:space="preserve"> </v>
      </c>
      <c r="D1675" s="463"/>
      <c r="E1675" s="463"/>
      <c r="F1675" s="463"/>
      <c r="G1675" s="463"/>
      <c r="H1675" s="463"/>
      <c r="I1675" s="463"/>
      <c r="J1675" s="463"/>
      <c r="K1675" s="463"/>
      <c r="L1675" s="463"/>
      <c r="M1675" s="463"/>
      <c r="N1675" s="463"/>
      <c r="O1675" s="463"/>
      <c r="P1675" s="463"/>
      <c r="Q1675" s="463"/>
      <c r="R1675" s="577" t="str">
        <f ca="1">'30'!BU232</f>
        <v xml:space="preserve"> </v>
      </c>
      <c r="S1675" s="577"/>
      <c r="T1675" s="577"/>
      <c r="U1675" s="577"/>
      <c r="V1675" s="577"/>
      <c r="W1675" s="577" t="str">
        <f ca="1">'30'!BV232</f>
        <v xml:space="preserve"> </v>
      </c>
      <c r="X1675" s="577"/>
      <c r="Y1675" s="577"/>
      <c r="Z1675" s="577"/>
      <c r="AA1675" s="577"/>
      <c r="AB1675" s="577">
        <f ca="1">'30'!BW232</f>
        <v>0</v>
      </c>
      <c r="AC1675" s="577"/>
      <c r="AD1675" s="577"/>
      <c r="AE1675" s="577"/>
      <c r="AF1675" s="577"/>
      <c r="AG1675" s="463" t="str">
        <f ca="1">'30'!BX232</f>
        <v xml:space="preserve"> </v>
      </c>
      <c r="AH1675" s="463"/>
      <c r="AI1675" s="463"/>
      <c r="AJ1675" s="463"/>
      <c r="AK1675" s="463"/>
      <c r="AL1675" s="463"/>
      <c r="AM1675" s="463" t="str">
        <f ca="1">'30'!BY232</f>
        <v xml:space="preserve"> </v>
      </c>
      <c r="AN1675" s="463"/>
      <c r="AO1675" s="463"/>
      <c r="AP1675" s="463"/>
      <c r="AQ1675" s="463"/>
      <c r="AR1675" s="463"/>
      <c r="AS1675" s="463"/>
    </row>
    <row r="1676" spans="1:45" ht="12.75" customHeight="1" x14ac:dyDescent="0.25">
      <c r="A1676" s="463">
        <v>227</v>
      </c>
      <c r="B1676" s="463"/>
      <c r="C1676" s="463" t="str">
        <f ca="1">'30'!BT233</f>
        <v xml:space="preserve"> </v>
      </c>
      <c r="D1676" s="463"/>
      <c r="E1676" s="463"/>
      <c r="F1676" s="463"/>
      <c r="G1676" s="463"/>
      <c r="H1676" s="463"/>
      <c r="I1676" s="463"/>
      <c r="J1676" s="463"/>
      <c r="K1676" s="463"/>
      <c r="L1676" s="463"/>
      <c r="M1676" s="463"/>
      <c r="N1676" s="463"/>
      <c r="O1676" s="463"/>
      <c r="P1676" s="463"/>
      <c r="Q1676" s="463"/>
      <c r="R1676" s="577" t="str">
        <f ca="1">'30'!BU233</f>
        <v xml:space="preserve"> </v>
      </c>
      <c r="S1676" s="577"/>
      <c r="T1676" s="577"/>
      <c r="U1676" s="577"/>
      <c r="V1676" s="577"/>
      <c r="W1676" s="577" t="str">
        <f ca="1">'30'!BV233</f>
        <v xml:space="preserve"> </v>
      </c>
      <c r="X1676" s="577"/>
      <c r="Y1676" s="577"/>
      <c r="Z1676" s="577"/>
      <c r="AA1676" s="577"/>
      <c r="AB1676" s="577">
        <f ca="1">'30'!BW233</f>
        <v>0</v>
      </c>
      <c r="AC1676" s="577"/>
      <c r="AD1676" s="577"/>
      <c r="AE1676" s="577"/>
      <c r="AF1676" s="577"/>
      <c r="AG1676" s="463" t="str">
        <f ca="1">'30'!BX233</f>
        <v xml:space="preserve"> </v>
      </c>
      <c r="AH1676" s="463"/>
      <c r="AI1676" s="463"/>
      <c r="AJ1676" s="463"/>
      <c r="AK1676" s="463"/>
      <c r="AL1676" s="463"/>
      <c r="AM1676" s="463" t="str">
        <f ca="1">'30'!BY233</f>
        <v xml:space="preserve"> </v>
      </c>
      <c r="AN1676" s="463"/>
      <c r="AO1676" s="463"/>
      <c r="AP1676" s="463"/>
      <c r="AQ1676" s="463"/>
      <c r="AR1676" s="463"/>
      <c r="AS1676" s="463"/>
    </row>
    <row r="1677" spans="1:45" ht="12.75" customHeight="1" x14ac:dyDescent="0.25">
      <c r="A1677" s="463">
        <v>228</v>
      </c>
      <c r="B1677" s="463"/>
      <c r="C1677" s="463" t="str">
        <f ca="1">'30'!BT234</f>
        <v xml:space="preserve"> </v>
      </c>
      <c r="D1677" s="463"/>
      <c r="E1677" s="463"/>
      <c r="F1677" s="463"/>
      <c r="G1677" s="463"/>
      <c r="H1677" s="463"/>
      <c r="I1677" s="463"/>
      <c r="J1677" s="463"/>
      <c r="K1677" s="463"/>
      <c r="L1677" s="463"/>
      <c r="M1677" s="463"/>
      <c r="N1677" s="463"/>
      <c r="O1677" s="463"/>
      <c r="P1677" s="463"/>
      <c r="Q1677" s="463"/>
      <c r="R1677" s="577" t="str">
        <f ca="1">'30'!BU234</f>
        <v xml:space="preserve"> </v>
      </c>
      <c r="S1677" s="577"/>
      <c r="T1677" s="577"/>
      <c r="U1677" s="577"/>
      <c r="V1677" s="577"/>
      <c r="W1677" s="577" t="str">
        <f ca="1">'30'!BV234</f>
        <v xml:space="preserve"> </v>
      </c>
      <c r="X1677" s="577"/>
      <c r="Y1677" s="577"/>
      <c r="Z1677" s="577"/>
      <c r="AA1677" s="577"/>
      <c r="AB1677" s="577">
        <f ca="1">'30'!BW234</f>
        <v>0</v>
      </c>
      <c r="AC1677" s="577"/>
      <c r="AD1677" s="577"/>
      <c r="AE1677" s="577"/>
      <c r="AF1677" s="577"/>
      <c r="AG1677" s="463" t="str">
        <f ca="1">'30'!BX234</f>
        <v xml:space="preserve"> </v>
      </c>
      <c r="AH1677" s="463"/>
      <c r="AI1677" s="463"/>
      <c r="AJ1677" s="463"/>
      <c r="AK1677" s="463"/>
      <c r="AL1677" s="463"/>
      <c r="AM1677" s="463" t="str">
        <f ca="1">'30'!BY234</f>
        <v xml:space="preserve"> </v>
      </c>
      <c r="AN1677" s="463"/>
      <c r="AO1677" s="463"/>
      <c r="AP1677" s="463"/>
      <c r="AQ1677" s="463"/>
      <c r="AR1677" s="463"/>
      <c r="AS1677" s="463"/>
    </row>
    <row r="1678" spans="1:45" ht="12.75" customHeight="1" x14ac:dyDescent="0.25">
      <c r="A1678" s="463">
        <v>229</v>
      </c>
      <c r="B1678" s="463"/>
      <c r="C1678" s="463" t="str">
        <f ca="1">'30'!BT235</f>
        <v xml:space="preserve"> </v>
      </c>
      <c r="D1678" s="463"/>
      <c r="E1678" s="463"/>
      <c r="F1678" s="463"/>
      <c r="G1678" s="463"/>
      <c r="H1678" s="463"/>
      <c r="I1678" s="463"/>
      <c r="J1678" s="463"/>
      <c r="K1678" s="463"/>
      <c r="L1678" s="463"/>
      <c r="M1678" s="463"/>
      <c r="N1678" s="463"/>
      <c r="O1678" s="463"/>
      <c r="P1678" s="463"/>
      <c r="Q1678" s="463"/>
      <c r="R1678" s="577" t="str">
        <f ca="1">'30'!BU235</f>
        <v xml:space="preserve"> </v>
      </c>
      <c r="S1678" s="577"/>
      <c r="T1678" s="577"/>
      <c r="U1678" s="577"/>
      <c r="V1678" s="577"/>
      <c r="W1678" s="577" t="str">
        <f ca="1">'30'!BV235</f>
        <v xml:space="preserve"> </v>
      </c>
      <c r="X1678" s="577"/>
      <c r="Y1678" s="577"/>
      <c r="Z1678" s="577"/>
      <c r="AA1678" s="577"/>
      <c r="AB1678" s="577">
        <f ca="1">'30'!BW235</f>
        <v>0</v>
      </c>
      <c r="AC1678" s="577"/>
      <c r="AD1678" s="577"/>
      <c r="AE1678" s="577"/>
      <c r="AF1678" s="577"/>
      <c r="AG1678" s="463" t="str">
        <f ca="1">'30'!BX235</f>
        <v xml:space="preserve"> </v>
      </c>
      <c r="AH1678" s="463"/>
      <c r="AI1678" s="463"/>
      <c r="AJ1678" s="463"/>
      <c r="AK1678" s="463"/>
      <c r="AL1678" s="463"/>
      <c r="AM1678" s="463" t="str">
        <f ca="1">'30'!BY235</f>
        <v xml:space="preserve"> </v>
      </c>
      <c r="AN1678" s="463"/>
      <c r="AO1678" s="463"/>
      <c r="AP1678" s="463"/>
      <c r="AQ1678" s="463"/>
      <c r="AR1678" s="463"/>
      <c r="AS1678" s="463"/>
    </row>
    <row r="1679" spans="1:45" ht="12.75" customHeight="1" x14ac:dyDescent="0.25">
      <c r="A1679" s="463">
        <v>230</v>
      </c>
      <c r="B1679" s="463"/>
      <c r="C1679" s="463" t="str">
        <f ca="1">'30'!BT236</f>
        <v xml:space="preserve"> </v>
      </c>
      <c r="D1679" s="463"/>
      <c r="E1679" s="463"/>
      <c r="F1679" s="463"/>
      <c r="G1679" s="463"/>
      <c r="H1679" s="463"/>
      <c r="I1679" s="463"/>
      <c r="J1679" s="463"/>
      <c r="K1679" s="463"/>
      <c r="L1679" s="463"/>
      <c r="M1679" s="463"/>
      <c r="N1679" s="463"/>
      <c r="O1679" s="463"/>
      <c r="P1679" s="463"/>
      <c r="Q1679" s="463"/>
      <c r="R1679" s="577" t="str">
        <f ca="1">'30'!BU236</f>
        <v xml:space="preserve"> </v>
      </c>
      <c r="S1679" s="577"/>
      <c r="T1679" s="577"/>
      <c r="U1679" s="577"/>
      <c r="V1679" s="577"/>
      <c r="W1679" s="577" t="str">
        <f ca="1">'30'!BV236</f>
        <v xml:space="preserve"> </v>
      </c>
      <c r="X1679" s="577"/>
      <c r="Y1679" s="577"/>
      <c r="Z1679" s="577"/>
      <c r="AA1679" s="577"/>
      <c r="AB1679" s="577">
        <f ca="1">'30'!BW236</f>
        <v>0</v>
      </c>
      <c r="AC1679" s="577"/>
      <c r="AD1679" s="577"/>
      <c r="AE1679" s="577"/>
      <c r="AF1679" s="577"/>
      <c r="AG1679" s="463" t="str">
        <f ca="1">'30'!BX236</f>
        <v xml:space="preserve"> </v>
      </c>
      <c r="AH1679" s="463"/>
      <c r="AI1679" s="463"/>
      <c r="AJ1679" s="463"/>
      <c r="AK1679" s="463"/>
      <c r="AL1679" s="463"/>
      <c r="AM1679" s="463" t="str">
        <f ca="1">'30'!BY236</f>
        <v xml:space="preserve"> </v>
      </c>
      <c r="AN1679" s="463"/>
      <c r="AO1679" s="463"/>
      <c r="AP1679" s="463"/>
      <c r="AQ1679" s="463"/>
      <c r="AR1679" s="463"/>
      <c r="AS1679" s="463"/>
    </row>
    <row r="1680" spans="1:45" ht="12.75" customHeight="1" x14ac:dyDescent="0.25">
      <c r="A1680" s="463">
        <v>231</v>
      </c>
      <c r="B1680" s="463"/>
      <c r="C1680" s="463" t="str">
        <f ca="1">'30'!BT237</f>
        <v xml:space="preserve"> </v>
      </c>
      <c r="D1680" s="463"/>
      <c r="E1680" s="463"/>
      <c r="F1680" s="463"/>
      <c r="G1680" s="463"/>
      <c r="H1680" s="463"/>
      <c r="I1680" s="463"/>
      <c r="J1680" s="463"/>
      <c r="K1680" s="463"/>
      <c r="L1680" s="463"/>
      <c r="M1680" s="463"/>
      <c r="N1680" s="463"/>
      <c r="O1680" s="463"/>
      <c r="P1680" s="463"/>
      <c r="Q1680" s="463"/>
      <c r="R1680" s="577" t="str">
        <f ca="1">'30'!BU237</f>
        <v xml:space="preserve"> </v>
      </c>
      <c r="S1680" s="577"/>
      <c r="T1680" s="577"/>
      <c r="U1680" s="577"/>
      <c r="V1680" s="577"/>
      <c r="W1680" s="577" t="str">
        <f ca="1">'30'!BV237</f>
        <v xml:space="preserve"> </v>
      </c>
      <c r="X1680" s="577"/>
      <c r="Y1680" s="577"/>
      <c r="Z1680" s="577"/>
      <c r="AA1680" s="577"/>
      <c r="AB1680" s="577">
        <f ca="1">'30'!BW237</f>
        <v>0</v>
      </c>
      <c r="AC1680" s="577"/>
      <c r="AD1680" s="577"/>
      <c r="AE1680" s="577"/>
      <c r="AF1680" s="577"/>
      <c r="AG1680" s="463" t="str">
        <f ca="1">'30'!BX237</f>
        <v xml:space="preserve"> </v>
      </c>
      <c r="AH1680" s="463"/>
      <c r="AI1680" s="463"/>
      <c r="AJ1680" s="463"/>
      <c r="AK1680" s="463"/>
      <c r="AL1680" s="463"/>
      <c r="AM1680" s="463" t="str">
        <f ca="1">'30'!BY237</f>
        <v xml:space="preserve"> </v>
      </c>
      <c r="AN1680" s="463"/>
      <c r="AO1680" s="463"/>
      <c r="AP1680" s="463"/>
      <c r="AQ1680" s="463"/>
      <c r="AR1680" s="463"/>
      <c r="AS1680" s="463"/>
    </row>
    <row r="1681" spans="1:45" ht="12.75" customHeight="1" x14ac:dyDescent="0.25">
      <c r="A1681" s="463">
        <v>232</v>
      </c>
      <c r="B1681" s="463"/>
      <c r="C1681" s="463" t="str">
        <f ca="1">'30'!BT238</f>
        <v xml:space="preserve"> </v>
      </c>
      <c r="D1681" s="463"/>
      <c r="E1681" s="463"/>
      <c r="F1681" s="463"/>
      <c r="G1681" s="463"/>
      <c r="H1681" s="463"/>
      <c r="I1681" s="463"/>
      <c r="J1681" s="463"/>
      <c r="K1681" s="463"/>
      <c r="L1681" s="463"/>
      <c r="M1681" s="463"/>
      <c r="N1681" s="463"/>
      <c r="O1681" s="463"/>
      <c r="P1681" s="463"/>
      <c r="Q1681" s="463"/>
      <c r="R1681" s="577" t="str">
        <f ca="1">'30'!BU238</f>
        <v xml:space="preserve"> </v>
      </c>
      <c r="S1681" s="577"/>
      <c r="T1681" s="577"/>
      <c r="U1681" s="577"/>
      <c r="V1681" s="577"/>
      <c r="W1681" s="577" t="str">
        <f ca="1">'30'!BV238</f>
        <v xml:space="preserve"> </v>
      </c>
      <c r="X1681" s="577"/>
      <c r="Y1681" s="577"/>
      <c r="Z1681" s="577"/>
      <c r="AA1681" s="577"/>
      <c r="AB1681" s="577">
        <f ca="1">'30'!BW238</f>
        <v>0</v>
      </c>
      <c r="AC1681" s="577"/>
      <c r="AD1681" s="577"/>
      <c r="AE1681" s="577"/>
      <c r="AF1681" s="577"/>
      <c r="AG1681" s="463" t="str">
        <f ca="1">'30'!BX238</f>
        <v xml:space="preserve"> </v>
      </c>
      <c r="AH1681" s="463"/>
      <c r="AI1681" s="463"/>
      <c r="AJ1681" s="463"/>
      <c r="AK1681" s="463"/>
      <c r="AL1681" s="463"/>
      <c r="AM1681" s="463" t="str">
        <f ca="1">'30'!BY238</f>
        <v xml:space="preserve"> </v>
      </c>
      <c r="AN1681" s="463"/>
      <c r="AO1681" s="463"/>
      <c r="AP1681" s="463"/>
      <c r="AQ1681" s="463"/>
      <c r="AR1681" s="463"/>
      <c r="AS1681" s="463"/>
    </row>
    <row r="1682" spans="1:45" ht="12.75" customHeight="1" x14ac:dyDescent="0.25">
      <c r="A1682" s="463">
        <v>233</v>
      </c>
      <c r="B1682" s="463"/>
      <c r="C1682" s="463" t="str">
        <f ca="1">'30'!BT239</f>
        <v xml:space="preserve"> </v>
      </c>
      <c r="D1682" s="463"/>
      <c r="E1682" s="463"/>
      <c r="F1682" s="463"/>
      <c r="G1682" s="463"/>
      <c r="H1682" s="463"/>
      <c r="I1682" s="463"/>
      <c r="J1682" s="463"/>
      <c r="K1682" s="463"/>
      <c r="L1682" s="463"/>
      <c r="M1682" s="463"/>
      <c r="N1682" s="463"/>
      <c r="O1682" s="463"/>
      <c r="P1682" s="463"/>
      <c r="Q1682" s="463"/>
      <c r="R1682" s="577" t="str">
        <f ca="1">'30'!BU239</f>
        <v xml:space="preserve"> </v>
      </c>
      <c r="S1682" s="577"/>
      <c r="T1682" s="577"/>
      <c r="U1682" s="577"/>
      <c r="V1682" s="577"/>
      <c r="W1682" s="577" t="str">
        <f ca="1">'30'!BV239</f>
        <v xml:space="preserve"> </v>
      </c>
      <c r="X1682" s="577"/>
      <c r="Y1682" s="577"/>
      <c r="Z1682" s="577"/>
      <c r="AA1682" s="577"/>
      <c r="AB1682" s="577">
        <f ca="1">'30'!BW239</f>
        <v>0</v>
      </c>
      <c r="AC1682" s="577"/>
      <c r="AD1682" s="577"/>
      <c r="AE1682" s="577"/>
      <c r="AF1682" s="577"/>
      <c r="AG1682" s="463" t="str">
        <f ca="1">'30'!BX239</f>
        <v xml:space="preserve"> </v>
      </c>
      <c r="AH1682" s="463"/>
      <c r="AI1682" s="463"/>
      <c r="AJ1682" s="463"/>
      <c r="AK1682" s="463"/>
      <c r="AL1682" s="463"/>
      <c r="AM1682" s="463" t="str">
        <f ca="1">'30'!BY239</f>
        <v xml:space="preserve"> </v>
      </c>
      <c r="AN1682" s="463"/>
      <c r="AO1682" s="463"/>
      <c r="AP1682" s="463"/>
      <c r="AQ1682" s="463"/>
      <c r="AR1682" s="463"/>
      <c r="AS1682" s="463"/>
    </row>
    <row r="1683" spans="1:45" ht="12.75" customHeight="1" x14ac:dyDescent="0.25">
      <c r="A1683" s="463">
        <v>234</v>
      </c>
      <c r="B1683" s="463"/>
      <c r="C1683" s="463" t="str">
        <f ca="1">'30'!BT240</f>
        <v xml:space="preserve"> </v>
      </c>
      <c r="D1683" s="463"/>
      <c r="E1683" s="463"/>
      <c r="F1683" s="463"/>
      <c r="G1683" s="463"/>
      <c r="H1683" s="463"/>
      <c r="I1683" s="463"/>
      <c r="J1683" s="463"/>
      <c r="K1683" s="463"/>
      <c r="L1683" s="463"/>
      <c r="M1683" s="463"/>
      <c r="N1683" s="463"/>
      <c r="O1683" s="463"/>
      <c r="P1683" s="463"/>
      <c r="Q1683" s="463"/>
      <c r="R1683" s="577" t="str">
        <f ca="1">'30'!BU240</f>
        <v xml:space="preserve"> </v>
      </c>
      <c r="S1683" s="577"/>
      <c r="T1683" s="577"/>
      <c r="U1683" s="577"/>
      <c r="V1683" s="577"/>
      <c r="W1683" s="577" t="str">
        <f ca="1">'30'!BV240</f>
        <v xml:space="preserve"> </v>
      </c>
      <c r="X1683" s="577"/>
      <c r="Y1683" s="577"/>
      <c r="Z1683" s="577"/>
      <c r="AA1683" s="577"/>
      <c r="AB1683" s="577">
        <f ca="1">'30'!BW240</f>
        <v>0</v>
      </c>
      <c r="AC1683" s="577"/>
      <c r="AD1683" s="577"/>
      <c r="AE1683" s="577"/>
      <c r="AF1683" s="577"/>
      <c r="AG1683" s="463" t="str">
        <f ca="1">'30'!BX240</f>
        <v xml:space="preserve"> </v>
      </c>
      <c r="AH1683" s="463"/>
      <c r="AI1683" s="463"/>
      <c r="AJ1683" s="463"/>
      <c r="AK1683" s="463"/>
      <c r="AL1683" s="463"/>
      <c r="AM1683" s="463" t="str">
        <f ca="1">'30'!BY240</f>
        <v xml:space="preserve"> </v>
      </c>
      <c r="AN1683" s="463"/>
      <c r="AO1683" s="463"/>
      <c r="AP1683" s="463"/>
      <c r="AQ1683" s="463"/>
      <c r="AR1683" s="463"/>
      <c r="AS1683" s="463"/>
    </row>
    <row r="1684" spans="1:45" ht="12.75" customHeight="1" x14ac:dyDescent="0.25">
      <c r="A1684" s="463">
        <v>235</v>
      </c>
      <c r="B1684" s="463"/>
      <c r="C1684" s="463" t="str">
        <f ca="1">'30'!BT241</f>
        <v xml:space="preserve"> </v>
      </c>
      <c r="D1684" s="463"/>
      <c r="E1684" s="463"/>
      <c r="F1684" s="463"/>
      <c r="G1684" s="463"/>
      <c r="H1684" s="463"/>
      <c r="I1684" s="463"/>
      <c r="J1684" s="463"/>
      <c r="K1684" s="463"/>
      <c r="L1684" s="463"/>
      <c r="M1684" s="463"/>
      <c r="N1684" s="463"/>
      <c r="O1684" s="463"/>
      <c r="P1684" s="463"/>
      <c r="Q1684" s="463"/>
      <c r="R1684" s="577" t="str">
        <f ca="1">'30'!BU241</f>
        <v xml:space="preserve"> </v>
      </c>
      <c r="S1684" s="577"/>
      <c r="T1684" s="577"/>
      <c r="U1684" s="577"/>
      <c r="V1684" s="577"/>
      <c r="W1684" s="577" t="str">
        <f ca="1">'30'!BV241</f>
        <v xml:space="preserve"> </v>
      </c>
      <c r="X1684" s="577"/>
      <c r="Y1684" s="577"/>
      <c r="Z1684" s="577"/>
      <c r="AA1684" s="577"/>
      <c r="AB1684" s="577">
        <f ca="1">'30'!BW241</f>
        <v>0</v>
      </c>
      <c r="AC1684" s="577"/>
      <c r="AD1684" s="577"/>
      <c r="AE1684" s="577"/>
      <c r="AF1684" s="577"/>
      <c r="AG1684" s="463" t="str">
        <f ca="1">'30'!BX241</f>
        <v xml:space="preserve"> </v>
      </c>
      <c r="AH1684" s="463"/>
      <c r="AI1684" s="463"/>
      <c r="AJ1684" s="463"/>
      <c r="AK1684" s="463"/>
      <c r="AL1684" s="463"/>
      <c r="AM1684" s="463" t="str">
        <f ca="1">'30'!BY241</f>
        <v xml:space="preserve"> </v>
      </c>
      <c r="AN1684" s="463"/>
      <c r="AO1684" s="463"/>
      <c r="AP1684" s="463"/>
      <c r="AQ1684" s="463"/>
      <c r="AR1684" s="463"/>
      <c r="AS1684" s="463"/>
    </row>
    <row r="1685" spans="1:45" ht="12.75" customHeight="1" x14ac:dyDescent="0.25">
      <c r="A1685" s="463">
        <v>236</v>
      </c>
      <c r="B1685" s="463"/>
      <c r="C1685" s="463" t="str">
        <f ca="1">'30'!BT242</f>
        <v xml:space="preserve"> </v>
      </c>
      <c r="D1685" s="463"/>
      <c r="E1685" s="463"/>
      <c r="F1685" s="463"/>
      <c r="G1685" s="463"/>
      <c r="H1685" s="463"/>
      <c r="I1685" s="463"/>
      <c r="J1685" s="463"/>
      <c r="K1685" s="463"/>
      <c r="L1685" s="463"/>
      <c r="M1685" s="463"/>
      <c r="N1685" s="463"/>
      <c r="O1685" s="463"/>
      <c r="P1685" s="463"/>
      <c r="Q1685" s="463"/>
      <c r="R1685" s="577" t="str">
        <f ca="1">'30'!BU242</f>
        <v xml:space="preserve"> </v>
      </c>
      <c r="S1685" s="577"/>
      <c r="T1685" s="577"/>
      <c r="U1685" s="577"/>
      <c r="V1685" s="577"/>
      <c r="W1685" s="577" t="str">
        <f ca="1">'30'!BV242</f>
        <v xml:space="preserve"> </v>
      </c>
      <c r="X1685" s="577"/>
      <c r="Y1685" s="577"/>
      <c r="Z1685" s="577"/>
      <c r="AA1685" s="577"/>
      <c r="AB1685" s="577">
        <f ca="1">'30'!BW242</f>
        <v>0</v>
      </c>
      <c r="AC1685" s="577"/>
      <c r="AD1685" s="577"/>
      <c r="AE1685" s="577"/>
      <c r="AF1685" s="577"/>
      <c r="AG1685" s="463" t="str">
        <f ca="1">'30'!BX242</f>
        <v xml:space="preserve"> </v>
      </c>
      <c r="AH1685" s="463"/>
      <c r="AI1685" s="463"/>
      <c r="AJ1685" s="463"/>
      <c r="AK1685" s="463"/>
      <c r="AL1685" s="463"/>
      <c r="AM1685" s="463" t="str">
        <f ca="1">'30'!BY242</f>
        <v xml:space="preserve"> </v>
      </c>
      <c r="AN1685" s="463"/>
      <c r="AO1685" s="463"/>
      <c r="AP1685" s="463"/>
      <c r="AQ1685" s="463"/>
      <c r="AR1685" s="463"/>
      <c r="AS1685" s="463"/>
    </row>
    <row r="1686" spans="1:45" ht="12.75" customHeight="1" x14ac:dyDescent="0.25">
      <c r="A1686" s="463">
        <v>237</v>
      </c>
      <c r="B1686" s="463"/>
      <c r="C1686" s="463" t="str">
        <f ca="1">'30'!BT243</f>
        <v xml:space="preserve"> </v>
      </c>
      <c r="D1686" s="463"/>
      <c r="E1686" s="463"/>
      <c r="F1686" s="463"/>
      <c r="G1686" s="463"/>
      <c r="H1686" s="463"/>
      <c r="I1686" s="463"/>
      <c r="J1686" s="463"/>
      <c r="K1686" s="463"/>
      <c r="L1686" s="463"/>
      <c r="M1686" s="463"/>
      <c r="N1686" s="463"/>
      <c r="O1686" s="463"/>
      <c r="P1686" s="463"/>
      <c r="Q1686" s="463"/>
      <c r="R1686" s="577" t="str">
        <f ca="1">'30'!BU243</f>
        <v xml:space="preserve"> </v>
      </c>
      <c r="S1686" s="577"/>
      <c r="T1686" s="577"/>
      <c r="U1686" s="577"/>
      <c r="V1686" s="577"/>
      <c r="W1686" s="577" t="str">
        <f ca="1">'30'!BV243</f>
        <v xml:space="preserve"> </v>
      </c>
      <c r="X1686" s="577"/>
      <c r="Y1686" s="577"/>
      <c r="Z1686" s="577"/>
      <c r="AA1686" s="577"/>
      <c r="AB1686" s="577">
        <f ca="1">'30'!BW243</f>
        <v>0</v>
      </c>
      <c r="AC1686" s="577"/>
      <c r="AD1686" s="577"/>
      <c r="AE1686" s="577"/>
      <c r="AF1686" s="577"/>
      <c r="AG1686" s="463" t="str">
        <f ca="1">'30'!BX243</f>
        <v xml:space="preserve"> </v>
      </c>
      <c r="AH1686" s="463"/>
      <c r="AI1686" s="463"/>
      <c r="AJ1686" s="463"/>
      <c r="AK1686" s="463"/>
      <c r="AL1686" s="463"/>
      <c r="AM1686" s="463" t="str">
        <f ca="1">'30'!BY243</f>
        <v xml:space="preserve"> </v>
      </c>
      <c r="AN1686" s="463"/>
      <c r="AO1686" s="463"/>
      <c r="AP1686" s="463"/>
      <c r="AQ1686" s="463"/>
      <c r="AR1686" s="463"/>
      <c r="AS1686" s="463"/>
    </row>
    <row r="1687" spans="1:45" ht="12.75" customHeight="1" x14ac:dyDescent="0.25">
      <c r="A1687" s="463">
        <v>238</v>
      </c>
      <c r="B1687" s="463"/>
      <c r="C1687" s="463" t="str">
        <f ca="1">'30'!BT244</f>
        <v xml:space="preserve"> </v>
      </c>
      <c r="D1687" s="463"/>
      <c r="E1687" s="463"/>
      <c r="F1687" s="463"/>
      <c r="G1687" s="463"/>
      <c r="H1687" s="463"/>
      <c r="I1687" s="463"/>
      <c r="J1687" s="463"/>
      <c r="K1687" s="463"/>
      <c r="L1687" s="463"/>
      <c r="M1687" s="463"/>
      <c r="N1687" s="463"/>
      <c r="O1687" s="463"/>
      <c r="P1687" s="463"/>
      <c r="Q1687" s="463"/>
      <c r="R1687" s="577" t="str">
        <f ca="1">'30'!BU244</f>
        <v xml:space="preserve"> </v>
      </c>
      <c r="S1687" s="577"/>
      <c r="T1687" s="577"/>
      <c r="U1687" s="577"/>
      <c r="V1687" s="577"/>
      <c r="W1687" s="577" t="str">
        <f ca="1">'30'!BV244</f>
        <v xml:space="preserve"> </v>
      </c>
      <c r="X1687" s="577"/>
      <c r="Y1687" s="577"/>
      <c r="Z1687" s="577"/>
      <c r="AA1687" s="577"/>
      <c r="AB1687" s="577">
        <f ca="1">'30'!BW244</f>
        <v>0</v>
      </c>
      <c r="AC1687" s="577"/>
      <c r="AD1687" s="577"/>
      <c r="AE1687" s="577"/>
      <c r="AF1687" s="577"/>
      <c r="AG1687" s="463" t="str">
        <f ca="1">'30'!BX244</f>
        <v xml:space="preserve"> </v>
      </c>
      <c r="AH1687" s="463"/>
      <c r="AI1687" s="463"/>
      <c r="AJ1687" s="463"/>
      <c r="AK1687" s="463"/>
      <c r="AL1687" s="463"/>
      <c r="AM1687" s="463" t="str">
        <f ca="1">'30'!BY244</f>
        <v xml:space="preserve"> </v>
      </c>
      <c r="AN1687" s="463"/>
      <c r="AO1687" s="463"/>
      <c r="AP1687" s="463"/>
      <c r="AQ1687" s="463"/>
      <c r="AR1687" s="463"/>
      <c r="AS1687" s="463"/>
    </row>
    <row r="1688" spans="1:45" ht="12.75" customHeight="1" x14ac:dyDescent="0.25">
      <c r="A1688" s="463">
        <v>239</v>
      </c>
      <c r="B1688" s="463"/>
      <c r="C1688" s="463" t="str">
        <f ca="1">'30'!BT245</f>
        <v xml:space="preserve"> </v>
      </c>
      <c r="D1688" s="463"/>
      <c r="E1688" s="463"/>
      <c r="F1688" s="463"/>
      <c r="G1688" s="463"/>
      <c r="H1688" s="463"/>
      <c r="I1688" s="463"/>
      <c r="J1688" s="463"/>
      <c r="K1688" s="463"/>
      <c r="L1688" s="463"/>
      <c r="M1688" s="463"/>
      <c r="N1688" s="463"/>
      <c r="O1688" s="463"/>
      <c r="P1688" s="463"/>
      <c r="Q1688" s="463"/>
      <c r="R1688" s="577" t="str">
        <f ca="1">'30'!BU245</f>
        <v xml:space="preserve"> </v>
      </c>
      <c r="S1688" s="577"/>
      <c r="T1688" s="577"/>
      <c r="U1688" s="577"/>
      <c r="V1688" s="577"/>
      <c r="W1688" s="577" t="str">
        <f ca="1">'30'!BV245</f>
        <v xml:space="preserve"> </v>
      </c>
      <c r="X1688" s="577"/>
      <c r="Y1688" s="577"/>
      <c r="Z1688" s="577"/>
      <c r="AA1688" s="577"/>
      <c r="AB1688" s="577">
        <f ca="1">'30'!BW245</f>
        <v>0</v>
      </c>
      <c r="AC1688" s="577"/>
      <c r="AD1688" s="577"/>
      <c r="AE1688" s="577"/>
      <c r="AF1688" s="577"/>
      <c r="AG1688" s="463" t="str">
        <f ca="1">'30'!BX245</f>
        <v xml:space="preserve"> </v>
      </c>
      <c r="AH1688" s="463"/>
      <c r="AI1688" s="463"/>
      <c r="AJ1688" s="463"/>
      <c r="AK1688" s="463"/>
      <c r="AL1688" s="463"/>
      <c r="AM1688" s="463" t="str">
        <f ca="1">'30'!BY245</f>
        <v xml:space="preserve"> </v>
      </c>
      <c r="AN1688" s="463"/>
      <c r="AO1688" s="463"/>
      <c r="AP1688" s="463"/>
      <c r="AQ1688" s="463"/>
      <c r="AR1688" s="463"/>
      <c r="AS1688" s="463"/>
    </row>
    <row r="1689" spans="1:45" ht="12.75" customHeight="1" x14ac:dyDescent="0.25">
      <c r="A1689" s="463">
        <v>240</v>
      </c>
      <c r="B1689" s="463"/>
      <c r="C1689" s="463" t="str">
        <f ca="1">'30'!BT246</f>
        <v xml:space="preserve"> </v>
      </c>
      <c r="D1689" s="463"/>
      <c r="E1689" s="463"/>
      <c r="F1689" s="463"/>
      <c r="G1689" s="463"/>
      <c r="H1689" s="463"/>
      <c r="I1689" s="463"/>
      <c r="J1689" s="463"/>
      <c r="K1689" s="463"/>
      <c r="L1689" s="463"/>
      <c r="M1689" s="463"/>
      <c r="N1689" s="463"/>
      <c r="O1689" s="463"/>
      <c r="P1689" s="463"/>
      <c r="Q1689" s="463"/>
      <c r="R1689" s="577" t="str">
        <f ca="1">'30'!BU246</f>
        <v xml:space="preserve"> </v>
      </c>
      <c r="S1689" s="577"/>
      <c r="T1689" s="577"/>
      <c r="U1689" s="577"/>
      <c r="V1689" s="577"/>
      <c r="W1689" s="577" t="str">
        <f ca="1">'30'!BV246</f>
        <v xml:space="preserve"> </v>
      </c>
      <c r="X1689" s="577"/>
      <c r="Y1689" s="577"/>
      <c r="Z1689" s="577"/>
      <c r="AA1689" s="577"/>
      <c r="AB1689" s="577">
        <f ca="1">'30'!BW246</f>
        <v>0</v>
      </c>
      <c r="AC1689" s="577"/>
      <c r="AD1689" s="577"/>
      <c r="AE1689" s="577"/>
      <c r="AF1689" s="577"/>
      <c r="AG1689" s="463" t="str">
        <f ca="1">'30'!BX246</f>
        <v xml:space="preserve"> </v>
      </c>
      <c r="AH1689" s="463"/>
      <c r="AI1689" s="463"/>
      <c r="AJ1689" s="463"/>
      <c r="AK1689" s="463"/>
      <c r="AL1689" s="463"/>
      <c r="AM1689" s="463" t="str">
        <f ca="1">'30'!BY246</f>
        <v xml:space="preserve"> </v>
      </c>
      <c r="AN1689" s="463"/>
      <c r="AO1689" s="463"/>
      <c r="AP1689" s="463"/>
      <c r="AQ1689" s="463"/>
      <c r="AR1689" s="463"/>
      <c r="AS1689" s="463"/>
    </row>
    <row r="1690" spans="1:45" ht="12.75" customHeight="1" x14ac:dyDescent="0.25">
      <c r="A1690" s="463">
        <v>241</v>
      </c>
      <c r="B1690" s="463"/>
      <c r="C1690" s="463" t="str">
        <f ca="1">'30'!BT247</f>
        <v xml:space="preserve"> </v>
      </c>
      <c r="D1690" s="463"/>
      <c r="E1690" s="463"/>
      <c r="F1690" s="463"/>
      <c r="G1690" s="463"/>
      <c r="H1690" s="463"/>
      <c r="I1690" s="463"/>
      <c r="J1690" s="463"/>
      <c r="K1690" s="463"/>
      <c r="L1690" s="463"/>
      <c r="M1690" s="463"/>
      <c r="N1690" s="463"/>
      <c r="O1690" s="463"/>
      <c r="P1690" s="463"/>
      <c r="Q1690" s="463"/>
      <c r="R1690" s="577" t="str">
        <f ca="1">'30'!BU247</f>
        <v xml:space="preserve"> </v>
      </c>
      <c r="S1690" s="577"/>
      <c r="T1690" s="577"/>
      <c r="U1690" s="577"/>
      <c r="V1690" s="577"/>
      <c r="W1690" s="577" t="str">
        <f ca="1">'30'!BV247</f>
        <v xml:space="preserve"> </v>
      </c>
      <c r="X1690" s="577"/>
      <c r="Y1690" s="577"/>
      <c r="Z1690" s="577"/>
      <c r="AA1690" s="577"/>
      <c r="AB1690" s="577">
        <f ca="1">'30'!BW247</f>
        <v>0</v>
      </c>
      <c r="AC1690" s="577"/>
      <c r="AD1690" s="577"/>
      <c r="AE1690" s="577"/>
      <c r="AF1690" s="577"/>
      <c r="AG1690" s="463" t="str">
        <f ca="1">'30'!BX247</f>
        <v xml:space="preserve"> </v>
      </c>
      <c r="AH1690" s="463"/>
      <c r="AI1690" s="463"/>
      <c r="AJ1690" s="463"/>
      <c r="AK1690" s="463"/>
      <c r="AL1690" s="463"/>
      <c r="AM1690" s="463" t="str">
        <f ca="1">'30'!BY247</f>
        <v xml:space="preserve"> </v>
      </c>
      <c r="AN1690" s="463"/>
      <c r="AO1690" s="463"/>
      <c r="AP1690" s="463"/>
      <c r="AQ1690" s="463"/>
      <c r="AR1690" s="463"/>
      <c r="AS1690" s="463"/>
    </row>
    <row r="1691" spans="1:45" ht="12.75" customHeight="1" x14ac:dyDescent="0.25">
      <c r="A1691" s="463">
        <v>242</v>
      </c>
      <c r="B1691" s="463"/>
      <c r="C1691" s="463" t="str">
        <f ca="1">'30'!BT248</f>
        <v xml:space="preserve"> </v>
      </c>
      <c r="D1691" s="463"/>
      <c r="E1691" s="463"/>
      <c r="F1691" s="463"/>
      <c r="G1691" s="463"/>
      <c r="H1691" s="463"/>
      <c r="I1691" s="463"/>
      <c r="J1691" s="463"/>
      <c r="K1691" s="463"/>
      <c r="L1691" s="463"/>
      <c r="M1691" s="463"/>
      <c r="N1691" s="463"/>
      <c r="O1691" s="463"/>
      <c r="P1691" s="463"/>
      <c r="Q1691" s="463"/>
      <c r="R1691" s="577" t="str">
        <f ca="1">'30'!BU248</f>
        <v xml:space="preserve"> </v>
      </c>
      <c r="S1691" s="577"/>
      <c r="T1691" s="577"/>
      <c r="U1691" s="577"/>
      <c r="V1691" s="577"/>
      <c r="W1691" s="577" t="str">
        <f ca="1">'30'!BV248</f>
        <v xml:space="preserve"> </v>
      </c>
      <c r="X1691" s="577"/>
      <c r="Y1691" s="577"/>
      <c r="Z1691" s="577"/>
      <c r="AA1691" s="577"/>
      <c r="AB1691" s="577">
        <f ca="1">'30'!BW248</f>
        <v>0</v>
      </c>
      <c r="AC1691" s="577"/>
      <c r="AD1691" s="577"/>
      <c r="AE1691" s="577"/>
      <c r="AF1691" s="577"/>
      <c r="AG1691" s="463" t="str">
        <f ca="1">'30'!BX248</f>
        <v xml:space="preserve"> </v>
      </c>
      <c r="AH1691" s="463"/>
      <c r="AI1691" s="463"/>
      <c r="AJ1691" s="463"/>
      <c r="AK1691" s="463"/>
      <c r="AL1691" s="463"/>
      <c r="AM1691" s="463" t="str">
        <f ca="1">'30'!BY248</f>
        <v xml:space="preserve"> </v>
      </c>
      <c r="AN1691" s="463"/>
      <c r="AO1691" s="463"/>
      <c r="AP1691" s="463"/>
      <c r="AQ1691" s="463"/>
      <c r="AR1691" s="463"/>
      <c r="AS1691" s="463"/>
    </row>
    <row r="1692" spans="1:45" ht="12.75" customHeight="1" x14ac:dyDescent="0.25">
      <c r="A1692" s="463">
        <v>243</v>
      </c>
      <c r="B1692" s="463"/>
      <c r="C1692" s="463" t="str">
        <f ca="1">'30'!BT249</f>
        <v xml:space="preserve"> </v>
      </c>
      <c r="D1692" s="463"/>
      <c r="E1692" s="463"/>
      <c r="F1692" s="463"/>
      <c r="G1692" s="463"/>
      <c r="H1692" s="463"/>
      <c r="I1692" s="463"/>
      <c r="J1692" s="463"/>
      <c r="K1692" s="463"/>
      <c r="L1692" s="463"/>
      <c r="M1692" s="463"/>
      <c r="N1692" s="463"/>
      <c r="O1692" s="463"/>
      <c r="P1692" s="463"/>
      <c r="Q1692" s="463"/>
      <c r="R1692" s="577" t="str">
        <f ca="1">'30'!BU249</f>
        <v xml:space="preserve"> </v>
      </c>
      <c r="S1692" s="577"/>
      <c r="T1692" s="577"/>
      <c r="U1692" s="577"/>
      <c r="V1692" s="577"/>
      <c r="W1692" s="577" t="str">
        <f ca="1">'30'!BV249</f>
        <v xml:space="preserve"> </v>
      </c>
      <c r="X1692" s="577"/>
      <c r="Y1692" s="577"/>
      <c r="Z1692" s="577"/>
      <c r="AA1692" s="577"/>
      <c r="AB1692" s="577">
        <f ca="1">'30'!BW249</f>
        <v>0</v>
      </c>
      <c r="AC1692" s="577"/>
      <c r="AD1692" s="577"/>
      <c r="AE1692" s="577"/>
      <c r="AF1692" s="577"/>
      <c r="AG1692" s="463" t="str">
        <f ca="1">'30'!BX249</f>
        <v xml:space="preserve"> </v>
      </c>
      <c r="AH1692" s="463"/>
      <c r="AI1692" s="463"/>
      <c r="AJ1692" s="463"/>
      <c r="AK1692" s="463"/>
      <c r="AL1692" s="463"/>
      <c r="AM1692" s="463" t="str">
        <f ca="1">'30'!BY249</f>
        <v xml:space="preserve"> </v>
      </c>
      <c r="AN1692" s="463"/>
      <c r="AO1692" s="463"/>
      <c r="AP1692" s="463"/>
      <c r="AQ1692" s="463"/>
      <c r="AR1692" s="463"/>
      <c r="AS1692" s="463"/>
    </row>
    <row r="1693" spans="1:45" ht="12.75" customHeight="1" x14ac:dyDescent="0.25">
      <c r="A1693" s="463">
        <v>244</v>
      </c>
      <c r="B1693" s="463"/>
      <c r="C1693" s="463" t="str">
        <f ca="1">'30'!BT250</f>
        <v xml:space="preserve"> </v>
      </c>
      <c r="D1693" s="463"/>
      <c r="E1693" s="463"/>
      <c r="F1693" s="463"/>
      <c r="G1693" s="463"/>
      <c r="H1693" s="463"/>
      <c r="I1693" s="463"/>
      <c r="J1693" s="463"/>
      <c r="K1693" s="463"/>
      <c r="L1693" s="463"/>
      <c r="M1693" s="463"/>
      <c r="N1693" s="463"/>
      <c r="O1693" s="463"/>
      <c r="P1693" s="463"/>
      <c r="Q1693" s="463"/>
      <c r="R1693" s="577" t="str">
        <f ca="1">'30'!BU250</f>
        <v xml:space="preserve"> </v>
      </c>
      <c r="S1693" s="577"/>
      <c r="T1693" s="577"/>
      <c r="U1693" s="577"/>
      <c r="V1693" s="577"/>
      <c r="W1693" s="577" t="str">
        <f ca="1">'30'!BV250</f>
        <v xml:space="preserve"> </v>
      </c>
      <c r="X1693" s="577"/>
      <c r="Y1693" s="577"/>
      <c r="Z1693" s="577"/>
      <c r="AA1693" s="577"/>
      <c r="AB1693" s="577">
        <f ca="1">'30'!BW250</f>
        <v>0</v>
      </c>
      <c r="AC1693" s="577"/>
      <c r="AD1693" s="577"/>
      <c r="AE1693" s="577"/>
      <c r="AF1693" s="577"/>
      <c r="AG1693" s="463" t="str">
        <f ca="1">'30'!BX250</f>
        <v xml:space="preserve"> </v>
      </c>
      <c r="AH1693" s="463"/>
      <c r="AI1693" s="463"/>
      <c r="AJ1693" s="463"/>
      <c r="AK1693" s="463"/>
      <c r="AL1693" s="463"/>
      <c r="AM1693" s="463" t="str">
        <f ca="1">'30'!BY250</f>
        <v xml:space="preserve"> </v>
      </c>
      <c r="AN1693" s="463"/>
      <c r="AO1693" s="463"/>
      <c r="AP1693" s="463"/>
      <c r="AQ1693" s="463"/>
      <c r="AR1693" s="463"/>
      <c r="AS1693" s="463"/>
    </row>
    <row r="1694" spans="1:45" ht="12.75" customHeight="1" x14ac:dyDescent="0.25">
      <c r="A1694" s="463">
        <v>245</v>
      </c>
      <c r="B1694" s="463"/>
      <c r="C1694" s="463" t="str">
        <f ca="1">'30'!BT251</f>
        <v xml:space="preserve"> </v>
      </c>
      <c r="D1694" s="463"/>
      <c r="E1694" s="463"/>
      <c r="F1694" s="463"/>
      <c r="G1694" s="463"/>
      <c r="H1694" s="463"/>
      <c r="I1694" s="463"/>
      <c r="J1694" s="463"/>
      <c r="K1694" s="463"/>
      <c r="L1694" s="463"/>
      <c r="M1694" s="463"/>
      <c r="N1694" s="463"/>
      <c r="O1694" s="463"/>
      <c r="P1694" s="463"/>
      <c r="Q1694" s="463"/>
      <c r="R1694" s="577" t="str">
        <f ca="1">'30'!BU251</f>
        <v xml:space="preserve"> </v>
      </c>
      <c r="S1694" s="577"/>
      <c r="T1694" s="577"/>
      <c r="U1694" s="577"/>
      <c r="V1694" s="577"/>
      <c r="W1694" s="577" t="str">
        <f ca="1">'30'!BV251</f>
        <v xml:space="preserve"> </v>
      </c>
      <c r="X1694" s="577"/>
      <c r="Y1694" s="577"/>
      <c r="Z1694" s="577"/>
      <c r="AA1694" s="577"/>
      <c r="AB1694" s="577">
        <f ca="1">'30'!BW251</f>
        <v>0</v>
      </c>
      <c r="AC1694" s="577"/>
      <c r="AD1694" s="577"/>
      <c r="AE1694" s="577"/>
      <c r="AF1694" s="577"/>
      <c r="AG1694" s="463" t="str">
        <f ca="1">'30'!BX251</f>
        <v xml:space="preserve"> </v>
      </c>
      <c r="AH1694" s="463"/>
      <c r="AI1694" s="463"/>
      <c r="AJ1694" s="463"/>
      <c r="AK1694" s="463"/>
      <c r="AL1694" s="463"/>
      <c r="AM1694" s="463" t="str">
        <f ca="1">'30'!BY251</f>
        <v xml:space="preserve"> </v>
      </c>
      <c r="AN1694" s="463"/>
      <c r="AO1694" s="463"/>
      <c r="AP1694" s="463"/>
      <c r="AQ1694" s="463"/>
      <c r="AR1694" s="463"/>
      <c r="AS1694" s="463"/>
    </row>
    <row r="1695" spans="1:45" ht="12.75" customHeight="1" x14ac:dyDescent="0.25">
      <c r="A1695" s="463">
        <v>246</v>
      </c>
      <c r="B1695" s="463"/>
      <c r="C1695" s="463" t="str">
        <f ca="1">'30'!BT252</f>
        <v xml:space="preserve"> </v>
      </c>
      <c r="D1695" s="463"/>
      <c r="E1695" s="463"/>
      <c r="F1695" s="463"/>
      <c r="G1695" s="463"/>
      <c r="H1695" s="463"/>
      <c r="I1695" s="463"/>
      <c r="J1695" s="463"/>
      <c r="K1695" s="463"/>
      <c r="L1695" s="463"/>
      <c r="M1695" s="463"/>
      <c r="N1695" s="463"/>
      <c r="O1695" s="463"/>
      <c r="P1695" s="463"/>
      <c r="Q1695" s="463"/>
      <c r="R1695" s="577" t="str">
        <f ca="1">'30'!BU252</f>
        <v xml:space="preserve"> </v>
      </c>
      <c r="S1695" s="577"/>
      <c r="T1695" s="577"/>
      <c r="U1695" s="577"/>
      <c r="V1695" s="577"/>
      <c r="W1695" s="577" t="str">
        <f ca="1">'30'!BV252</f>
        <v xml:space="preserve"> </v>
      </c>
      <c r="X1695" s="577"/>
      <c r="Y1695" s="577"/>
      <c r="Z1695" s="577"/>
      <c r="AA1695" s="577"/>
      <c r="AB1695" s="577">
        <f ca="1">'30'!BW252</f>
        <v>0</v>
      </c>
      <c r="AC1695" s="577"/>
      <c r="AD1695" s="577"/>
      <c r="AE1695" s="577"/>
      <c r="AF1695" s="577"/>
      <c r="AG1695" s="463" t="str">
        <f ca="1">'30'!BX252</f>
        <v xml:space="preserve"> </v>
      </c>
      <c r="AH1695" s="463"/>
      <c r="AI1695" s="463"/>
      <c r="AJ1695" s="463"/>
      <c r="AK1695" s="463"/>
      <c r="AL1695" s="463"/>
      <c r="AM1695" s="463" t="str">
        <f ca="1">'30'!BY252</f>
        <v xml:space="preserve"> </v>
      </c>
      <c r="AN1695" s="463"/>
      <c r="AO1695" s="463"/>
      <c r="AP1695" s="463"/>
      <c r="AQ1695" s="463"/>
      <c r="AR1695" s="463"/>
      <c r="AS1695" s="463"/>
    </row>
    <row r="1696" spans="1:45" ht="12.75" customHeight="1" x14ac:dyDescent="0.25">
      <c r="A1696" s="463">
        <v>247</v>
      </c>
      <c r="B1696" s="463"/>
      <c r="C1696" s="463" t="str">
        <f ca="1">'30'!BT253</f>
        <v xml:space="preserve"> </v>
      </c>
      <c r="D1696" s="463"/>
      <c r="E1696" s="463"/>
      <c r="F1696" s="463"/>
      <c r="G1696" s="463"/>
      <c r="H1696" s="463"/>
      <c r="I1696" s="463"/>
      <c r="J1696" s="463"/>
      <c r="K1696" s="463"/>
      <c r="L1696" s="463"/>
      <c r="M1696" s="463"/>
      <c r="N1696" s="463"/>
      <c r="O1696" s="463"/>
      <c r="P1696" s="463"/>
      <c r="Q1696" s="463"/>
      <c r="R1696" s="577" t="str">
        <f ca="1">'30'!BU253</f>
        <v xml:space="preserve"> </v>
      </c>
      <c r="S1696" s="577"/>
      <c r="T1696" s="577"/>
      <c r="U1696" s="577"/>
      <c r="V1696" s="577"/>
      <c r="W1696" s="577" t="str">
        <f ca="1">'30'!BV253</f>
        <v xml:space="preserve"> </v>
      </c>
      <c r="X1696" s="577"/>
      <c r="Y1696" s="577"/>
      <c r="Z1696" s="577"/>
      <c r="AA1696" s="577"/>
      <c r="AB1696" s="577">
        <f ca="1">'30'!BW253</f>
        <v>0</v>
      </c>
      <c r="AC1696" s="577"/>
      <c r="AD1696" s="577"/>
      <c r="AE1696" s="577"/>
      <c r="AF1696" s="577"/>
      <c r="AG1696" s="463" t="str">
        <f ca="1">'30'!BX253</f>
        <v xml:space="preserve"> </v>
      </c>
      <c r="AH1696" s="463"/>
      <c r="AI1696" s="463"/>
      <c r="AJ1696" s="463"/>
      <c r="AK1696" s="463"/>
      <c r="AL1696" s="463"/>
      <c r="AM1696" s="463" t="str">
        <f ca="1">'30'!BY253</f>
        <v xml:space="preserve"> </v>
      </c>
      <c r="AN1696" s="463"/>
      <c r="AO1696" s="463"/>
      <c r="AP1696" s="463"/>
      <c r="AQ1696" s="463"/>
      <c r="AR1696" s="463"/>
      <c r="AS1696" s="463"/>
    </row>
    <row r="1697" spans="1:45" ht="12.75" customHeight="1" x14ac:dyDescent="0.25">
      <c r="A1697" s="463">
        <v>248</v>
      </c>
      <c r="B1697" s="463"/>
      <c r="C1697" s="463" t="str">
        <f ca="1">'30'!BT254</f>
        <v xml:space="preserve"> </v>
      </c>
      <c r="D1697" s="463"/>
      <c r="E1697" s="463"/>
      <c r="F1697" s="463"/>
      <c r="G1697" s="463"/>
      <c r="H1697" s="463"/>
      <c r="I1697" s="463"/>
      <c r="J1697" s="463"/>
      <c r="K1697" s="463"/>
      <c r="L1697" s="463"/>
      <c r="M1697" s="463"/>
      <c r="N1697" s="463"/>
      <c r="O1697" s="463"/>
      <c r="P1697" s="463"/>
      <c r="Q1697" s="463"/>
      <c r="R1697" s="577" t="str">
        <f ca="1">'30'!BU254</f>
        <v xml:space="preserve"> </v>
      </c>
      <c r="S1697" s="577"/>
      <c r="T1697" s="577"/>
      <c r="U1697" s="577"/>
      <c r="V1697" s="577"/>
      <c r="W1697" s="577" t="str">
        <f ca="1">'30'!BV254</f>
        <v xml:space="preserve"> </v>
      </c>
      <c r="X1697" s="577"/>
      <c r="Y1697" s="577"/>
      <c r="Z1697" s="577"/>
      <c r="AA1697" s="577"/>
      <c r="AB1697" s="577">
        <f ca="1">'30'!BW254</f>
        <v>0</v>
      </c>
      <c r="AC1697" s="577"/>
      <c r="AD1697" s="577"/>
      <c r="AE1697" s="577"/>
      <c r="AF1697" s="577"/>
      <c r="AG1697" s="463" t="str">
        <f ca="1">'30'!BX254</f>
        <v xml:space="preserve"> </v>
      </c>
      <c r="AH1697" s="463"/>
      <c r="AI1697" s="463"/>
      <c r="AJ1697" s="463"/>
      <c r="AK1697" s="463"/>
      <c r="AL1697" s="463"/>
      <c r="AM1697" s="463" t="str">
        <f ca="1">'30'!BY254</f>
        <v xml:space="preserve"> </v>
      </c>
      <c r="AN1697" s="463"/>
      <c r="AO1697" s="463"/>
      <c r="AP1697" s="463"/>
      <c r="AQ1697" s="463"/>
      <c r="AR1697" s="463"/>
      <c r="AS1697" s="463"/>
    </row>
    <row r="1698" spans="1:45" ht="12.75" customHeight="1" x14ac:dyDescent="0.25">
      <c r="A1698" s="463">
        <v>249</v>
      </c>
      <c r="B1698" s="463"/>
      <c r="C1698" s="463" t="str">
        <f ca="1">'30'!BT255</f>
        <v xml:space="preserve"> </v>
      </c>
      <c r="D1698" s="463"/>
      <c r="E1698" s="463"/>
      <c r="F1698" s="463"/>
      <c r="G1698" s="463"/>
      <c r="H1698" s="463"/>
      <c r="I1698" s="463"/>
      <c r="J1698" s="463"/>
      <c r="K1698" s="463"/>
      <c r="L1698" s="463"/>
      <c r="M1698" s="463"/>
      <c r="N1698" s="463"/>
      <c r="O1698" s="463"/>
      <c r="P1698" s="463"/>
      <c r="Q1698" s="463"/>
      <c r="R1698" s="577" t="str">
        <f ca="1">'30'!BU255</f>
        <v xml:space="preserve"> </v>
      </c>
      <c r="S1698" s="577"/>
      <c r="T1698" s="577"/>
      <c r="U1698" s="577"/>
      <c r="V1698" s="577"/>
      <c r="W1698" s="577" t="str">
        <f ca="1">'30'!BV255</f>
        <v xml:space="preserve"> </v>
      </c>
      <c r="X1698" s="577"/>
      <c r="Y1698" s="577"/>
      <c r="Z1698" s="577"/>
      <c r="AA1698" s="577"/>
      <c r="AB1698" s="577">
        <f ca="1">'30'!BW255</f>
        <v>0</v>
      </c>
      <c r="AC1698" s="577"/>
      <c r="AD1698" s="577"/>
      <c r="AE1698" s="577"/>
      <c r="AF1698" s="577"/>
      <c r="AG1698" s="463" t="str">
        <f ca="1">'30'!BX255</f>
        <v xml:space="preserve"> </v>
      </c>
      <c r="AH1698" s="463"/>
      <c r="AI1698" s="463"/>
      <c r="AJ1698" s="463"/>
      <c r="AK1698" s="463"/>
      <c r="AL1698" s="463"/>
      <c r="AM1698" s="463" t="str">
        <f ca="1">'30'!BY255</f>
        <v xml:space="preserve"> </v>
      </c>
      <c r="AN1698" s="463"/>
      <c r="AO1698" s="463"/>
      <c r="AP1698" s="463"/>
      <c r="AQ1698" s="463"/>
      <c r="AR1698" s="463"/>
      <c r="AS1698" s="463"/>
    </row>
    <row r="1699" spans="1:45" ht="12.75" customHeight="1" x14ac:dyDescent="0.25">
      <c r="A1699" s="463">
        <v>250</v>
      </c>
      <c r="B1699" s="463"/>
      <c r="C1699" s="463" t="str">
        <f ca="1">'30'!BT256</f>
        <v xml:space="preserve"> </v>
      </c>
      <c r="D1699" s="463"/>
      <c r="E1699" s="463"/>
      <c r="F1699" s="463"/>
      <c r="G1699" s="463"/>
      <c r="H1699" s="463"/>
      <c r="I1699" s="463"/>
      <c r="J1699" s="463"/>
      <c r="K1699" s="463"/>
      <c r="L1699" s="463"/>
      <c r="M1699" s="463"/>
      <c r="N1699" s="463"/>
      <c r="O1699" s="463"/>
      <c r="P1699" s="463"/>
      <c r="Q1699" s="463"/>
      <c r="R1699" s="577" t="str">
        <f ca="1">'30'!BU256</f>
        <v xml:space="preserve"> </v>
      </c>
      <c r="S1699" s="577"/>
      <c r="T1699" s="577"/>
      <c r="U1699" s="577"/>
      <c r="V1699" s="577"/>
      <c r="W1699" s="577" t="str">
        <f ca="1">'30'!BV256</f>
        <v xml:space="preserve"> </v>
      </c>
      <c r="X1699" s="577"/>
      <c r="Y1699" s="577"/>
      <c r="Z1699" s="577"/>
      <c r="AA1699" s="577"/>
      <c r="AB1699" s="577">
        <f ca="1">'30'!BW256</f>
        <v>0</v>
      </c>
      <c r="AC1699" s="577"/>
      <c r="AD1699" s="577"/>
      <c r="AE1699" s="577"/>
      <c r="AF1699" s="577"/>
      <c r="AG1699" s="463" t="str">
        <f ca="1">'30'!BX256</f>
        <v xml:space="preserve"> </v>
      </c>
      <c r="AH1699" s="463"/>
      <c r="AI1699" s="463"/>
      <c r="AJ1699" s="463"/>
      <c r="AK1699" s="463"/>
      <c r="AL1699" s="463"/>
      <c r="AM1699" s="463" t="str">
        <f ca="1">'30'!BY256</f>
        <v xml:space="preserve"> </v>
      </c>
      <c r="AN1699" s="463"/>
      <c r="AO1699" s="463"/>
      <c r="AP1699" s="463"/>
      <c r="AQ1699" s="463"/>
      <c r="AR1699" s="463"/>
      <c r="AS1699" s="463"/>
    </row>
    <row r="1700" spans="1:45" ht="12.75" customHeight="1" x14ac:dyDescent="0.25">
      <c r="A1700" s="463">
        <v>251</v>
      </c>
      <c r="B1700" s="463"/>
      <c r="C1700" s="463" t="str">
        <f ca="1">'30'!BT257</f>
        <v xml:space="preserve"> </v>
      </c>
      <c r="D1700" s="463"/>
      <c r="E1700" s="463"/>
      <c r="F1700" s="463"/>
      <c r="G1700" s="463"/>
      <c r="H1700" s="463"/>
      <c r="I1700" s="463"/>
      <c r="J1700" s="463"/>
      <c r="K1700" s="463"/>
      <c r="L1700" s="463"/>
      <c r="M1700" s="463"/>
      <c r="N1700" s="463"/>
      <c r="O1700" s="463"/>
      <c r="P1700" s="463"/>
      <c r="Q1700" s="463"/>
      <c r="R1700" s="577" t="str">
        <f ca="1">'30'!BU257</f>
        <v xml:space="preserve"> </v>
      </c>
      <c r="S1700" s="577"/>
      <c r="T1700" s="577"/>
      <c r="U1700" s="577"/>
      <c r="V1700" s="577"/>
      <c r="W1700" s="577" t="str">
        <f ca="1">'30'!BV257</f>
        <v xml:space="preserve"> </v>
      </c>
      <c r="X1700" s="577"/>
      <c r="Y1700" s="577"/>
      <c r="Z1700" s="577"/>
      <c r="AA1700" s="577"/>
      <c r="AB1700" s="577">
        <f ca="1">'30'!BW257</f>
        <v>0</v>
      </c>
      <c r="AC1700" s="577"/>
      <c r="AD1700" s="577"/>
      <c r="AE1700" s="577"/>
      <c r="AF1700" s="577"/>
      <c r="AG1700" s="463" t="str">
        <f ca="1">'30'!BX257</f>
        <v xml:space="preserve"> </v>
      </c>
      <c r="AH1700" s="463"/>
      <c r="AI1700" s="463"/>
      <c r="AJ1700" s="463"/>
      <c r="AK1700" s="463"/>
      <c r="AL1700" s="463"/>
      <c r="AM1700" s="463" t="str">
        <f ca="1">'30'!BY257</f>
        <v xml:space="preserve"> </v>
      </c>
      <c r="AN1700" s="463"/>
      <c r="AO1700" s="463"/>
      <c r="AP1700" s="463"/>
      <c r="AQ1700" s="463"/>
      <c r="AR1700" s="463"/>
      <c r="AS1700" s="463"/>
    </row>
    <row r="1701" spans="1:45" ht="12.75" customHeight="1" x14ac:dyDescent="0.25">
      <c r="A1701" s="463">
        <v>252</v>
      </c>
      <c r="B1701" s="463"/>
      <c r="C1701" s="463" t="str">
        <f ca="1">'30'!BT258</f>
        <v xml:space="preserve"> </v>
      </c>
      <c r="D1701" s="463"/>
      <c r="E1701" s="463"/>
      <c r="F1701" s="463"/>
      <c r="G1701" s="463"/>
      <c r="H1701" s="463"/>
      <c r="I1701" s="463"/>
      <c r="J1701" s="463"/>
      <c r="K1701" s="463"/>
      <c r="L1701" s="463"/>
      <c r="M1701" s="463"/>
      <c r="N1701" s="463"/>
      <c r="O1701" s="463"/>
      <c r="P1701" s="463"/>
      <c r="Q1701" s="463"/>
      <c r="R1701" s="577" t="str">
        <f ca="1">'30'!BU258</f>
        <v xml:space="preserve"> </v>
      </c>
      <c r="S1701" s="577"/>
      <c r="T1701" s="577"/>
      <c r="U1701" s="577"/>
      <c r="V1701" s="577"/>
      <c r="W1701" s="577" t="str">
        <f ca="1">'30'!BV258</f>
        <v xml:space="preserve"> </v>
      </c>
      <c r="X1701" s="577"/>
      <c r="Y1701" s="577"/>
      <c r="Z1701" s="577"/>
      <c r="AA1701" s="577"/>
      <c r="AB1701" s="577">
        <f ca="1">'30'!BW258</f>
        <v>0</v>
      </c>
      <c r="AC1701" s="577"/>
      <c r="AD1701" s="577"/>
      <c r="AE1701" s="577"/>
      <c r="AF1701" s="577"/>
      <c r="AG1701" s="463" t="str">
        <f ca="1">'30'!BX258</f>
        <v xml:space="preserve"> </v>
      </c>
      <c r="AH1701" s="463"/>
      <c r="AI1701" s="463"/>
      <c r="AJ1701" s="463"/>
      <c r="AK1701" s="463"/>
      <c r="AL1701" s="463"/>
      <c r="AM1701" s="463" t="str">
        <f ca="1">'30'!BY258</f>
        <v xml:space="preserve"> </v>
      </c>
      <c r="AN1701" s="463"/>
      <c r="AO1701" s="463"/>
      <c r="AP1701" s="463"/>
      <c r="AQ1701" s="463"/>
      <c r="AR1701" s="463"/>
      <c r="AS1701" s="463"/>
    </row>
    <row r="1702" spans="1:45" ht="12.75" customHeight="1" x14ac:dyDescent="0.25">
      <c r="A1702" s="463">
        <v>253</v>
      </c>
      <c r="B1702" s="463"/>
      <c r="C1702" s="463" t="str">
        <f ca="1">'30'!BT259</f>
        <v xml:space="preserve"> </v>
      </c>
      <c r="D1702" s="463"/>
      <c r="E1702" s="463"/>
      <c r="F1702" s="463"/>
      <c r="G1702" s="463"/>
      <c r="H1702" s="463"/>
      <c r="I1702" s="463"/>
      <c r="J1702" s="463"/>
      <c r="K1702" s="463"/>
      <c r="L1702" s="463"/>
      <c r="M1702" s="463"/>
      <c r="N1702" s="463"/>
      <c r="O1702" s="463"/>
      <c r="P1702" s="463"/>
      <c r="Q1702" s="463"/>
      <c r="R1702" s="577" t="str">
        <f ca="1">'30'!BU259</f>
        <v xml:space="preserve"> </v>
      </c>
      <c r="S1702" s="577"/>
      <c r="T1702" s="577"/>
      <c r="U1702" s="577"/>
      <c r="V1702" s="577"/>
      <c r="W1702" s="577" t="str">
        <f ca="1">'30'!BV259</f>
        <v xml:space="preserve"> </v>
      </c>
      <c r="X1702" s="577"/>
      <c r="Y1702" s="577"/>
      <c r="Z1702" s="577"/>
      <c r="AA1702" s="577"/>
      <c r="AB1702" s="577">
        <f ca="1">'30'!BW259</f>
        <v>0</v>
      </c>
      <c r="AC1702" s="577"/>
      <c r="AD1702" s="577"/>
      <c r="AE1702" s="577"/>
      <c r="AF1702" s="577"/>
      <c r="AG1702" s="463" t="str">
        <f ca="1">'30'!BX259</f>
        <v xml:space="preserve"> </v>
      </c>
      <c r="AH1702" s="463"/>
      <c r="AI1702" s="463"/>
      <c r="AJ1702" s="463"/>
      <c r="AK1702" s="463"/>
      <c r="AL1702" s="463"/>
      <c r="AM1702" s="463" t="str">
        <f ca="1">'30'!BY259</f>
        <v xml:space="preserve"> </v>
      </c>
      <c r="AN1702" s="463"/>
      <c r="AO1702" s="463"/>
      <c r="AP1702" s="463"/>
      <c r="AQ1702" s="463"/>
      <c r="AR1702" s="463"/>
      <c r="AS1702" s="463"/>
    </row>
    <row r="1703" spans="1:45" ht="12.75" customHeight="1" x14ac:dyDescent="0.25">
      <c r="A1703" s="463">
        <v>254</v>
      </c>
      <c r="B1703" s="463"/>
      <c r="C1703" s="463" t="str">
        <f ca="1">'30'!BT260</f>
        <v xml:space="preserve"> </v>
      </c>
      <c r="D1703" s="463"/>
      <c r="E1703" s="463"/>
      <c r="F1703" s="463"/>
      <c r="G1703" s="463"/>
      <c r="H1703" s="463"/>
      <c r="I1703" s="463"/>
      <c r="J1703" s="463"/>
      <c r="K1703" s="463"/>
      <c r="L1703" s="463"/>
      <c r="M1703" s="463"/>
      <c r="N1703" s="463"/>
      <c r="O1703" s="463"/>
      <c r="P1703" s="463"/>
      <c r="Q1703" s="463"/>
      <c r="R1703" s="577" t="str">
        <f ca="1">'30'!BU260</f>
        <v xml:space="preserve"> </v>
      </c>
      <c r="S1703" s="577"/>
      <c r="T1703" s="577"/>
      <c r="U1703" s="577"/>
      <c r="V1703" s="577"/>
      <c r="W1703" s="577" t="str">
        <f ca="1">'30'!BV260</f>
        <v xml:space="preserve"> </v>
      </c>
      <c r="X1703" s="577"/>
      <c r="Y1703" s="577"/>
      <c r="Z1703" s="577"/>
      <c r="AA1703" s="577"/>
      <c r="AB1703" s="577">
        <f ca="1">'30'!BW260</f>
        <v>0</v>
      </c>
      <c r="AC1703" s="577"/>
      <c r="AD1703" s="577"/>
      <c r="AE1703" s="577"/>
      <c r="AF1703" s="577"/>
      <c r="AG1703" s="463" t="str">
        <f ca="1">'30'!BX260</f>
        <v xml:space="preserve"> </v>
      </c>
      <c r="AH1703" s="463"/>
      <c r="AI1703" s="463"/>
      <c r="AJ1703" s="463"/>
      <c r="AK1703" s="463"/>
      <c r="AL1703" s="463"/>
      <c r="AM1703" s="463" t="str">
        <f ca="1">'30'!BY260</f>
        <v xml:space="preserve"> </v>
      </c>
      <c r="AN1703" s="463"/>
      <c r="AO1703" s="463"/>
      <c r="AP1703" s="463"/>
      <c r="AQ1703" s="463"/>
      <c r="AR1703" s="463"/>
      <c r="AS1703" s="463"/>
    </row>
    <row r="1704" spans="1:45" ht="12.75" customHeight="1" x14ac:dyDescent="0.25">
      <c r="A1704" s="463">
        <v>255</v>
      </c>
      <c r="B1704" s="463"/>
      <c r="C1704" s="463" t="str">
        <f ca="1">'30'!BT261</f>
        <v xml:space="preserve"> </v>
      </c>
      <c r="D1704" s="463"/>
      <c r="E1704" s="463"/>
      <c r="F1704" s="463"/>
      <c r="G1704" s="463"/>
      <c r="H1704" s="463"/>
      <c r="I1704" s="463"/>
      <c r="J1704" s="463"/>
      <c r="K1704" s="463"/>
      <c r="L1704" s="463"/>
      <c r="M1704" s="463"/>
      <c r="N1704" s="463"/>
      <c r="O1704" s="463"/>
      <c r="P1704" s="463"/>
      <c r="Q1704" s="463"/>
      <c r="R1704" s="577" t="str">
        <f ca="1">'30'!BU261</f>
        <v xml:space="preserve"> </v>
      </c>
      <c r="S1704" s="577"/>
      <c r="T1704" s="577"/>
      <c r="U1704" s="577"/>
      <c r="V1704" s="577"/>
      <c r="W1704" s="577" t="str">
        <f ca="1">'30'!BV261</f>
        <v xml:space="preserve"> </v>
      </c>
      <c r="X1704" s="577"/>
      <c r="Y1704" s="577"/>
      <c r="Z1704" s="577"/>
      <c r="AA1704" s="577"/>
      <c r="AB1704" s="577">
        <f ca="1">'30'!BW261</f>
        <v>0</v>
      </c>
      <c r="AC1704" s="577"/>
      <c r="AD1704" s="577"/>
      <c r="AE1704" s="577"/>
      <c r="AF1704" s="577"/>
      <c r="AG1704" s="463" t="str">
        <f ca="1">'30'!BX261</f>
        <v xml:space="preserve"> </v>
      </c>
      <c r="AH1704" s="463"/>
      <c r="AI1704" s="463"/>
      <c r="AJ1704" s="463"/>
      <c r="AK1704" s="463"/>
      <c r="AL1704" s="463"/>
      <c r="AM1704" s="463" t="str">
        <f ca="1">'30'!BY261</f>
        <v xml:space="preserve"> </v>
      </c>
      <c r="AN1704" s="463"/>
      <c r="AO1704" s="463"/>
      <c r="AP1704" s="463"/>
      <c r="AQ1704" s="463"/>
      <c r="AR1704" s="463"/>
      <c r="AS1704" s="463"/>
    </row>
    <row r="1705" spans="1:45" ht="12.75" customHeight="1" x14ac:dyDescent="0.25">
      <c r="A1705" s="463">
        <v>256</v>
      </c>
      <c r="B1705" s="463"/>
      <c r="C1705" s="463" t="str">
        <f ca="1">'30'!BT262</f>
        <v xml:space="preserve"> </v>
      </c>
      <c r="D1705" s="463"/>
      <c r="E1705" s="463"/>
      <c r="F1705" s="463"/>
      <c r="G1705" s="463"/>
      <c r="H1705" s="463"/>
      <c r="I1705" s="463"/>
      <c r="J1705" s="463"/>
      <c r="K1705" s="463"/>
      <c r="L1705" s="463"/>
      <c r="M1705" s="463"/>
      <c r="N1705" s="463"/>
      <c r="O1705" s="463"/>
      <c r="P1705" s="463"/>
      <c r="Q1705" s="463"/>
      <c r="R1705" s="577" t="str">
        <f ca="1">'30'!BU262</f>
        <v xml:space="preserve"> </v>
      </c>
      <c r="S1705" s="577"/>
      <c r="T1705" s="577"/>
      <c r="U1705" s="577"/>
      <c r="V1705" s="577"/>
      <c r="W1705" s="577" t="str">
        <f ca="1">'30'!BV262</f>
        <v xml:space="preserve"> </v>
      </c>
      <c r="X1705" s="577"/>
      <c r="Y1705" s="577"/>
      <c r="Z1705" s="577"/>
      <c r="AA1705" s="577"/>
      <c r="AB1705" s="577">
        <f ca="1">'30'!BW262</f>
        <v>0</v>
      </c>
      <c r="AC1705" s="577"/>
      <c r="AD1705" s="577"/>
      <c r="AE1705" s="577"/>
      <c r="AF1705" s="577"/>
      <c r="AG1705" s="463" t="str">
        <f ca="1">'30'!BX262</f>
        <v xml:space="preserve"> </v>
      </c>
      <c r="AH1705" s="463"/>
      <c r="AI1705" s="463"/>
      <c r="AJ1705" s="463"/>
      <c r="AK1705" s="463"/>
      <c r="AL1705" s="463"/>
      <c r="AM1705" s="463" t="str">
        <f ca="1">'30'!BY262</f>
        <v xml:space="preserve"> </v>
      </c>
      <c r="AN1705" s="463"/>
      <c r="AO1705" s="463"/>
      <c r="AP1705" s="463"/>
      <c r="AQ1705" s="463"/>
      <c r="AR1705" s="463"/>
      <c r="AS1705" s="463"/>
    </row>
    <row r="1706" spans="1:45" ht="12.75" customHeight="1" x14ac:dyDescent="0.25">
      <c r="A1706" s="463">
        <v>257</v>
      </c>
      <c r="B1706" s="463"/>
      <c r="C1706" s="463" t="str">
        <f ca="1">'30'!BT263</f>
        <v xml:space="preserve"> </v>
      </c>
      <c r="D1706" s="463"/>
      <c r="E1706" s="463"/>
      <c r="F1706" s="463"/>
      <c r="G1706" s="463"/>
      <c r="H1706" s="463"/>
      <c r="I1706" s="463"/>
      <c r="J1706" s="463"/>
      <c r="K1706" s="463"/>
      <c r="L1706" s="463"/>
      <c r="M1706" s="463"/>
      <c r="N1706" s="463"/>
      <c r="O1706" s="463"/>
      <c r="P1706" s="463"/>
      <c r="Q1706" s="463"/>
      <c r="R1706" s="577" t="str">
        <f ca="1">'30'!BU263</f>
        <v xml:space="preserve"> </v>
      </c>
      <c r="S1706" s="577"/>
      <c r="T1706" s="577"/>
      <c r="U1706" s="577"/>
      <c r="V1706" s="577"/>
      <c r="W1706" s="577" t="str">
        <f ca="1">'30'!BV263</f>
        <v xml:space="preserve"> </v>
      </c>
      <c r="X1706" s="577"/>
      <c r="Y1706" s="577"/>
      <c r="Z1706" s="577"/>
      <c r="AA1706" s="577"/>
      <c r="AB1706" s="577">
        <f ca="1">'30'!BW263</f>
        <v>0</v>
      </c>
      <c r="AC1706" s="577"/>
      <c r="AD1706" s="577"/>
      <c r="AE1706" s="577"/>
      <c r="AF1706" s="577"/>
      <c r="AG1706" s="463" t="str">
        <f ca="1">'30'!BX263</f>
        <v xml:space="preserve"> </v>
      </c>
      <c r="AH1706" s="463"/>
      <c r="AI1706" s="463"/>
      <c r="AJ1706" s="463"/>
      <c r="AK1706" s="463"/>
      <c r="AL1706" s="463"/>
      <c r="AM1706" s="463" t="str">
        <f ca="1">'30'!BY263</f>
        <v xml:space="preserve"> </v>
      </c>
      <c r="AN1706" s="463"/>
      <c r="AO1706" s="463"/>
      <c r="AP1706" s="463"/>
      <c r="AQ1706" s="463"/>
      <c r="AR1706" s="463"/>
      <c r="AS1706" s="463"/>
    </row>
    <row r="1707" spans="1:45" ht="12.75" customHeight="1" x14ac:dyDescent="0.25">
      <c r="A1707" s="463">
        <v>258</v>
      </c>
      <c r="B1707" s="463"/>
      <c r="C1707" s="463" t="str">
        <f ca="1">'30'!BT264</f>
        <v xml:space="preserve"> </v>
      </c>
      <c r="D1707" s="463"/>
      <c r="E1707" s="463"/>
      <c r="F1707" s="463"/>
      <c r="G1707" s="463"/>
      <c r="H1707" s="463"/>
      <c r="I1707" s="463"/>
      <c r="J1707" s="463"/>
      <c r="K1707" s="463"/>
      <c r="L1707" s="463"/>
      <c r="M1707" s="463"/>
      <c r="N1707" s="463"/>
      <c r="O1707" s="463"/>
      <c r="P1707" s="463"/>
      <c r="Q1707" s="463"/>
      <c r="R1707" s="577" t="str">
        <f ca="1">'30'!BU264</f>
        <v xml:space="preserve"> </v>
      </c>
      <c r="S1707" s="577"/>
      <c r="T1707" s="577"/>
      <c r="U1707" s="577"/>
      <c r="V1707" s="577"/>
      <c r="W1707" s="577" t="str">
        <f ca="1">'30'!BV264</f>
        <v xml:space="preserve"> </v>
      </c>
      <c r="X1707" s="577"/>
      <c r="Y1707" s="577"/>
      <c r="Z1707" s="577"/>
      <c r="AA1707" s="577"/>
      <c r="AB1707" s="577">
        <f ca="1">'30'!BW264</f>
        <v>0</v>
      </c>
      <c r="AC1707" s="577"/>
      <c r="AD1707" s="577"/>
      <c r="AE1707" s="577"/>
      <c r="AF1707" s="577"/>
      <c r="AG1707" s="463" t="str">
        <f ca="1">'30'!BX264</f>
        <v xml:space="preserve"> </v>
      </c>
      <c r="AH1707" s="463"/>
      <c r="AI1707" s="463"/>
      <c r="AJ1707" s="463"/>
      <c r="AK1707" s="463"/>
      <c r="AL1707" s="463"/>
      <c r="AM1707" s="463" t="str">
        <f ca="1">'30'!BY264</f>
        <v xml:space="preserve"> </v>
      </c>
      <c r="AN1707" s="463"/>
      <c r="AO1707" s="463"/>
      <c r="AP1707" s="463"/>
      <c r="AQ1707" s="463"/>
      <c r="AR1707" s="463"/>
      <c r="AS1707" s="463"/>
    </row>
    <row r="1708" spans="1:45" ht="12.75" customHeight="1" x14ac:dyDescent="0.25">
      <c r="A1708" s="463">
        <v>259</v>
      </c>
      <c r="B1708" s="463"/>
      <c r="C1708" s="463" t="str">
        <f ca="1">'30'!BT265</f>
        <v xml:space="preserve"> </v>
      </c>
      <c r="D1708" s="463"/>
      <c r="E1708" s="463"/>
      <c r="F1708" s="463"/>
      <c r="G1708" s="463"/>
      <c r="H1708" s="463"/>
      <c r="I1708" s="463"/>
      <c r="J1708" s="463"/>
      <c r="K1708" s="463"/>
      <c r="L1708" s="463"/>
      <c r="M1708" s="463"/>
      <c r="N1708" s="463"/>
      <c r="O1708" s="463"/>
      <c r="P1708" s="463"/>
      <c r="Q1708" s="463"/>
      <c r="R1708" s="577" t="str">
        <f ca="1">'30'!BU265</f>
        <v xml:space="preserve"> </v>
      </c>
      <c r="S1708" s="577"/>
      <c r="T1708" s="577"/>
      <c r="U1708" s="577"/>
      <c r="V1708" s="577"/>
      <c r="W1708" s="577" t="str">
        <f ca="1">'30'!BV265</f>
        <v xml:space="preserve"> </v>
      </c>
      <c r="X1708" s="577"/>
      <c r="Y1708" s="577"/>
      <c r="Z1708" s="577"/>
      <c r="AA1708" s="577"/>
      <c r="AB1708" s="577">
        <f ca="1">'30'!BW265</f>
        <v>0</v>
      </c>
      <c r="AC1708" s="577"/>
      <c r="AD1708" s="577"/>
      <c r="AE1708" s="577"/>
      <c r="AF1708" s="577"/>
      <c r="AG1708" s="463" t="str">
        <f ca="1">'30'!BX265</f>
        <v xml:space="preserve"> </v>
      </c>
      <c r="AH1708" s="463"/>
      <c r="AI1708" s="463"/>
      <c r="AJ1708" s="463"/>
      <c r="AK1708" s="463"/>
      <c r="AL1708" s="463"/>
      <c r="AM1708" s="463" t="str">
        <f ca="1">'30'!BY265</f>
        <v xml:space="preserve"> </v>
      </c>
      <c r="AN1708" s="463"/>
      <c r="AO1708" s="463"/>
      <c r="AP1708" s="463"/>
      <c r="AQ1708" s="463"/>
      <c r="AR1708" s="463"/>
      <c r="AS1708" s="463"/>
    </row>
    <row r="1709" spans="1:45" ht="12.75" customHeight="1" x14ac:dyDescent="0.25">
      <c r="A1709" s="463">
        <v>260</v>
      </c>
      <c r="B1709" s="463"/>
      <c r="C1709" s="463" t="str">
        <f ca="1">'30'!BT266</f>
        <v xml:space="preserve"> </v>
      </c>
      <c r="D1709" s="463"/>
      <c r="E1709" s="463"/>
      <c r="F1709" s="463"/>
      <c r="G1709" s="463"/>
      <c r="H1709" s="463"/>
      <c r="I1709" s="463"/>
      <c r="J1709" s="463"/>
      <c r="K1709" s="463"/>
      <c r="L1709" s="463"/>
      <c r="M1709" s="463"/>
      <c r="N1709" s="463"/>
      <c r="O1709" s="463"/>
      <c r="P1709" s="463"/>
      <c r="Q1709" s="463"/>
      <c r="R1709" s="577" t="str">
        <f ca="1">'30'!BU266</f>
        <v xml:space="preserve"> </v>
      </c>
      <c r="S1709" s="577"/>
      <c r="T1709" s="577"/>
      <c r="U1709" s="577"/>
      <c r="V1709" s="577"/>
      <c r="W1709" s="577" t="str">
        <f ca="1">'30'!BV266</f>
        <v xml:space="preserve"> </v>
      </c>
      <c r="X1709" s="577"/>
      <c r="Y1709" s="577"/>
      <c r="Z1709" s="577"/>
      <c r="AA1709" s="577"/>
      <c r="AB1709" s="577">
        <f ca="1">'30'!BW266</f>
        <v>0</v>
      </c>
      <c r="AC1709" s="577"/>
      <c r="AD1709" s="577"/>
      <c r="AE1709" s="577"/>
      <c r="AF1709" s="577"/>
      <c r="AG1709" s="463" t="str">
        <f ca="1">'30'!BX266</f>
        <v xml:space="preserve"> </v>
      </c>
      <c r="AH1709" s="463"/>
      <c r="AI1709" s="463"/>
      <c r="AJ1709" s="463"/>
      <c r="AK1709" s="463"/>
      <c r="AL1709" s="463"/>
      <c r="AM1709" s="463" t="str">
        <f ca="1">'30'!BY266</f>
        <v xml:space="preserve"> </v>
      </c>
      <c r="AN1709" s="463"/>
      <c r="AO1709" s="463"/>
      <c r="AP1709" s="463"/>
      <c r="AQ1709" s="463"/>
      <c r="AR1709" s="463"/>
      <c r="AS1709" s="463"/>
    </row>
    <row r="1710" spans="1:45" ht="12.75" customHeight="1" x14ac:dyDescent="0.25">
      <c r="A1710" s="463">
        <v>261</v>
      </c>
      <c r="B1710" s="463"/>
      <c r="C1710" s="463" t="str">
        <f ca="1">'30'!BT267</f>
        <v xml:space="preserve"> </v>
      </c>
      <c r="D1710" s="463"/>
      <c r="E1710" s="463"/>
      <c r="F1710" s="463"/>
      <c r="G1710" s="463"/>
      <c r="H1710" s="463"/>
      <c r="I1710" s="463"/>
      <c r="J1710" s="463"/>
      <c r="K1710" s="463"/>
      <c r="L1710" s="463"/>
      <c r="M1710" s="463"/>
      <c r="N1710" s="463"/>
      <c r="O1710" s="463"/>
      <c r="P1710" s="463"/>
      <c r="Q1710" s="463"/>
      <c r="R1710" s="577" t="str">
        <f ca="1">'30'!BU267</f>
        <v xml:space="preserve"> </v>
      </c>
      <c r="S1710" s="577"/>
      <c r="T1710" s="577"/>
      <c r="U1710" s="577"/>
      <c r="V1710" s="577"/>
      <c r="W1710" s="577" t="str">
        <f ca="1">'30'!BV267</f>
        <v xml:space="preserve"> </v>
      </c>
      <c r="X1710" s="577"/>
      <c r="Y1710" s="577"/>
      <c r="Z1710" s="577"/>
      <c r="AA1710" s="577"/>
      <c r="AB1710" s="577">
        <f ca="1">'30'!BW267</f>
        <v>0</v>
      </c>
      <c r="AC1710" s="577"/>
      <c r="AD1710" s="577"/>
      <c r="AE1710" s="577"/>
      <c r="AF1710" s="577"/>
      <c r="AG1710" s="463" t="str">
        <f ca="1">'30'!BX267</f>
        <v xml:space="preserve"> </v>
      </c>
      <c r="AH1710" s="463"/>
      <c r="AI1710" s="463"/>
      <c r="AJ1710" s="463"/>
      <c r="AK1710" s="463"/>
      <c r="AL1710" s="463"/>
      <c r="AM1710" s="463" t="str">
        <f ca="1">'30'!BY267</f>
        <v xml:space="preserve"> </v>
      </c>
      <c r="AN1710" s="463"/>
      <c r="AO1710" s="463"/>
      <c r="AP1710" s="463"/>
      <c r="AQ1710" s="463"/>
      <c r="AR1710" s="463"/>
      <c r="AS1710" s="463"/>
    </row>
    <row r="1711" spans="1:45" ht="12.75" customHeight="1" x14ac:dyDescent="0.25">
      <c r="A1711" s="463">
        <v>262</v>
      </c>
      <c r="B1711" s="463"/>
      <c r="C1711" s="463" t="str">
        <f ca="1">'30'!BT268</f>
        <v xml:space="preserve"> </v>
      </c>
      <c r="D1711" s="463"/>
      <c r="E1711" s="463"/>
      <c r="F1711" s="463"/>
      <c r="G1711" s="463"/>
      <c r="H1711" s="463"/>
      <c r="I1711" s="463"/>
      <c r="J1711" s="463"/>
      <c r="K1711" s="463"/>
      <c r="L1711" s="463"/>
      <c r="M1711" s="463"/>
      <c r="N1711" s="463"/>
      <c r="O1711" s="463"/>
      <c r="P1711" s="463"/>
      <c r="Q1711" s="463"/>
      <c r="R1711" s="577" t="str">
        <f ca="1">'30'!BU268</f>
        <v xml:space="preserve"> </v>
      </c>
      <c r="S1711" s="577"/>
      <c r="T1711" s="577"/>
      <c r="U1711" s="577"/>
      <c r="V1711" s="577"/>
      <c r="W1711" s="577" t="str">
        <f ca="1">'30'!BV268</f>
        <v xml:space="preserve"> </v>
      </c>
      <c r="X1711" s="577"/>
      <c r="Y1711" s="577"/>
      <c r="Z1711" s="577"/>
      <c r="AA1711" s="577"/>
      <c r="AB1711" s="577">
        <f ca="1">'30'!BW268</f>
        <v>0</v>
      </c>
      <c r="AC1711" s="577"/>
      <c r="AD1711" s="577"/>
      <c r="AE1711" s="577"/>
      <c r="AF1711" s="577"/>
      <c r="AG1711" s="463" t="str">
        <f ca="1">'30'!BX268</f>
        <v xml:space="preserve"> </v>
      </c>
      <c r="AH1711" s="463"/>
      <c r="AI1711" s="463"/>
      <c r="AJ1711" s="463"/>
      <c r="AK1711" s="463"/>
      <c r="AL1711" s="463"/>
      <c r="AM1711" s="463" t="str">
        <f ca="1">'30'!BY268</f>
        <v xml:space="preserve"> </v>
      </c>
      <c r="AN1711" s="463"/>
      <c r="AO1711" s="463"/>
      <c r="AP1711" s="463"/>
      <c r="AQ1711" s="463"/>
      <c r="AR1711" s="463"/>
      <c r="AS1711" s="463"/>
    </row>
    <row r="1712" spans="1:45" ht="12.75" customHeight="1" x14ac:dyDescent="0.25">
      <c r="A1712" s="463">
        <v>263</v>
      </c>
      <c r="B1712" s="463"/>
      <c r="C1712" s="463" t="str">
        <f ca="1">'30'!BT269</f>
        <v xml:space="preserve"> </v>
      </c>
      <c r="D1712" s="463"/>
      <c r="E1712" s="463"/>
      <c r="F1712" s="463"/>
      <c r="G1712" s="463"/>
      <c r="H1712" s="463"/>
      <c r="I1712" s="463"/>
      <c r="J1712" s="463"/>
      <c r="K1712" s="463"/>
      <c r="L1712" s="463"/>
      <c r="M1712" s="463"/>
      <c r="N1712" s="463"/>
      <c r="O1712" s="463"/>
      <c r="P1712" s="463"/>
      <c r="Q1712" s="463"/>
      <c r="R1712" s="577" t="str">
        <f ca="1">'30'!BU269</f>
        <v xml:space="preserve"> </v>
      </c>
      <c r="S1712" s="577"/>
      <c r="T1712" s="577"/>
      <c r="U1712" s="577"/>
      <c r="V1712" s="577"/>
      <c r="W1712" s="577" t="str">
        <f ca="1">'30'!BV269</f>
        <v xml:space="preserve"> </v>
      </c>
      <c r="X1712" s="577"/>
      <c r="Y1712" s="577"/>
      <c r="Z1712" s="577"/>
      <c r="AA1712" s="577"/>
      <c r="AB1712" s="577">
        <f ca="1">'30'!BW269</f>
        <v>0</v>
      </c>
      <c r="AC1712" s="577"/>
      <c r="AD1712" s="577"/>
      <c r="AE1712" s="577"/>
      <c r="AF1712" s="577"/>
      <c r="AG1712" s="463" t="str">
        <f ca="1">'30'!BX269</f>
        <v xml:space="preserve"> </v>
      </c>
      <c r="AH1712" s="463"/>
      <c r="AI1712" s="463"/>
      <c r="AJ1712" s="463"/>
      <c r="AK1712" s="463"/>
      <c r="AL1712" s="463"/>
      <c r="AM1712" s="463" t="str">
        <f ca="1">'30'!BY269</f>
        <v xml:space="preserve"> </v>
      </c>
      <c r="AN1712" s="463"/>
      <c r="AO1712" s="463"/>
      <c r="AP1712" s="463"/>
      <c r="AQ1712" s="463"/>
      <c r="AR1712" s="463"/>
      <c r="AS1712" s="463"/>
    </row>
    <row r="1713" spans="1:45" ht="12.75" customHeight="1" x14ac:dyDescent="0.25">
      <c r="A1713" s="463">
        <v>264</v>
      </c>
      <c r="B1713" s="463"/>
      <c r="C1713" s="463" t="str">
        <f ca="1">'30'!BT270</f>
        <v xml:space="preserve"> </v>
      </c>
      <c r="D1713" s="463"/>
      <c r="E1713" s="463"/>
      <c r="F1713" s="463"/>
      <c r="G1713" s="463"/>
      <c r="H1713" s="463"/>
      <c r="I1713" s="463"/>
      <c r="J1713" s="463"/>
      <c r="K1713" s="463"/>
      <c r="L1713" s="463"/>
      <c r="M1713" s="463"/>
      <c r="N1713" s="463"/>
      <c r="O1713" s="463"/>
      <c r="P1713" s="463"/>
      <c r="Q1713" s="463"/>
      <c r="R1713" s="577" t="str">
        <f ca="1">'30'!BU270</f>
        <v xml:space="preserve"> </v>
      </c>
      <c r="S1713" s="577"/>
      <c r="T1713" s="577"/>
      <c r="U1713" s="577"/>
      <c r="V1713" s="577"/>
      <c r="W1713" s="577" t="str">
        <f ca="1">'30'!BV270</f>
        <v xml:space="preserve"> </v>
      </c>
      <c r="X1713" s="577"/>
      <c r="Y1713" s="577"/>
      <c r="Z1713" s="577"/>
      <c r="AA1713" s="577"/>
      <c r="AB1713" s="577">
        <f ca="1">'30'!BW270</f>
        <v>0</v>
      </c>
      <c r="AC1713" s="577"/>
      <c r="AD1713" s="577"/>
      <c r="AE1713" s="577"/>
      <c r="AF1713" s="577"/>
      <c r="AG1713" s="463" t="str">
        <f ca="1">'30'!BX270</f>
        <v xml:space="preserve"> </v>
      </c>
      <c r="AH1713" s="463"/>
      <c r="AI1713" s="463"/>
      <c r="AJ1713" s="463"/>
      <c r="AK1713" s="463"/>
      <c r="AL1713" s="463"/>
      <c r="AM1713" s="463" t="str">
        <f ca="1">'30'!BY270</f>
        <v xml:space="preserve"> </v>
      </c>
      <c r="AN1713" s="463"/>
      <c r="AO1713" s="463"/>
      <c r="AP1713" s="463"/>
      <c r="AQ1713" s="463"/>
      <c r="AR1713" s="463"/>
      <c r="AS1713" s="463"/>
    </row>
    <row r="1714" spans="1:45" ht="12.75" customHeight="1" x14ac:dyDescent="0.25">
      <c r="A1714" s="463">
        <v>265</v>
      </c>
      <c r="B1714" s="463"/>
      <c r="C1714" s="463" t="str">
        <f ca="1">'30'!BT271</f>
        <v xml:space="preserve"> </v>
      </c>
      <c r="D1714" s="463"/>
      <c r="E1714" s="463"/>
      <c r="F1714" s="463"/>
      <c r="G1714" s="463"/>
      <c r="H1714" s="463"/>
      <c r="I1714" s="463"/>
      <c r="J1714" s="463"/>
      <c r="K1714" s="463"/>
      <c r="L1714" s="463"/>
      <c r="M1714" s="463"/>
      <c r="N1714" s="463"/>
      <c r="O1714" s="463"/>
      <c r="P1714" s="463"/>
      <c r="Q1714" s="463"/>
      <c r="R1714" s="577" t="str">
        <f ca="1">'30'!BU271</f>
        <v xml:space="preserve"> </v>
      </c>
      <c r="S1714" s="577"/>
      <c r="T1714" s="577"/>
      <c r="U1714" s="577"/>
      <c r="V1714" s="577"/>
      <c r="W1714" s="577" t="str">
        <f ca="1">'30'!BV271</f>
        <v xml:space="preserve"> </v>
      </c>
      <c r="X1714" s="577"/>
      <c r="Y1714" s="577"/>
      <c r="Z1714" s="577"/>
      <c r="AA1714" s="577"/>
      <c r="AB1714" s="577">
        <f ca="1">'30'!BW271</f>
        <v>0</v>
      </c>
      <c r="AC1714" s="577"/>
      <c r="AD1714" s="577"/>
      <c r="AE1714" s="577"/>
      <c r="AF1714" s="577"/>
      <c r="AG1714" s="463" t="str">
        <f ca="1">'30'!BX271</f>
        <v xml:space="preserve"> </v>
      </c>
      <c r="AH1714" s="463"/>
      <c r="AI1714" s="463"/>
      <c r="AJ1714" s="463"/>
      <c r="AK1714" s="463"/>
      <c r="AL1714" s="463"/>
      <c r="AM1714" s="463" t="str">
        <f ca="1">'30'!BY271</f>
        <v xml:space="preserve"> </v>
      </c>
      <c r="AN1714" s="463"/>
      <c r="AO1714" s="463"/>
      <c r="AP1714" s="463"/>
      <c r="AQ1714" s="463"/>
      <c r="AR1714" s="463"/>
      <c r="AS1714" s="463"/>
    </row>
    <row r="1715" spans="1:45" ht="12.75" customHeight="1" x14ac:dyDescent="0.25">
      <c r="A1715" s="463">
        <v>266</v>
      </c>
      <c r="B1715" s="463"/>
      <c r="C1715" s="463" t="str">
        <f ca="1">'30'!BT272</f>
        <v xml:space="preserve"> </v>
      </c>
      <c r="D1715" s="463"/>
      <c r="E1715" s="463"/>
      <c r="F1715" s="463"/>
      <c r="G1715" s="463"/>
      <c r="H1715" s="463"/>
      <c r="I1715" s="463"/>
      <c r="J1715" s="463"/>
      <c r="K1715" s="463"/>
      <c r="L1715" s="463"/>
      <c r="M1715" s="463"/>
      <c r="N1715" s="463"/>
      <c r="O1715" s="463"/>
      <c r="P1715" s="463"/>
      <c r="Q1715" s="463"/>
      <c r="R1715" s="577" t="str">
        <f ca="1">'30'!BU272</f>
        <v xml:space="preserve"> </v>
      </c>
      <c r="S1715" s="577"/>
      <c r="T1715" s="577"/>
      <c r="U1715" s="577"/>
      <c r="V1715" s="577"/>
      <c r="W1715" s="577" t="str">
        <f ca="1">'30'!BV272</f>
        <v xml:space="preserve"> </v>
      </c>
      <c r="X1715" s="577"/>
      <c r="Y1715" s="577"/>
      <c r="Z1715" s="577"/>
      <c r="AA1715" s="577"/>
      <c r="AB1715" s="577">
        <f ca="1">'30'!BW272</f>
        <v>0</v>
      </c>
      <c r="AC1715" s="577"/>
      <c r="AD1715" s="577"/>
      <c r="AE1715" s="577"/>
      <c r="AF1715" s="577"/>
      <c r="AG1715" s="463" t="str">
        <f ca="1">'30'!BX272</f>
        <v xml:space="preserve"> </v>
      </c>
      <c r="AH1715" s="463"/>
      <c r="AI1715" s="463"/>
      <c r="AJ1715" s="463"/>
      <c r="AK1715" s="463"/>
      <c r="AL1715" s="463"/>
      <c r="AM1715" s="463" t="str">
        <f ca="1">'30'!BY272</f>
        <v xml:space="preserve"> </v>
      </c>
      <c r="AN1715" s="463"/>
      <c r="AO1715" s="463"/>
      <c r="AP1715" s="463"/>
      <c r="AQ1715" s="463"/>
      <c r="AR1715" s="463"/>
      <c r="AS1715" s="463"/>
    </row>
    <row r="1716" spans="1:45" ht="12.75" customHeight="1" x14ac:dyDescent="0.25">
      <c r="A1716" s="463">
        <v>267</v>
      </c>
      <c r="B1716" s="463"/>
      <c r="C1716" s="463" t="str">
        <f ca="1">'30'!BT273</f>
        <v xml:space="preserve"> </v>
      </c>
      <c r="D1716" s="463"/>
      <c r="E1716" s="463"/>
      <c r="F1716" s="463"/>
      <c r="G1716" s="463"/>
      <c r="H1716" s="463"/>
      <c r="I1716" s="463"/>
      <c r="J1716" s="463"/>
      <c r="K1716" s="463"/>
      <c r="L1716" s="463"/>
      <c r="M1716" s="463"/>
      <c r="N1716" s="463"/>
      <c r="O1716" s="463"/>
      <c r="P1716" s="463"/>
      <c r="Q1716" s="463"/>
      <c r="R1716" s="577" t="str">
        <f ca="1">'30'!BU273</f>
        <v xml:space="preserve"> </v>
      </c>
      <c r="S1716" s="577"/>
      <c r="T1716" s="577"/>
      <c r="U1716" s="577"/>
      <c r="V1716" s="577"/>
      <c r="W1716" s="577" t="str">
        <f ca="1">'30'!BV273</f>
        <v xml:space="preserve"> </v>
      </c>
      <c r="X1716" s="577"/>
      <c r="Y1716" s="577"/>
      <c r="Z1716" s="577"/>
      <c r="AA1716" s="577"/>
      <c r="AB1716" s="577">
        <f ca="1">'30'!BW273</f>
        <v>0</v>
      </c>
      <c r="AC1716" s="577"/>
      <c r="AD1716" s="577"/>
      <c r="AE1716" s="577"/>
      <c r="AF1716" s="577"/>
      <c r="AG1716" s="463" t="str">
        <f ca="1">'30'!BX273</f>
        <v xml:space="preserve"> </v>
      </c>
      <c r="AH1716" s="463"/>
      <c r="AI1716" s="463"/>
      <c r="AJ1716" s="463"/>
      <c r="AK1716" s="463"/>
      <c r="AL1716" s="463"/>
      <c r="AM1716" s="463" t="str">
        <f ca="1">'30'!BY273</f>
        <v xml:space="preserve"> </v>
      </c>
      <c r="AN1716" s="463"/>
      <c r="AO1716" s="463"/>
      <c r="AP1716" s="463"/>
      <c r="AQ1716" s="463"/>
      <c r="AR1716" s="463"/>
      <c r="AS1716" s="463"/>
    </row>
    <row r="1717" spans="1:45" ht="12.75" customHeight="1" x14ac:dyDescent="0.25">
      <c r="A1717" s="463">
        <v>268</v>
      </c>
      <c r="B1717" s="463"/>
      <c r="C1717" s="463" t="str">
        <f ca="1">'30'!BT274</f>
        <v xml:space="preserve"> </v>
      </c>
      <c r="D1717" s="463"/>
      <c r="E1717" s="463"/>
      <c r="F1717" s="463"/>
      <c r="G1717" s="463"/>
      <c r="H1717" s="463"/>
      <c r="I1717" s="463"/>
      <c r="J1717" s="463"/>
      <c r="K1717" s="463"/>
      <c r="L1717" s="463"/>
      <c r="M1717" s="463"/>
      <c r="N1717" s="463"/>
      <c r="O1717" s="463"/>
      <c r="P1717" s="463"/>
      <c r="Q1717" s="463"/>
      <c r="R1717" s="577" t="str">
        <f ca="1">'30'!BU274</f>
        <v xml:space="preserve"> </v>
      </c>
      <c r="S1717" s="577"/>
      <c r="T1717" s="577"/>
      <c r="U1717" s="577"/>
      <c r="V1717" s="577"/>
      <c r="W1717" s="577" t="str">
        <f ca="1">'30'!BV274</f>
        <v xml:space="preserve"> </v>
      </c>
      <c r="X1717" s="577"/>
      <c r="Y1717" s="577"/>
      <c r="Z1717" s="577"/>
      <c r="AA1717" s="577"/>
      <c r="AB1717" s="577">
        <f ca="1">'30'!BW274</f>
        <v>0</v>
      </c>
      <c r="AC1717" s="577"/>
      <c r="AD1717" s="577"/>
      <c r="AE1717" s="577"/>
      <c r="AF1717" s="577"/>
      <c r="AG1717" s="463" t="str">
        <f ca="1">'30'!BX274</f>
        <v xml:space="preserve"> </v>
      </c>
      <c r="AH1717" s="463"/>
      <c r="AI1717" s="463"/>
      <c r="AJ1717" s="463"/>
      <c r="AK1717" s="463"/>
      <c r="AL1717" s="463"/>
      <c r="AM1717" s="463" t="str">
        <f ca="1">'30'!BY274</f>
        <v xml:space="preserve"> </v>
      </c>
      <c r="AN1717" s="463"/>
      <c r="AO1717" s="463"/>
      <c r="AP1717" s="463"/>
      <c r="AQ1717" s="463"/>
      <c r="AR1717" s="463"/>
      <c r="AS1717" s="463"/>
    </row>
    <row r="1718" spans="1:45" ht="12.75" customHeight="1" x14ac:dyDescent="0.25">
      <c r="A1718" s="463">
        <v>269</v>
      </c>
      <c r="B1718" s="463"/>
      <c r="C1718" s="463" t="str">
        <f ca="1">'30'!BT275</f>
        <v xml:space="preserve"> </v>
      </c>
      <c r="D1718" s="463"/>
      <c r="E1718" s="463"/>
      <c r="F1718" s="463"/>
      <c r="G1718" s="463"/>
      <c r="H1718" s="463"/>
      <c r="I1718" s="463"/>
      <c r="J1718" s="463"/>
      <c r="K1718" s="463"/>
      <c r="L1718" s="463"/>
      <c r="M1718" s="463"/>
      <c r="N1718" s="463"/>
      <c r="O1718" s="463"/>
      <c r="P1718" s="463"/>
      <c r="Q1718" s="463"/>
      <c r="R1718" s="577" t="str">
        <f ca="1">'30'!BU275</f>
        <v xml:space="preserve"> </v>
      </c>
      <c r="S1718" s="577"/>
      <c r="T1718" s="577"/>
      <c r="U1718" s="577"/>
      <c r="V1718" s="577"/>
      <c r="W1718" s="577" t="str">
        <f ca="1">'30'!BV275</f>
        <v xml:space="preserve"> </v>
      </c>
      <c r="X1718" s="577"/>
      <c r="Y1718" s="577"/>
      <c r="Z1718" s="577"/>
      <c r="AA1718" s="577"/>
      <c r="AB1718" s="577">
        <f ca="1">'30'!BW275</f>
        <v>0</v>
      </c>
      <c r="AC1718" s="577"/>
      <c r="AD1718" s="577"/>
      <c r="AE1718" s="577"/>
      <c r="AF1718" s="577"/>
      <c r="AG1718" s="463" t="str">
        <f ca="1">'30'!BX275</f>
        <v xml:space="preserve"> </v>
      </c>
      <c r="AH1718" s="463"/>
      <c r="AI1718" s="463"/>
      <c r="AJ1718" s="463"/>
      <c r="AK1718" s="463"/>
      <c r="AL1718" s="463"/>
      <c r="AM1718" s="463" t="str">
        <f ca="1">'30'!BY275</f>
        <v xml:space="preserve"> </v>
      </c>
      <c r="AN1718" s="463"/>
      <c r="AO1718" s="463"/>
      <c r="AP1718" s="463"/>
      <c r="AQ1718" s="463"/>
      <c r="AR1718" s="463"/>
      <c r="AS1718" s="463"/>
    </row>
    <row r="1719" spans="1:45" ht="12.75" customHeight="1" x14ac:dyDescent="0.25">
      <c r="A1719" s="463">
        <v>270</v>
      </c>
      <c r="B1719" s="463"/>
      <c r="C1719" s="463" t="str">
        <f ca="1">'30'!BT276</f>
        <v xml:space="preserve"> </v>
      </c>
      <c r="D1719" s="463"/>
      <c r="E1719" s="463"/>
      <c r="F1719" s="463"/>
      <c r="G1719" s="463"/>
      <c r="H1719" s="463"/>
      <c r="I1719" s="463"/>
      <c r="J1719" s="463"/>
      <c r="K1719" s="463"/>
      <c r="L1719" s="463"/>
      <c r="M1719" s="463"/>
      <c r="N1719" s="463"/>
      <c r="O1719" s="463"/>
      <c r="P1719" s="463"/>
      <c r="Q1719" s="463"/>
      <c r="R1719" s="577" t="str">
        <f ca="1">'30'!BU276</f>
        <v xml:space="preserve"> </v>
      </c>
      <c r="S1719" s="577"/>
      <c r="T1719" s="577"/>
      <c r="U1719" s="577"/>
      <c r="V1719" s="577"/>
      <c r="W1719" s="577" t="str">
        <f ca="1">'30'!BV276</f>
        <v xml:space="preserve"> </v>
      </c>
      <c r="X1719" s="577"/>
      <c r="Y1719" s="577"/>
      <c r="Z1719" s="577"/>
      <c r="AA1719" s="577"/>
      <c r="AB1719" s="577">
        <f ca="1">'30'!BW276</f>
        <v>0</v>
      </c>
      <c r="AC1719" s="577"/>
      <c r="AD1719" s="577"/>
      <c r="AE1719" s="577"/>
      <c r="AF1719" s="577"/>
      <c r="AG1719" s="463" t="str">
        <f ca="1">'30'!BX276</f>
        <v xml:space="preserve"> </v>
      </c>
      <c r="AH1719" s="463"/>
      <c r="AI1719" s="463"/>
      <c r="AJ1719" s="463"/>
      <c r="AK1719" s="463"/>
      <c r="AL1719" s="463"/>
      <c r="AM1719" s="463" t="str">
        <f ca="1">'30'!BY276</f>
        <v xml:space="preserve"> </v>
      </c>
      <c r="AN1719" s="463"/>
      <c r="AO1719" s="463"/>
      <c r="AP1719" s="463"/>
      <c r="AQ1719" s="463"/>
      <c r="AR1719" s="463"/>
      <c r="AS1719" s="463"/>
    </row>
    <row r="1720" spans="1:45" ht="12.75" customHeight="1" x14ac:dyDescent="0.25">
      <c r="A1720" s="463">
        <v>271</v>
      </c>
      <c r="B1720" s="463"/>
      <c r="C1720" s="463" t="str">
        <f ca="1">'30'!BT277</f>
        <v xml:space="preserve"> </v>
      </c>
      <c r="D1720" s="463"/>
      <c r="E1720" s="463"/>
      <c r="F1720" s="463"/>
      <c r="G1720" s="463"/>
      <c r="H1720" s="463"/>
      <c r="I1720" s="463"/>
      <c r="J1720" s="463"/>
      <c r="K1720" s="463"/>
      <c r="L1720" s="463"/>
      <c r="M1720" s="463"/>
      <c r="N1720" s="463"/>
      <c r="O1720" s="463"/>
      <c r="P1720" s="463"/>
      <c r="Q1720" s="463"/>
      <c r="R1720" s="577" t="str">
        <f ca="1">'30'!BU277</f>
        <v xml:space="preserve"> </v>
      </c>
      <c r="S1720" s="577"/>
      <c r="T1720" s="577"/>
      <c r="U1720" s="577"/>
      <c r="V1720" s="577"/>
      <c r="W1720" s="577" t="str">
        <f ca="1">'30'!BV277</f>
        <v xml:space="preserve"> </v>
      </c>
      <c r="X1720" s="577"/>
      <c r="Y1720" s="577"/>
      <c r="Z1720" s="577"/>
      <c r="AA1720" s="577"/>
      <c r="AB1720" s="577">
        <f ca="1">'30'!BW277</f>
        <v>0</v>
      </c>
      <c r="AC1720" s="577"/>
      <c r="AD1720" s="577"/>
      <c r="AE1720" s="577"/>
      <c r="AF1720" s="577"/>
      <c r="AG1720" s="463" t="str">
        <f ca="1">'30'!BX277</f>
        <v xml:space="preserve"> </v>
      </c>
      <c r="AH1720" s="463"/>
      <c r="AI1720" s="463"/>
      <c r="AJ1720" s="463"/>
      <c r="AK1720" s="463"/>
      <c r="AL1720" s="463"/>
      <c r="AM1720" s="463" t="str">
        <f ca="1">'30'!BY277</f>
        <v xml:space="preserve"> </v>
      </c>
      <c r="AN1720" s="463"/>
      <c r="AO1720" s="463"/>
      <c r="AP1720" s="463"/>
      <c r="AQ1720" s="463"/>
      <c r="AR1720" s="463"/>
      <c r="AS1720" s="463"/>
    </row>
    <row r="1721" spans="1:45" ht="12.75" customHeight="1" x14ac:dyDescent="0.25">
      <c r="A1721" s="463">
        <v>272</v>
      </c>
      <c r="B1721" s="463"/>
      <c r="C1721" s="463" t="str">
        <f ca="1">'30'!BT278</f>
        <v xml:space="preserve"> </v>
      </c>
      <c r="D1721" s="463"/>
      <c r="E1721" s="463"/>
      <c r="F1721" s="463"/>
      <c r="G1721" s="463"/>
      <c r="H1721" s="463"/>
      <c r="I1721" s="463"/>
      <c r="J1721" s="463"/>
      <c r="K1721" s="463"/>
      <c r="L1721" s="463"/>
      <c r="M1721" s="463"/>
      <c r="N1721" s="463"/>
      <c r="O1721" s="463"/>
      <c r="P1721" s="463"/>
      <c r="Q1721" s="463"/>
      <c r="R1721" s="577" t="str">
        <f ca="1">'30'!BU278</f>
        <v xml:space="preserve"> </v>
      </c>
      <c r="S1721" s="577"/>
      <c r="T1721" s="577"/>
      <c r="U1721" s="577"/>
      <c r="V1721" s="577"/>
      <c r="W1721" s="577" t="str">
        <f ca="1">'30'!BV278</f>
        <v xml:space="preserve"> </v>
      </c>
      <c r="X1721" s="577"/>
      <c r="Y1721" s="577"/>
      <c r="Z1721" s="577"/>
      <c r="AA1721" s="577"/>
      <c r="AB1721" s="577">
        <f ca="1">'30'!BW278</f>
        <v>0</v>
      </c>
      <c r="AC1721" s="577"/>
      <c r="AD1721" s="577"/>
      <c r="AE1721" s="577"/>
      <c r="AF1721" s="577"/>
      <c r="AG1721" s="463" t="str">
        <f ca="1">'30'!BX278</f>
        <v xml:space="preserve"> </v>
      </c>
      <c r="AH1721" s="463"/>
      <c r="AI1721" s="463"/>
      <c r="AJ1721" s="463"/>
      <c r="AK1721" s="463"/>
      <c r="AL1721" s="463"/>
      <c r="AM1721" s="463" t="str">
        <f ca="1">'30'!BY278</f>
        <v xml:space="preserve"> </v>
      </c>
      <c r="AN1721" s="463"/>
      <c r="AO1721" s="463"/>
      <c r="AP1721" s="463"/>
      <c r="AQ1721" s="463"/>
      <c r="AR1721" s="463"/>
      <c r="AS1721" s="463"/>
    </row>
    <row r="1722" spans="1:45" ht="12.75" customHeight="1" x14ac:dyDescent="0.25">
      <c r="A1722" s="463">
        <v>273</v>
      </c>
      <c r="B1722" s="463"/>
      <c r="C1722" s="463" t="str">
        <f ca="1">'30'!BT279</f>
        <v xml:space="preserve"> </v>
      </c>
      <c r="D1722" s="463"/>
      <c r="E1722" s="463"/>
      <c r="F1722" s="463"/>
      <c r="G1722" s="463"/>
      <c r="H1722" s="463"/>
      <c r="I1722" s="463"/>
      <c r="J1722" s="463"/>
      <c r="K1722" s="463"/>
      <c r="L1722" s="463"/>
      <c r="M1722" s="463"/>
      <c r="N1722" s="463"/>
      <c r="O1722" s="463"/>
      <c r="P1722" s="463"/>
      <c r="Q1722" s="463"/>
      <c r="R1722" s="577" t="str">
        <f ca="1">'30'!BU279</f>
        <v xml:space="preserve"> </v>
      </c>
      <c r="S1722" s="577"/>
      <c r="T1722" s="577"/>
      <c r="U1722" s="577"/>
      <c r="V1722" s="577"/>
      <c r="W1722" s="577" t="str">
        <f ca="1">'30'!BV279</f>
        <v xml:space="preserve"> </v>
      </c>
      <c r="X1722" s="577"/>
      <c r="Y1722" s="577"/>
      <c r="Z1722" s="577"/>
      <c r="AA1722" s="577"/>
      <c r="AB1722" s="577">
        <f ca="1">'30'!BW279</f>
        <v>0</v>
      </c>
      <c r="AC1722" s="577"/>
      <c r="AD1722" s="577"/>
      <c r="AE1722" s="577"/>
      <c r="AF1722" s="577"/>
      <c r="AG1722" s="463" t="str">
        <f ca="1">'30'!BX279</f>
        <v xml:space="preserve"> </v>
      </c>
      <c r="AH1722" s="463"/>
      <c r="AI1722" s="463"/>
      <c r="AJ1722" s="463"/>
      <c r="AK1722" s="463"/>
      <c r="AL1722" s="463"/>
      <c r="AM1722" s="463" t="str">
        <f ca="1">'30'!BY279</f>
        <v xml:space="preserve"> </v>
      </c>
      <c r="AN1722" s="463"/>
      <c r="AO1722" s="463"/>
      <c r="AP1722" s="463"/>
      <c r="AQ1722" s="463"/>
      <c r="AR1722" s="463"/>
      <c r="AS1722" s="463"/>
    </row>
    <row r="1723" spans="1:45" ht="12.75" customHeight="1" x14ac:dyDescent="0.25">
      <c r="A1723" s="463">
        <v>274</v>
      </c>
      <c r="B1723" s="463"/>
      <c r="C1723" s="463" t="str">
        <f ca="1">'30'!BT280</f>
        <v xml:space="preserve"> </v>
      </c>
      <c r="D1723" s="463"/>
      <c r="E1723" s="463"/>
      <c r="F1723" s="463"/>
      <c r="G1723" s="463"/>
      <c r="H1723" s="463"/>
      <c r="I1723" s="463"/>
      <c r="J1723" s="463"/>
      <c r="K1723" s="463"/>
      <c r="L1723" s="463"/>
      <c r="M1723" s="463"/>
      <c r="N1723" s="463"/>
      <c r="O1723" s="463"/>
      <c r="P1723" s="463"/>
      <c r="Q1723" s="463"/>
      <c r="R1723" s="577" t="str">
        <f ca="1">'30'!BU280</f>
        <v xml:space="preserve"> </v>
      </c>
      <c r="S1723" s="577"/>
      <c r="T1723" s="577"/>
      <c r="U1723" s="577"/>
      <c r="V1723" s="577"/>
      <c r="W1723" s="577" t="str">
        <f ca="1">'30'!BV280</f>
        <v xml:space="preserve"> </v>
      </c>
      <c r="X1723" s="577"/>
      <c r="Y1723" s="577"/>
      <c r="Z1723" s="577"/>
      <c r="AA1723" s="577"/>
      <c r="AB1723" s="577">
        <f ca="1">'30'!BW280</f>
        <v>0</v>
      </c>
      <c r="AC1723" s="577"/>
      <c r="AD1723" s="577"/>
      <c r="AE1723" s="577"/>
      <c r="AF1723" s="577"/>
      <c r="AG1723" s="463" t="str">
        <f ca="1">'30'!BX280</f>
        <v xml:space="preserve"> </v>
      </c>
      <c r="AH1723" s="463"/>
      <c r="AI1723" s="463"/>
      <c r="AJ1723" s="463"/>
      <c r="AK1723" s="463"/>
      <c r="AL1723" s="463"/>
      <c r="AM1723" s="463" t="str">
        <f ca="1">'30'!BY280</f>
        <v xml:space="preserve"> </v>
      </c>
      <c r="AN1723" s="463"/>
      <c r="AO1723" s="463"/>
      <c r="AP1723" s="463"/>
      <c r="AQ1723" s="463"/>
      <c r="AR1723" s="463"/>
      <c r="AS1723" s="463"/>
    </row>
    <row r="1724" spans="1:45" ht="12.75" customHeight="1" x14ac:dyDescent="0.25">
      <c r="A1724" s="463">
        <v>275</v>
      </c>
      <c r="B1724" s="463"/>
      <c r="C1724" s="463" t="str">
        <f ca="1">'30'!BT281</f>
        <v xml:space="preserve"> </v>
      </c>
      <c r="D1724" s="463"/>
      <c r="E1724" s="463"/>
      <c r="F1724" s="463"/>
      <c r="G1724" s="463"/>
      <c r="H1724" s="463"/>
      <c r="I1724" s="463"/>
      <c r="J1724" s="463"/>
      <c r="K1724" s="463"/>
      <c r="L1724" s="463"/>
      <c r="M1724" s="463"/>
      <c r="N1724" s="463"/>
      <c r="O1724" s="463"/>
      <c r="P1724" s="463"/>
      <c r="Q1724" s="463"/>
      <c r="R1724" s="577" t="str">
        <f ca="1">'30'!BU281</f>
        <v xml:space="preserve"> </v>
      </c>
      <c r="S1724" s="577"/>
      <c r="T1724" s="577"/>
      <c r="U1724" s="577"/>
      <c r="V1724" s="577"/>
      <c r="W1724" s="577" t="str">
        <f ca="1">'30'!BV281</f>
        <v xml:space="preserve"> </v>
      </c>
      <c r="X1724" s="577"/>
      <c r="Y1724" s="577"/>
      <c r="Z1724" s="577"/>
      <c r="AA1724" s="577"/>
      <c r="AB1724" s="577">
        <f ca="1">'30'!BW281</f>
        <v>0</v>
      </c>
      <c r="AC1724" s="577"/>
      <c r="AD1724" s="577"/>
      <c r="AE1724" s="577"/>
      <c r="AF1724" s="577"/>
      <c r="AG1724" s="463" t="str">
        <f ca="1">'30'!BX281</f>
        <v xml:space="preserve"> </v>
      </c>
      <c r="AH1724" s="463"/>
      <c r="AI1724" s="463"/>
      <c r="AJ1724" s="463"/>
      <c r="AK1724" s="463"/>
      <c r="AL1724" s="463"/>
      <c r="AM1724" s="463" t="str">
        <f ca="1">'30'!BY281</f>
        <v xml:space="preserve"> </v>
      </c>
      <c r="AN1724" s="463"/>
      <c r="AO1724" s="463"/>
      <c r="AP1724" s="463"/>
      <c r="AQ1724" s="463"/>
      <c r="AR1724" s="463"/>
      <c r="AS1724" s="463"/>
    </row>
    <row r="1725" spans="1:45" ht="12.75" customHeight="1" x14ac:dyDescent="0.25">
      <c r="A1725" s="463">
        <v>276</v>
      </c>
      <c r="B1725" s="463"/>
      <c r="C1725" s="463" t="str">
        <f ca="1">'30'!BT282</f>
        <v xml:space="preserve"> </v>
      </c>
      <c r="D1725" s="463"/>
      <c r="E1725" s="463"/>
      <c r="F1725" s="463"/>
      <c r="G1725" s="463"/>
      <c r="H1725" s="463"/>
      <c r="I1725" s="463"/>
      <c r="J1725" s="463"/>
      <c r="K1725" s="463"/>
      <c r="L1725" s="463"/>
      <c r="M1725" s="463"/>
      <c r="N1725" s="463"/>
      <c r="O1725" s="463"/>
      <c r="P1725" s="463"/>
      <c r="Q1725" s="463"/>
      <c r="R1725" s="577" t="str">
        <f ca="1">'30'!BU282</f>
        <v xml:space="preserve"> </v>
      </c>
      <c r="S1725" s="577"/>
      <c r="T1725" s="577"/>
      <c r="U1725" s="577"/>
      <c r="V1725" s="577"/>
      <c r="W1725" s="577" t="str">
        <f ca="1">'30'!BV282</f>
        <v xml:space="preserve"> </v>
      </c>
      <c r="X1725" s="577"/>
      <c r="Y1725" s="577"/>
      <c r="Z1725" s="577"/>
      <c r="AA1725" s="577"/>
      <c r="AB1725" s="577">
        <f ca="1">'30'!BW282</f>
        <v>0</v>
      </c>
      <c r="AC1725" s="577"/>
      <c r="AD1725" s="577"/>
      <c r="AE1725" s="577"/>
      <c r="AF1725" s="577"/>
      <c r="AG1725" s="463" t="str">
        <f ca="1">'30'!BX282</f>
        <v xml:space="preserve"> </v>
      </c>
      <c r="AH1725" s="463"/>
      <c r="AI1725" s="463"/>
      <c r="AJ1725" s="463"/>
      <c r="AK1725" s="463"/>
      <c r="AL1725" s="463"/>
      <c r="AM1725" s="463" t="str">
        <f ca="1">'30'!BY282</f>
        <v xml:space="preserve"> </v>
      </c>
      <c r="AN1725" s="463"/>
      <c r="AO1725" s="463"/>
      <c r="AP1725" s="463"/>
      <c r="AQ1725" s="463"/>
      <c r="AR1725" s="463"/>
      <c r="AS1725" s="463"/>
    </row>
    <row r="1726" spans="1:45" ht="12.75" customHeight="1" x14ac:dyDescent="0.25">
      <c r="A1726" s="463">
        <v>277</v>
      </c>
      <c r="B1726" s="463"/>
      <c r="C1726" s="463" t="str">
        <f ca="1">'30'!BT283</f>
        <v xml:space="preserve"> </v>
      </c>
      <c r="D1726" s="463"/>
      <c r="E1726" s="463"/>
      <c r="F1726" s="463"/>
      <c r="G1726" s="463"/>
      <c r="H1726" s="463"/>
      <c r="I1726" s="463"/>
      <c r="J1726" s="463"/>
      <c r="K1726" s="463"/>
      <c r="L1726" s="463"/>
      <c r="M1726" s="463"/>
      <c r="N1726" s="463"/>
      <c r="O1726" s="463"/>
      <c r="P1726" s="463"/>
      <c r="Q1726" s="463"/>
      <c r="R1726" s="577" t="str">
        <f ca="1">'30'!BU283</f>
        <v xml:space="preserve"> </v>
      </c>
      <c r="S1726" s="577"/>
      <c r="T1726" s="577"/>
      <c r="U1726" s="577"/>
      <c r="V1726" s="577"/>
      <c r="W1726" s="577" t="str">
        <f ca="1">'30'!BV283</f>
        <v xml:space="preserve"> </v>
      </c>
      <c r="X1726" s="577"/>
      <c r="Y1726" s="577"/>
      <c r="Z1726" s="577"/>
      <c r="AA1726" s="577"/>
      <c r="AB1726" s="577">
        <f ca="1">'30'!BW283</f>
        <v>0</v>
      </c>
      <c r="AC1726" s="577"/>
      <c r="AD1726" s="577"/>
      <c r="AE1726" s="577"/>
      <c r="AF1726" s="577"/>
      <c r="AG1726" s="463" t="str">
        <f ca="1">'30'!BX283</f>
        <v xml:space="preserve"> </v>
      </c>
      <c r="AH1726" s="463"/>
      <c r="AI1726" s="463"/>
      <c r="AJ1726" s="463"/>
      <c r="AK1726" s="463"/>
      <c r="AL1726" s="463"/>
      <c r="AM1726" s="463" t="str">
        <f ca="1">'30'!BY283</f>
        <v xml:space="preserve"> </v>
      </c>
      <c r="AN1726" s="463"/>
      <c r="AO1726" s="463"/>
      <c r="AP1726" s="463"/>
      <c r="AQ1726" s="463"/>
      <c r="AR1726" s="463"/>
      <c r="AS1726" s="463"/>
    </row>
    <row r="1727" spans="1:45" ht="12.75" customHeight="1" x14ac:dyDescent="0.25">
      <c r="A1727" s="463">
        <v>278</v>
      </c>
      <c r="B1727" s="463"/>
      <c r="C1727" s="463" t="str">
        <f ca="1">'30'!BT284</f>
        <v xml:space="preserve"> </v>
      </c>
      <c r="D1727" s="463"/>
      <c r="E1727" s="463"/>
      <c r="F1727" s="463"/>
      <c r="G1727" s="463"/>
      <c r="H1727" s="463"/>
      <c r="I1727" s="463"/>
      <c r="J1727" s="463"/>
      <c r="K1727" s="463"/>
      <c r="L1727" s="463"/>
      <c r="M1727" s="463"/>
      <c r="N1727" s="463"/>
      <c r="O1727" s="463"/>
      <c r="P1727" s="463"/>
      <c r="Q1727" s="463"/>
      <c r="R1727" s="577" t="str">
        <f ca="1">'30'!BU284</f>
        <v xml:space="preserve"> </v>
      </c>
      <c r="S1727" s="577"/>
      <c r="T1727" s="577"/>
      <c r="U1727" s="577"/>
      <c r="V1727" s="577"/>
      <c r="W1727" s="577" t="str">
        <f ca="1">'30'!BV284</f>
        <v xml:space="preserve"> </v>
      </c>
      <c r="X1727" s="577"/>
      <c r="Y1727" s="577"/>
      <c r="Z1727" s="577"/>
      <c r="AA1727" s="577"/>
      <c r="AB1727" s="577">
        <f ca="1">'30'!BW284</f>
        <v>0</v>
      </c>
      <c r="AC1727" s="577"/>
      <c r="AD1727" s="577"/>
      <c r="AE1727" s="577"/>
      <c r="AF1727" s="577"/>
      <c r="AG1727" s="463" t="str">
        <f ca="1">'30'!BX284</f>
        <v xml:space="preserve"> </v>
      </c>
      <c r="AH1727" s="463"/>
      <c r="AI1727" s="463"/>
      <c r="AJ1727" s="463"/>
      <c r="AK1727" s="463"/>
      <c r="AL1727" s="463"/>
      <c r="AM1727" s="463" t="str">
        <f ca="1">'30'!BY284</f>
        <v xml:space="preserve"> </v>
      </c>
      <c r="AN1727" s="463"/>
      <c r="AO1727" s="463"/>
      <c r="AP1727" s="463"/>
      <c r="AQ1727" s="463"/>
      <c r="AR1727" s="463"/>
      <c r="AS1727" s="463"/>
    </row>
    <row r="1728" spans="1:45" ht="12.75" customHeight="1" x14ac:dyDescent="0.25">
      <c r="A1728" s="463">
        <v>279</v>
      </c>
      <c r="B1728" s="463"/>
      <c r="C1728" s="463" t="str">
        <f ca="1">'30'!BT285</f>
        <v xml:space="preserve"> </v>
      </c>
      <c r="D1728" s="463"/>
      <c r="E1728" s="463"/>
      <c r="F1728" s="463"/>
      <c r="G1728" s="463"/>
      <c r="H1728" s="463"/>
      <c r="I1728" s="463"/>
      <c r="J1728" s="463"/>
      <c r="K1728" s="463"/>
      <c r="L1728" s="463"/>
      <c r="M1728" s="463"/>
      <c r="N1728" s="463"/>
      <c r="O1728" s="463"/>
      <c r="P1728" s="463"/>
      <c r="Q1728" s="463"/>
      <c r="R1728" s="577" t="str">
        <f ca="1">'30'!BU285</f>
        <v xml:space="preserve"> </v>
      </c>
      <c r="S1728" s="577"/>
      <c r="T1728" s="577"/>
      <c r="U1728" s="577"/>
      <c r="V1728" s="577"/>
      <c r="W1728" s="577" t="str">
        <f ca="1">'30'!BV285</f>
        <v xml:space="preserve"> </v>
      </c>
      <c r="X1728" s="577"/>
      <c r="Y1728" s="577"/>
      <c r="Z1728" s="577"/>
      <c r="AA1728" s="577"/>
      <c r="AB1728" s="577">
        <f ca="1">'30'!BW285</f>
        <v>0</v>
      </c>
      <c r="AC1728" s="577"/>
      <c r="AD1728" s="577"/>
      <c r="AE1728" s="577"/>
      <c r="AF1728" s="577"/>
      <c r="AG1728" s="463" t="str">
        <f ca="1">'30'!BX285</f>
        <v xml:space="preserve"> </v>
      </c>
      <c r="AH1728" s="463"/>
      <c r="AI1728" s="463"/>
      <c r="AJ1728" s="463"/>
      <c r="AK1728" s="463"/>
      <c r="AL1728" s="463"/>
      <c r="AM1728" s="463" t="str">
        <f ca="1">'30'!BY285</f>
        <v xml:space="preserve"> </v>
      </c>
      <c r="AN1728" s="463"/>
      <c r="AO1728" s="463"/>
      <c r="AP1728" s="463"/>
      <c r="AQ1728" s="463"/>
      <c r="AR1728" s="463"/>
      <c r="AS1728" s="463"/>
    </row>
    <row r="1729" spans="1:45" ht="12.75" customHeight="1" x14ac:dyDescent="0.25">
      <c r="A1729" s="463">
        <v>280</v>
      </c>
      <c r="B1729" s="463"/>
      <c r="C1729" s="463" t="str">
        <f ca="1">'30'!BT286</f>
        <v xml:space="preserve"> </v>
      </c>
      <c r="D1729" s="463"/>
      <c r="E1729" s="463"/>
      <c r="F1729" s="463"/>
      <c r="G1729" s="463"/>
      <c r="H1729" s="463"/>
      <c r="I1729" s="463"/>
      <c r="J1729" s="463"/>
      <c r="K1729" s="463"/>
      <c r="L1729" s="463"/>
      <c r="M1729" s="463"/>
      <c r="N1729" s="463"/>
      <c r="O1729" s="463"/>
      <c r="P1729" s="463"/>
      <c r="Q1729" s="463"/>
      <c r="R1729" s="577" t="str">
        <f ca="1">'30'!BU286</f>
        <v xml:space="preserve"> </v>
      </c>
      <c r="S1729" s="577"/>
      <c r="T1729" s="577"/>
      <c r="U1729" s="577"/>
      <c r="V1729" s="577"/>
      <c r="W1729" s="577" t="str">
        <f ca="1">'30'!BV286</f>
        <v xml:space="preserve"> </v>
      </c>
      <c r="X1729" s="577"/>
      <c r="Y1729" s="577"/>
      <c r="Z1729" s="577"/>
      <c r="AA1729" s="577"/>
      <c r="AB1729" s="577">
        <f ca="1">'30'!BW286</f>
        <v>0</v>
      </c>
      <c r="AC1729" s="577"/>
      <c r="AD1729" s="577"/>
      <c r="AE1729" s="577"/>
      <c r="AF1729" s="577"/>
      <c r="AG1729" s="463" t="str">
        <f ca="1">'30'!BX286</f>
        <v xml:space="preserve"> </v>
      </c>
      <c r="AH1729" s="463"/>
      <c r="AI1729" s="463"/>
      <c r="AJ1729" s="463"/>
      <c r="AK1729" s="463"/>
      <c r="AL1729" s="463"/>
      <c r="AM1729" s="463" t="str">
        <f ca="1">'30'!BY286</f>
        <v xml:space="preserve"> </v>
      </c>
      <c r="AN1729" s="463"/>
      <c r="AO1729" s="463"/>
      <c r="AP1729" s="463"/>
      <c r="AQ1729" s="463"/>
      <c r="AR1729" s="463"/>
      <c r="AS1729" s="463"/>
    </row>
    <row r="1730" spans="1:45" ht="12.75" customHeight="1" x14ac:dyDescent="0.25">
      <c r="A1730" s="463">
        <v>281</v>
      </c>
      <c r="B1730" s="463"/>
      <c r="C1730" s="463" t="str">
        <f ca="1">'30'!BT287</f>
        <v xml:space="preserve"> </v>
      </c>
      <c r="D1730" s="463"/>
      <c r="E1730" s="463"/>
      <c r="F1730" s="463"/>
      <c r="G1730" s="463"/>
      <c r="H1730" s="463"/>
      <c r="I1730" s="463"/>
      <c r="J1730" s="463"/>
      <c r="K1730" s="463"/>
      <c r="L1730" s="463"/>
      <c r="M1730" s="463"/>
      <c r="N1730" s="463"/>
      <c r="O1730" s="463"/>
      <c r="P1730" s="463"/>
      <c r="Q1730" s="463"/>
      <c r="R1730" s="577" t="str">
        <f ca="1">'30'!BU287</f>
        <v xml:space="preserve"> </v>
      </c>
      <c r="S1730" s="577"/>
      <c r="T1730" s="577"/>
      <c r="U1730" s="577"/>
      <c r="V1730" s="577"/>
      <c r="W1730" s="577" t="str">
        <f ca="1">'30'!BV287</f>
        <v xml:space="preserve"> </v>
      </c>
      <c r="X1730" s="577"/>
      <c r="Y1730" s="577"/>
      <c r="Z1730" s="577"/>
      <c r="AA1730" s="577"/>
      <c r="AB1730" s="577">
        <f ca="1">'30'!BW287</f>
        <v>0</v>
      </c>
      <c r="AC1730" s="577"/>
      <c r="AD1730" s="577"/>
      <c r="AE1730" s="577"/>
      <c r="AF1730" s="577"/>
      <c r="AG1730" s="463" t="str">
        <f ca="1">'30'!BX287</f>
        <v xml:space="preserve"> </v>
      </c>
      <c r="AH1730" s="463"/>
      <c r="AI1730" s="463"/>
      <c r="AJ1730" s="463"/>
      <c r="AK1730" s="463"/>
      <c r="AL1730" s="463"/>
      <c r="AM1730" s="463" t="str">
        <f ca="1">'30'!BY287</f>
        <v xml:space="preserve"> </v>
      </c>
      <c r="AN1730" s="463"/>
      <c r="AO1730" s="463"/>
      <c r="AP1730" s="463"/>
      <c r="AQ1730" s="463"/>
      <c r="AR1730" s="463"/>
      <c r="AS1730" s="463"/>
    </row>
    <row r="1731" spans="1:45" ht="12.75" customHeight="1" x14ac:dyDescent="0.25">
      <c r="A1731" s="463">
        <v>282</v>
      </c>
      <c r="B1731" s="463"/>
      <c r="C1731" s="463" t="str">
        <f ca="1">'30'!BT288</f>
        <v xml:space="preserve"> </v>
      </c>
      <c r="D1731" s="463"/>
      <c r="E1731" s="463"/>
      <c r="F1731" s="463"/>
      <c r="G1731" s="463"/>
      <c r="H1731" s="463"/>
      <c r="I1731" s="463"/>
      <c r="J1731" s="463"/>
      <c r="K1731" s="463"/>
      <c r="L1731" s="463"/>
      <c r="M1731" s="463"/>
      <c r="N1731" s="463"/>
      <c r="O1731" s="463"/>
      <c r="P1731" s="463"/>
      <c r="Q1731" s="463"/>
      <c r="R1731" s="577" t="str">
        <f ca="1">'30'!BU288</f>
        <v xml:space="preserve"> </v>
      </c>
      <c r="S1731" s="577"/>
      <c r="T1731" s="577"/>
      <c r="U1731" s="577"/>
      <c r="V1731" s="577"/>
      <c r="W1731" s="577" t="str">
        <f ca="1">'30'!BV288</f>
        <v xml:space="preserve"> </v>
      </c>
      <c r="X1731" s="577"/>
      <c r="Y1731" s="577"/>
      <c r="Z1731" s="577"/>
      <c r="AA1731" s="577"/>
      <c r="AB1731" s="577">
        <f ca="1">'30'!BW288</f>
        <v>0</v>
      </c>
      <c r="AC1731" s="577"/>
      <c r="AD1731" s="577"/>
      <c r="AE1731" s="577"/>
      <c r="AF1731" s="577"/>
      <c r="AG1731" s="463" t="str">
        <f ca="1">'30'!BX288</f>
        <v xml:space="preserve"> </v>
      </c>
      <c r="AH1731" s="463"/>
      <c r="AI1731" s="463"/>
      <c r="AJ1731" s="463"/>
      <c r="AK1731" s="463"/>
      <c r="AL1731" s="463"/>
      <c r="AM1731" s="463" t="str">
        <f ca="1">'30'!BY288</f>
        <v xml:space="preserve"> </v>
      </c>
      <c r="AN1731" s="463"/>
      <c r="AO1731" s="463"/>
      <c r="AP1731" s="463"/>
      <c r="AQ1731" s="463"/>
      <c r="AR1731" s="463"/>
      <c r="AS1731" s="463"/>
    </row>
    <row r="1732" spans="1:45" ht="12.75" customHeight="1" x14ac:dyDescent="0.25">
      <c r="A1732" s="463">
        <v>283</v>
      </c>
      <c r="B1732" s="463"/>
      <c r="C1732" s="463" t="str">
        <f ca="1">'30'!BT289</f>
        <v xml:space="preserve"> </v>
      </c>
      <c r="D1732" s="463"/>
      <c r="E1732" s="463"/>
      <c r="F1732" s="463"/>
      <c r="G1732" s="463"/>
      <c r="H1732" s="463"/>
      <c r="I1732" s="463"/>
      <c r="J1732" s="463"/>
      <c r="K1732" s="463"/>
      <c r="L1732" s="463"/>
      <c r="M1732" s="463"/>
      <c r="N1732" s="463"/>
      <c r="O1732" s="463"/>
      <c r="P1732" s="463"/>
      <c r="Q1732" s="463"/>
      <c r="R1732" s="577" t="str">
        <f ca="1">'30'!BU289</f>
        <v xml:space="preserve"> </v>
      </c>
      <c r="S1732" s="577"/>
      <c r="T1732" s="577"/>
      <c r="U1732" s="577"/>
      <c r="V1732" s="577"/>
      <c r="W1732" s="577" t="str">
        <f ca="1">'30'!BV289</f>
        <v xml:space="preserve"> </v>
      </c>
      <c r="X1732" s="577"/>
      <c r="Y1732" s="577"/>
      <c r="Z1732" s="577"/>
      <c r="AA1732" s="577"/>
      <c r="AB1732" s="577">
        <f ca="1">'30'!BW289</f>
        <v>0</v>
      </c>
      <c r="AC1732" s="577"/>
      <c r="AD1732" s="577"/>
      <c r="AE1732" s="577"/>
      <c r="AF1732" s="577"/>
      <c r="AG1732" s="463" t="str">
        <f ca="1">'30'!BX289</f>
        <v xml:space="preserve"> </v>
      </c>
      <c r="AH1732" s="463"/>
      <c r="AI1732" s="463"/>
      <c r="AJ1732" s="463"/>
      <c r="AK1732" s="463"/>
      <c r="AL1732" s="463"/>
      <c r="AM1732" s="463" t="str">
        <f ca="1">'30'!BY289</f>
        <v xml:space="preserve"> </v>
      </c>
      <c r="AN1732" s="463"/>
      <c r="AO1732" s="463"/>
      <c r="AP1732" s="463"/>
      <c r="AQ1732" s="463"/>
      <c r="AR1732" s="463"/>
      <c r="AS1732" s="463"/>
    </row>
    <row r="1733" spans="1:45" ht="12.75" customHeight="1" x14ac:dyDescent="0.25">
      <c r="A1733" s="463">
        <v>284</v>
      </c>
      <c r="B1733" s="463"/>
      <c r="C1733" s="463" t="str">
        <f ca="1">'30'!BT290</f>
        <v xml:space="preserve"> </v>
      </c>
      <c r="D1733" s="463"/>
      <c r="E1733" s="463"/>
      <c r="F1733" s="463"/>
      <c r="G1733" s="463"/>
      <c r="H1733" s="463"/>
      <c r="I1733" s="463"/>
      <c r="J1733" s="463"/>
      <c r="K1733" s="463"/>
      <c r="L1733" s="463"/>
      <c r="M1733" s="463"/>
      <c r="N1733" s="463"/>
      <c r="O1733" s="463"/>
      <c r="P1733" s="463"/>
      <c r="Q1733" s="463"/>
      <c r="R1733" s="577" t="str">
        <f ca="1">'30'!BU290</f>
        <v xml:space="preserve"> </v>
      </c>
      <c r="S1733" s="577"/>
      <c r="T1733" s="577"/>
      <c r="U1733" s="577"/>
      <c r="V1733" s="577"/>
      <c r="W1733" s="577" t="str">
        <f ca="1">'30'!BV290</f>
        <v xml:space="preserve"> </v>
      </c>
      <c r="X1733" s="577"/>
      <c r="Y1733" s="577"/>
      <c r="Z1733" s="577"/>
      <c r="AA1733" s="577"/>
      <c r="AB1733" s="577">
        <f ca="1">'30'!BW290</f>
        <v>0</v>
      </c>
      <c r="AC1733" s="577"/>
      <c r="AD1733" s="577"/>
      <c r="AE1733" s="577"/>
      <c r="AF1733" s="577"/>
      <c r="AG1733" s="463" t="str">
        <f ca="1">'30'!BX290</f>
        <v xml:space="preserve"> </v>
      </c>
      <c r="AH1733" s="463"/>
      <c r="AI1733" s="463"/>
      <c r="AJ1733" s="463"/>
      <c r="AK1733" s="463"/>
      <c r="AL1733" s="463"/>
      <c r="AM1733" s="463" t="str">
        <f ca="1">'30'!BY290</f>
        <v xml:space="preserve"> </v>
      </c>
      <c r="AN1733" s="463"/>
      <c r="AO1733" s="463"/>
      <c r="AP1733" s="463"/>
      <c r="AQ1733" s="463"/>
      <c r="AR1733" s="463"/>
      <c r="AS1733" s="463"/>
    </row>
    <row r="1734" spans="1:45" ht="12.75" customHeight="1" x14ac:dyDescent="0.25">
      <c r="A1734" s="463">
        <v>285</v>
      </c>
      <c r="B1734" s="463"/>
      <c r="C1734" s="463" t="str">
        <f ca="1">'30'!BT291</f>
        <v xml:space="preserve"> </v>
      </c>
      <c r="D1734" s="463"/>
      <c r="E1734" s="463"/>
      <c r="F1734" s="463"/>
      <c r="G1734" s="463"/>
      <c r="H1734" s="463"/>
      <c r="I1734" s="463"/>
      <c r="J1734" s="463"/>
      <c r="K1734" s="463"/>
      <c r="L1734" s="463"/>
      <c r="M1734" s="463"/>
      <c r="N1734" s="463"/>
      <c r="O1734" s="463"/>
      <c r="P1734" s="463"/>
      <c r="Q1734" s="463"/>
      <c r="R1734" s="577" t="str">
        <f ca="1">'30'!BU291</f>
        <v xml:space="preserve"> </v>
      </c>
      <c r="S1734" s="577"/>
      <c r="T1734" s="577"/>
      <c r="U1734" s="577"/>
      <c r="V1734" s="577"/>
      <c r="W1734" s="577" t="str">
        <f ca="1">'30'!BV291</f>
        <v xml:space="preserve"> </v>
      </c>
      <c r="X1734" s="577"/>
      <c r="Y1734" s="577"/>
      <c r="Z1734" s="577"/>
      <c r="AA1734" s="577"/>
      <c r="AB1734" s="577">
        <f ca="1">'30'!BW291</f>
        <v>0</v>
      </c>
      <c r="AC1734" s="577"/>
      <c r="AD1734" s="577"/>
      <c r="AE1734" s="577"/>
      <c r="AF1734" s="577"/>
      <c r="AG1734" s="463" t="str">
        <f ca="1">'30'!BX291</f>
        <v xml:space="preserve"> </v>
      </c>
      <c r="AH1734" s="463"/>
      <c r="AI1734" s="463"/>
      <c r="AJ1734" s="463"/>
      <c r="AK1734" s="463"/>
      <c r="AL1734" s="463"/>
      <c r="AM1734" s="463" t="str">
        <f ca="1">'30'!BY291</f>
        <v xml:space="preserve"> </v>
      </c>
      <c r="AN1734" s="463"/>
      <c r="AO1734" s="463"/>
      <c r="AP1734" s="463"/>
      <c r="AQ1734" s="463"/>
      <c r="AR1734" s="463"/>
      <c r="AS1734" s="463"/>
    </row>
    <row r="1735" spans="1:45" ht="12.75" customHeight="1" x14ac:dyDescent="0.25">
      <c r="A1735" s="463">
        <v>286</v>
      </c>
      <c r="B1735" s="463"/>
      <c r="C1735" s="463" t="str">
        <f ca="1">'30'!BT292</f>
        <v xml:space="preserve"> </v>
      </c>
      <c r="D1735" s="463"/>
      <c r="E1735" s="463"/>
      <c r="F1735" s="463"/>
      <c r="G1735" s="463"/>
      <c r="H1735" s="463"/>
      <c r="I1735" s="463"/>
      <c r="J1735" s="463"/>
      <c r="K1735" s="463"/>
      <c r="L1735" s="463"/>
      <c r="M1735" s="463"/>
      <c r="N1735" s="463"/>
      <c r="O1735" s="463"/>
      <c r="P1735" s="463"/>
      <c r="Q1735" s="463"/>
      <c r="R1735" s="577" t="str">
        <f ca="1">'30'!BU292</f>
        <v xml:space="preserve"> </v>
      </c>
      <c r="S1735" s="577"/>
      <c r="T1735" s="577"/>
      <c r="U1735" s="577"/>
      <c r="V1735" s="577"/>
      <c r="W1735" s="577" t="str">
        <f ca="1">'30'!BV292</f>
        <v xml:space="preserve"> </v>
      </c>
      <c r="X1735" s="577"/>
      <c r="Y1735" s="577"/>
      <c r="Z1735" s="577"/>
      <c r="AA1735" s="577"/>
      <c r="AB1735" s="577">
        <f ca="1">'30'!BW292</f>
        <v>0</v>
      </c>
      <c r="AC1735" s="577"/>
      <c r="AD1735" s="577"/>
      <c r="AE1735" s="577"/>
      <c r="AF1735" s="577"/>
      <c r="AG1735" s="463" t="str">
        <f ca="1">'30'!BX292</f>
        <v xml:space="preserve"> </v>
      </c>
      <c r="AH1735" s="463"/>
      <c r="AI1735" s="463"/>
      <c r="AJ1735" s="463"/>
      <c r="AK1735" s="463"/>
      <c r="AL1735" s="463"/>
      <c r="AM1735" s="463" t="str">
        <f ca="1">'30'!BY292</f>
        <v xml:space="preserve"> </v>
      </c>
      <c r="AN1735" s="463"/>
      <c r="AO1735" s="463"/>
      <c r="AP1735" s="463"/>
      <c r="AQ1735" s="463"/>
      <c r="AR1735" s="463"/>
      <c r="AS1735" s="463"/>
    </row>
    <row r="1736" spans="1:45" ht="12.75" customHeight="1" x14ac:dyDescent="0.25">
      <c r="A1736" s="463">
        <v>287</v>
      </c>
      <c r="B1736" s="463"/>
      <c r="C1736" s="463" t="str">
        <f ca="1">'30'!BT293</f>
        <v xml:space="preserve"> </v>
      </c>
      <c r="D1736" s="463"/>
      <c r="E1736" s="463"/>
      <c r="F1736" s="463"/>
      <c r="G1736" s="463"/>
      <c r="H1736" s="463"/>
      <c r="I1736" s="463"/>
      <c r="J1736" s="463"/>
      <c r="K1736" s="463"/>
      <c r="L1736" s="463"/>
      <c r="M1736" s="463"/>
      <c r="N1736" s="463"/>
      <c r="O1736" s="463"/>
      <c r="P1736" s="463"/>
      <c r="Q1736" s="463"/>
      <c r="R1736" s="577" t="str">
        <f ca="1">'30'!BU293</f>
        <v xml:space="preserve"> </v>
      </c>
      <c r="S1736" s="577"/>
      <c r="T1736" s="577"/>
      <c r="U1736" s="577"/>
      <c r="V1736" s="577"/>
      <c r="W1736" s="577" t="str">
        <f ca="1">'30'!BV293</f>
        <v xml:space="preserve"> </v>
      </c>
      <c r="X1736" s="577"/>
      <c r="Y1736" s="577"/>
      <c r="Z1736" s="577"/>
      <c r="AA1736" s="577"/>
      <c r="AB1736" s="577">
        <f ca="1">'30'!BW293</f>
        <v>0</v>
      </c>
      <c r="AC1736" s="577"/>
      <c r="AD1736" s="577"/>
      <c r="AE1736" s="577"/>
      <c r="AF1736" s="577"/>
      <c r="AG1736" s="463" t="str">
        <f ca="1">'30'!BX293</f>
        <v xml:space="preserve"> </v>
      </c>
      <c r="AH1736" s="463"/>
      <c r="AI1736" s="463"/>
      <c r="AJ1736" s="463"/>
      <c r="AK1736" s="463"/>
      <c r="AL1736" s="463"/>
      <c r="AM1736" s="463" t="str">
        <f ca="1">'30'!BY293</f>
        <v xml:space="preserve"> </v>
      </c>
      <c r="AN1736" s="463"/>
      <c r="AO1736" s="463"/>
      <c r="AP1736" s="463"/>
      <c r="AQ1736" s="463"/>
      <c r="AR1736" s="463"/>
      <c r="AS1736" s="463"/>
    </row>
    <row r="1737" spans="1:45" ht="12.75" customHeight="1" x14ac:dyDescent="0.25">
      <c r="A1737" s="463">
        <v>288</v>
      </c>
      <c r="B1737" s="463"/>
      <c r="C1737" s="463" t="str">
        <f ca="1">'30'!BT294</f>
        <v xml:space="preserve"> </v>
      </c>
      <c r="D1737" s="463"/>
      <c r="E1737" s="463"/>
      <c r="F1737" s="463"/>
      <c r="G1737" s="463"/>
      <c r="H1737" s="463"/>
      <c r="I1737" s="463"/>
      <c r="J1737" s="463"/>
      <c r="K1737" s="463"/>
      <c r="L1737" s="463"/>
      <c r="M1737" s="463"/>
      <c r="N1737" s="463"/>
      <c r="O1737" s="463"/>
      <c r="P1737" s="463"/>
      <c r="Q1737" s="463"/>
      <c r="R1737" s="577" t="str">
        <f ca="1">'30'!BU294</f>
        <v xml:space="preserve"> </v>
      </c>
      <c r="S1737" s="577"/>
      <c r="T1737" s="577"/>
      <c r="U1737" s="577"/>
      <c r="V1737" s="577"/>
      <c r="W1737" s="577" t="str">
        <f ca="1">'30'!BV294</f>
        <v xml:space="preserve"> </v>
      </c>
      <c r="X1737" s="577"/>
      <c r="Y1737" s="577"/>
      <c r="Z1737" s="577"/>
      <c r="AA1737" s="577"/>
      <c r="AB1737" s="577">
        <f ca="1">'30'!BW294</f>
        <v>0</v>
      </c>
      <c r="AC1737" s="577"/>
      <c r="AD1737" s="577"/>
      <c r="AE1737" s="577"/>
      <c r="AF1737" s="577"/>
      <c r="AG1737" s="463" t="str">
        <f ca="1">'30'!BX294</f>
        <v xml:space="preserve"> </v>
      </c>
      <c r="AH1737" s="463"/>
      <c r="AI1737" s="463"/>
      <c r="AJ1737" s="463"/>
      <c r="AK1737" s="463"/>
      <c r="AL1737" s="463"/>
      <c r="AM1737" s="463" t="str">
        <f ca="1">'30'!BY294</f>
        <v xml:space="preserve"> </v>
      </c>
      <c r="AN1737" s="463"/>
      <c r="AO1737" s="463"/>
      <c r="AP1737" s="463"/>
      <c r="AQ1737" s="463"/>
      <c r="AR1737" s="463"/>
      <c r="AS1737" s="463"/>
    </row>
    <row r="1738" spans="1:45" ht="12.75" customHeight="1" x14ac:dyDescent="0.25">
      <c r="A1738" s="463">
        <v>289</v>
      </c>
      <c r="B1738" s="463"/>
      <c r="C1738" s="463" t="str">
        <f ca="1">'30'!BT295</f>
        <v xml:space="preserve"> </v>
      </c>
      <c r="D1738" s="463"/>
      <c r="E1738" s="463"/>
      <c r="F1738" s="463"/>
      <c r="G1738" s="463"/>
      <c r="H1738" s="463"/>
      <c r="I1738" s="463"/>
      <c r="J1738" s="463"/>
      <c r="K1738" s="463"/>
      <c r="L1738" s="463"/>
      <c r="M1738" s="463"/>
      <c r="N1738" s="463"/>
      <c r="O1738" s="463"/>
      <c r="P1738" s="463"/>
      <c r="Q1738" s="463"/>
      <c r="R1738" s="577" t="str">
        <f ca="1">'30'!BU295</f>
        <v xml:space="preserve"> </v>
      </c>
      <c r="S1738" s="577"/>
      <c r="T1738" s="577"/>
      <c r="U1738" s="577"/>
      <c r="V1738" s="577"/>
      <c r="W1738" s="577" t="str">
        <f ca="1">'30'!BV295</f>
        <v xml:space="preserve"> </v>
      </c>
      <c r="X1738" s="577"/>
      <c r="Y1738" s="577"/>
      <c r="Z1738" s="577"/>
      <c r="AA1738" s="577"/>
      <c r="AB1738" s="577">
        <f ca="1">'30'!BW295</f>
        <v>0</v>
      </c>
      <c r="AC1738" s="577"/>
      <c r="AD1738" s="577"/>
      <c r="AE1738" s="577"/>
      <c r="AF1738" s="577"/>
      <c r="AG1738" s="463" t="str">
        <f ca="1">'30'!BX295</f>
        <v xml:space="preserve"> </v>
      </c>
      <c r="AH1738" s="463"/>
      <c r="AI1738" s="463"/>
      <c r="AJ1738" s="463"/>
      <c r="AK1738" s="463"/>
      <c r="AL1738" s="463"/>
      <c r="AM1738" s="463" t="str">
        <f ca="1">'30'!BY295</f>
        <v xml:space="preserve"> </v>
      </c>
      <c r="AN1738" s="463"/>
      <c r="AO1738" s="463"/>
      <c r="AP1738" s="463"/>
      <c r="AQ1738" s="463"/>
      <c r="AR1738" s="463"/>
      <c r="AS1738" s="463"/>
    </row>
    <row r="1739" spans="1:45" ht="12.75" customHeight="1" x14ac:dyDescent="0.25">
      <c r="A1739" s="463">
        <v>290</v>
      </c>
      <c r="B1739" s="463"/>
      <c r="C1739" s="463" t="str">
        <f ca="1">'30'!BT296</f>
        <v xml:space="preserve"> </v>
      </c>
      <c r="D1739" s="463"/>
      <c r="E1739" s="463"/>
      <c r="F1739" s="463"/>
      <c r="G1739" s="463"/>
      <c r="H1739" s="463"/>
      <c r="I1739" s="463"/>
      <c r="J1739" s="463"/>
      <c r="K1739" s="463"/>
      <c r="L1739" s="463"/>
      <c r="M1739" s="463"/>
      <c r="N1739" s="463"/>
      <c r="O1739" s="463"/>
      <c r="P1739" s="463"/>
      <c r="Q1739" s="463"/>
      <c r="R1739" s="577" t="str">
        <f ca="1">'30'!BU296</f>
        <v xml:space="preserve"> </v>
      </c>
      <c r="S1739" s="577"/>
      <c r="T1739" s="577"/>
      <c r="U1739" s="577"/>
      <c r="V1739" s="577"/>
      <c r="W1739" s="577" t="str">
        <f ca="1">'30'!BV296</f>
        <v xml:space="preserve"> </v>
      </c>
      <c r="X1739" s="577"/>
      <c r="Y1739" s="577"/>
      <c r="Z1739" s="577"/>
      <c r="AA1739" s="577"/>
      <c r="AB1739" s="577">
        <f ca="1">'30'!BW296</f>
        <v>0</v>
      </c>
      <c r="AC1739" s="577"/>
      <c r="AD1739" s="577"/>
      <c r="AE1739" s="577"/>
      <c r="AF1739" s="577"/>
      <c r="AG1739" s="463" t="str">
        <f ca="1">'30'!BX296</f>
        <v xml:space="preserve"> </v>
      </c>
      <c r="AH1739" s="463"/>
      <c r="AI1739" s="463"/>
      <c r="AJ1739" s="463"/>
      <c r="AK1739" s="463"/>
      <c r="AL1739" s="463"/>
      <c r="AM1739" s="463" t="str">
        <f ca="1">'30'!BY296</f>
        <v xml:space="preserve"> </v>
      </c>
      <c r="AN1739" s="463"/>
      <c r="AO1739" s="463"/>
      <c r="AP1739" s="463"/>
      <c r="AQ1739" s="463"/>
      <c r="AR1739" s="463"/>
      <c r="AS1739" s="463"/>
    </row>
    <row r="1740" spans="1:45" ht="12.75" customHeight="1" x14ac:dyDescent="0.25">
      <c r="A1740" s="463">
        <v>291</v>
      </c>
      <c r="B1740" s="463"/>
      <c r="C1740" s="463" t="str">
        <f ca="1">'30'!BT297</f>
        <v xml:space="preserve"> </v>
      </c>
      <c r="D1740" s="463"/>
      <c r="E1740" s="463"/>
      <c r="F1740" s="463"/>
      <c r="G1740" s="463"/>
      <c r="H1740" s="463"/>
      <c r="I1740" s="463"/>
      <c r="J1740" s="463"/>
      <c r="K1740" s="463"/>
      <c r="L1740" s="463"/>
      <c r="M1740" s="463"/>
      <c r="N1740" s="463"/>
      <c r="O1740" s="463"/>
      <c r="P1740" s="463"/>
      <c r="Q1740" s="463"/>
      <c r="R1740" s="577" t="str">
        <f ca="1">'30'!BU297</f>
        <v xml:space="preserve"> </v>
      </c>
      <c r="S1740" s="577"/>
      <c r="T1740" s="577"/>
      <c r="U1740" s="577"/>
      <c r="V1740" s="577"/>
      <c r="W1740" s="577" t="str">
        <f ca="1">'30'!BV297</f>
        <v xml:space="preserve"> </v>
      </c>
      <c r="X1740" s="577"/>
      <c r="Y1740" s="577"/>
      <c r="Z1740" s="577"/>
      <c r="AA1740" s="577"/>
      <c r="AB1740" s="577">
        <f ca="1">'30'!BW297</f>
        <v>0</v>
      </c>
      <c r="AC1740" s="577"/>
      <c r="AD1740" s="577"/>
      <c r="AE1740" s="577"/>
      <c r="AF1740" s="577"/>
      <c r="AG1740" s="463" t="str">
        <f ca="1">'30'!BX297</f>
        <v xml:space="preserve"> </v>
      </c>
      <c r="AH1740" s="463"/>
      <c r="AI1740" s="463"/>
      <c r="AJ1740" s="463"/>
      <c r="AK1740" s="463"/>
      <c r="AL1740" s="463"/>
      <c r="AM1740" s="463" t="str">
        <f ca="1">'30'!BY297</f>
        <v xml:space="preserve"> </v>
      </c>
      <c r="AN1740" s="463"/>
      <c r="AO1740" s="463"/>
      <c r="AP1740" s="463"/>
      <c r="AQ1740" s="463"/>
      <c r="AR1740" s="463"/>
      <c r="AS1740" s="463"/>
    </row>
    <row r="1741" spans="1:45" ht="12.75" customHeight="1" x14ac:dyDescent="0.25">
      <c r="A1741" s="463">
        <v>292</v>
      </c>
      <c r="B1741" s="463"/>
      <c r="C1741" s="463" t="str">
        <f ca="1">'30'!BT298</f>
        <v xml:space="preserve"> </v>
      </c>
      <c r="D1741" s="463"/>
      <c r="E1741" s="463"/>
      <c r="F1741" s="463"/>
      <c r="G1741" s="463"/>
      <c r="H1741" s="463"/>
      <c r="I1741" s="463"/>
      <c r="J1741" s="463"/>
      <c r="K1741" s="463"/>
      <c r="L1741" s="463"/>
      <c r="M1741" s="463"/>
      <c r="N1741" s="463"/>
      <c r="O1741" s="463"/>
      <c r="P1741" s="463"/>
      <c r="Q1741" s="463"/>
      <c r="R1741" s="577" t="str">
        <f ca="1">'30'!BU298</f>
        <v xml:space="preserve"> </v>
      </c>
      <c r="S1741" s="577"/>
      <c r="T1741" s="577"/>
      <c r="U1741" s="577"/>
      <c r="V1741" s="577"/>
      <c r="W1741" s="577" t="str">
        <f ca="1">'30'!BV298</f>
        <v xml:space="preserve"> </v>
      </c>
      <c r="X1741" s="577"/>
      <c r="Y1741" s="577"/>
      <c r="Z1741" s="577"/>
      <c r="AA1741" s="577"/>
      <c r="AB1741" s="577">
        <f ca="1">'30'!BW298</f>
        <v>0</v>
      </c>
      <c r="AC1741" s="577"/>
      <c r="AD1741" s="577"/>
      <c r="AE1741" s="577"/>
      <c r="AF1741" s="577"/>
      <c r="AG1741" s="463" t="str">
        <f ca="1">'30'!BX298</f>
        <v xml:space="preserve"> </v>
      </c>
      <c r="AH1741" s="463"/>
      <c r="AI1741" s="463"/>
      <c r="AJ1741" s="463"/>
      <c r="AK1741" s="463"/>
      <c r="AL1741" s="463"/>
      <c r="AM1741" s="463" t="str">
        <f ca="1">'30'!BY298</f>
        <v xml:space="preserve"> </v>
      </c>
      <c r="AN1741" s="463"/>
      <c r="AO1741" s="463"/>
      <c r="AP1741" s="463"/>
      <c r="AQ1741" s="463"/>
      <c r="AR1741" s="463"/>
      <c r="AS1741" s="463"/>
    </row>
    <row r="1742" spans="1:45" ht="12.75" customHeight="1" x14ac:dyDescent="0.25">
      <c r="A1742" s="463">
        <v>293</v>
      </c>
      <c r="B1742" s="463"/>
      <c r="C1742" s="463" t="str">
        <f ca="1">'30'!BT299</f>
        <v xml:space="preserve"> </v>
      </c>
      <c r="D1742" s="463"/>
      <c r="E1742" s="463"/>
      <c r="F1742" s="463"/>
      <c r="G1742" s="463"/>
      <c r="H1742" s="463"/>
      <c r="I1742" s="463"/>
      <c r="J1742" s="463"/>
      <c r="K1742" s="463"/>
      <c r="L1742" s="463"/>
      <c r="M1742" s="463"/>
      <c r="N1742" s="463"/>
      <c r="O1742" s="463"/>
      <c r="P1742" s="463"/>
      <c r="Q1742" s="463"/>
      <c r="R1742" s="577" t="str">
        <f ca="1">'30'!BU299</f>
        <v xml:space="preserve"> </v>
      </c>
      <c r="S1742" s="577"/>
      <c r="T1742" s="577"/>
      <c r="U1742" s="577"/>
      <c r="V1742" s="577"/>
      <c r="W1742" s="577" t="str">
        <f ca="1">'30'!BV299</f>
        <v xml:space="preserve"> </v>
      </c>
      <c r="X1742" s="577"/>
      <c r="Y1742" s="577"/>
      <c r="Z1742" s="577"/>
      <c r="AA1742" s="577"/>
      <c r="AB1742" s="577">
        <f ca="1">'30'!BW299</f>
        <v>0</v>
      </c>
      <c r="AC1742" s="577"/>
      <c r="AD1742" s="577"/>
      <c r="AE1742" s="577"/>
      <c r="AF1742" s="577"/>
      <c r="AG1742" s="463" t="str">
        <f ca="1">'30'!BX299</f>
        <v xml:space="preserve"> </v>
      </c>
      <c r="AH1742" s="463"/>
      <c r="AI1742" s="463"/>
      <c r="AJ1742" s="463"/>
      <c r="AK1742" s="463"/>
      <c r="AL1742" s="463"/>
      <c r="AM1742" s="463" t="str">
        <f ca="1">'30'!BY299</f>
        <v xml:space="preserve"> </v>
      </c>
      <c r="AN1742" s="463"/>
      <c r="AO1742" s="463"/>
      <c r="AP1742" s="463"/>
      <c r="AQ1742" s="463"/>
      <c r="AR1742" s="463"/>
      <c r="AS1742" s="463"/>
    </row>
    <row r="1743" spans="1:45" ht="12.75" customHeight="1" x14ac:dyDescent="0.25">
      <c r="A1743" s="463">
        <v>294</v>
      </c>
      <c r="B1743" s="463"/>
      <c r="C1743" s="463" t="str">
        <f ca="1">'30'!BT300</f>
        <v xml:space="preserve"> </v>
      </c>
      <c r="D1743" s="463"/>
      <c r="E1743" s="463"/>
      <c r="F1743" s="463"/>
      <c r="G1743" s="463"/>
      <c r="H1743" s="463"/>
      <c r="I1743" s="463"/>
      <c r="J1743" s="463"/>
      <c r="K1743" s="463"/>
      <c r="L1743" s="463"/>
      <c r="M1743" s="463"/>
      <c r="N1743" s="463"/>
      <c r="O1743" s="463"/>
      <c r="P1743" s="463"/>
      <c r="Q1743" s="463"/>
      <c r="R1743" s="577" t="str">
        <f ca="1">'30'!BU300</f>
        <v xml:space="preserve"> </v>
      </c>
      <c r="S1743" s="577"/>
      <c r="T1743" s="577"/>
      <c r="U1743" s="577"/>
      <c r="V1743" s="577"/>
      <c r="W1743" s="577" t="str">
        <f ca="1">'30'!BV300</f>
        <v xml:space="preserve"> </v>
      </c>
      <c r="X1743" s="577"/>
      <c r="Y1743" s="577"/>
      <c r="Z1743" s="577"/>
      <c r="AA1743" s="577"/>
      <c r="AB1743" s="577">
        <f ca="1">'30'!BW300</f>
        <v>0</v>
      </c>
      <c r="AC1743" s="577"/>
      <c r="AD1743" s="577"/>
      <c r="AE1743" s="577"/>
      <c r="AF1743" s="577"/>
      <c r="AG1743" s="463" t="str">
        <f ca="1">'30'!BX300</f>
        <v xml:space="preserve"> </v>
      </c>
      <c r="AH1743" s="463"/>
      <c r="AI1743" s="463"/>
      <c r="AJ1743" s="463"/>
      <c r="AK1743" s="463"/>
      <c r="AL1743" s="463"/>
      <c r="AM1743" s="463" t="str">
        <f ca="1">'30'!BY300</f>
        <v xml:space="preserve"> </v>
      </c>
      <c r="AN1743" s="463"/>
      <c r="AO1743" s="463"/>
      <c r="AP1743" s="463"/>
      <c r="AQ1743" s="463"/>
      <c r="AR1743" s="463"/>
      <c r="AS1743" s="463"/>
    </row>
    <row r="1744" spans="1:45" ht="12.75" customHeight="1" x14ac:dyDescent="0.25">
      <c r="A1744" s="463">
        <v>295</v>
      </c>
      <c r="B1744" s="463"/>
      <c r="C1744" s="463" t="str">
        <f ca="1">'30'!BT301</f>
        <v xml:space="preserve"> </v>
      </c>
      <c r="D1744" s="463"/>
      <c r="E1744" s="463"/>
      <c r="F1744" s="463"/>
      <c r="G1744" s="463"/>
      <c r="H1744" s="463"/>
      <c r="I1744" s="463"/>
      <c r="J1744" s="463"/>
      <c r="K1744" s="463"/>
      <c r="L1744" s="463"/>
      <c r="M1744" s="463"/>
      <c r="N1744" s="463"/>
      <c r="O1744" s="463"/>
      <c r="P1744" s="463"/>
      <c r="Q1744" s="463"/>
      <c r="R1744" s="577" t="str">
        <f ca="1">'30'!BU301</f>
        <v xml:space="preserve"> </v>
      </c>
      <c r="S1744" s="577"/>
      <c r="T1744" s="577"/>
      <c r="U1744" s="577"/>
      <c r="V1744" s="577"/>
      <c r="W1744" s="577" t="str">
        <f ca="1">'30'!BV301</f>
        <v xml:space="preserve"> </v>
      </c>
      <c r="X1744" s="577"/>
      <c r="Y1744" s="577"/>
      <c r="Z1744" s="577"/>
      <c r="AA1744" s="577"/>
      <c r="AB1744" s="577">
        <f ca="1">'30'!BW301</f>
        <v>0</v>
      </c>
      <c r="AC1744" s="577"/>
      <c r="AD1744" s="577"/>
      <c r="AE1744" s="577"/>
      <c r="AF1744" s="577"/>
      <c r="AG1744" s="463" t="str">
        <f ca="1">'30'!BX301</f>
        <v xml:space="preserve"> </v>
      </c>
      <c r="AH1744" s="463"/>
      <c r="AI1744" s="463"/>
      <c r="AJ1744" s="463"/>
      <c r="AK1744" s="463"/>
      <c r="AL1744" s="463"/>
      <c r="AM1744" s="463" t="str">
        <f ca="1">'30'!BY301</f>
        <v xml:space="preserve"> </v>
      </c>
      <c r="AN1744" s="463"/>
      <c r="AO1744" s="463"/>
      <c r="AP1744" s="463"/>
      <c r="AQ1744" s="463"/>
      <c r="AR1744" s="463"/>
      <c r="AS1744" s="463"/>
    </row>
    <row r="1745" spans="1:45" ht="12.75" customHeight="1" x14ac:dyDescent="0.25">
      <c r="A1745" s="463">
        <v>296</v>
      </c>
      <c r="B1745" s="463"/>
      <c r="C1745" s="463" t="str">
        <f ca="1">'30'!BT302</f>
        <v xml:space="preserve"> </v>
      </c>
      <c r="D1745" s="463"/>
      <c r="E1745" s="463"/>
      <c r="F1745" s="463"/>
      <c r="G1745" s="463"/>
      <c r="H1745" s="463"/>
      <c r="I1745" s="463"/>
      <c r="J1745" s="463"/>
      <c r="K1745" s="463"/>
      <c r="L1745" s="463"/>
      <c r="M1745" s="463"/>
      <c r="N1745" s="463"/>
      <c r="O1745" s="463"/>
      <c r="P1745" s="463"/>
      <c r="Q1745" s="463"/>
      <c r="R1745" s="577" t="str">
        <f ca="1">'30'!BU302</f>
        <v xml:space="preserve"> </v>
      </c>
      <c r="S1745" s="577"/>
      <c r="T1745" s="577"/>
      <c r="U1745" s="577"/>
      <c r="V1745" s="577"/>
      <c r="W1745" s="577" t="str">
        <f ca="1">'30'!BV302</f>
        <v xml:space="preserve"> </v>
      </c>
      <c r="X1745" s="577"/>
      <c r="Y1745" s="577"/>
      <c r="Z1745" s="577"/>
      <c r="AA1745" s="577"/>
      <c r="AB1745" s="577">
        <f ca="1">'30'!BW302</f>
        <v>0</v>
      </c>
      <c r="AC1745" s="577"/>
      <c r="AD1745" s="577"/>
      <c r="AE1745" s="577"/>
      <c r="AF1745" s="577"/>
      <c r="AG1745" s="463" t="str">
        <f ca="1">'30'!BX302</f>
        <v xml:space="preserve"> </v>
      </c>
      <c r="AH1745" s="463"/>
      <c r="AI1745" s="463"/>
      <c r="AJ1745" s="463"/>
      <c r="AK1745" s="463"/>
      <c r="AL1745" s="463"/>
      <c r="AM1745" s="463" t="str">
        <f ca="1">'30'!BY302</f>
        <v xml:space="preserve"> </v>
      </c>
      <c r="AN1745" s="463"/>
      <c r="AO1745" s="463"/>
      <c r="AP1745" s="463"/>
      <c r="AQ1745" s="463"/>
      <c r="AR1745" s="463"/>
      <c r="AS1745" s="463"/>
    </row>
    <row r="1746" spans="1:45" ht="12.75" customHeight="1" x14ac:dyDescent="0.25">
      <c r="A1746" s="463">
        <v>297</v>
      </c>
      <c r="B1746" s="463"/>
      <c r="C1746" s="463" t="str">
        <f ca="1">'30'!BT303</f>
        <v xml:space="preserve"> </v>
      </c>
      <c r="D1746" s="463"/>
      <c r="E1746" s="463"/>
      <c r="F1746" s="463"/>
      <c r="G1746" s="463"/>
      <c r="H1746" s="463"/>
      <c r="I1746" s="463"/>
      <c r="J1746" s="463"/>
      <c r="K1746" s="463"/>
      <c r="L1746" s="463"/>
      <c r="M1746" s="463"/>
      <c r="N1746" s="463"/>
      <c r="O1746" s="463"/>
      <c r="P1746" s="463"/>
      <c r="Q1746" s="463"/>
      <c r="R1746" s="577" t="str">
        <f ca="1">'30'!BU303</f>
        <v xml:space="preserve"> </v>
      </c>
      <c r="S1746" s="577"/>
      <c r="T1746" s="577"/>
      <c r="U1746" s="577"/>
      <c r="V1746" s="577"/>
      <c r="W1746" s="577" t="str">
        <f ca="1">'30'!BV303</f>
        <v xml:space="preserve"> </v>
      </c>
      <c r="X1746" s="577"/>
      <c r="Y1746" s="577"/>
      <c r="Z1746" s="577"/>
      <c r="AA1746" s="577"/>
      <c r="AB1746" s="577">
        <f ca="1">'30'!BW303</f>
        <v>0</v>
      </c>
      <c r="AC1746" s="577"/>
      <c r="AD1746" s="577"/>
      <c r="AE1746" s="577"/>
      <c r="AF1746" s="577"/>
      <c r="AG1746" s="463" t="str">
        <f ca="1">'30'!BX303</f>
        <v xml:space="preserve"> </v>
      </c>
      <c r="AH1746" s="463"/>
      <c r="AI1746" s="463"/>
      <c r="AJ1746" s="463"/>
      <c r="AK1746" s="463"/>
      <c r="AL1746" s="463"/>
      <c r="AM1746" s="463" t="str">
        <f ca="1">'30'!BY303</f>
        <v xml:space="preserve"> </v>
      </c>
      <c r="AN1746" s="463"/>
      <c r="AO1746" s="463"/>
      <c r="AP1746" s="463"/>
      <c r="AQ1746" s="463"/>
      <c r="AR1746" s="463"/>
      <c r="AS1746" s="463"/>
    </row>
    <row r="1747" spans="1:45" ht="12.75" customHeight="1" x14ac:dyDescent="0.25">
      <c r="A1747" s="463">
        <v>298</v>
      </c>
      <c r="B1747" s="463"/>
      <c r="C1747" s="463" t="str">
        <f ca="1">'30'!BT304</f>
        <v xml:space="preserve"> </v>
      </c>
      <c r="D1747" s="463"/>
      <c r="E1747" s="463"/>
      <c r="F1747" s="463"/>
      <c r="G1747" s="463"/>
      <c r="H1747" s="463"/>
      <c r="I1747" s="463"/>
      <c r="J1747" s="463"/>
      <c r="K1747" s="463"/>
      <c r="L1747" s="463"/>
      <c r="M1747" s="463"/>
      <c r="N1747" s="463"/>
      <c r="O1747" s="463"/>
      <c r="P1747" s="463"/>
      <c r="Q1747" s="463"/>
      <c r="R1747" s="577" t="str">
        <f ca="1">'30'!BU304</f>
        <v xml:space="preserve"> </v>
      </c>
      <c r="S1747" s="577"/>
      <c r="T1747" s="577"/>
      <c r="U1747" s="577"/>
      <c r="V1747" s="577"/>
      <c r="W1747" s="577" t="str">
        <f ca="1">'30'!BV304</f>
        <v xml:space="preserve"> </v>
      </c>
      <c r="X1747" s="577"/>
      <c r="Y1747" s="577"/>
      <c r="Z1747" s="577"/>
      <c r="AA1747" s="577"/>
      <c r="AB1747" s="577">
        <f ca="1">'30'!BW304</f>
        <v>0</v>
      </c>
      <c r="AC1747" s="577"/>
      <c r="AD1747" s="577"/>
      <c r="AE1747" s="577"/>
      <c r="AF1747" s="577"/>
      <c r="AG1747" s="463" t="str">
        <f ca="1">'30'!BX304</f>
        <v xml:space="preserve"> </v>
      </c>
      <c r="AH1747" s="463"/>
      <c r="AI1747" s="463"/>
      <c r="AJ1747" s="463"/>
      <c r="AK1747" s="463"/>
      <c r="AL1747" s="463"/>
      <c r="AM1747" s="463" t="str">
        <f ca="1">'30'!BY304</f>
        <v xml:space="preserve"> </v>
      </c>
      <c r="AN1747" s="463"/>
      <c r="AO1747" s="463"/>
      <c r="AP1747" s="463"/>
      <c r="AQ1747" s="463"/>
      <c r="AR1747" s="463"/>
      <c r="AS1747" s="463"/>
    </row>
    <row r="1748" spans="1:45" ht="12.75" customHeight="1" x14ac:dyDescent="0.25">
      <c r="A1748" s="463">
        <v>299</v>
      </c>
      <c r="B1748" s="463"/>
      <c r="C1748" s="463" t="str">
        <f ca="1">'30'!BT305</f>
        <v xml:space="preserve"> </v>
      </c>
      <c r="D1748" s="463"/>
      <c r="E1748" s="463"/>
      <c r="F1748" s="463"/>
      <c r="G1748" s="463"/>
      <c r="H1748" s="463"/>
      <c r="I1748" s="463"/>
      <c r="J1748" s="463"/>
      <c r="K1748" s="463"/>
      <c r="L1748" s="463"/>
      <c r="M1748" s="463"/>
      <c r="N1748" s="463"/>
      <c r="O1748" s="463"/>
      <c r="P1748" s="463"/>
      <c r="Q1748" s="463"/>
      <c r="R1748" s="577" t="str">
        <f ca="1">'30'!BU305</f>
        <v xml:space="preserve"> </v>
      </c>
      <c r="S1748" s="577"/>
      <c r="T1748" s="577"/>
      <c r="U1748" s="577"/>
      <c r="V1748" s="577"/>
      <c r="W1748" s="577" t="str">
        <f ca="1">'30'!BV305</f>
        <v xml:space="preserve"> </v>
      </c>
      <c r="X1748" s="577"/>
      <c r="Y1748" s="577"/>
      <c r="Z1748" s="577"/>
      <c r="AA1748" s="577"/>
      <c r="AB1748" s="577">
        <f ca="1">'30'!BW305</f>
        <v>0</v>
      </c>
      <c r="AC1748" s="577"/>
      <c r="AD1748" s="577"/>
      <c r="AE1748" s="577"/>
      <c r="AF1748" s="577"/>
      <c r="AG1748" s="463" t="str">
        <f ca="1">'30'!BX305</f>
        <v xml:space="preserve"> </v>
      </c>
      <c r="AH1748" s="463"/>
      <c r="AI1748" s="463"/>
      <c r="AJ1748" s="463"/>
      <c r="AK1748" s="463"/>
      <c r="AL1748" s="463"/>
      <c r="AM1748" s="463" t="str">
        <f ca="1">'30'!BY305</f>
        <v xml:space="preserve"> </v>
      </c>
      <c r="AN1748" s="463"/>
      <c r="AO1748" s="463"/>
      <c r="AP1748" s="463"/>
      <c r="AQ1748" s="463"/>
      <c r="AR1748" s="463"/>
      <c r="AS1748" s="463"/>
    </row>
    <row r="1749" spans="1:45" ht="12.75" customHeight="1" x14ac:dyDescent="0.25">
      <c r="A1749" s="463">
        <v>300</v>
      </c>
      <c r="B1749" s="463"/>
      <c r="C1749" s="463" t="str">
        <f ca="1">'30'!BT306</f>
        <v xml:space="preserve"> </v>
      </c>
      <c r="D1749" s="463"/>
      <c r="E1749" s="463"/>
      <c r="F1749" s="463"/>
      <c r="G1749" s="463"/>
      <c r="H1749" s="463"/>
      <c r="I1749" s="463"/>
      <c r="J1749" s="463"/>
      <c r="K1749" s="463"/>
      <c r="L1749" s="463"/>
      <c r="M1749" s="463"/>
      <c r="N1749" s="463"/>
      <c r="O1749" s="463"/>
      <c r="P1749" s="463"/>
      <c r="Q1749" s="463"/>
      <c r="R1749" s="577" t="str">
        <f ca="1">'30'!BU306</f>
        <v xml:space="preserve"> </v>
      </c>
      <c r="S1749" s="577"/>
      <c r="T1749" s="577"/>
      <c r="U1749" s="577"/>
      <c r="V1749" s="577"/>
      <c r="W1749" s="577" t="str">
        <f ca="1">'30'!BV306</f>
        <v xml:space="preserve"> </v>
      </c>
      <c r="X1749" s="577"/>
      <c r="Y1749" s="577"/>
      <c r="Z1749" s="577"/>
      <c r="AA1749" s="577"/>
      <c r="AB1749" s="577">
        <f ca="1">'30'!BW306</f>
        <v>0</v>
      </c>
      <c r="AC1749" s="577"/>
      <c r="AD1749" s="577"/>
      <c r="AE1749" s="577"/>
      <c r="AF1749" s="577"/>
      <c r="AG1749" s="463" t="str">
        <f ca="1">'30'!BX306</f>
        <v xml:space="preserve"> </v>
      </c>
      <c r="AH1749" s="463"/>
      <c r="AI1749" s="463"/>
      <c r="AJ1749" s="463"/>
      <c r="AK1749" s="463"/>
      <c r="AL1749" s="463"/>
      <c r="AM1749" s="463" t="str">
        <f ca="1">'30'!BY306</f>
        <v xml:space="preserve"> </v>
      </c>
      <c r="AN1749" s="463"/>
      <c r="AO1749" s="463"/>
      <c r="AP1749" s="463"/>
      <c r="AQ1749" s="463"/>
      <c r="AR1749" s="463"/>
      <c r="AS1749" s="463"/>
    </row>
    <row r="1750" spans="1:45" ht="39.75" customHeight="1" x14ac:dyDescent="0.25">
      <c r="A1750" s="514" t="s">
        <v>1457</v>
      </c>
      <c r="B1750" s="514"/>
      <c r="C1750" s="514"/>
      <c r="D1750" s="514"/>
      <c r="E1750" s="515"/>
      <c r="F1750" s="515"/>
      <c r="G1750" s="515"/>
      <c r="H1750" s="515"/>
      <c r="I1750" s="515"/>
      <c r="J1750" s="515"/>
      <c r="K1750" s="515"/>
      <c r="L1750" s="515"/>
      <c r="M1750" s="515"/>
      <c r="N1750" s="515"/>
      <c r="O1750" s="515"/>
      <c r="P1750" s="515"/>
      <c r="Q1750" s="515"/>
      <c r="R1750" s="515"/>
      <c r="S1750" s="515"/>
      <c r="T1750" s="515"/>
      <c r="U1750" s="515"/>
      <c r="V1750" s="515"/>
      <c r="W1750" s="515"/>
      <c r="X1750" s="515"/>
      <c r="Y1750" s="515"/>
      <c r="Z1750" s="515"/>
      <c r="AA1750" s="515"/>
      <c r="AB1750" s="515"/>
      <c r="AC1750" s="515"/>
      <c r="AD1750" s="515"/>
      <c r="AE1750" s="515"/>
      <c r="AF1750" s="515"/>
      <c r="AG1750" s="515"/>
      <c r="AH1750" s="515"/>
      <c r="AI1750" s="515"/>
      <c r="AJ1750" s="515"/>
      <c r="AK1750" s="515"/>
      <c r="AL1750" s="515"/>
      <c r="AM1750" s="515"/>
      <c r="AN1750" s="515"/>
      <c r="AO1750" s="515"/>
      <c r="AP1750" s="515"/>
      <c r="AQ1750" s="515"/>
      <c r="AR1750" s="515"/>
      <c r="AS1750" s="515"/>
    </row>
    <row r="1751" spans="1:45" x14ac:dyDescent="0.25">
      <c r="A1751" s="313"/>
      <c r="B1751" s="313"/>
      <c r="C1751" s="313"/>
      <c r="D1751" s="313"/>
      <c r="E1751" s="314"/>
      <c r="F1751" s="314"/>
      <c r="G1751" s="314"/>
      <c r="H1751" s="314"/>
      <c r="I1751" s="314"/>
      <c r="J1751" s="314"/>
      <c r="K1751" s="314"/>
      <c r="L1751" s="314"/>
      <c r="M1751" s="314"/>
      <c r="N1751" s="314"/>
      <c r="O1751" s="314"/>
      <c r="P1751" s="314"/>
      <c r="Q1751" s="314"/>
      <c r="R1751" s="314"/>
      <c r="S1751" s="314"/>
      <c r="T1751" s="314"/>
      <c r="U1751" s="314"/>
      <c r="V1751" s="314"/>
      <c r="W1751" s="314"/>
      <c r="X1751" s="314"/>
      <c r="Y1751" s="314"/>
      <c r="Z1751" s="314"/>
      <c r="AA1751" s="314"/>
      <c r="AB1751" s="314"/>
      <c r="AC1751" s="314"/>
      <c r="AD1751" s="314"/>
      <c r="AE1751" s="314"/>
      <c r="AF1751" s="314"/>
      <c r="AG1751" s="314"/>
      <c r="AH1751" s="314"/>
      <c r="AI1751" s="314"/>
      <c r="AJ1751" s="314"/>
      <c r="AK1751" s="314"/>
      <c r="AL1751" s="314"/>
      <c r="AM1751" s="314"/>
      <c r="AN1751" s="314"/>
      <c r="AO1751" s="314"/>
      <c r="AP1751" s="314"/>
      <c r="AQ1751" s="314"/>
      <c r="AR1751" s="314"/>
      <c r="AS1751" s="314"/>
    </row>
    <row r="1752" spans="1:45" x14ac:dyDescent="0.25">
      <c r="A1752" s="306"/>
      <c r="B1752" s="311"/>
      <c r="C1752" s="311"/>
      <c r="D1752" s="311"/>
      <c r="E1752" s="311"/>
      <c r="F1752" s="311"/>
      <c r="G1752" s="311"/>
      <c r="H1752" s="311"/>
      <c r="I1752" s="311"/>
      <c r="J1752" s="311"/>
      <c r="K1752" s="311"/>
      <c r="L1752" s="306"/>
      <c r="M1752" s="306"/>
      <c r="N1752" s="306"/>
      <c r="O1752" s="306"/>
      <c r="P1752" s="306"/>
      <c r="Q1752" s="306"/>
      <c r="R1752" s="306"/>
      <c r="S1752" s="306"/>
      <c r="T1752" s="306"/>
      <c r="U1752" s="306"/>
      <c r="V1752" s="306"/>
      <c r="W1752" s="306"/>
      <c r="X1752" s="306"/>
      <c r="Y1752" s="306"/>
      <c r="Z1752" s="306"/>
      <c r="AA1752" s="306"/>
      <c r="AB1752" s="306"/>
      <c r="AC1752" s="306"/>
      <c r="AD1752" s="306"/>
      <c r="AE1752" s="306"/>
      <c r="AF1752" s="306"/>
      <c r="AG1752" s="306"/>
      <c r="AH1752" s="306"/>
      <c r="AI1752" s="306"/>
      <c r="AJ1752" s="306"/>
      <c r="AK1752" s="306"/>
      <c r="AL1752" s="306"/>
      <c r="AM1752" s="306"/>
      <c r="AN1752" s="306"/>
      <c r="AO1752" s="306"/>
      <c r="AP1752" s="306"/>
      <c r="AQ1752" s="306"/>
      <c r="AR1752" s="306"/>
      <c r="AS1752" s="311" t="s">
        <v>1421</v>
      </c>
    </row>
    <row r="1753" spans="1:45" ht="14.25" customHeight="1" x14ac:dyDescent="0.25">
      <c r="A1753" s="579" t="str">
        <f>'Table of Contents'!A64</f>
        <v>31. Information on guarantee provider</v>
      </c>
      <c r="B1753" s="579"/>
      <c r="C1753" s="579"/>
      <c r="D1753" s="579"/>
      <c r="E1753" s="579"/>
      <c r="F1753" s="579"/>
      <c r="G1753" s="579"/>
      <c r="H1753" s="579"/>
      <c r="I1753" s="579"/>
      <c r="J1753" s="579"/>
      <c r="K1753" s="579"/>
      <c r="L1753" s="579"/>
      <c r="M1753" s="579"/>
      <c r="N1753" s="579"/>
      <c r="O1753" s="579"/>
      <c r="P1753" s="579"/>
      <c r="Q1753" s="579"/>
      <c r="R1753" s="579"/>
      <c r="S1753" s="579"/>
      <c r="T1753" s="579"/>
      <c r="U1753" s="579"/>
      <c r="V1753" s="579"/>
      <c r="W1753" s="579"/>
      <c r="X1753" s="579"/>
      <c r="Y1753" s="579"/>
      <c r="Z1753" s="579"/>
      <c r="AA1753" s="579"/>
      <c r="AB1753" s="579"/>
      <c r="AC1753" s="579"/>
      <c r="AD1753" s="579"/>
      <c r="AE1753" s="579"/>
      <c r="AF1753" s="579"/>
      <c r="AG1753" s="579"/>
      <c r="AH1753" s="579"/>
      <c r="AI1753" s="579"/>
      <c r="AJ1753" s="579"/>
      <c r="AK1753" s="579"/>
      <c r="AL1753" s="579"/>
      <c r="AM1753" s="579"/>
      <c r="AN1753" s="579"/>
      <c r="AO1753" s="579"/>
      <c r="AP1753" s="579"/>
      <c r="AQ1753" s="579"/>
      <c r="AR1753" s="579"/>
      <c r="AS1753" s="579"/>
    </row>
    <row r="1754" spans="1:45" ht="60" customHeight="1" x14ac:dyDescent="0.25">
      <c r="A1754" s="511" t="s">
        <v>581</v>
      </c>
      <c r="B1754" s="511" t="str">
        <f>'31'!B3</f>
        <v>The person whose guarantee provider is an individual</v>
      </c>
      <c r="C1754" s="511"/>
      <c r="D1754" s="511"/>
      <c r="E1754" s="511"/>
      <c r="F1754" s="511"/>
      <c r="G1754" s="511"/>
      <c r="H1754" s="511" t="str">
        <f>'31'!C3</f>
        <v>Identification / taxpayer number of the person whose liabilities are guaranteed</v>
      </c>
      <c r="I1754" s="511"/>
      <c r="J1754" s="511"/>
      <c r="K1754" s="511"/>
      <c r="L1754" s="511" t="str">
        <f>'31'!D3</f>
        <v>Liability for which an individual is the guarantee provider</v>
      </c>
      <c r="M1754" s="511"/>
      <c r="N1754" s="511"/>
      <c r="O1754" s="511"/>
      <c r="P1754" s="511"/>
      <c r="Q1754" s="485" t="str">
        <f>'31'!E3</f>
        <v>Deed based on which relations of surety (guarantee) arose</v>
      </c>
      <c r="R1754" s="486"/>
      <c r="S1754" s="486"/>
      <c r="T1754" s="486"/>
      <c r="U1754" s="486"/>
      <c r="V1754" s="486"/>
      <c r="W1754" s="486"/>
      <c r="X1754" s="486"/>
      <c r="Y1754" s="486"/>
      <c r="Z1754" s="486"/>
      <c r="AA1754" s="486"/>
      <c r="AB1754" s="487"/>
      <c r="AC1754" s="511" t="str">
        <f>'31'!H3</f>
        <v>Lender’s name</v>
      </c>
      <c r="AD1754" s="511"/>
      <c r="AE1754" s="511"/>
      <c r="AF1754" s="511"/>
      <c r="AG1754" s="511"/>
      <c r="AH1754" s="511" t="str">
        <f>'31'!I3</f>
        <v xml:space="preserve">Amount of liabilities of an individual as a guarantee provider </v>
      </c>
      <c r="AI1754" s="511"/>
      <c r="AJ1754" s="511"/>
      <c r="AK1754" s="511"/>
      <c r="AL1754" s="511"/>
      <c r="AM1754" s="511" t="str">
        <f>'31'!J3</f>
        <v>Currency of liability</v>
      </c>
      <c r="AN1754" s="511"/>
      <c r="AO1754" s="511"/>
      <c r="AP1754" s="511"/>
      <c r="AQ1754" s="479" t="str">
        <f>'31'!K3</f>
        <v>Maturity of liability</v>
      </c>
      <c r="AR1754" s="480"/>
      <c r="AS1754" s="481"/>
    </row>
    <row r="1755" spans="1:45" ht="46.5" customHeight="1" x14ac:dyDescent="0.25">
      <c r="A1755" s="511"/>
      <c r="B1755" s="511"/>
      <c r="C1755" s="511"/>
      <c r="D1755" s="511"/>
      <c r="E1755" s="511"/>
      <c r="F1755" s="511"/>
      <c r="G1755" s="511"/>
      <c r="H1755" s="511"/>
      <c r="I1755" s="511"/>
      <c r="J1755" s="511"/>
      <c r="K1755" s="511"/>
      <c r="L1755" s="511"/>
      <c r="M1755" s="511"/>
      <c r="N1755" s="511"/>
      <c r="O1755" s="511"/>
      <c r="P1755" s="511"/>
      <c r="Q1755" s="511" t="str">
        <f>'31'!E4</f>
        <v xml:space="preserve">name </v>
      </c>
      <c r="R1755" s="511"/>
      <c r="S1755" s="511"/>
      <c r="T1755" s="511"/>
      <c r="U1755" s="511" t="str">
        <f>'31'!F4</f>
        <v xml:space="preserve">date </v>
      </c>
      <c r="V1755" s="511"/>
      <c r="W1755" s="511"/>
      <c r="X1755" s="511"/>
      <c r="Y1755" s="511" t="str">
        <f>'31'!G4</f>
        <v xml:space="preserve">number </v>
      </c>
      <c r="Z1755" s="511"/>
      <c r="AA1755" s="511"/>
      <c r="AB1755" s="511"/>
      <c r="AC1755" s="511"/>
      <c r="AD1755" s="511"/>
      <c r="AE1755" s="511"/>
      <c r="AF1755" s="511"/>
      <c r="AG1755" s="511"/>
      <c r="AH1755" s="511"/>
      <c r="AI1755" s="511"/>
      <c r="AJ1755" s="511"/>
      <c r="AK1755" s="511"/>
      <c r="AL1755" s="511"/>
      <c r="AM1755" s="511"/>
      <c r="AN1755" s="511"/>
      <c r="AO1755" s="511"/>
      <c r="AP1755" s="511"/>
      <c r="AQ1755" s="482"/>
      <c r="AR1755" s="483"/>
      <c r="AS1755" s="484"/>
    </row>
    <row r="1756" spans="1:45" x14ac:dyDescent="0.25">
      <c r="A1756" s="307">
        <v>1</v>
      </c>
      <c r="B1756" s="512">
        <v>2</v>
      </c>
      <c r="C1756" s="512"/>
      <c r="D1756" s="512"/>
      <c r="E1756" s="512"/>
      <c r="F1756" s="512"/>
      <c r="G1756" s="512"/>
      <c r="H1756" s="512">
        <v>3</v>
      </c>
      <c r="I1756" s="512"/>
      <c r="J1756" s="512"/>
      <c r="K1756" s="512"/>
      <c r="L1756" s="512">
        <v>4</v>
      </c>
      <c r="M1756" s="512"/>
      <c r="N1756" s="512"/>
      <c r="O1756" s="512"/>
      <c r="P1756" s="512"/>
      <c r="Q1756" s="512">
        <v>5</v>
      </c>
      <c r="R1756" s="512"/>
      <c r="S1756" s="512"/>
      <c r="T1756" s="512"/>
      <c r="U1756" s="512">
        <v>6</v>
      </c>
      <c r="V1756" s="512"/>
      <c r="W1756" s="512"/>
      <c r="X1756" s="512"/>
      <c r="Y1756" s="512">
        <v>7</v>
      </c>
      <c r="Z1756" s="512"/>
      <c r="AA1756" s="512"/>
      <c r="AB1756" s="512"/>
      <c r="AC1756" s="512">
        <v>8</v>
      </c>
      <c r="AD1756" s="512"/>
      <c r="AE1756" s="512"/>
      <c r="AF1756" s="512"/>
      <c r="AG1756" s="512"/>
      <c r="AH1756" s="512">
        <v>9</v>
      </c>
      <c r="AI1756" s="512"/>
      <c r="AJ1756" s="512"/>
      <c r="AK1756" s="512"/>
      <c r="AL1756" s="512"/>
      <c r="AM1756" s="512">
        <v>10</v>
      </c>
      <c r="AN1756" s="512"/>
      <c r="AO1756" s="512"/>
      <c r="AP1756" s="512"/>
      <c r="AQ1756" s="512">
        <v>11</v>
      </c>
      <c r="AR1756" s="512"/>
      <c r="AS1756" s="512"/>
    </row>
    <row r="1757" spans="1:45" x14ac:dyDescent="0.25">
      <c r="A1757" s="310">
        <v>1</v>
      </c>
      <c r="B1757" s="475" t="str">
        <f ca="1">'31'!BB6</f>
        <v xml:space="preserve"> </v>
      </c>
      <c r="C1757" s="476"/>
      <c r="D1757" s="476"/>
      <c r="E1757" s="476"/>
      <c r="F1757" s="476"/>
      <c r="G1757" s="477"/>
      <c r="H1757" s="475" t="str">
        <f ca="1">'31'!BC6</f>
        <v xml:space="preserve"> </v>
      </c>
      <c r="I1757" s="476"/>
      <c r="J1757" s="476"/>
      <c r="K1757" s="477"/>
      <c r="L1757" s="475" t="str">
        <f ca="1">'31'!BD6</f>
        <v xml:space="preserve"> </v>
      </c>
      <c r="M1757" s="476"/>
      <c r="N1757" s="476"/>
      <c r="O1757" s="476"/>
      <c r="P1757" s="477"/>
      <c r="Q1757" s="475" t="str">
        <f ca="1">'31'!BE6</f>
        <v xml:space="preserve"> </v>
      </c>
      <c r="R1757" s="476"/>
      <c r="S1757" s="476"/>
      <c r="T1757" s="477"/>
      <c r="U1757" s="679" t="str">
        <f ca="1">'31'!BF6</f>
        <v xml:space="preserve"> </v>
      </c>
      <c r="V1757" s="680"/>
      <c r="W1757" s="680"/>
      <c r="X1757" s="681"/>
      <c r="Y1757" s="475" t="str">
        <f ca="1">'31'!BG6</f>
        <v xml:space="preserve"> </v>
      </c>
      <c r="Z1757" s="476"/>
      <c r="AA1757" s="476"/>
      <c r="AB1757" s="477"/>
      <c r="AC1757" s="475" t="str">
        <f ca="1">'31'!BH6</f>
        <v xml:space="preserve"> </v>
      </c>
      <c r="AD1757" s="476"/>
      <c r="AE1757" s="476"/>
      <c r="AF1757" s="476"/>
      <c r="AG1757" s="477"/>
      <c r="AH1757" s="584" t="str">
        <f ca="1">'31'!BI6</f>
        <v xml:space="preserve"> </v>
      </c>
      <c r="AI1757" s="585"/>
      <c r="AJ1757" s="585"/>
      <c r="AK1757" s="585"/>
      <c r="AL1757" s="586"/>
      <c r="AM1757" s="460" t="str">
        <f ca="1">'31'!BJ6</f>
        <v xml:space="preserve"> </v>
      </c>
      <c r="AN1757" s="461"/>
      <c r="AO1757" s="461"/>
      <c r="AP1757" s="462"/>
      <c r="AQ1757" s="581" t="str">
        <f ca="1">'31'!BK6</f>
        <v xml:space="preserve"> </v>
      </c>
      <c r="AR1757" s="582"/>
      <c r="AS1757" s="583"/>
    </row>
    <row r="1758" spans="1:45" x14ac:dyDescent="0.25">
      <c r="A1758" s="310">
        <v>2</v>
      </c>
      <c r="B1758" s="475" t="str">
        <f ca="1">'31'!BB7</f>
        <v xml:space="preserve"> </v>
      </c>
      <c r="C1758" s="476"/>
      <c r="D1758" s="476"/>
      <c r="E1758" s="476"/>
      <c r="F1758" s="476"/>
      <c r="G1758" s="477"/>
      <c r="H1758" s="475" t="str">
        <f ca="1">'31'!BC7</f>
        <v xml:space="preserve"> </v>
      </c>
      <c r="I1758" s="476"/>
      <c r="J1758" s="476"/>
      <c r="K1758" s="477"/>
      <c r="L1758" s="475" t="str">
        <f ca="1">'31'!BD7</f>
        <v xml:space="preserve"> </v>
      </c>
      <c r="M1758" s="476"/>
      <c r="N1758" s="476"/>
      <c r="O1758" s="476"/>
      <c r="P1758" s="477"/>
      <c r="Q1758" s="475" t="str">
        <f ca="1">'31'!BE7</f>
        <v xml:space="preserve"> </v>
      </c>
      <c r="R1758" s="476"/>
      <c r="S1758" s="476"/>
      <c r="T1758" s="477"/>
      <c r="U1758" s="679" t="str">
        <f ca="1">'31'!BF7</f>
        <v xml:space="preserve"> </v>
      </c>
      <c r="V1758" s="680"/>
      <c r="W1758" s="680"/>
      <c r="X1758" s="681"/>
      <c r="Y1758" s="475" t="str">
        <f ca="1">'31'!BG7</f>
        <v xml:space="preserve"> </v>
      </c>
      <c r="Z1758" s="476"/>
      <c r="AA1758" s="476"/>
      <c r="AB1758" s="477"/>
      <c r="AC1758" s="475" t="str">
        <f ca="1">'31'!BH7</f>
        <v xml:space="preserve"> </v>
      </c>
      <c r="AD1758" s="476"/>
      <c r="AE1758" s="476"/>
      <c r="AF1758" s="476"/>
      <c r="AG1758" s="477"/>
      <c r="AH1758" s="584" t="str">
        <f ca="1">'31'!BI7</f>
        <v xml:space="preserve"> </v>
      </c>
      <c r="AI1758" s="585"/>
      <c r="AJ1758" s="585"/>
      <c r="AK1758" s="585"/>
      <c r="AL1758" s="586"/>
      <c r="AM1758" s="460" t="str">
        <f ca="1">'31'!BJ7</f>
        <v xml:space="preserve"> </v>
      </c>
      <c r="AN1758" s="461"/>
      <c r="AO1758" s="461"/>
      <c r="AP1758" s="462"/>
      <c r="AQ1758" s="581" t="str">
        <f ca="1">'31'!BK7</f>
        <v xml:space="preserve"> </v>
      </c>
      <c r="AR1758" s="582"/>
      <c r="AS1758" s="583"/>
    </row>
    <row r="1759" spans="1:45" x14ac:dyDescent="0.25">
      <c r="A1759" s="310">
        <v>3</v>
      </c>
      <c r="B1759" s="475" t="str">
        <f ca="1">'31'!BB8</f>
        <v xml:space="preserve"> </v>
      </c>
      <c r="C1759" s="476"/>
      <c r="D1759" s="476"/>
      <c r="E1759" s="476"/>
      <c r="F1759" s="476"/>
      <c r="G1759" s="477"/>
      <c r="H1759" s="475" t="str">
        <f ca="1">'31'!BC8</f>
        <v xml:space="preserve"> </v>
      </c>
      <c r="I1759" s="476"/>
      <c r="J1759" s="476"/>
      <c r="K1759" s="477"/>
      <c r="L1759" s="475" t="str">
        <f ca="1">'31'!BD8</f>
        <v xml:space="preserve"> </v>
      </c>
      <c r="M1759" s="476"/>
      <c r="N1759" s="476"/>
      <c r="O1759" s="476"/>
      <c r="P1759" s="477"/>
      <c r="Q1759" s="475" t="str">
        <f ca="1">'31'!BE8</f>
        <v xml:space="preserve"> </v>
      </c>
      <c r="R1759" s="476"/>
      <c r="S1759" s="476"/>
      <c r="T1759" s="477"/>
      <c r="U1759" s="679" t="str">
        <f ca="1">'31'!BF8</f>
        <v xml:space="preserve"> </v>
      </c>
      <c r="V1759" s="680"/>
      <c r="W1759" s="680"/>
      <c r="X1759" s="681"/>
      <c r="Y1759" s="475" t="str">
        <f ca="1">'31'!BG8</f>
        <v xml:space="preserve"> </v>
      </c>
      <c r="Z1759" s="476"/>
      <c r="AA1759" s="476"/>
      <c r="AB1759" s="477"/>
      <c r="AC1759" s="475" t="str">
        <f ca="1">'31'!BH8</f>
        <v xml:space="preserve"> </v>
      </c>
      <c r="AD1759" s="476"/>
      <c r="AE1759" s="476"/>
      <c r="AF1759" s="476"/>
      <c r="AG1759" s="477"/>
      <c r="AH1759" s="584" t="str">
        <f ca="1">'31'!BI8</f>
        <v xml:space="preserve"> </v>
      </c>
      <c r="AI1759" s="585"/>
      <c r="AJ1759" s="585"/>
      <c r="AK1759" s="585"/>
      <c r="AL1759" s="586"/>
      <c r="AM1759" s="460" t="str">
        <f ca="1">'31'!BJ8</f>
        <v xml:space="preserve"> </v>
      </c>
      <c r="AN1759" s="461"/>
      <c r="AO1759" s="461"/>
      <c r="AP1759" s="462"/>
      <c r="AQ1759" s="581" t="str">
        <f ca="1">'31'!BK8</f>
        <v xml:space="preserve"> </v>
      </c>
      <c r="AR1759" s="582"/>
      <c r="AS1759" s="583"/>
    </row>
    <row r="1760" spans="1:45" x14ac:dyDescent="0.25">
      <c r="A1760" s="310">
        <v>4</v>
      </c>
      <c r="B1760" s="475" t="str">
        <f ca="1">'31'!BB9</f>
        <v xml:space="preserve"> </v>
      </c>
      <c r="C1760" s="476"/>
      <c r="D1760" s="476"/>
      <c r="E1760" s="476"/>
      <c r="F1760" s="476"/>
      <c r="G1760" s="477"/>
      <c r="H1760" s="475" t="str">
        <f ca="1">'31'!BC9</f>
        <v xml:space="preserve"> </v>
      </c>
      <c r="I1760" s="476"/>
      <c r="J1760" s="476"/>
      <c r="K1760" s="477"/>
      <c r="L1760" s="475" t="str">
        <f ca="1">'31'!BD9</f>
        <v xml:space="preserve"> </v>
      </c>
      <c r="M1760" s="476"/>
      <c r="N1760" s="476"/>
      <c r="O1760" s="476"/>
      <c r="P1760" s="477"/>
      <c r="Q1760" s="475" t="str">
        <f ca="1">'31'!BE9</f>
        <v xml:space="preserve"> </v>
      </c>
      <c r="R1760" s="476"/>
      <c r="S1760" s="476"/>
      <c r="T1760" s="477"/>
      <c r="U1760" s="679" t="str">
        <f ca="1">'31'!BF9</f>
        <v xml:space="preserve"> </v>
      </c>
      <c r="V1760" s="680"/>
      <c r="W1760" s="680"/>
      <c r="X1760" s="681"/>
      <c r="Y1760" s="475" t="str">
        <f ca="1">'31'!BG9</f>
        <v xml:space="preserve"> </v>
      </c>
      <c r="Z1760" s="476"/>
      <c r="AA1760" s="476"/>
      <c r="AB1760" s="477"/>
      <c r="AC1760" s="475" t="str">
        <f ca="1">'31'!BH9</f>
        <v xml:space="preserve"> </v>
      </c>
      <c r="AD1760" s="476"/>
      <c r="AE1760" s="476"/>
      <c r="AF1760" s="476"/>
      <c r="AG1760" s="477"/>
      <c r="AH1760" s="584" t="str">
        <f ca="1">'31'!BI9</f>
        <v xml:space="preserve"> </v>
      </c>
      <c r="AI1760" s="585"/>
      <c r="AJ1760" s="585"/>
      <c r="AK1760" s="585"/>
      <c r="AL1760" s="586"/>
      <c r="AM1760" s="460" t="str">
        <f ca="1">'31'!BJ9</f>
        <v xml:space="preserve"> </v>
      </c>
      <c r="AN1760" s="461"/>
      <c r="AO1760" s="461"/>
      <c r="AP1760" s="462"/>
      <c r="AQ1760" s="581" t="str">
        <f ca="1">'31'!BK9</f>
        <v xml:space="preserve"> </v>
      </c>
      <c r="AR1760" s="582"/>
      <c r="AS1760" s="583"/>
    </row>
    <row r="1761" spans="1:45" x14ac:dyDescent="0.25">
      <c r="A1761" s="310">
        <v>5</v>
      </c>
      <c r="B1761" s="475" t="str">
        <f ca="1">'31'!BB10</f>
        <v xml:space="preserve"> </v>
      </c>
      <c r="C1761" s="476"/>
      <c r="D1761" s="476"/>
      <c r="E1761" s="476"/>
      <c r="F1761" s="476"/>
      <c r="G1761" s="477"/>
      <c r="H1761" s="475" t="str">
        <f ca="1">'31'!BC10</f>
        <v xml:space="preserve"> </v>
      </c>
      <c r="I1761" s="476"/>
      <c r="J1761" s="476"/>
      <c r="K1761" s="477"/>
      <c r="L1761" s="475" t="str">
        <f ca="1">'31'!BD10</f>
        <v xml:space="preserve"> </v>
      </c>
      <c r="M1761" s="476"/>
      <c r="N1761" s="476"/>
      <c r="O1761" s="476"/>
      <c r="P1761" s="477"/>
      <c r="Q1761" s="475" t="str">
        <f ca="1">'31'!BE10</f>
        <v xml:space="preserve"> </v>
      </c>
      <c r="R1761" s="476"/>
      <c r="S1761" s="476"/>
      <c r="T1761" s="477"/>
      <c r="U1761" s="679" t="str">
        <f ca="1">'31'!BF10</f>
        <v xml:space="preserve"> </v>
      </c>
      <c r="V1761" s="680"/>
      <c r="W1761" s="680"/>
      <c r="X1761" s="681"/>
      <c r="Y1761" s="475" t="str">
        <f ca="1">'31'!BG10</f>
        <v xml:space="preserve"> </v>
      </c>
      <c r="Z1761" s="476"/>
      <c r="AA1761" s="476"/>
      <c r="AB1761" s="477"/>
      <c r="AC1761" s="475" t="str">
        <f ca="1">'31'!BH10</f>
        <v xml:space="preserve"> </v>
      </c>
      <c r="AD1761" s="476"/>
      <c r="AE1761" s="476"/>
      <c r="AF1761" s="476"/>
      <c r="AG1761" s="477"/>
      <c r="AH1761" s="584" t="str">
        <f ca="1">'31'!BI10</f>
        <v xml:space="preserve"> </v>
      </c>
      <c r="AI1761" s="585"/>
      <c r="AJ1761" s="585"/>
      <c r="AK1761" s="585"/>
      <c r="AL1761" s="586"/>
      <c r="AM1761" s="460" t="str">
        <f ca="1">'31'!BJ10</f>
        <v xml:space="preserve"> </v>
      </c>
      <c r="AN1761" s="461"/>
      <c r="AO1761" s="461"/>
      <c r="AP1761" s="462"/>
      <c r="AQ1761" s="581" t="str">
        <f ca="1">'31'!BK10</f>
        <v xml:space="preserve"> </v>
      </c>
      <c r="AR1761" s="582"/>
      <c r="AS1761" s="583"/>
    </row>
    <row r="1762" spans="1:45" x14ac:dyDescent="0.25">
      <c r="A1762" s="310">
        <v>6</v>
      </c>
      <c r="B1762" s="475" t="str">
        <f ca="1">'31'!BB11</f>
        <v xml:space="preserve"> </v>
      </c>
      <c r="C1762" s="476"/>
      <c r="D1762" s="476"/>
      <c r="E1762" s="476"/>
      <c r="F1762" s="476"/>
      <c r="G1762" s="477"/>
      <c r="H1762" s="475" t="str">
        <f ca="1">'31'!BC11</f>
        <v xml:space="preserve"> </v>
      </c>
      <c r="I1762" s="476"/>
      <c r="J1762" s="476"/>
      <c r="K1762" s="477"/>
      <c r="L1762" s="475" t="str">
        <f ca="1">'31'!BD11</f>
        <v xml:space="preserve"> </v>
      </c>
      <c r="M1762" s="476"/>
      <c r="N1762" s="476"/>
      <c r="O1762" s="476"/>
      <c r="P1762" s="477"/>
      <c r="Q1762" s="475" t="str">
        <f ca="1">'31'!BE11</f>
        <v xml:space="preserve"> </v>
      </c>
      <c r="R1762" s="476"/>
      <c r="S1762" s="476"/>
      <c r="T1762" s="477"/>
      <c r="U1762" s="679" t="str">
        <f ca="1">'31'!BF11</f>
        <v xml:space="preserve"> </v>
      </c>
      <c r="V1762" s="680"/>
      <c r="W1762" s="680"/>
      <c r="X1762" s="681"/>
      <c r="Y1762" s="475" t="str">
        <f ca="1">'31'!BG11</f>
        <v xml:space="preserve"> </v>
      </c>
      <c r="Z1762" s="476"/>
      <c r="AA1762" s="476"/>
      <c r="AB1762" s="477"/>
      <c r="AC1762" s="475" t="str">
        <f ca="1">'31'!BH11</f>
        <v xml:space="preserve"> </v>
      </c>
      <c r="AD1762" s="476"/>
      <c r="AE1762" s="476"/>
      <c r="AF1762" s="476"/>
      <c r="AG1762" s="477"/>
      <c r="AH1762" s="584" t="str">
        <f ca="1">'31'!BI11</f>
        <v xml:space="preserve"> </v>
      </c>
      <c r="AI1762" s="585"/>
      <c r="AJ1762" s="585"/>
      <c r="AK1762" s="585"/>
      <c r="AL1762" s="586"/>
      <c r="AM1762" s="460" t="str">
        <f ca="1">'31'!BJ11</f>
        <v xml:space="preserve"> </v>
      </c>
      <c r="AN1762" s="461"/>
      <c r="AO1762" s="461"/>
      <c r="AP1762" s="462"/>
      <c r="AQ1762" s="581" t="str">
        <f ca="1">'31'!BK11</f>
        <v xml:space="preserve"> </v>
      </c>
      <c r="AR1762" s="582"/>
      <c r="AS1762" s="583"/>
    </row>
    <row r="1763" spans="1:45" x14ac:dyDescent="0.25">
      <c r="A1763" s="310">
        <v>7</v>
      </c>
      <c r="B1763" s="475" t="str">
        <f ca="1">'31'!BB12</f>
        <v xml:space="preserve"> </v>
      </c>
      <c r="C1763" s="476"/>
      <c r="D1763" s="476"/>
      <c r="E1763" s="476"/>
      <c r="F1763" s="476"/>
      <c r="G1763" s="477"/>
      <c r="H1763" s="475" t="str">
        <f ca="1">'31'!BC12</f>
        <v xml:space="preserve"> </v>
      </c>
      <c r="I1763" s="476"/>
      <c r="J1763" s="476"/>
      <c r="K1763" s="477"/>
      <c r="L1763" s="475" t="str">
        <f ca="1">'31'!BD12</f>
        <v xml:space="preserve"> </v>
      </c>
      <c r="M1763" s="476"/>
      <c r="N1763" s="476"/>
      <c r="O1763" s="476"/>
      <c r="P1763" s="477"/>
      <c r="Q1763" s="475" t="str">
        <f ca="1">'31'!BE12</f>
        <v xml:space="preserve"> </v>
      </c>
      <c r="R1763" s="476"/>
      <c r="S1763" s="476"/>
      <c r="T1763" s="477"/>
      <c r="U1763" s="679" t="str">
        <f ca="1">'31'!BF12</f>
        <v xml:space="preserve"> </v>
      </c>
      <c r="V1763" s="680"/>
      <c r="W1763" s="680"/>
      <c r="X1763" s="681"/>
      <c r="Y1763" s="475" t="str">
        <f ca="1">'31'!BG12</f>
        <v xml:space="preserve"> </v>
      </c>
      <c r="Z1763" s="476"/>
      <c r="AA1763" s="476"/>
      <c r="AB1763" s="477"/>
      <c r="AC1763" s="475" t="str">
        <f ca="1">'31'!BH12</f>
        <v xml:space="preserve"> </v>
      </c>
      <c r="AD1763" s="476"/>
      <c r="AE1763" s="476"/>
      <c r="AF1763" s="476"/>
      <c r="AG1763" s="477"/>
      <c r="AH1763" s="584" t="str">
        <f ca="1">'31'!BI12</f>
        <v xml:space="preserve"> </v>
      </c>
      <c r="AI1763" s="585"/>
      <c r="AJ1763" s="585"/>
      <c r="AK1763" s="585"/>
      <c r="AL1763" s="586"/>
      <c r="AM1763" s="460" t="str">
        <f ca="1">'31'!BJ12</f>
        <v xml:space="preserve"> </v>
      </c>
      <c r="AN1763" s="461"/>
      <c r="AO1763" s="461"/>
      <c r="AP1763" s="462"/>
      <c r="AQ1763" s="581" t="str">
        <f ca="1">'31'!BK12</f>
        <v xml:space="preserve"> </v>
      </c>
      <c r="AR1763" s="582"/>
      <c r="AS1763" s="583"/>
    </row>
    <row r="1764" spans="1:45" x14ac:dyDescent="0.25">
      <c r="A1764" s="310">
        <v>8</v>
      </c>
      <c r="B1764" s="475" t="str">
        <f ca="1">'31'!BB13</f>
        <v xml:space="preserve"> </v>
      </c>
      <c r="C1764" s="476"/>
      <c r="D1764" s="476"/>
      <c r="E1764" s="476"/>
      <c r="F1764" s="476"/>
      <c r="G1764" s="477"/>
      <c r="H1764" s="475" t="str">
        <f ca="1">'31'!BC13</f>
        <v xml:space="preserve"> </v>
      </c>
      <c r="I1764" s="476"/>
      <c r="J1764" s="476"/>
      <c r="K1764" s="477"/>
      <c r="L1764" s="475" t="str">
        <f ca="1">'31'!BD13</f>
        <v xml:space="preserve"> </v>
      </c>
      <c r="M1764" s="476"/>
      <c r="N1764" s="476"/>
      <c r="O1764" s="476"/>
      <c r="P1764" s="477"/>
      <c r="Q1764" s="475" t="str">
        <f ca="1">'31'!BE13</f>
        <v xml:space="preserve"> </v>
      </c>
      <c r="R1764" s="476"/>
      <c r="S1764" s="476"/>
      <c r="T1764" s="477"/>
      <c r="U1764" s="679" t="str">
        <f ca="1">'31'!BF13</f>
        <v xml:space="preserve"> </v>
      </c>
      <c r="V1764" s="680"/>
      <c r="W1764" s="680"/>
      <c r="X1764" s="681"/>
      <c r="Y1764" s="475" t="str">
        <f ca="1">'31'!BG13</f>
        <v xml:space="preserve"> </v>
      </c>
      <c r="Z1764" s="476"/>
      <c r="AA1764" s="476"/>
      <c r="AB1764" s="477"/>
      <c r="AC1764" s="475" t="str">
        <f ca="1">'31'!BH13</f>
        <v xml:space="preserve"> </v>
      </c>
      <c r="AD1764" s="476"/>
      <c r="AE1764" s="476"/>
      <c r="AF1764" s="476"/>
      <c r="AG1764" s="477"/>
      <c r="AH1764" s="584" t="str">
        <f ca="1">'31'!BI13</f>
        <v xml:space="preserve"> </v>
      </c>
      <c r="AI1764" s="585"/>
      <c r="AJ1764" s="585"/>
      <c r="AK1764" s="585"/>
      <c r="AL1764" s="586"/>
      <c r="AM1764" s="460" t="str">
        <f ca="1">'31'!BJ13</f>
        <v xml:space="preserve"> </v>
      </c>
      <c r="AN1764" s="461"/>
      <c r="AO1764" s="461"/>
      <c r="AP1764" s="462"/>
      <c r="AQ1764" s="581" t="str">
        <f ca="1">'31'!BK13</f>
        <v xml:space="preserve"> </v>
      </c>
      <c r="AR1764" s="582"/>
      <c r="AS1764" s="583"/>
    </row>
    <row r="1765" spans="1:45" x14ac:dyDescent="0.25">
      <c r="A1765" s="310">
        <v>9</v>
      </c>
      <c r="B1765" s="475" t="str">
        <f ca="1">'31'!BB14</f>
        <v xml:space="preserve"> </v>
      </c>
      <c r="C1765" s="476"/>
      <c r="D1765" s="476"/>
      <c r="E1765" s="476"/>
      <c r="F1765" s="476"/>
      <c r="G1765" s="477"/>
      <c r="H1765" s="475" t="str">
        <f ca="1">'31'!BC14</f>
        <v xml:space="preserve"> </v>
      </c>
      <c r="I1765" s="476"/>
      <c r="J1765" s="476"/>
      <c r="K1765" s="477"/>
      <c r="L1765" s="475" t="str">
        <f ca="1">'31'!BD14</f>
        <v xml:space="preserve"> </v>
      </c>
      <c r="M1765" s="476"/>
      <c r="N1765" s="476"/>
      <c r="O1765" s="476"/>
      <c r="P1765" s="477"/>
      <c r="Q1765" s="475" t="str">
        <f ca="1">'31'!BE14</f>
        <v xml:space="preserve"> </v>
      </c>
      <c r="R1765" s="476"/>
      <c r="S1765" s="476"/>
      <c r="T1765" s="477"/>
      <c r="U1765" s="679" t="str">
        <f ca="1">'31'!BF14</f>
        <v xml:space="preserve"> </v>
      </c>
      <c r="V1765" s="680"/>
      <c r="W1765" s="680"/>
      <c r="X1765" s="681"/>
      <c r="Y1765" s="475" t="str">
        <f ca="1">'31'!BG14</f>
        <v xml:space="preserve"> </v>
      </c>
      <c r="Z1765" s="476"/>
      <c r="AA1765" s="476"/>
      <c r="AB1765" s="477"/>
      <c r="AC1765" s="475" t="str">
        <f ca="1">'31'!BH14</f>
        <v xml:space="preserve"> </v>
      </c>
      <c r="AD1765" s="476"/>
      <c r="AE1765" s="476"/>
      <c r="AF1765" s="476"/>
      <c r="AG1765" s="477"/>
      <c r="AH1765" s="584" t="str">
        <f ca="1">'31'!BI14</f>
        <v xml:space="preserve"> </v>
      </c>
      <c r="AI1765" s="585"/>
      <c r="AJ1765" s="585"/>
      <c r="AK1765" s="585"/>
      <c r="AL1765" s="586"/>
      <c r="AM1765" s="460" t="str">
        <f ca="1">'31'!BJ14</f>
        <v xml:space="preserve"> </v>
      </c>
      <c r="AN1765" s="461"/>
      <c r="AO1765" s="461"/>
      <c r="AP1765" s="462"/>
      <c r="AQ1765" s="581" t="str">
        <f ca="1">'31'!BK14</f>
        <v xml:space="preserve"> </v>
      </c>
      <c r="AR1765" s="582"/>
      <c r="AS1765" s="583"/>
    </row>
    <row r="1766" spans="1:45" x14ac:dyDescent="0.25">
      <c r="A1766" s="310">
        <v>10</v>
      </c>
      <c r="B1766" s="475" t="str">
        <f ca="1">'31'!BB15</f>
        <v xml:space="preserve"> </v>
      </c>
      <c r="C1766" s="476"/>
      <c r="D1766" s="476"/>
      <c r="E1766" s="476"/>
      <c r="F1766" s="476"/>
      <c r="G1766" s="477"/>
      <c r="H1766" s="475" t="str">
        <f ca="1">'31'!BC15</f>
        <v xml:space="preserve"> </v>
      </c>
      <c r="I1766" s="476"/>
      <c r="J1766" s="476"/>
      <c r="K1766" s="477"/>
      <c r="L1766" s="475" t="str">
        <f ca="1">'31'!BD15</f>
        <v xml:space="preserve"> </v>
      </c>
      <c r="M1766" s="476"/>
      <c r="N1766" s="476"/>
      <c r="O1766" s="476"/>
      <c r="P1766" s="477"/>
      <c r="Q1766" s="475" t="str">
        <f ca="1">'31'!BE15</f>
        <v xml:space="preserve"> </v>
      </c>
      <c r="R1766" s="476"/>
      <c r="S1766" s="476"/>
      <c r="T1766" s="477"/>
      <c r="U1766" s="679" t="str">
        <f ca="1">'31'!BF15</f>
        <v xml:space="preserve"> </v>
      </c>
      <c r="V1766" s="680"/>
      <c r="W1766" s="680"/>
      <c r="X1766" s="681"/>
      <c r="Y1766" s="475" t="str">
        <f ca="1">'31'!BG15</f>
        <v xml:space="preserve"> </v>
      </c>
      <c r="Z1766" s="476"/>
      <c r="AA1766" s="476"/>
      <c r="AB1766" s="477"/>
      <c r="AC1766" s="475" t="str">
        <f ca="1">'31'!BH15</f>
        <v xml:space="preserve"> </v>
      </c>
      <c r="AD1766" s="476"/>
      <c r="AE1766" s="476"/>
      <c r="AF1766" s="476"/>
      <c r="AG1766" s="477"/>
      <c r="AH1766" s="584" t="str">
        <f ca="1">'31'!BI15</f>
        <v xml:space="preserve"> </v>
      </c>
      <c r="AI1766" s="585"/>
      <c r="AJ1766" s="585"/>
      <c r="AK1766" s="585"/>
      <c r="AL1766" s="586"/>
      <c r="AM1766" s="460" t="str">
        <f ca="1">'31'!BJ15</f>
        <v xml:space="preserve"> </v>
      </c>
      <c r="AN1766" s="461"/>
      <c r="AO1766" s="461"/>
      <c r="AP1766" s="462"/>
      <c r="AQ1766" s="581" t="str">
        <f ca="1">'31'!BK15</f>
        <v xml:space="preserve"> </v>
      </c>
      <c r="AR1766" s="582"/>
      <c r="AS1766" s="583"/>
    </row>
    <row r="1767" spans="1:45" x14ac:dyDescent="0.25">
      <c r="A1767" s="310">
        <v>11</v>
      </c>
      <c r="B1767" s="475" t="str">
        <f ca="1">'31'!BB16</f>
        <v xml:space="preserve"> </v>
      </c>
      <c r="C1767" s="476"/>
      <c r="D1767" s="476"/>
      <c r="E1767" s="476"/>
      <c r="F1767" s="476"/>
      <c r="G1767" s="477"/>
      <c r="H1767" s="475" t="str">
        <f ca="1">'31'!BC16</f>
        <v xml:space="preserve"> </v>
      </c>
      <c r="I1767" s="476"/>
      <c r="J1767" s="476"/>
      <c r="K1767" s="477"/>
      <c r="L1767" s="475" t="str">
        <f ca="1">'31'!BD16</f>
        <v xml:space="preserve"> </v>
      </c>
      <c r="M1767" s="476"/>
      <c r="N1767" s="476"/>
      <c r="O1767" s="476"/>
      <c r="P1767" s="477"/>
      <c r="Q1767" s="475" t="str">
        <f ca="1">'31'!BE16</f>
        <v xml:space="preserve"> </v>
      </c>
      <c r="R1767" s="476"/>
      <c r="S1767" s="476"/>
      <c r="T1767" s="477"/>
      <c r="U1767" s="679" t="str">
        <f ca="1">'31'!BF16</f>
        <v xml:space="preserve"> </v>
      </c>
      <c r="V1767" s="680"/>
      <c r="W1767" s="680"/>
      <c r="X1767" s="681"/>
      <c r="Y1767" s="475" t="str">
        <f ca="1">'31'!BG16</f>
        <v xml:space="preserve"> </v>
      </c>
      <c r="Z1767" s="476"/>
      <c r="AA1767" s="476"/>
      <c r="AB1767" s="477"/>
      <c r="AC1767" s="475" t="str">
        <f ca="1">'31'!BH16</f>
        <v xml:space="preserve"> </v>
      </c>
      <c r="AD1767" s="476"/>
      <c r="AE1767" s="476"/>
      <c r="AF1767" s="476"/>
      <c r="AG1767" s="477"/>
      <c r="AH1767" s="584" t="str">
        <f ca="1">'31'!BI16</f>
        <v xml:space="preserve"> </v>
      </c>
      <c r="AI1767" s="585"/>
      <c r="AJ1767" s="585"/>
      <c r="AK1767" s="585"/>
      <c r="AL1767" s="586"/>
      <c r="AM1767" s="460" t="str">
        <f ca="1">'31'!BJ16</f>
        <v xml:space="preserve"> </v>
      </c>
      <c r="AN1767" s="461"/>
      <c r="AO1767" s="461"/>
      <c r="AP1767" s="462"/>
      <c r="AQ1767" s="581" t="str">
        <f ca="1">'31'!BK16</f>
        <v xml:space="preserve"> </v>
      </c>
      <c r="AR1767" s="582"/>
      <c r="AS1767" s="583"/>
    </row>
    <row r="1768" spans="1:45" x14ac:dyDescent="0.25">
      <c r="A1768" s="310">
        <v>12</v>
      </c>
      <c r="B1768" s="475" t="str">
        <f ca="1">'31'!BB17</f>
        <v xml:space="preserve"> </v>
      </c>
      <c r="C1768" s="476"/>
      <c r="D1768" s="476"/>
      <c r="E1768" s="476"/>
      <c r="F1768" s="476"/>
      <c r="G1768" s="477"/>
      <c r="H1768" s="475" t="str">
        <f ca="1">'31'!BC17</f>
        <v xml:space="preserve"> </v>
      </c>
      <c r="I1768" s="476"/>
      <c r="J1768" s="476"/>
      <c r="K1768" s="477"/>
      <c r="L1768" s="475" t="str">
        <f ca="1">'31'!BD17</f>
        <v xml:space="preserve"> </v>
      </c>
      <c r="M1768" s="476"/>
      <c r="N1768" s="476"/>
      <c r="O1768" s="476"/>
      <c r="P1768" s="477"/>
      <c r="Q1768" s="475" t="str">
        <f ca="1">'31'!BE17</f>
        <v xml:space="preserve"> </v>
      </c>
      <c r="R1768" s="476"/>
      <c r="S1768" s="476"/>
      <c r="T1768" s="477"/>
      <c r="U1768" s="679" t="str">
        <f ca="1">'31'!BF17</f>
        <v xml:space="preserve"> </v>
      </c>
      <c r="V1768" s="680"/>
      <c r="W1768" s="680"/>
      <c r="X1768" s="681"/>
      <c r="Y1768" s="475" t="str">
        <f ca="1">'31'!BG17</f>
        <v xml:space="preserve"> </v>
      </c>
      <c r="Z1768" s="476"/>
      <c r="AA1768" s="476"/>
      <c r="AB1768" s="477"/>
      <c r="AC1768" s="475" t="str">
        <f ca="1">'31'!BH17</f>
        <v xml:space="preserve"> </v>
      </c>
      <c r="AD1768" s="476"/>
      <c r="AE1768" s="476"/>
      <c r="AF1768" s="476"/>
      <c r="AG1768" s="477"/>
      <c r="AH1768" s="584" t="str">
        <f ca="1">'31'!BI17</f>
        <v xml:space="preserve"> </v>
      </c>
      <c r="AI1768" s="585"/>
      <c r="AJ1768" s="585"/>
      <c r="AK1768" s="585"/>
      <c r="AL1768" s="586"/>
      <c r="AM1768" s="460" t="str">
        <f ca="1">'31'!BJ17</f>
        <v xml:space="preserve"> </v>
      </c>
      <c r="AN1768" s="461"/>
      <c r="AO1768" s="461"/>
      <c r="AP1768" s="462"/>
      <c r="AQ1768" s="581" t="str">
        <f ca="1">'31'!BK17</f>
        <v xml:space="preserve"> </v>
      </c>
      <c r="AR1768" s="582"/>
      <c r="AS1768" s="583"/>
    </row>
    <row r="1769" spans="1:45" x14ac:dyDescent="0.25">
      <c r="A1769" s="310">
        <v>13</v>
      </c>
      <c r="B1769" s="475" t="str">
        <f ca="1">'31'!BB18</f>
        <v xml:space="preserve"> </v>
      </c>
      <c r="C1769" s="476"/>
      <c r="D1769" s="476"/>
      <c r="E1769" s="476"/>
      <c r="F1769" s="476"/>
      <c r="G1769" s="477"/>
      <c r="H1769" s="475" t="str">
        <f ca="1">'31'!BC18</f>
        <v xml:space="preserve"> </v>
      </c>
      <c r="I1769" s="476"/>
      <c r="J1769" s="476"/>
      <c r="K1769" s="477"/>
      <c r="L1769" s="475" t="str">
        <f ca="1">'31'!BD18</f>
        <v xml:space="preserve"> </v>
      </c>
      <c r="M1769" s="476"/>
      <c r="N1769" s="476"/>
      <c r="O1769" s="476"/>
      <c r="P1769" s="477"/>
      <c r="Q1769" s="475" t="str">
        <f ca="1">'31'!BE18</f>
        <v xml:space="preserve"> </v>
      </c>
      <c r="R1769" s="476"/>
      <c r="S1769" s="476"/>
      <c r="T1769" s="477"/>
      <c r="U1769" s="679" t="str">
        <f ca="1">'31'!BF18</f>
        <v xml:space="preserve"> </v>
      </c>
      <c r="V1769" s="680"/>
      <c r="W1769" s="680"/>
      <c r="X1769" s="681"/>
      <c r="Y1769" s="475" t="str">
        <f ca="1">'31'!BG18</f>
        <v xml:space="preserve"> </v>
      </c>
      <c r="Z1769" s="476"/>
      <c r="AA1769" s="476"/>
      <c r="AB1769" s="477"/>
      <c r="AC1769" s="475" t="str">
        <f ca="1">'31'!BH18</f>
        <v xml:space="preserve"> </v>
      </c>
      <c r="AD1769" s="476"/>
      <c r="AE1769" s="476"/>
      <c r="AF1769" s="476"/>
      <c r="AG1769" s="477"/>
      <c r="AH1769" s="584" t="str">
        <f ca="1">'31'!BI18</f>
        <v xml:space="preserve"> </v>
      </c>
      <c r="AI1769" s="585"/>
      <c r="AJ1769" s="585"/>
      <c r="AK1769" s="585"/>
      <c r="AL1769" s="586"/>
      <c r="AM1769" s="460" t="str">
        <f ca="1">'31'!BJ18</f>
        <v xml:space="preserve"> </v>
      </c>
      <c r="AN1769" s="461"/>
      <c r="AO1769" s="461"/>
      <c r="AP1769" s="462"/>
      <c r="AQ1769" s="581" t="str">
        <f ca="1">'31'!BK18</f>
        <v xml:space="preserve"> </v>
      </c>
      <c r="AR1769" s="582"/>
      <c r="AS1769" s="583"/>
    </row>
    <row r="1770" spans="1:45" x14ac:dyDescent="0.25">
      <c r="A1770" s="310">
        <v>14</v>
      </c>
      <c r="B1770" s="475" t="str">
        <f ca="1">'31'!BB19</f>
        <v xml:space="preserve"> </v>
      </c>
      <c r="C1770" s="476"/>
      <c r="D1770" s="476"/>
      <c r="E1770" s="476"/>
      <c r="F1770" s="476"/>
      <c r="G1770" s="477"/>
      <c r="H1770" s="475" t="str">
        <f ca="1">'31'!BC19</f>
        <v xml:space="preserve"> </v>
      </c>
      <c r="I1770" s="476"/>
      <c r="J1770" s="476"/>
      <c r="K1770" s="477"/>
      <c r="L1770" s="475" t="str">
        <f ca="1">'31'!BD19</f>
        <v xml:space="preserve"> </v>
      </c>
      <c r="M1770" s="476"/>
      <c r="N1770" s="476"/>
      <c r="O1770" s="476"/>
      <c r="P1770" s="477"/>
      <c r="Q1770" s="475" t="str">
        <f ca="1">'31'!BE19</f>
        <v xml:space="preserve"> </v>
      </c>
      <c r="R1770" s="476"/>
      <c r="S1770" s="476"/>
      <c r="T1770" s="477"/>
      <c r="U1770" s="679" t="str">
        <f ca="1">'31'!BF19</f>
        <v xml:space="preserve"> </v>
      </c>
      <c r="V1770" s="680"/>
      <c r="W1770" s="680"/>
      <c r="X1770" s="681"/>
      <c r="Y1770" s="475" t="str">
        <f ca="1">'31'!BG19</f>
        <v xml:space="preserve"> </v>
      </c>
      <c r="Z1770" s="476"/>
      <c r="AA1770" s="476"/>
      <c r="AB1770" s="477"/>
      <c r="AC1770" s="475" t="str">
        <f ca="1">'31'!BH19</f>
        <v xml:space="preserve"> </v>
      </c>
      <c r="AD1770" s="476"/>
      <c r="AE1770" s="476"/>
      <c r="AF1770" s="476"/>
      <c r="AG1770" s="477"/>
      <c r="AH1770" s="584" t="str">
        <f ca="1">'31'!BI19</f>
        <v xml:space="preserve"> </v>
      </c>
      <c r="AI1770" s="585"/>
      <c r="AJ1770" s="585"/>
      <c r="AK1770" s="585"/>
      <c r="AL1770" s="586"/>
      <c r="AM1770" s="460" t="str">
        <f ca="1">'31'!BJ19</f>
        <v xml:space="preserve"> </v>
      </c>
      <c r="AN1770" s="461"/>
      <c r="AO1770" s="461"/>
      <c r="AP1770" s="462"/>
      <c r="AQ1770" s="581" t="str">
        <f ca="1">'31'!BK19</f>
        <v xml:space="preserve"> </v>
      </c>
      <c r="AR1770" s="582"/>
      <c r="AS1770" s="583"/>
    </row>
    <row r="1771" spans="1:45" x14ac:dyDescent="0.25">
      <c r="A1771" s="310">
        <v>15</v>
      </c>
      <c r="B1771" s="475" t="str">
        <f ca="1">'31'!BB20</f>
        <v xml:space="preserve"> </v>
      </c>
      <c r="C1771" s="476"/>
      <c r="D1771" s="476"/>
      <c r="E1771" s="476"/>
      <c r="F1771" s="476"/>
      <c r="G1771" s="477"/>
      <c r="H1771" s="475" t="str">
        <f ca="1">'31'!BC20</f>
        <v xml:space="preserve"> </v>
      </c>
      <c r="I1771" s="476"/>
      <c r="J1771" s="476"/>
      <c r="K1771" s="477"/>
      <c r="L1771" s="475" t="str">
        <f ca="1">'31'!BD20</f>
        <v xml:space="preserve"> </v>
      </c>
      <c r="M1771" s="476"/>
      <c r="N1771" s="476"/>
      <c r="O1771" s="476"/>
      <c r="P1771" s="477"/>
      <c r="Q1771" s="475" t="str">
        <f ca="1">'31'!BE20</f>
        <v xml:space="preserve"> </v>
      </c>
      <c r="R1771" s="476"/>
      <c r="S1771" s="476"/>
      <c r="T1771" s="477"/>
      <c r="U1771" s="679" t="str">
        <f ca="1">'31'!BF20</f>
        <v xml:space="preserve"> </v>
      </c>
      <c r="V1771" s="680"/>
      <c r="W1771" s="680"/>
      <c r="X1771" s="681"/>
      <c r="Y1771" s="475" t="str">
        <f ca="1">'31'!BG20</f>
        <v xml:space="preserve"> </v>
      </c>
      <c r="Z1771" s="476"/>
      <c r="AA1771" s="476"/>
      <c r="AB1771" s="477"/>
      <c r="AC1771" s="475" t="str">
        <f ca="1">'31'!BH20</f>
        <v xml:space="preserve"> </v>
      </c>
      <c r="AD1771" s="476"/>
      <c r="AE1771" s="476"/>
      <c r="AF1771" s="476"/>
      <c r="AG1771" s="477"/>
      <c r="AH1771" s="584" t="str">
        <f ca="1">'31'!BI20</f>
        <v xml:space="preserve"> </v>
      </c>
      <c r="AI1771" s="585"/>
      <c r="AJ1771" s="585"/>
      <c r="AK1771" s="585"/>
      <c r="AL1771" s="586"/>
      <c r="AM1771" s="460" t="str">
        <f ca="1">'31'!BJ20</f>
        <v xml:space="preserve"> </v>
      </c>
      <c r="AN1771" s="461"/>
      <c r="AO1771" s="461"/>
      <c r="AP1771" s="462"/>
      <c r="AQ1771" s="581" t="str">
        <f ca="1">'31'!BK20</f>
        <v xml:space="preserve"> </v>
      </c>
      <c r="AR1771" s="582"/>
      <c r="AS1771" s="583"/>
    </row>
    <row r="1772" spans="1:45" x14ac:dyDescent="0.25">
      <c r="A1772" s="310">
        <v>16</v>
      </c>
      <c r="B1772" s="475" t="str">
        <f ca="1">'31'!BB21</f>
        <v xml:space="preserve"> </v>
      </c>
      <c r="C1772" s="476"/>
      <c r="D1772" s="476"/>
      <c r="E1772" s="476"/>
      <c r="F1772" s="476"/>
      <c r="G1772" s="477"/>
      <c r="H1772" s="475" t="str">
        <f ca="1">'31'!BC21</f>
        <v xml:space="preserve"> </v>
      </c>
      <c r="I1772" s="476"/>
      <c r="J1772" s="476"/>
      <c r="K1772" s="477"/>
      <c r="L1772" s="475" t="str">
        <f ca="1">'31'!BD21</f>
        <v xml:space="preserve"> </v>
      </c>
      <c r="M1772" s="476"/>
      <c r="N1772" s="476"/>
      <c r="O1772" s="476"/>
      <c r="P1772" s="477"/>
      <c r="Q1772" s="475" t="str">
        <f ca="1">'31'!BE21</f>
        <v xml:space="preserve"> </v>
      </c>
      <c r="R1772" s="476"/>
      <c r="S1772" s="476"/>
      <c r="T1772" s="477"/>
      <c r="U1772" s="679" t="str">
        <f ca="1">'31'!BF21</f>
        <v xml:space="preserve"> </v>
      </c>
      <c r="V1772" s="680"/>
      <c r="W1772" s="680"/>
      <c r="X1772" s="681"/>
      <c r="Y1772" s="475" t="str">
        <f ca="1">'31'!BG21</f>
        <v xml:space="preserve"> </v>
      </c>
      <c r="Z1772" s="476"/>
      <c r="AA1772" s="476"/>
      <c r="AB1772" s="477"/>
      <c r="AC1772" s="475" t="str">
        <f ca="1">'31'!BH21</f>
        <v xml:space="preserve"> </v>
      </c>
      <c r="AD1772" s="476"/>
      <c r="AE1772" s="476"/>
      <c r="AF1772" s="476"/>
      <c r="AG1772" s="477"/>
      <c r="AH1772" s="584" t="str">
        <f ca="1">'31'!BI21</f>
        <v xml:space="preserve"> </v>
      </c>
      <c r="AI1772" s="585"/>
      <c r="AJ1772" s="585"/>
      <c r="AK1772" s="585"/>
      <c r="AL1772" s="586"/>
      <c r="AM1772" s="460" t="str">
        <f ca="1">'31'!BJ21</f>
        <v xml:space="preserve"> </v>
      </c>
      <c r="AN1772" s="461"/>
      <c r="AO1772" s="461"/>
      <c r="AP1772" s="462"/>
      <c r="AQ1772" s="581" t="str">
        <f ca="1">'31'!BK21</f>
        <v xml:space="preserve"> </v>
      </c>
      <c r="AR1772" s="582"/>
      <c r="AS1772" s="583"/>
    </row>
    <row r="1773" spans="1:45" x14ac:dyDescent="0.25">
      <c r="A1773" s="310">
        <v>17</v>
      </c>
      <c r="B1773" s="475" t="str">
        <f ca="1">'31'!BB22</f>
        <v xml:space="preserve"> </v>
      </c>
      <c r="C1773" s="476"/>
      <c r="D1773" s="476"/>
      <c r="E1773" s="476"/>
      <c r="F1773" s="476"/>
      <c r="G1773" s="477"/>
      <c r="H1773" s="475" t="str">
        <f ca="1">'31'!BC22</f>
        <v xml:space="preserve"> </v>
      </c>
      <c r="I1773" s="476"/>
      <c r="J1773" s="476"/>
      <c r="K1773" s="477"/>
      <c r="L1773" s="475" t="str">
        <f ca="1">'31'!BD22</f>
        <v xml:space="preserve"> </v>
      </c>
      <c r="M1773" s="476"/>
      <c r="N1773" s="476"/>
      <c r="O1773" s="476"/>
      <c r="P1773" s="477"/>
      <c r="Q1773" s="475" t="str">
        <f ca="1">'31'!BE22</f>
        <v xml:space="preserve"> </v>
      </c>
      <c r="R1773" s="476"/>
      <c r="S1773" s="476"/>
      <c r="T1773" s="477"/>
      <c r="U1773" s="679" t="str">
        <f ca="1">'31'!BF22</f>
        <v xml:space="preserve"> </v>
      </c>
      <c r="V1773" s="680"/>
      <c r="W1773" s="680"/>
      <c r="X1773" s="681"/>
      <c r="Y1773" s="475" t="str">
        <f ca="1">'31'!BG22</f>
        <v xml:space="preserve"> </v>
      </c>
      <c r="Z1773" s="476"/>
      <c r="AA1773" s="476"/>
      <c r="AB1773" s="477"/>
      <c r="AC1773" s="475" t="str">
        <f ca="1">'31'!BH22</f>
        <v xml:space="preserve"> </v>
      </c>
      <c r="AD1773" s="476"/>
      <c r="AE1773" s="476"/>
      <c r="AF1773" s="476"/>
      <c r="AG1773" s="477"/>
      <c r="AH1773" s="584" t="str">
        <f ca="1">'31'!BI22</f>
        <v xml:space="preserve"> </v>
      </c>
      <c r="AI1773" s="585"/>
      <c r="AJ1773" s="585"/>
      <c r="AK1773" s="585"/>
      <c r="AL1773" s="586"/>
      <c r="AM1773" s="460" t="str">
        <f ca="1">'31'!BJ22</f>
        <v xml:space="preserve"> </v>
      </c>
      <c r="AN1773" s="461"/>
      <c r="AO1773" s="461"/>
      <c r="AP1773" s="462"/>
      <c r="AQ1773" s="581" t="str">
        <f ca="1">'31'!BK22</f>
        <v xml:space="preserve"> </v>
      </c>
      <c r="AR1773" s="582"/>
      <c r="AS1773" s="583"/>
    </row>
    <row r="1774" spans="1:45" x14ac:dyDescent="0.25">
      <c r="A1774" s="310">
        <v>18</v>
      </c>
      <c r="B1774" s="475" t="str">
        <f ca="1">'31'!BB23</f>
        <v xml:space="preserve"> </v>
      </c>
      <c r="C1774" s="476"/>
      <c r="D1774" s="476"/>
      <c r="E1774" s="476"/>
      <c r="F1774" s="476"/>
      <c r="G1774" s="477"/>
      <c r="H1774" s="475" t="str">
        <f ca="1">'31'!BC23</f>
        <v xml:space="preserve"> </v>
      </c>
      <c r="I1774" s="476"/>
      <c r="J1774" s="476"/>
      <c r="K1774" s="477"/>
      <c r="L1774" s="475" t="str">
        <f ca="1">'31'!BD23</f>
        <v xml:space="preserve"> </v>
      </c>
      <c r="M1774" s="476"/>
      <c r="N1774" s="476"/>
      <c r="O1774" s="476"/>
      <c r="P1774" s="477"/>
      <c r="Q1774" s="475" t="str">
        <f ca="1">'31'!BE23</f>
        <v xml:space="preserve"> </v>
      </c>
      <c r="R1774" s="476"/>
      <c r="S1774" s="476"/>
      <c r="T1774" s="477"/>
      <c r="U1774" s="679" t="str">
        <f ca="1">'31'!BF23</f>
        <v xml:space="preserve"> </v>
      </c>
      <c r="V1774" s="680"/>
      <c r="W1774" s="680"/>
      <c r="X1774" s="681"/>
      <c r="Y1774" s="475" t="str">
        <f ca="1">'31'!BG23</f>
        <v xml:space="preserve"> </v>
      </c>
      <c r="Z1774" s="476"/>
      <c r="AA1774" s="476"/>
      <c r="AB1774" s="477"/>
      <c r="AC1774" s="475" t="str">
        <f ca="1">'31'!BH23</f>
        <v xml:space="preserve"> </v>
      </c>
      <c r="AD1774" s="476"/>
      <c r="AE1774" s="476"/>
      <c r="AF1774" s="476"/>
      <c r="AG1774" s="477"/>
      <c r="AH1774" s="584" t="str">
        <f ca="1">'31'!BI23</f>
        <v xml:space="preserve"> </v>
      </c>
      <c r="AI1774" s="585"/>
      <c r="AJ1774" s="585"/>
      <c r="AK1774" s="585"/>
      <c r="AL1774" s="586"/>
      <c r="AM1774" s="460" t="str">
        <f ca="1">'31'!BJ23</f>
        <v xml:space="preserve"> </v>
      </c>
      <c r="AN1774" s="461"/>
      <c r="AO1774" s="461"/>
      <c r="AP1774" s="462"/>
      <c r="AQ1774" s="581" t="str">
        <f ca="1">'31'!BK23</f>
        <v xml:space="preserve"> </v>
      </c>
      <c r="AR1774" s="582"/>
      <c r="AS1774" s="583"/>
    </row>
    <row r="1775" spans="1:45" x14ac:dyDescent="0.25">
      <c r="A1775" s="310">
        <v>19</v>
      </c>
      <c r="B1775" s="475" t="str">
        <f ca="1">'31'!BB24</f>
        <v xml:space="preserve"> </v>
      </c>
      <c r="C1775" s="476"/>
      <c r="D1775" s="476"/>
      <c r="E1775" s="476"/>
      <c r="F1775" s="476"/>
      <c r="G1775" s="477"/>
      <c r="H1775" s="475" t="str">
        <f ca="1">'31'!BC24</f>
        <v xml:space="preserve"> </v>
      </c>
      <c r="I1775" s="476"/>
      <c r="J1775" s="476"/>
      <c r="K1775" s="477"/>
      <c r="L1775" s="475" t="str">
        <f ca="1">'31'!BD24</f>
        <v xml:space="preserve"> </v>
      </c>
      <c r="M1775" s="476"/>
      <c r="N1775" s="476"/>
      <c r="O1775" s="476"/>
      <c r="P1775" s="477"/>
      <c r="Q1775" s="475" t="str">
        <f ca="1">'31'!BE24</f>
        <v xml:space="preserve"> </v>
      </c>
      <c r="R1775" s="476"/>
      <c r="S1775" s="476"/>
      <c r="T1775" s="477"/>
      <c r="U1775" s="679" t="str">
        <f ca="1">'31'!BF24</f>
        <v xml:space="preserve"> </v>
      </c>
      <c r="V1775" s="680"/>
      <c r="W1775" s="680"/>
      <c r="X1775" s="681"/>
      <c r="Y1775" s="475" t="str">
        <f ca="1">'31'!BG24</f>
        <v xml:space="preserve"> </v>
      </c>
      <c r="Z1775" s="476"/>
      <c r="AA1775" s="476"/>
      <c r="AB1775" s="477"/>
      <c r="AC1775" s="475" t="str">
        <f ca="1">'31'!BH24</f>
        <v xml:space="preserve"> </v>
      </c>
      <c r="AD1775" s="476"/>
      <c r="AE1775" s="476"/>
      <c r="AF1775" s="476"/>
      <c r="AG1775" s="477"/>
      <c r="AH1775" s="584" t="str">
        <f ca="1">'31'!BI24</f>
        <v xml:space="preserve"> </v>
      </c>
      <c r="AI1775" s="585"/>
      <c r="AJ1775" s="585"/>
      <c r="AK1775" s="585"/>
      <c r="AL1775" s="586"/>
      <c r="AM1775" s="460" t="str">
        <f ca="1">'31'!BJ24</f>
        <v xml:space="preserve"> </v>
      </c>
      <c r="AN1775" s="461"/>
      <c r="AO1775" s="461"/>
      <c r="AP1775" s="462"/>
      <c r="AQ1775" s="581" t="str">
        <f ca="1">'31'!BK24</f>
        <v xml:space="preserve"> </v>
      </c>
      <c r="AR1775" s="582"/>
      <c r="AS1775" s="583"/>
    </row>
    <row r="1776" spans="1:45" x14ac:dyDescent="0.25">
      <c r="A1776" s="310">
        <v>20</v>
      </c>
      <c r="B1776" s="475" t="str">
        <f ca="1">'31'!BB25</f>
        <v xml:space="preserve"> </v>
      </c>
      <c r="C1776" s="476"/>
      <c r="D1776" s="476"/>
      <c r="E1776" s="476"/>
      <c r="F1776" s="476"/>
      <c r="G1776" s="477"/>
      <c r="H1776" s="475" t="str">
        <f ca="1">'31'!BC25</f>
        <v xml:space="preserve"> </v>
      </c>
      <c r="I1776" s="476"/>
      <c r="J1776" s="476"/>
      <c r="K1776" s="477"/>
      <c r="L1776" s="475" t="str">
        <f ca="1">'31'!BD25</f>
        <v xml:space="preserve"> </v>
      </c>
      <c r="M1776" s="476"/>
      <c r="N1776" s="476"/>
      <c r="O1776" s="476"/>
      <c r="P1776" s="477"/>
      <c r="Q1776" s="475" t="str">
        <f ca="1">'31'!BE25</f>
        <v xml:space="preserve"> </v>
      </c>
      <c r="R1776" s="476"/>
      <c r="S1776" s="476"/>
      <c r="T1776" s="477"/>
      <c r="U1776" s="679" t="str">
        <f ca="1">'31'!BF25</f>
        <v xml:space="preserve"> </v>
      </c>
      <c r="V1776" s="680"/>
      <c r="W1776" s="680"/>
      <c r="X1776" s="681"/>
      <c r="Y1776" s="475" t="str">
        <f ca="1">'31'!BG25</f>
        <v xml:space="preserve"> </v>
      </c>
      <c r="Z1776" s="476"/>
      <c r="AA1776" s="476"/>
      <c r="AB1776" s="477"/>
      <c r="AC1776" s="475" t="str">
        <f ca="1">'31'!BH25</f>
        <v xml:space="preserve"> </v>
      </c>
      <c r="AD1776" s="476"/>
      <c r="AE1776" s="476"/>
      <c r="AF1776" s="476"/>
      <c r="AG1776" s="477"/>
      <c r="AH1776" s="584" t="str">
        <f ca="1">'31'!BI25</f>
        <v xml:space="preserve"> </v>
      </c>
      <c r="AI1776" s="585"/>
      <c r="AJ1776" s="585"/>
      <c r="AK1776" s="585"/>
      <c r="AL1776" s="586"/>
      <c r="AM1776" s="460" t="str">
        <f ca="1">'31'!BJ25</f>
        <v xml:space="preserve"> </v>
      </c>
      <c r="AN1776" s="461"/>
      <c r="AO1776" s="461"/>
      <c r="AP1776" s="462"/>
      <c r="AQ1776" s="581" t="str">
        <f ca="1">'31'!BK25</f>
        <v xml:space="preserve"> </v>
      </c>
      <c r="AR1776" s="582"/>
      <c r="AS1776" s="583"/>
    </row>
    <row r="1777" spans="1:45" x14ac:dyDescent="0.25">
      <c r="A1777" s="310">
        <v>21</v>
      </c>
      <c r="B1777" s="475" t="str">
        <f ca="1">'31'!BB26</f>
        <v xml:space="preserve"> </v>
      </c>
      <c r="C1777" s="476"/>
      <c r="D1777" s="476"/>
      <c r="E1777" s="476"/>
      <c r="F1777" s="476"/>
      <c r="G1777" s="477"/>
      <c r="H1777" s="475" t="str">
        <f ca="1">'31'!BC26</f>
        <v xml:space="preserve"> </v>
      </c>
      <c r="I1777" s="476"/>
      <c r="J1777" s="476"/>
      <c r="K1777" s="477"/>
      <c r="L1777" s="475" t="str">
        <f ca="1">'31'!BD26</f>
        <v xml:space="preserve"> </v>
      </c>
      <c r="M1777" s="476"/>
      <c r="N1777" s="476"/>
      <c r="O1777" s="476"/>
      <c r="P1777" s="477"/>
      <c r="Q1777" s="475" t="str">
        <f ca="1">'31'!BE26</f>
        <v xml:space="preserve"> </v>
      </c>
      <c r="R1777" s="476"/>
      <c r="S1777" s="476"/>
      <c r="T1777" s="477"/>
      <c r="U1777" s="679" t="str">
        <f ca="1">'31'!BF26</f>
        <v xml:space="preserve"> </v>
      </c>
      <c r="V1777" s="680"/>
      <c r="W1777" s="680"/>
      <c r="X1777" s="681"/>
      <c r="Y1777" s="475" t="str">
        <f ca="1">'31'!BG26</f>
        <v xml:space="preserve"> </v>
      </c>
      <c r="Z1777" s="476"/>
      <c r="AA1777" s="476"/>
      <c r="AB1777" s="477"/>
      <c r="AC1777" s="475" t="str">
        <f ca="1">'31'!BH26</f>
        <v xml:space="preserve"> </v>
      </c>
      <c r="AD1777" s="476"/>
      <c r="AE1777" s="476"/>
      <c r="AF1777" s="476"/>
      <c r="AG1777" s="477"/>
      <c r="AH1777" s="584" t="str">
        <f ca="1">'31'!BI26</f>
        <v xml:space="preserve"> </v>
      </c>
      <c r="AI1777" s="585"/>
      <c r="AJ1777" s="585"/>
      <c r="AK1777" s="585"/>
      <c r="AL1777" s="586"/>
      <c r="AM1777" s="460" t="str">
        <f ca="1">'31'!BJ26</f>
        <v xml:space="preserve"> </v>
      </c>
      <c r="AN1777" s="461"/>
      <c r="AO1777" s="461"/>
      <c r="AP1777" s="462"/>
      <c r="AQ1777" s="581" t="str">
        <f ca="1">'31'!BK26</f>
        <v xml:space="preserve"> </v>
      </c>
      <c r="AR1777" s="582"/>
      <c r="AS1777" s="583"/>
    </row>
    <row r="1778" spans="1:45" x14ac:dyDescent="0.25">
      <c r="A1778" s="310">
        <v>22</v>
      </c>
      <c r="B1778" s="475" t="str">
        <f ca="1">'31'!BB27</f>
        <v xml:space="preserve"> </v>
      </c>
      <c r="C1778" s="476"/>
      <c r="D1778" s="476"/>
      <c r="E1778" s="476"/>
      <c r="F1778" s="476"/>
      <c r="G1778" s="477"/>
      <c r="H1778" s="475" t="str">
        <f ca="1">'31'!BC27</f>
        <v xml:space="preserve"> </v>
      </c>
      <c r="I1778" s="476"/>
      <c r="J1778" s="476"/>
      <c r="K1778" s="477"/>
      <c r="L1778" s="475" t="str">
        <f ca="1">'31'!BD27</f>
        <v xml:space="preserve"> </v>
      </c>
      <c r="M1778" s="476"/>
      <c r="N1778" s="476"/>
      <c r="O1778" s="476"/>
      <c r="P1778" s="477"/>
      <c r="Q1778" s="475" t="str">
        <f ca="1">'31'!BE27</f>
        <v xml:space="preserve"> </v>
      </c>
      <c r="R1778" s="476"/>
      <c r="S1778" s="476"/>
      <c r="T1778" s="477"/>
      <c r="U1778" s="679" t="str">
        <f ca="1">'31'!BF27</f>
        <v xml:space="preserve"> </v>
      </c>
      <c r="V1778" s="680"/>
      <c r="W1778" s="680"/>
      <c r="X1778" s="681"/>
      <c r="Y1778" s="475" t="str">
        <f ca="1">'31'!BG27</f>
        <v xml:space="preserve"> </v>
      </c>
      <c r="Z1778" s="476"/>
      <c r="AA1778" s="476"/>
      <c r="AB1778" s="477"/>
      <c r="AC1778" s="475" t="str">
        <f ca="1">'31'!BH27</f>
        <v xml:space="preserve"> </v>
      </c>
      <c r="AD1778" s="476"/>
      <c r="AE1778" s="476"/>
      <c r="AF1778" s="476"/>
      <c r="AG1778" s="477"/>
      <c r="AH1778" s="584" t="str">
        <f ca="1">'31'!BI27</f>
        <v xml:space="preserve"> </v>
      </c>
      <c r="AI1778" s="585"/>
      <c r="AJ1778" s="585"/>
      <c r="AK1778" s="585"/>
      <c r="AL1778" s="586"/>
      <c r="AM1778" s="460" t="str">
        <f ca="1">'31'!BJ27</f>
        <v xml:space="preserve"> </v>
      </c>
      <c r="AN1778" s="461"/>
      <c r="AO1778" s="461"/>
      <c r="AP1778" s="462"/>
      <c r="AQ1778" s="581" t="str">
        <f ca="1">'31'!BK27</f>
        <v xml:space="preserve"> </v>
      </c>
      <c r="AR1778" s="582"/>
      <c r="AS1778" s="583"/>
    </row>
    <row r="1779" spans="1:45" x14ac:dyDescent="0.25">
      <c r="A1779" s="310">
        <v>23</v>
      </c>
      <c r="B1779" s="475" t="str">
        <f ca="1">'31'!BB28</f>
        <v xml:space="preserve"> </v>
      </c>
      <c r="C1779" s="476"/>
      <c r="D1779" s="476"/>
      <c r="E1779" s="476"/>
      <c r="F1779" s="476"/>
      <c r="G1779" s="477"/>
      <c r="H1779" s="475" t="str">
        <f ca="1">'31'!BC28</f>
        <v xml:space="preserve"> </v>
      </c>
      <c r="I1779" s="476"/>
      <c r="J1779" s="476"/>
      <c r="K1779" s="477"/>
      <c r="L1779" s="475" t="str">
        <f ca="1">'31'!BD28</f>
        <v xml:space="preserve"> </v>
      </c>
      <c r="M1779" s="476"/>
      <c r="N1779" s="476"/>
      <c r="O1779" s="476"/>
      <c r="P1779" s="477"/>
      <c r="Q1779" s="475" t="str">
        <f ca="1">'31'!BE28</f>
        <v xml:space="preserve"> </v>
      </c>
      <c r="R1779" s="476"/>
      <c r="S1779" s="476"/>
      <c r="T1779" s="477"/>
      <c r="U1779" s="679" t="str">
        <f ca="1">'31'!BF28</f>
        <v xml:space="preserve"> </v>
      </c>
      <c r="V1779" s="680"/>
      <c r="W1779" s="680"/>
      <c r="X1779" s="681"/>
      <c r="Y1779" s="475" t="str">
        <f ca="1">'31'!BG28</f>
        <v xml:space="preserve"> </v>
      </c>
      <c r="Z1779" s="476"/>
      <c r="AA1779" s="476"/>
      <c r="AB1779" s="477"/>
      <c r="AC1779" s="475" t="str">
        <f ca="1">'31'!BH28</f>
        <v xml:space="preserve"> </v>
      </c>
      <c r="AD1779" s="476"/>
      <c r="AE1779" s="476"/>
      <c r="AF1779" s="476"/>
      <c r="AG1779" s="477"/>
      <c r="AH1779" s="584" t="str">
        <f ca="1">'31'!BI28</f>
        <v xml:space="preserve"> </v>
      </c>
      <c r="AI1779" s="585"/>
      <c r="AJ1779" s="585"/>
      <c r="AK1779" s="585"/>
      <c r="AL1779" s="586"/>
      <c r="AM1779" s="460" t="str">
        <f ca="1">'31'!BJ28</f>
        <v xml:space="preserve"> </v>
      </c>
      <c r="AN1779" s="461"/>
      <c r="AO1779" s="461"/>
      <c r="AP1779" s="462"/>
      <c r="AQ1779" s="581" t="str">
        <f ca="1">'31'!BK28</f>
        <v xml:space="preserve"> </v>
      </c>
      <c r="AR1779" s="582"/>
      <c r="AS1779" s="583"/>
    </row>
    <row r="1780" spans="1:45" x14ac:dyDescent="0.25">
      <c r="A1780" s="310">
        <v>24</v>
      </c>
      <c r="B1780" s="475" t="str">
        <f ca="1">'31'!BB29</f>
        <v xml:space="preserve"> </v>
      </c>
      <c r="C1780" s="476"/>
      <c r="D1780" s="476"/>
      <c r="E1780" s="476"/>
      <c r="F1780" s="476"/>
      <c r="G1780" s="477"/>
      <c r="H1780" s="475" t="str">
        <f ca="1">'31'!BC29</f>
        <v xml:space="preserve"> </v>
      </c>
      <c r="I1780" s="476"/>
      <c r="J1780" s="476"/>
      <c r="K1780" s="477"/>
      <c r="L1780" s="475" t="str">
        <f ca="1">'31'!BD29</f>
        <v xml:space="preserve"> </v>
      </c>
      <c r="M1780" s="476"/>
      <c r="N1780" s="476"/>
      <c r="O1780" s="476"/>
      <c r="P1780" s="477"/>
      <c r="Q1780" s="475" t="str">
        <f ca="1">'31'!BE29</f>
        <v xml:space="preserve"> </v>
      </c>
      <c r="R1780" s="476"/>
      <c r="S1780" s="476"/>
      <c r="T1780" s="477"/>
      <c r="U1780" s="679" t="str">
        <f ca="1">'31'!BF29</f>
        <v xml:space="preserve"> </v>
      </c>
      <c r="V1780" s="680"/>
      <c r="W1780" s="680"/>
      <c r="X1780" s="681"/>
      <c r="Y1780" s="475" t="str">
        <f ca="1">'31'!BG29</f>
        <v xml:space="preserve"> </v>
      </c>
      <c r="Z1780" s="476"/>
      <c r="AA1780" s="476"/>
      <c r="AB1780" s="477"/>
      <c r="AC1780" s="475" t="str">
        <f ca="1">'31'!BH29</f>
        <v xml:space="preserve"> </v>
      </c>
      <c r="AD1780" s="476"/>
      <c r="AE1780" s="476"/>
      <c r="AF1780" s="476"/>
      <c r="AG1780" s="477"/>
      <c r="AH1780" s="584" t="str">
        <f ca="1">'31'!BI29</f>
        <v xml:space="preserve"> </v>
      </c>
      <c r="AI1780" s="585"/>
      <c r="AJ1780" s="585"/>
      <c r="AK1780" s="585"/>
      <c r="AL1780" s="586"/>
      <c r="AM1780" s="460" t="str">
        <f ca="1">'31'!BJ29</f>
        <v xml:space="preserve"> </v>
      </c>
      <c r="AN1780" s="461"/>
      <c r="AO1780" s="461"/>
      <c r="AP1780" s="462"/>
      <c r="AQ1780" s="581" t="str">
        <f ca="1">'31'!BK29</f>
        <v xml:space="preserve"> </v>
      </c>
      <c r="AR1780" s="582"/>
      <c r="AS1780" s="583"/>
    </row>
    <row r="1781" spans="1:45" x14ac:dyDescent="0.25">
      <c r="A1781" s="310">
        <v>25</v>
      </c>
      <c r="B1781" s="475" t="str">
        <f ca="1">'31'!BB30</f>
        <v xml:space="preserve"> </v>
      </c>
      <c r="C1781" s="476"/>
      <c r="D1781" s="476"/>
      <c r="E1781" s="476"/>
      <c r="F1781" s="476"/>
      <c r="G1781" s="477"/>
      <c r="H1781" s="475" t="str">
        <f ca="1">'31'!BC30</f>
        <v xml:space="preserve"> </v>
      </c>
      <c r="I1781" s="476"/>
      <c r="J1781" s="476"/>
      <c r="K1781" s="477"/>
      <c r="L1781" s="475" t="str">
        <f ca="1">'31'!BD30</f>
        <v xml:space="preserve"> </v>
      </c>
      <c r="M1781" s="476"/>
      <c r="N1781" s="476"/>
      <c r="O1781" s="476"/>
      <c r="P1781" s="477"/>
      <c r="Q1781" s="475" t="str">
        <f ca="1">'31'!BE30</f>
        <v xml:space="preserve"> </v>
      </c>
      <c r="R1781" s="476"/>
      <c r="S1781" s="476"/>
      <c r="T1781" s="477"/>
      <c r="U1781" s="679" t="str">
        <f ca="1">'31'!BF30</f>
        <v xml:space="preserve"> </v>
      </c>
      <c r="V1781" s="680"/>
      <c r="W1781" s="680"/>
      <c r="X1781" s="681"/>
      <c r="Y1781" s="475" t="str">
        <f ca="1">'31'!BG30</f>
        <v xml:space="preserve"> </v>
      </c>
      <c r="Z1781" s="476"/>
      <c r="AA1781" s="476"/>
      <c r="AB1781" s="477"/>
      <c r="AC1781" s="475" t="str">
        <f ca="1">'31'!BH30</f>
        <v xml:space="preserve"> </v>
      </c>
      <c r="AD1781" s="476"/>
      <c r="AE1781" s="476"/>
      <c r="AF1781" s="476"/>
      <c r="AG1781" s="477"/>
      <c r="AH1781" s="584" t="str">
        <f ca="1">'31'!BI30</f>
        <v xml:space="preserve"> </v>
      </c>
      <c r="AI1781" s="585"/>
      <c r="AJ1781" s="585"/>
      <c r="AK1781" s="585"/>
      <c r="AL1781" s="586"/>
      <c r="AM1781" s="460" t="str">
        <f ca="1">'31'!BJ30</f>
        <v xml:space="preserve"> </v>
      </c>
      <c r="AN1781" s="461"/>
      <c r="AO1781" s="461"/>
      <c r="AP1781" s="462"/>
      <c r="AQ1781" s="581" t="str">
        <f ca="1">'31'!BK30</f>
        <v xml:space="preserve"> </v>
      </c>
      <c r="AR1781" s="582"/>
      <c r="AS1781" s="583"/>
    </row>
    <row r="1782" spans="1:45" x14ac:dyDescent="0.25">
      <c r="A1782" s="310">
        <v>26</v>
      </c>
      <c r="B1782" s="475" t="str">
        <f ca="1">'31'!BB31</f>
        <v xml:space="preserve"> </v>
      </c>
      <c r="C1782" s="476"/>
      <c r="D1782" s="476"/>
      <c r="E1782" s="476"/>
      <c r="F1782" s="476"/>
      <c r="G1782" s="477"/>
      <c r="H1782" s="475" t="str">
        <f ca="1">'31'!BC31</f>
        <v xml:space="preserve"> </v>
      </c>
      <c r="I1782" s="476"/>
      <c r="J1782" s="476"/>
      <c r="K1782" s="477"/>
      <c r="L1782" s="475" t="str">
        <f ca="1">'31'!BD31</f>
        <v xml:space="preserve"> </v>
      </c>
      <c r="M1782" s="476"/>
      <c r="N1782" s="476"/>
      <c r="O1782" s="476"/>
      <c r="P1782" s="477"/>
      <c r="Q1782" s="475" t="str">
        <f ca="1">'31'!BE31</f>
        <v xml:space="preserve"> </v>
      </c>
      <c r="R1782" s="476"/>
      <c r="S1782" s="476"/>
      <c r="T1782" s="477"/>
      <c r="U1782" s="679" t="str">
        <f ca="1">'31'!BF31</f>
        <v xml:space="preserve"> </v>
      </c>
      <c r="V1782" s="680"/>
      <c r="W1782" s="680"/>
      <c r="X1782" s="681"/>
      <c r="Y1782" s="475" t="str">
        <f ca="1">'31'!BG31</f>
        <v xml:space="preserve"> </v>
      </c>
      <c r="Z1782" s="476"/>
      <c r="AA1782" s="476"/>
      <c r="AB1782" s="477"/>
      <c r="AC1782" s="475" t="str">
        <f ca="1">'31'!BH31</f>
        <v xml:space="preserve"> </v>
      </c>
      <c r="AD1782" s="476"/>
      <c r="AE1782" s="476"/>
      <c r="AF1782" s="476"/>
      <c r="AG1782" s="477"/>
      <c r="AH1782" s="584" t="str">
        <f ca="1">'31'!BI31</f>
        <v xml:space="preserve"> </v>
      </c>
      <c r="AI1782" s="585"/>
      <c r="AJ1782" s="585"/>
      <c r="AK1782" s="585"/>
      <c r="AL1782" s="586"/>
      <c r="AM1782" s="460" t="str">
        <f ca="1">'31'!BJ31</f>
        <v xml:space="preserve"> </v>
      </c>
      <c r="AN1782" s="461"/>
      <c r="AO1782" s="461"/>
      <c r="AP1782" s="462"/>
      <c r="AQ1782" s="581" t="str">
        <f ca="1">'31'!BK31</f>
        <v xml:space="preserve"> </v>
      </c>
      <c r="AR1782" s="582"/>
      <c r="AS1782" s="583"/>
    </row>
    <row r="1783" spans="1:45" x14ac:dyDescent="0.25">
      <c r="A1783" s="310">
        <v>27</v>
      </c>
      <c r="B1783" s="475" t="str">
        <f ca="1">'31'!BB32</f>
        <v xml:space="preserve"> </v>
      </c>
      <c r="C1783" s="476"/>
      <c r="D1783" s="476"/>
      <c r="E1783" s="476"/>
      <c r="F1783" s="476"/>
      <c r="G1783" s="477"/>
      <c r="H1783" s="475" t="str">
        <f ca="1">'31'!BC32</f>
        <v xml:space="preserve"> </v>
      </c>
      <c r="I1783" s="476"/>
      <c r="J1783" s="476"/>
      <c r="K1783" s="477"/>
      <c r="L1783" s="475" t="str">
        <f ca="1">'31'!BD32</f>
        <v xml:space="preserve"> </v>
      </c>
      <c r="M1783" s="476"/>
      <c r="N1783" s="476"/>
      <c r="O1783" s="476"/>
      <c r="P1783" s="477"/>
      <c r="Q1783" s="475" t="str">
        <f ca="1">'31'!BE32</f>
        <v xml:space="preserve"> </v>
      </c>
      <c r="R1783" s="476"/>
      <c r="S1783" s="476"/>
      <c r="T1783" s="477"/>
      <c r="U1783" s="679" t="str">
        <f ca="1">'31'!BF32</f>
        <v xml:space="preserve"> </v>
      </c>
      <c r="V1783" s="680"/>
      <c r="W1783" s="680"/>
      <c r="X1783" s="681"/>
      <c r="Y1783" s="475" t="str">
        <f ca="1">'31'!BG32</f>
        <v xml:space="preserve"> </v>
      </c>
      <c r="Z1783" s="476"/>
      <c r="AA1783" s="476"/>
      <c r="AB1783" s="477"/>
      <c r="AC1783" s="475" t="str">
        <f ca="1">'31'!BH32</f>
        <v xml:space="preserve"> </v>
      </c>
      <c r="AD1783" s="476"/>
      <c r="AE1783" s="476"/>
      <c r="AF1783" s="476"/>
      <c r="AG1783" s="477"/>
      <c r="AH1783" s="584" t="str">
        <f ca="1">'31'!BI32</f>
        <v xml:space="preserve"> </v>
      </c>
      <c r="AI1783" s="585"/>
      <c r="AJ1783" s="585"/>
      <c r="AK1783" s="585"/>
      <c r="AL1783" s="586"/>
      <c r="AM1783" s="460" t="str">
        <f ca="1">'31'!BJ32</f>
        <v xml:space="preserve"> </v>
      </c>
      <c r="AN1783" s="461"/>
      <c r="AO1783" s="461"/>
      <c r="AP1783" s="462"/>
      <c r="AQ1783" s="581" t="str">
        <f ca="1">'31'!BK32</f>
        <v xml:space="preserve"> </v>
      </c>
      <c r="AR1783" s="582"/>
      <c r="AS1783" s="583"/>
    </row>
    <row r="1784" spans="1:45" x14ac:dyDescent="0.25">
      <c r="A1784" s="310">
        <v>28</v>
      </c>
      <c r="B1784" s="475" t="str">
        <f ca="1">'31'!BB33</f>
        <v xml:space="preserve"> </v>
      </c>
      <c r="C1784" s="476"/>
      <c r="D1784" s="476"/>
      <c r="E1784" s="476"/>
      <c r="F1784" s="476"/>
      <c r="G1784" s="477"/>
      <c r="H1784" s="475" t="str">
        <f ca="1">'31'!BC33</f>
        <v xml:space="preserve"> </v>
      </c>
      <c r="I1784" s="476"/>
      <c r="J1784" s="476"/>
      <c r="K1784" s="477"/>
      <c r="L1784" s="475" t="str">
        <f ca="1">'31'!BD33</f>
        <v xml:space="preserve"> </v>
      </c>
      <c r="M1784" s="476"/>
      <c r="N1784" s="476"/>
      <c r="O1784" s="476"/>
      <c r="P1784" s="477"/>
      <c r="Q1784" s="475" t="str">
        <f ca="1">'31'!BE33</f>
        <v xml:space="preserve"> </v>
      </c>
      <c r="R1784" s="476"/>
      <c r="S1784" s="476"/>
      <c r="T1784" s="477"/>
      <c r="U1784" s="679" t="str">
        <f ca="1">'31'!BF33</f>
        <v xml:space="preserve"> </v>
      </c>
      <c r="V1784" s="680"/>
      <c r="W1784" s="680"/>
      <c r="X1784" s="681"/>
      <c r="Y1784" s="475" t="str">
        <f ca="1">'31'!BG33</f>
        <v xml:space="preserve"> </v>
      </c>
      <c r="Z1784" s="476"/>
      <c r="AA1784" s="476"/>
      <c r="AB1784" s="477"/>
      <c r="AC1784" s="475" t="str">
        <f ca="1">'31'!BH33</f>
        <v xml:space="preserve"> </v>
      </c>
      <c r="AD1784" s="476"/>
      <c r="AE1784" s="476"/>
      <c r="AF1784" s="476"/>
      <c r="AG1784" s="477"/>
      <c r="AH1784" s="584" t="str">
        <f ca="1">'31'!BI33</f>
        <v xml:space="preserve"> </v>
      </c>
      <c r="AI1784" s="585"/>
      <c r="AJ1784" s="585"/>
      <c r="AK1784" s="585"/>
      <c r="AL1784" s="586"/>
      <c r="AM1784" s="460" t="str">
        <f ca="1">'31'!BJ33</f>
        <v xml:space="preserve"> </v>
      </c>
      <c r="AN1784" s="461"/>
      <c r="AO1784" s="461"/>
      <c r="AP1784" s="462"/>
      <c r="AQ1784" s="581" t="str">
        <f ca="1">'31'!BK33</f>
        <v xml:space="preserve"> </v>
      </c>
      <c r="AR1784" s="582"/>
      <c r="AS1784" s="583"/>
    </row>
    <row r="1785" spans="1:45" x14ac:dyDescent="0.25">
      <c r="A1785" s="310">
        <v>29</v>
      </c>
      <c r="B1785" s="475" t="str">
        <f ca="1">'31'!BB34</f>
        <v xml:space="preserve"> </v>
      </c>
      <c r="C1785" s="476"/>
      <c r="D1785" s="476"/>
      <c r="E1785" s="476"/>
      <c r="F1785" s="476"/>
      <c r="G1785" s="477"/>
      <c r="H1785" s="475" t="str">
        <f ca="1">'31'!BC34</f>
        <v xml:space="preserve"> </v>
      </c>
      <c r="I1785" s="476"/>
      <c r="J1785" s="476"/>
      <c r="K1785" s="477"/>
      <c r="L1785" s="475" t="str">
        <f ca="1">'31'!BD34</f>
        <v xml:space="preserve"> </v>
      </c>
      <c r="M1785" s="476"/>
      <c r="N1785" s="476"/>
      <c r="O1785" s="476"/>
      <c r="P1785" s="477"/>
      <c r="Q1785" s="475" t="str">
        <f ca="1">'31'!BE34</f>
        <v xml:space="preserve"> </v>
      </c>
      <c r="R1785" s="476"/>
      <c r="S1785" s="476"/>
      <c r="T1785" s="477"/>
      <c r="U1785" s="679" t="str">
        <f ca="1">'31'!BF34</f>
        <v xml:space="preserve"> </v>
      </c>
      <c r="V1785" s="680"/>
      <c r="W1785" s="680"/>
      <c r="X1785" s="681"/>
      <c r="Y1785" s="475" t="str">
        <f ca="1">'31'!BG34</f>
        <v xml:space="preserve"> </v>
      </c>
      <c r="Z1785" s="476"/>
      <c r="AA1785" s="476"/>
      <c r="AB1785" s="477"/>
      <c r="AC1785" s="475" t="str">
        <f ca="1">'31'!BH34</f>
        <v xml:space="preserve"> </v>
      </c>
      <c r="AD1785" s="476"/>
      <c r="AE1785" s="476"/>
      <c r="AF1785" s="476"/>
      <c r="AG1785" s="477"/>
      <c r="AH1785" s="584" t="str">
        <f ca="1">'31'!BI34</f>
        <v xml:space="preserve"> </v>
      </c>
      <c r="AI1785" s="585"/>
      <c r="AJ1785" s="585"/>
      <c r="AK1785" s="585"/>
      <c r="AL1785" s="586"/>
      <c r="AM1785" s="460" t="str">
        <f ca="1">'31'!BJ34</f>
        <v xml:space="preserve"> </v>
      </c>
      <c r="AN1785" s="461"/>
      <c r="AO1785" s="461"/>
      <c r="AP1785" s="462"/>
      <c r="AQ1785" s="581" t="str">
        <f ca="1">'31'!BK34</f>
        <v xml:space="preserve"> </v>
      </c>
      <c r="AR1785" s="582"/>
      <c r="AS1785" s="583"/>
    </row>
    <row r="1786" spans="1:45" x14ac:dyDescent="0.25">
      <c r="A1786" s="310">
        <v>30</v>
      </c>
      <c r="B1786" s="475" t="str">
        <f ca="1">'31'!BB35</f>
        <v xml:space="preserve"> </v>
      </c>
      <c r="C1786" s="476"/>
      <c r="D1786" s="476"/>
      <c r="E1786" s="476"/>
      <c r="F1786" s="476"/>
      <c r="G1786" s="477"/>
      <c r="H1786" s="475" t="str">
        <f ca="1">'31'!BC35</f>
        <v xml:space="preserve"> </v>
      </c>
      <c r="I1786" s="476"/>
      <c r="J1786" s="476"/>
      <c r="K1786" s="477"/>
      <c r="L1786" s="475" t="str">
        <f ca="1">'31'!BD35</f>
        <v xml:space="preserve"> </v>
      </c>
      <c r="M1786" s="476"/>
      <c r="N1786" s="476"/>
      <c r="O1786" s="476"/>
      <c r="P1786" s="477"/>
      <c r="Q1786" s="475" t="str">
        <f ca="1">'31'!BE35</f>
        <v xml:space="preserve"> </v>
      </c>
      <c r="R1786" s="476"/>
      <c r="S1786" s="476"/>
      <c r="T1786" s="477"/>
      <c r="U1786" s="679" t="str">
        <f ca="1">'31'!BF35</f>
        <v xml:space="preserve"> </v>
      </c>
      <c r="V1786" s="680"/>
      <c r="W1786" s="680"/>
      <c r="X1786" s="681"/>
      <c r="Y1786" s="475" t="str">
        <f ca="1">'31'!BG35</f>
        <v xml:space="preserve"> </v>
      </c>
      <c r="Z1786" s="476"/>
      <c r="AA1786" s="476"/>
      <c r="AB1786" s="477"/>
      <c r="AC1786" s="475" t="str">
        <f ca="1">'31'!BH35</f>
        <v xml:space="preserve"> </v>
      </c>
      <c r="AD1786" s="476"/>
      <c r="AE1786" s="476"/>
      <c r="AF1786" s="476"/>
      <c r="AG1786" s="477"/>
      <c r="AH1786" s="584" t="str">
        <f ca="1">'31'!BI35</f>
        <v xml:space="preserve"> </v>
      </c>
      <c r="AI1786" s="585"/>
      <c r="AJ1786" s="585"/>
      <c r="AK1786" s="585"/>
      <c r="AL1786" s="586"/>
      <c r="AM1786" s="460" t="str">
        <f ca="1">'31'!BJ35</f>
        <v xml:space="preserve"> </v>
      </c>
      <c r="AN1786" s="461"/>
      <c r="AO1786" s="461"/>
      <c r="AP1786" s="462"/>
      <c r="AQ1786" s="581" t="str">
        <f ca="1">'31'!BK35</f>
        <v xml:space="preserve"> </v>
      </c>
      <c r="AR1786" s="582"/>
      <c r="AS1786" s="583"/>
    </row>
    <row r="1787" spans="1:45" x14ac:dyDescent="0.25">
      <c r="A1787" s="310">
        <v>31</v>
      </c>
      <c r="B1787" s="475" t="str">
        <f ca="1">'31'!BB36</f>
        <v xml:space="preserve"> </v>
      </c>
      <c r="C1787" s="476"/>
      <c r="D1787" s="476"/>
      <c r="E1787" s="476"/>
      <c r="F1787" s="476"/>
      <c r="G1787" s="477"/>
      <c r="H1787" s="475" t="str">
        <f ca="1">'31'!BC36</f>
        <v xml:space="preserve"> </v>
      </c>
      <c r="I1787" s="476"/>
      <c r="J1787" s="476"/>
      <c r="K1787" s="477"/>
      <c r="L1787" s="475" t="str">
        <f ca="1">'31'!BD36</f>
        <v xml:space="preserve"> </v>
      </c>
      <c r="M1787" s="476"/>
      <c r="N1787" s="476"/>
      <c r="O1787" s="476"/>
      <c r="P1787" s="477"/>
      <c r="Q1787" s="475" t="str">
        <f ca="1">'31'!BE36</f>
        <v xml:space="preserve"> </v>
      </c>
      <c r="R1787" s="476"/>
      <c r="S1787" s="476"/>
      <c r="T1787" s="477"/>
      <c r="U1787" s="679" t="str">
        <f ca="1">'31'!BF36</f>
        <v xml:space="preserve"> </v>
      </c>
      <c r="V1787" s="680"/>
      <c r="W1787" s="680"/>
      <c r="X1787" s="681"/>
      <c r="Y1787" s="475" t="str">
        <f ca="1">'31'!BG36</f>
        <v xml:space="preserve"> </v>
      </c>
      <c r="Z1787" s="476"/>
      <c r="AA1787" s="476"/>
      <c r="AB1787" s="477"/>
      <c r="AC1787" s="475" t="str">
        <f ca="1">'31'!BH36</f>
        <v xml:space="preserve"> </v>
      </c>
      <c r="AD1787" s="476"/>
      <c r="AE1787" s="476"/>
      <c r="AF1787" s="476"/>
      <c r="AG1787" s="477"/>
      <c r="AH1787" s="584" t="str">
        <f ca="1">'31'!BI36</f>
        <v xml:space="preserve"> </v>
      </c>
      <c r="AI1787" s="585"/>
      <c r="AJ1787" s="585"/>
      <c r="AK1787" s="585"/>
      <c r="AL1787" s="586"/>
      <c r="AM1787" s="460" t="str">
        <f ca="1">'31'!BJ36</f>
        <v xml:space="preserve"> </v>
      </c>
      <c r="AN1787" s="461"/>
      <c r="AO1787" s="461"/>
      <c r="AP1787" s="462"/>
      <c r="AQ1787" s="581" t="str">
        <f ca="1">'31'!BK36</f>
        <v xml:space="preserve"> </v>
      </c>
      <c r="AR1787" s="582"/>
      <c r="AS1787" s="583"/>
    </row>
    <row r="1788" spans="1:45" x14ac:dyDescent="0.25">
      <c r="A1788" s="310">
        <v>32</v>
      </c>
      <c r="B1788" s="475" t="str">
        <f ca="1">'31'!BB37</f>
        <v xml:space="preserve"> </v>
      </c>
      <c r="C1788" s="476"/>
      <c r="D1788" s="476"/>
      <c r="E1788" s="476"/>
      <c r="F1788" s="476"/>
      <c r="G1788" s="477"/>
      <c r="H1788" s="475" t="str">
        <f ca="1">'31'!BC37</f>
        <v xml:space="preserve"> </v>
      </c>
      <c r="I1788" s="476"/>
      <c r="J1788" s="476"/>
      <c r="K1788" s="477"/>
      <c r="L1788" s="475" t="str">
        <f ca="1">'31'!BD37</f>
        <v xml:space="preserve"> </v>
      </c>
      <c r="M1788" s="476"/>
      <c r="N1788" s="476"/>
      <c r="O1788" s="476"/>
      <c r="P1788" s="477"/>
      <c r="Q1788" s="475" t="str">
        <f ca="1">'31'!BE37</f>
        <v xml:space="preserve"> </v>
      </c>
      <c r="R1788" s="476"/>
      <c r="S1788" s="476"/>
      <c r="T1788" s="477"/>
      <c r="U1788" s="679" t="str">
        <f ca="1">'31'!BF37</f>
        <v xml:space="preserve"> </v>
      </c>
      <c r="V1788" s="680"/>
      <c r="W1788" s="680"/>
      <c r="X1788" s="681"/>
      <c r="Y1788" s="475" t="str">
        <f ca="1">'31'!BG37</f>
        <v xml:space="preserve"> </v>
      </c>
      <c r="Z1788" s="476"/>
      <c r="AA1788" s="476"/>
      <c r="AB1788" s="477"/>
      <c r="AC1788" s="475" t="str">
        <f ca="1">'31'!BH37</f>
        <v xml:space="preserve"> </v>
      </c>
      <c r="AD1788" s="476"/>
      <c r="AE1788" s="476"/>
      <c r="AF1788" s="476"/>
      <c r="AG1788" s="477"/>
      <c r="AH1788" s="584" t="str">
        <f ca="1">'31'!BI37</f>
        <v xml:space="preserve"> </v>
      </c>
      <c r="AI1788" s="585"/>
      <c r="AJ1788" s="585"/>
      <c r="AK1788" s="585"/>
      <c r="AL1788" s="586"/>
      <c r="AM1788" s="460" t="str">
        <f ca="1">'31'!BJ37</f>
        <v xml:space="preserve"> </v>
      </c>
      <c r="AN1788" s="461"/>
      <c r="AO1788" s="461"/>
      <c r="AP1788" s="462"/>
      <c r="AQ1788" s="581" t="str">
        <f ca="1">'31'!BK37</f>
        <v xml:space="preserve"> </v>
      </c>
      <c r="AR1788" s="582"/>
      <c r="AS1788" s="583"/>
    </row>
    <row r="1789" spans="1:45" x14ac:dyDescent="0.25">
      <c r="A1789" s="310">
        <v>33</v>
      </c>
      <c r="B1789" s="475" t="str">
        <f ca="1">'31'!BB38</f>
        <v xml:space="preserve"> </v>
      </c>
      <c r="C1789" s="476"/>
      <c r="D1789" s="476"/>
      <c r="E1789" s="476"/>
      <c r="F1789" s="476"/>
      <c r="G1789" s="477"/>
      <c r="H1789" s="475" t="str">
        <f ca="1">'31'!BC38</f>
        <v xml:space="preserve"> </v>
      </c>
      <c r="I1789" s="476"/>
      <c r="J1789" s="476"/>
      <c r="K1789" s="477"/>
      <c r="L1789" s="475" t="str">
        <f ca="1">'31'!BD38</f>
        <v xml:space="preserve"> </v>
      </c>
      <c r="M1789" s="476"/>
      <c r="N1789" s="476"/>
      <c r="O1789" s="476"/>
      <c r="P1789" s="477"/>
      <c r="Q1789" s="475" t="str">
        <f ca="1">'31'!BE38</f>
        <v xml:space="preserve"> </v>
      </c>
      <c r="R1789" s="476"/>
      <c r="S1789" s="476"/>
      <c r="T1789" s="477"/>
      <c r="U1789" s="679" t="str">
        <f ca="1">'31'!BF38</f>
        <v xml:space="preserve"> </v>
      </c>
      <c r="V1789" s="680"/>
      <c r="W1789" s="680"/>
      <c r="X1789" s="681"/>
      <c r="Y1789" s="475" t="str">
        <f ca="1">'31'!BG38</f>
        <v xml:space="preserve"> </v>
      </c>
      <c r="Z1789" s="476"/>
      <c r="AA1789" s="476"/>
      <c r="AB1789" s="477"/>
      <c r="AC1789" s="475" t="str">
        <f ca="1">'31'!BH38</f>
        <v xml:space="preserve"> </v>
      </c>
      <c r="AD1789" s="476"/>
      <c r="AE1789" s="476"/>
      <c r="AF1789" s="476"/>
      <c r="AG1789" s="477"/>
      <c r="AH1789" s="584" t="str">
        <f ca="1">'31'!BI38</f>
        <v xml:space="preserve"> </v>
      </c>
      <c r="AI1789" s="585"/>
      <c r="AJ1789" s="585"/>
      <c r="AK1789" s="585"/>
      <c r="AL1789" s="586"/>
      <c r="AM1789" s="460" t="str">
        <f ca="1">'31'!BJ38</f>
        <v xml:space="preserve"> </v>
      </c>
      <c r="AN1789" s="461"/>
      <c r="AO1789" s="461"/>
      <c r="AP1789" s="462"/>
      <c r="AQ1789" s="581" t="str">
        <f ca="1">'31'!BK38</f>
        <v xml:space="preserve"> </v>
      </c>
      <c r="AR1789" s="582"/>
      <c r="AS1789" s="583"/>
    </row>
    <row r="1790" spans="1:45" x14ac:dyDescent="0.25">
      <c r="A1790" s="310">
        <v>34</v>
      </c>
      <c r="B1790" s="475" t="str">
        <f ca="1">'31'!BB39</f>
        <v xml:space="preserve"> </v>
      </c>
      <c r="C1790" s="476"/>
      <c r="D1790" s="476"/>
      <c r="E1790" s="476"/>
      <c r="F1790" s="476"/>
      <c r="G1790" s="477"/>
      <c r="H1790" s="475" t="str">
        <f ca="1">'31'!BC39</f>
        <v xml:space="preserve"> </v>
      </c>
      <c r="I1790" s="476"/>
      <c r="J1790" s="476"/>
      <c r="K1790" s="477"/>
      <c r="L1790" s="475" t="str">
        <f ca="1">'31'!BD39</f>
        <v xml:space="preserve"> </v>
      </c>
      <c r="M1790" s="476"/>
      <c r="N1790" s="476"/>
      <c r="O1790" s="476"/>
      <c r="P1790" s="477"/>
      <c r="Q1790" s="475" t="str">
        <f ca="1">'31'!BE39</f>
        <v xml:space="preserve"> </v>
      </c>
      <c r="R1790" s="476"/>
      <c r="S1790" s="476"/>
      <c r="T1790" s="477"/>
      <c r="U1790" s="679" t="str">
        <f ca="1">'31'!BF39</f>
        <v xml:space="preserve"> </v>
      </c>
      <c r="V1790" s="680"/>
      <c r="W1790" s="680"/>
      <c r="X1790" s="681"/>
      <c r="Y1790" s="475" t="str">
        <f ca="1">'31'!BG39</f>
        <v xml:space="preserve"> </v>
      </c>
      <c r="Z1790" s="476"/>
      <c r="AA1790" s="476"/>
      <c r="AB1790" s="477"/>
      <c r="AC1790" s="475" t="str">
        <f ca="1">'31'!BH39</f>
        <v xml:space="preserve"> </v>
      </c>
      <c r="AD1790" s="476"/>
      <c r="AE1790" s="476"/>
      <c r="AF1790" s="476"/>
      <c r="AG1790" s="477"/>
      <c r="AH1790" s="584" t="str">
        <f ca="1">'31'!BI39</f>
        <v xml:space="preserve"> </v>
      </c>
      <c r="AI1790" s="585"/>
      <c r="AJ1790" s="585"/>
      <c r="AK1790" s="585"/>
      <c r="AL1790" s="586"/>
      <c r="AM1790" s="460" t="str">
        <f ca="1">'31'!BJ39</f>
        <v xml:space="preserve"> </v>
      </c>
      <c r="AN1790" s="461"/>
      <c r="AO1790" s="461"/>
      <c r="AP1790" s="462"/>
      <c r="AQ1790" s="581" t="str">
        <f ca="1">'31'!BK39</f>
        <v xml:space="preserve"> </v>
      </c>
      <c r="AR1790" s="582"/>
      <c r="AS1790" s="583"/>
    </row>
    <row r="1791" spans="1:45" x14ac:dyDescent="0.25">
      <c r="A1791" s="310">
        <v>35</v>
      </c>
      <c r="B1791" s="475" t="str">
        <f ca="1">'31'!BB40</f>
        <v xml:space="preserve"> </v>
      </c>
      <c r="C1791" s="476"/>
      <c r="D1791" s="476"/>
      <c r="E1791" s="476"/>
      <c r="F1791" s="476"/>
      <c r="G1791" s="477"/>
      <c r="H1791" s="475" t="str">
        <f ca="1">'31'!BC40</f>
        <v xml:space="preserve"> </v>
      </c>
      <c r="I1791" s="476"/>
      <c r="J1791" s="476"/>
      <c r="K1791" s="477"/>
      <c r="L1791" s="475" t="str">
        <f ca="1">'31'!BD40</f>
        <v xml:space="preserve"> </v>
      </c>
      <c r="M1791" s="476"/>
      <c r="N1791" s="476"/>
      <c r="O1791" s="476"/>
      <c r="P1791" s="477"/>
      <c r="Q1791" s="475" t="str">
        <f ca="1">'31'!BE40</f>
        <v xml:space="preserve"> </v>
      </c>
      <c r="R1791" s="476"/>
      <c r="S1791" s="476"/>
      <c r="T1791" s="477"/>
      <c r="U1791" s="679" t="str">
        <f ca="1">'31'!BF40</f>
        <v xml:space="preserve"> </v>
      </c>
      <c r="V1791" s="680"/>
      <c r="W1791" s="680"/>
      <c r="X1791" s="681"/>
      <c r="Y1791" s="475" t="str">
        <f ca="1">'31'!BG40</f>
        <v xml:space="preserve"> </v>
      </c>
      <c r="Z1791" s="476"/>
      <c r="AA1791" s="476"/>
      <c r="AB1791" s="477"/>
      <c r="AC1791" s="475" t="str">
        <f ca="1">'31'!BH40</f>
        <v xml:space="preserve"> </v>
      </c>
      <c r="AD1791" s="476"/>
      <c r="AE1791" s="476"/>
      <c r="AF1791" s="476"/>
      <c r="AG1791" s="477"/>
      <c r="AH1791" s="584" t="str">
        <f ca="1">'31'!BI40</f>
        <v xml:space="preserve"> </v>
      </c>
      <c r="AI1791" s="585"/>
      <c r="AJ1791" s="585"/>
      <c r="AK1791" s="585"/>
      <c r="AL1791" s="586"/>
      <c r="AM1791" s="460" t="str">
        <f ca="1">'31'!BJ40</f>
        <v xml:space="preserve"> </v>
      </c>
      <c r="AN1791" s="461"/>
      <c r="AO1791" s="461"/>
      <c r="AP1791" s="462"/>
      <c r="AQ1791" s="581" t="str">
        <f ca="1">'31'!BK40</f>
        <v xml:space="preserve"> </v>
      </c>
      <c r="AR1791" s="582"/>
      <c r="AS1791" s="583"/>
    </row>
    <row r="1792" spans="1:45" x14ac:dyDescent="0.25">
      <c r="A1792" s="310">
        <v>36</v>
      </c>
      <c r="B1792" s="475" t="str">
        <f ca="1">'31'!BB41</f>
        <v xml:space="preserve"> </v>
      </c>
      <c r="C1792" s="476"/>
      <c r="D1792" s="476"/>
      <c r="E1792" s="476"/>
      <c r="F1792" s="476"/>
      <c r="G1792" s="477"/>
      <c r="H1792" s="475" t="str">
        <f ca="1">'31'!BC41</f>
        <v xml:space="preserve"> </v>
      </c>
      <c r="I1792" s="476"/>
      <c r="J1792" s="476"/>
      <c r="K1792" s="477"/>
      <c r="L1792" s="475" t="str">
        <f ca="1">'31'!BD41</f>
        <v xml:space="preserve"> </v>
      </c>
      <c r="M1792" s="476"/>
      <c r="N1792" s="476"/>
      <c r="O1792" s="476"/>
      <c r="P1792" s="477"/>
      <c r="Q1792" s="475" t="str">
        <f ca="1">'31'!BE41</f>
        <v xml:space="preserve"> </v>
      </c>
      <c r="R1792" s="476"/>
      <c r="S1792" s="476"/>
      <c r="T1792" s="477"/>
      <c r="U1792" s="679" t="str">
        <f ca="1">'31'!BF41</f>
        <v xml:space="preserve"> </v>
      </c>
      <c r="V1792" s="680"/>
      <c r="W1792" s="680"/>
      <c r="X1792" s="681"/>
      <c r="Y1792" s="475" t="str">
        <f ca="1">'31'!BG41</f>
        <v xml:space="preserve"> </v>
      </c>
      <c r="Z1792" s="476"/>
      <c r="AA1792" s="476"/>
      <c r="AB1792" s="477"/>
      <c r="AC1792" s="475" t="str">
        <f ca="1">'31'!BH41</f>
        <v xml:space="preserve"> </v>
      </c>
      <c r="AD1792" s="476"/>
      <c r="AE1792" s="476"/>
      <c r="AF1792" s="476"/>
      <c r="AG1792" s="477"/>
      <c r="AH1792" s="584" t="str">
        <f ca="1">'31'!BI41</f>
        <v xml:space="preserve"> </v>
      </c>
      <c r="AI1792" s="585"/>
      <c r="AJ1792" s="585"/>
      <c r="AK1792" s="585"/>
      <c r="AL1792" s="586"/>
      <c r="AM1792" s="460" t="str">
        <f ca="1">'31'!BJ41</f>
        <v xml:space="preserve"> </v>
      </c>
      <c r="AN1792" s="461"/>
      <c r="AO1792" s="461"/>
      <c r="AP1792" s="462"/>
      <c r="AQ1792" s="581" t="str">
        <f ca="1">'31'!BK41</f>
        <v xml:space="preserve"> </v>
      </c>
      <c r="AR1792" s="582"/>
      <c r="AS1792" s="583"/>
    </row>
    <row r="1793" spans="1:45" x14ac:dyDescent="0.25">
      <c r="A1793" s="310">
        <v>37</v>
      </c>
      <c r="B1793" s="475" t="str">
        <f ca="1">'31'!BB42</f>
        <v xml:space="preserve"> </v>
      </c>
      <c r="C1793" s="476"/>
      <c r="D1793" s="476"/>
      <c r="E1793" s="476"/>
      <c r="F1793" s="476"/>
      <c r="G1793" s="477"/>
      <c r="H1793" s="475" t="str">
        <f ca="1">'31'!BC42</f>
        <v xml:space="preserve"> </v>
      </c>
      <c r="I1793" s="476"/>
      <c r="J1793" s="476"/>
      <c r="K1793" s="477"/>
      <c r="L1793" s="475" t="str">
        <f ca="1">'31'!BD42</f>
        <v xml:space="preserve"> </v>
      </c>
      <c r="M1793" s="476"/>
      <c r="N1793" s="476"/>
      <c r="O1793" s="476"/>
      <c r="P1793" s="477"/>
      <c r="Q1793" s="475" t="str">
        <f ca="1">'31'!BE42</f>
        <v xml:space="preserve"> </v>
      </c>
      <c r="R1793" s="476"/>
      <c r="S1793" s="476"/>
      <c r="T1793" s="477"/>
      <c r="U1793" s="679" t="str">
        <f ca="1">'31'!BF42</f>
        <v xml:space="preserve"> </v>
      </c>
      <c r="V1793" s="680"/>
      <c r="W1793" s="680"/>
      <c r="X1793" s="681"/>
      <c r="Y1793" s="475" t="str">
        <f ca="1">'31'!BG42</f>
        <v xml:space="preserve"> </v>
      </c>
      <c r="Z1793" s="476"/>
      <c r="AA1793" s="476"/>
      <c r="AB1793" s="477"/>
      <c r="AC1793" s="475" t="str">
        <f ca="1">'31'!BH42</f>
        <v xml:space="preserve"> </v>
      </c>
      <c r="AD1793" s="476"/>
      <c r="AE1793" s="476"/>
      <c r="AF1793" s="476"/>
      <c r="AG1793" s="477"/>
      <c r="AH1793" s="584" t="str">
        <f ca="1">'31'!BI42</f>
        <v xml:space="preserve"> </v>
      </c>
      <c r="AI1793" s="585"/>
      <c r="AJ1793" s="585"/>
      <c r="AK1793" s="585"/>
      <c r="AL1793" s="586"/>
      <c r="AM1793" s="460" t="str">
        <f ca="1">'31'!BJ42</f>
        <v xml:space="preserve"> </v>
      </c>
      <c r="AN1793" s="461"/>
      <c r="AO1793" s="461"/>
      <c r="AP1793" s="462"/>
      <c r="AQ1793" s="581" t="str">
        <f ca="1">'31'!BK42</f>
        <v xml:space="preserve"> </v>
      </c>
      <c r="AR1793" s="582"/>
      <c r="AS1793" s="583"/>
    </row>
    <row r="1794" spans="1:45" x14ac:dyDescent="0.25">
      <c r="A1794" s="310">
        <v>38</v>
      </c>
      <c r="B1794" s="475" t="str">
        <f ca="1">'31'!BB43</f>
        <v xml:space="preserve"> </v>
      </c>
      <c r="C1794" s="476"/>
      <c r="D1794" s="476"/>
      <c r="E1794" s="476"/>
      <c r="F1794" s="476"/>
      <c r="G1794" s="477"/>
      <c r="H1794" s="475" t="str">
        <f ca="1">'31'!BC43</f>
        <v xml:space="preserve"> </v>
      </c>
      <c r="I1794" s="476"/>
      <c r="J1794" s="476"/>
      <c r="K1794" s="477"/>
      <c r="L1794" s="475" t="str">
        <f ca="1">'31'!BD43</f>
        <v xml:space="preserve"> </v>
      </c>
      <c r="M1794" s="476"/>
      <c r="N1794" s="476"/>
      <c r="O1794" s="476"/>
      <c r="P1794" s="477"/>
      <c r="Q1794" s="475" t="str">
        <f ca="1">'31'!BE43</f>
        <v xml:space="preserve"> </v>
      </c>
      <c r="R1794" s="476"/>
      <c r="S1794" s="476"/>
      <c r="T1794" s="477"/>
      <c r="U1794" s="679" t="str">
        <f ca="1">'31'!BF43</f>
        <v xml:space="preserve"> </v>
      </c>
      <c r="V1794" s="680"/>
      <c r="W1794" s="680"/>
      <c r="X1794" s="681"/>
      <c r="Y1794" s="475" t="str">
        <f ca="1">'31'!BG43</f>
        <v xml:space="preserve"> </v>
      </c>
      <c r="Z1794" s="476"/>
      <c r="AA1794" s="476"/>
      <c r="AB1794" s="477"/>
      <c r="AC1794" s="475" t="str">
        <f ca="1">'31'!BH43</f>
        <v xml:space="preserve"> </v>
      </c>
      <c r="AD1794" s="476"/>
      <c r="AE1794" s="476"/>
      <c r="AF1794" s="476"/>
      <c r="AG1794" s="477"/>
      <c r="AH1794" s="584" t="str">
        <f ca="1">'31'!BI43</f>
        <v xml:space="preserve"> </v>
      </c>
      <c r="AI1794" s="585"/>
      <c r="AJ1794" s="585"/>
      <c r="AK1794" s="585"/>
      <c r="AL1794" s="586"/>
      <c r="AM1794" s="460" t="str">
        <f ca="1">'31'!BJ43</f>
        <v xml:space="preserve"> </v>
      </c>
      <c r="AN1794" s="461"/>
      <c r="AO1794" s="461"/>
      <c r="AP1794" s="462"/>
      <c r="AQ1794" s="581" t="str">
        <f ca="1">'31'!BK43</f>
        <v xml:space="preserve"> </v>
      </c>
      <c r="AR1794" s="582"/>
      <c r="AS1794" s="583"/>
    </row>
    <row r="1795" spans="1:45" x14ac:dyDescent="0.25">
      <c r="A1795" s="310">
        <v>39</v>
      </c>
      <c r="B1795" s="475" t="str">
        <f ca="1">'31'!BB44</f>
        <v xml:space="preserve"> </v>
      </c>
      <c r="C1795" s="476"/>
      <c r="D1795" s="476"/>
      <c r="E1795" s="476"/>
      <c r="F1795" s="476"/>
      <c r="G1795" s="477"/>
      <c r="H1795" s="475" t="str">
        <f ca="1">'31'!BC44</f>
        <v xml:space="preserve"> </v>
      </c>
      <c r="I1795" s="476"/>
      <c r="J1795" s="476"/>
      <c r="K1795" s="477"/>
      <c r="L1795" s="475" t="str">
        <f ca="1">'31'!BD44</f>
        <v xml:space="preserve"> </v>
      </c>
      <c r="M1795" s="476"/>
      <c r="N1795" s="476"/>
      <c r="O1795" s="476"/>
      <c r="P1795" s="477"/>
      <c r="Q1795" s="475" t="str">
        <f ca="1">'31'!BE44</f>
        <v xml:space="preserve"> </v>
      </c>
      <c r="R1795" s="476"/>
      <c r="S1795" s="476"/>
      <c r="T1795" s="477"/>
      <c r="U1795" s="679" t="str">
        <f ca="1">'31'!BF44</f>
        <v xml:space="preserve"> </v>
      </c>
      <c r="V1795" s="680"/>
      <c r="W1795" s="680"/>
      <c r="X1795" s="681"/>
      <c r="Y1795" s="475" t="str">
        <f ca="1">'31'!BG44</f>
        <v xml:space="preserve"> </v>
      </c>
      <c r="Z1795" s="476"/>
      <c r="AA1795" s="476"/>
      <c r="AB1795" s="477"/>
      <c r="AC1795" s="475" t="str">
        <f ca="1">'31'!BH44</f>
        <v xml:space="preserve"> </v>
      </c>
      <c r="AD1795" s="476"/>
      <c r="AE1795" s="476"/>
      <c r="AF1795" s="476"/>
      <c r="AG1795" s="477"/>
      <c r="AH1795" s="584" t="str">
        <f ca="1">'31'!BI44</f>
        <v xml:space="preserve"> </v>
      </c>
      <c r="AI1795" s="585"/>
      <c r="AJ1795" s="585"/>
      <c r="AK1795" s="585"/>
      <c r="AL1795" s="586"/>
      <c r="AM1795" s="460" t="str">
        <f ca="1">'31'!BJ44</f>
        <v xml:space="preserve"> </v>
      </c>
      <c r="AN1795" s="461"/>
      <c r="AO1795" s="461"/>
      <c r="AP1795" s="462"/>
      <c r="AQ1795" s="581" t="str">
        <f ca="1">'31'!BK44</f>
        <v xml:space="preserve"> </v>
      </c>
      <c r="AR1795" s="582"/>
      <c r="AS1795" s="583"/>
    </row>
    <row r="1796" spans="1:45" x14ac:dyDescent="0.25">
      <c r="A1796" s="310">
        <v>40</v>
      </c>
      <c r="B1796" s="475" t="str">
        <f ca="1">'31'!BB45</f>
        <v xml:space="preserve"> </v>
      </c>
      <c r="C1796" s="476"/>
      <c r="D1796" s="476"/>
      <c r="E1796" s="476"/>
      <c r="F1796" s="476"/>
      <c r="G1796" s="477"/>
      <c r="H1796" s="475" t="str">
        <f ca="1">'31'!BC45</f>
        <v xml:space="preserve"> </v>
      </c>
      <c r="I1796" s="476"/>
      <c r="J1796" s="476"/>
      <c r="K1796" s="477"/>
      <c r="L1796" s="475" t="str">
        <f ca="1">'31'!BD45</f>
        <v xml:space="preserve"> </v>
      </c>
      <c r="M1796" s="476"/>
      <c r="N1796" s="476"/>
      <c r="O1796" s="476"/>
      <c r="P1796" s="477"/>
      <c r="Q1796" s="475" t="str">
        <f ca="1">'31'!BE45</f>
        <v xml:space="preserve"> </v>
      </c>
      <c r="R1796" s="476"/>
      <c r="S1796" s="476"/>
      <c r="T1796" s="477"/>
      <c r="U1796" s="679" t="str">
        <f ca="1">'31'!BF45</f>
        <v xml:space="preserve"> </v>
      </c>
      <c r="V1796" s="680"/>
      <c r="W1796" s="680"/>
      <c r="X1796" s="681"/>
      <c r="Y1796" s="475" t="str">
        <f ca="1">'31'!BG45</f>
        <v xml:space="preserve"> </v>
      </c>
      <c r="Z1796" s="476"/>
      <c r="AA1796" s="476"/>
      <c r="AB1796" s="477"/>
      <c r="AC1796" s="475" t="str">
        <f ca="1">'31'!BH45</f>
        <v xml:space="preserve"> </v>
      </c>
      <c r="AD1796" s="476"/>
      <c r="AE1796" s="476"/>
      <c r="AF1796" s="476"/>
      <c r="AG1796" s="477"/>
      <c r="AH1796" s="584" t="str">
        <f ca="1">'31'!BI45</f>
        <v xml:space="preserve"> </v>
      </c>
      <c r="AI1796" s="585"/>
      <c r="AJ1796" s="585"/>
      <c r="AK1796" s="585"/>
      <c r="AL1796" s="586"/>
      <c r="AM1796" s="460" t="str">
        <f ca="1">'31'!BJ45</f>
        <v xml:space="preserve"> </v>
      </c>
      <c r="AN1796" s="461"/>
      <c r="AO1796" s="461"/>
      <c r="AP1796" s="462"/>
      <c r="AQ1796" s="581" t="str">
        <f ca="1">'31'!BK45</f>
        <v xml:space="preserve"> </v>
      </c>
      <c r="AR1796" s="582"/>
      <c r="AS1796" s="583"/>
    </row>
    <row r="1797" spans="1:45" x14ac:dyDescent="0.25">
      <c r="A1797" s="310">
        <v>41</v>
      </c>
      <c r="B1797" s="475" t="str">
        <f ca="1">'31'!BB46</f>
        <v xml:space="preserve"> </v>
      </c>
      <c r="C1797" s="476"/>
      <c r="D1797" s="476"/>
      <c r="E1797" s="476"/>
      <c r="F1797" s="476"/>
      <c r="G1797" s="477"/>
      <c r="H1797" s="475" t="str">
        <f ca="1">'31'!BC46</f>
        <v xml:space="preserve"> </v>
      </c>
      <c r="I1797" s="476"/>
      <c r="J1797" s="476"/>
      <c r="K1797" s="477"/>
      <c r="L1797" s="475" t="str">
        <f ca="1">'31'!BD46</f>
        <v xml:space="preserve"> </v>
      </c>
      <c r="M1797" s="476"/>
      <c r="N1797" s="476"/>
      <c r="O1797" s="476"/>
      <c r="P1797" s="477"/>
      <c r="Q1797" s="475" t="str">
        <f ca="1">'31'!BE46</f>
        <v xml:space="preserve"> </v>
      </c>
      <c r="R1797" s="476"/>
      <c r="S1797" s="476"/>
      <c r="T1797" s="477"/>
      <c r="U1797" s="679" t="str">
        <f ca="1">'31'!BF46</f>
        <v xml:space="preserve"> </v>
      </c>
      <c r="V1797" s="680"/>
      <c r="W1797" s="680"/>
      <c r="X1797" s="681"/>
      <c r="Y1797" s="475" t="str">
        <f ca="1">'31'!BG46</f>
        <v xml:space="preserve"> </v>
      </c>
      <c r="Z1797" s="476"/>
      <c r="AA1797" s="476"/>
      <c r="AB1797" s="477"/>
      <c r="AC1797" s="475" t="str">
        <f ca="1">'31'!BH46</f>
        <v xml:space="preserve"> </v>
      </c>
      <c r="AD1797" s="476"/>
      <c r="AE1797" s="476"/>
      <c r="AF1797" s="476"/>
      <c r="AG1797" s="477"/>
      <c r="AH1797" s="584" t="str">
        <f ca="1">'31'!BI46</f>
        <v xml:space="preserve"> </v>
      </c>
      <c r="AI1797" s="585"/>
      <c r="AJ1797" s="585"/>
      <c r="AK1797" s="585"/>
      <c r="AL1797" s="586"/>
      <c r="AM1797" s="460" t="str">
        <f ca="1">'31'!BJ46</f>
        <v xml:space="preserve"> </v>
      </c>
      <c r="AN1797" s="461"/>
      <c r="AO1797" s="461"/>
      <c r="AP1797" s="462"/>
      <c r="AQ1797" s="581" t="str">
        <f ca="1">'31'!BK46</f>
        <v xml:space="preserve"> </v>
      </c>
      <c r="AR1797" s="582"/>
      <c r="AS1797" s="583"/>
    </row>
    <row r="1798" spans="1:45" x14ac:dyDescent="0.25">
      <c r="A1798" s="310">
        <v>42</v>
      </c>
      <c r="B1798" s="475" t="str">
        <f ca="1">'31'!BB47</f>
        <v xml:space="preserve"> </v>
      </c>
      <c r="C1798" s="476"/>
      <c r="D1798" s="476"/>
      <c r="E1798" s="476"/>
      <c r="F1798" s="476"/>
      <c r="G1798" s="477"/>
      <c r="H1798" s="475" t="str">
        <f ca="1">'31'!BC47</f>
        <v xml:space="preserve"> </v>
      </c>
      <c r="I1798" s="476"/>
      <c r="J1798" s="476"/>
      <c r="K1798" s="477"/>
      <c r="L1798" s="475" t="str">
        <f ca="1">'31'!BD47</f>
        <v xml:space="preserve"> </v>
      </c>
      <c r="M1798" s="476"/>
      <c r="N1798" s="476"/>
      <c r="O1798" s="476"/>
      <c r="P1798" s="477"/>
      <c r="Q1798" s="475" t="str">
        <f ca="1">'31'!BE47</f>
        <v xml:space="preserve"> </v>
      </c>
      <c r="R1798" s="476"/>
      <c r="S1798" s="476"/>
      <c r="T1798" s="477"/>
      <c r="U1798" s="679" t="str">
        <f ca="1">'31'!BF47</f>
        <v xml:space="preserve"> </v>
      </c>
      <c r="V1798" s="680"/>
      <c r="W1798" s="680"/>
      <c r="X1798" s="681"/>
      <c r="Y1798" s="475" t="str">
        <f ca="1">'31'!BG47</f>
        <v xml:space="preserve"> </v>
      </c>
      <c r="Z1798" s="476"/>
      <c r="AA1798" s="476"/>
      <c r="AB1798" s="477"/>
      <c r="AC1798" s="475" t="str">
        <f ca="1">'31'!BH47</f>
        <v xml:space="preserve"> </v>
      </c>
      <c r="AD1798" s="476"/>
      <c r="AE1798" s="476"/>
      <c r="AF1798" s="476"/>
      <c r="AG1798" s="477"/>
      <c r="AH1798" s="584" t="str">
        <f ca="1">'31'!BI47</f>
        <v xml:space="preserve"> </v>
      </c>
      <c r="AI1798" s="585"/>
      <c r="AJ1798" s="585"/>
      <c r="AK1798" s="585"/>
      <c r="AL1798" s="586"/>
      <c r="AM1798" s="460" t="str">
        <f ca="1">'31'!BJ47</f>
        <v xml:space="preserve"> </v>
      </c>
      <c r="AN1798" s="461"/>
      <c r="AO1798" s="461"/>
      <c r="AP1798" s="462"/>
      <c r="AQ1798" s="581" t="str">
        <f ca="1">'31'!BK47</f>
        <v xml:space="preserve"> </v>
      </c>
      <c r="AR1798" s="582"/>
      <c r="AS1798" s="583"/>
    </row>
    <row r="1799" spans="1:45" x14ac:dyDescent="0.25">
      <c r="A1799" s="310">
        <v>43</v>
      </c>
      <c r="B1799" s="475" t="str">
        <f ca="1">'31'!BB48</f>
        <v xml:space="preserve"> </v>
      </c>
      <c r="C1799" s="476"/>
      <c r="D1799" s="476"/>
      <c r="E1799" s="476"/>
      <c r="F1799" s="476"/>
      <c r="G1799" s="477"/>
      <c r="H1799" s="475" t="str">
        <f ca="1">'31'!BC48</f>
        <v xml:space="preserve"> </v>
      </c>
      <c r="I1799" s="476"/>
      <c r="J1799" s="476"/>
      <c r="K1799" s="477"/>
      <c r="L1799" s="475" t="str">
        <f ca="1">'31'!BD48</f>
        <v xml:space="preserve"> </v>
      </c>
      <c r="M1799" s="476"/>
      <c r="N1799" s="476"/>
      <c r="O1799" s="476"/>
      <c r="P1799" s="477"/>
      <c r="Q1799" s="475" t="str">
        <f ca="1">'31'!BE48</f>
        <v xml:space="preserve"> </v>
      </c>
      <c r="R1799" s="476"/>
      <c r="S1799" s="476"/>
      <c r="T1799" s="477"/>
      <c r="U1799" s="679" t="str">
        <f ca="1">'31'!BF48</f>
        <v xml:space="preserve"> </v>
      </c>
      <c r="V1799" s="680"/>
      <c r="W1799" s="680"/>
      <c r="X1799" s="681"/>
      <c r="Y1799" s="475" t="str">
        <f ca="1">'31'!BG48</f>
        <v xml:space="preserve"> </v>
      </c>
      <c r="Z1799" s="476"/>
      <c r="AA1799" s="476"/>
      <c r="AB1799" s="477"/>
      <c r="AC1799" s="475" t="str">
        <f ca="1">'31'!BH48</f>
        <v xml:space="preserve"> </v>
      </c>
      <c r="AD1799" s="476"/>
      <c r="AE1799" s="476"/>
      <c r="AF1799" s="476"/>
      <c r="AG1799" s="477"/>
      <c r="AH1799" s="584" t="str">
        <f ca="1">'31'!BI48</f>
        <v xml:space="preserve"> </v>
      </c>
      <c r="AI1799" s="585"/>
      <c r="AJ1799" s="585"/>
      <c r="AK1799" s="585"/>
      <c r="AL1799" s="586"/>
      <c r="AM1799" s="460" t="str">
        <f ca="1">'31'!BJ48</f>
        <v xml:space="preserve"> </v>
      </c>
      <c r="AN1799" s="461"/>
      <c r="AO1799" s="461"/>
      <c r="AP1799" s="462"/>
      <c r="AQ1799" s="581" t="str">
        <f ca="1">'31'!BK48</f>
        <v xml:space="preserve"> </v>
      </c>
      <c r="AR1799" s="582"/>
      <c r="AS1799" s="583"/>
    </row>
    <row r="1800" spans="1:45" x14ac:dyDescent="0.25">
      <c r="A1800" s="310">
        <v>44</v>
      </c>
      <c r="B1800" s="475" t="str">
        <f ca="1">'31'!BB49</f>
        <v xml:space="preserve"> </v>
      </c>
      <c r="C1800" s="476"/>
      <c r="D1800" s="476"/>
      <c r="E1800" s="476"/>
      <c r="F1800" s="476"/>
      <c r="G1800" s="477"/>
      <c r="H1800" s="475" t="str">
        <f ca="1">'31'!BC49</f>
        <v xml:space="preserve"> </v>
      </c>
      <c r="I1800" s="476"/>
      <c r="J1800" s="476"/>
      <c r="K1800" s="477"/>
      <c r="L1800" s="475" t="str">
        <f ca="1">'31'!BD49</f>
        <v xml:space="preserve"> </v>
      </c>
      <c r="M1800" s="476"/>
      <c r="N1800" s="476"/>
      <c r="O1800" s="476"/>
      <c r="P1800" s="477"/>
      <c r="Q1800" s="475" t="str">
        <f ca="1">'31'!BE49</f>
        <v xml:space="preserve"> </v>
      </c>
      <c r="R1800" s="476"/>
      <c r="S1800" s="476"/>
      <c r="T1800" s="477"/>
      <c r="U1800" s="679" t="str">
        <f ca="1">'31'!BF49</f>
        <v xml:space="preserve"> </v>
      </c>
      <c r="V1800" s="680"/>
      <c r="W1800" s="680"/>
      <c r="X1800" s="681"/>
      <c r="Y1800" s="475" t="str">
        <f ca="1">'31'!BG49</f>
        <v xml:space="preserve"> </v>
      </c>
      <c r="Z1800" s="476"/>
      <c r="AA1800" s="476"/>
      <c r="AB1800" s="477"/>
      <c r="AC1800" s="475" t="str">
        <f ca="1">'31'!BH49</f>
        <v xml:space="preserve"> </v>
      </c>
      <c r="AD1800" s="476"/>
      <c r="AE1800" s="476"/>
      <c r="AF1800" s="476"/>
      <c r="AG1800" s="477"/>
      <c r="AH1800" s="584" t="str">
        <f ca="1">'31'!BI49</f>
        <v xml:space="preserve"> </v>
      </c>
      <c r="AI1800" s="585"/>
      <c r="AJ1800" s="585"/>
      <c r="AK1800" s="585"/>
      <c r="AL1800" s="586"/>
      <c r="AM1800" s="460" t="str">
        <f ca="1">'31'!BJ49</f>
        <v xml:space="preserve"> </v>
      </c>
      <c r="AN1800" s="461"/>
      <c r="AO1800" s="461"/>
      <c r="AP1800" s="462"/>
      <c r="AQ1800" s="581" t="str">
        <f ca="1">'31'!BK49</f>
        <v xml:space="preserve"> </v>
      </c>
      <c r="AR1800" s="582"/>
      <c r="AS1800" s="583"/>
    </row>
    <row r="1801" spans="1:45" x14ac:dyDescent="0.25">
      <c r="A1801" s="310">
        <v>45</v>
      </c>
      <c r="B1801" s="475" t="str">
        <f ca="1">'31'!BB50</f>
        <v xml:space="preserve"> </v>
      </c>
      <c r="C1801" s="476"/>
      <c r="D1801" s="476"/>
      <c r="E1801" s="476"/>
      <c r="F1801" s="476"/>
      <c r="G1801" s="477"/>
      <c r="H1801" s="475" t="str">
        <f ca="1">'31'!BC50</f>
        <v xml:space="preserve"> </v>
      </c>
      <c r="I1801" s="476"/>
      <c r="J1801" s="476"/>
      <c r="K1801" s="477"/>
      <c r="L1801" s="475" t="str">
        <f ca="1">'31'!BD50</f>
        <v xml:space="preserve"> </v>
      </c>
      <c r="M1801" s="476"/>
      <c r="N1801" s="476"/>
      <c r="O1801" s="476"/>
      <c r="P1801" s="477"/>
      <c r="Q1801" s="475" t="str">
        <f ca="1">'31'!BE50</f>
        <v xml:space="preserve"> </v>
      </c>
      <c r="R1801" s="476"/>
      <c r="S1801" s="476"/>
      <c r="T1801" s="477"/>
      <c r="U1801" s="679" t="str">
        <f ca="1">'31'!BF50</f>
        <v xml:space="preserve"> </v>
      </c>
      <c r="V1801" s="680"/>
      <c r="W1801" s="680"/>
      <c r="X1801" s="681"/>
      <c r="Y1801" s="475" t="str">
        <f ca="1">'31'!BG50</f>
        <v xml:space="preserve"> </v>
      </c>
      <c r="Z1801" s="476"/>
      <c r="AA1801" s="476"/>
      <c r="AB1801" s="477"/>
      <c r="AC1801" s="475" t="str">
        <f ca="1">'31'!BH50</f>
        <v xml:space="preserve"> </v>
      </c>
      <c r="AD1801" s="476"/>
      <c r="AE1801" s="476"/>
      <c r="AF1801" s="476"/>
      <c r="AG1801" s="477"/>
      <c r="AH1801" s="584" t="str">
        <f ca="1">'31'!BI50</f>
        <v xml:space="preserve"> </v>
      </c>
      <c r="AI1801" s="585"/>
      <c r="AJ1801" s="585"/>
      <c r="AK1801" s="585"/>
      <c r="AL1801" s="586"/>
      <c r="AM1801" s="460" t="str">
        <f ca="1">'31'!BJ50</f>
        <v xml:space="preserve"> </v>
      </c>
      <c r="AN1801" s="461"/>
      <c r="AO1801" s="461"/>
      <c r="AP1801" s="462"/>
      <c r="AQ1801" s="581" t="str">
        <f ca="1">'31'!BK50</f>
        <v xml:space="preserve"> </v>
      </c>
      <c r="AR1801" s="582"/>
      <c r="AS1801" s="583"/>
    </row>
    <row r="1802" spans="1:45" x14ac:dyDescent="0.25">
      <c r="A1802" s="310">
        <v>46</v>
      </c>
      <c r="B1802" s="475" t="str">
        <f ca="1">'31'!BB51</f>
        <v xml:space="preserve"> </v>
      </c>
      <c r="C1802" s="476"/>
      <c r="D1802" s="476"/>
      <c r="E1802" s="476"/>
      <c r="F1802" s="476"/>
      <c r="G1802" s="477"/>
      <c r="H1802" s="475" t="str">
        <f ca="1">'31'!BC51</f>
        <v xml:space="preserve"> </v>
      </c>
      <c r="I1802" s="476"/>
      <c r="J1802" s="476"/>
      <c r="K1802" s="477"/>
      <c r="L1802" s="475" t="str">
        <f ca="1">'31'!BD51</f>
        <v xml:space="preserve"> </v>
      </c>
      <c r="M1802" s="476"/>
      <c r="N1802" s="476"/>
      <c r="O1802" s="476"/>
      <c r="P1802" s="477"/>
      <c r="Q1802" s="475" t="str">
        <f ca="1">'31'!BE51</f>
        <v xml:space="preserve"> </v>
      </c>
      <c r="R1802" s="476"/>
      <c r="S1802" s="476"/>
      <c r="T1802" s="477"/>
      <c r="U1802" s="679" t="str">
        <f ca="1">'31'!BF51</f>
        <v xml:space="preserve"> </v>
      </c>
      <c r="V1802" s="680"/>
      <c r="W1802" s="680"/>
      <c r="X1802" s="681"/>
      <c r="Y1802" s="475" t="str">
        <f ca="1">'31'!BG51</f>
        <v xml:space="preserve"> </v>
      </c>
      <c r="Z1802" s="476"/>
      <c r="AA1802" s="476"/>
      <c r="AB1802" s="477"/>
      <c r="AC1802" s="475" t="str">
        <f ca="1">'31'!BH51</f>
        <v xml:space="preserve"> </v>
      </c>
      <c r="AD1802" s="476"/>
      <c r="AE1802" s="476"/>
      <c r="AF1802" s="476"/>
      <c r="AG1802" s="477"/>
      <c r="AH1802" s="584" t="str">
        <f ca="1">'31'!BI51</f>
        <v xml:space="preserve"> </v>
      </c>
      <c r="AI1802" s="585"/>
      <c r="AJ1802" s="585"/>
      <c r="AK1802" s="585"/>
      <c r="AL1802" s="586"/>
      <c r="AM1802" s="460" t="str">
        <f ca="1">'31'!BJ51</f>
        <v xml:space="preserve"> </v>
      </c>
      <c r="AN1802" s="461"/>
      <c r="AO1802" s="461"/>
      <c r="AP1802" s="462"/>
      <c r="AQ1802" s="581" t="str">
        <f ca="1">'31'!BK51</f>
        <v xml:space="preserve"> </v>
      </c>
      <c r="AR1802" s="582"/>
      <c r="AS1802" s="583"/>
    </row>
    <row r="1803" spans="1:45" x14ac:dyDescent="0.25">
      <c r="A1803" s="310">
        <v>47</v>
      </c>
      <c r="B1803" s="475" t="str">
        <f ca="1">'31'!BB52</f>
        <v xml:space="preserve"> </v>
      </c>
      <c r="C1803" s="476"/>
      <c r="D1803" s="476"/>
      <c r="E1803" s="476"/>
      <c r="F1803" s="476"/>
      <c r="G1803" s="477"/>
      <c r="H1803" s="475" t="str">
        <f ca="1">'31'!BC52</f>
        <v xml:space="preserve"> </v>
      </c>
      <c r="I1803" s="476"/>
      <c r="J1803" s="476"/>
      <c r="K1803" s="477"/>
      <c r="L1803" s="475" t="str">
        <f ca="1">'31'!BD52</f>
        <v xml:space="preserve"> </v>
      </c>
      <c r="M1803" s="476"/>
      <c r="N1803" s="476"/>
      <c r="O1803" s="476"/>
      <c r="P1803" s="477"/>
      <c r="Q1803" s="475" t="str">
        <f ca="1">'31'!BE52</f>
        <v xml:space="preserve"> </v>
      </c>
      <c r="R1803" s="476"/>
      <c r="S1803" s="476"/>
      <c r="T1803" s="477"/>
      <c r="U1803" s="679" t="str">
        <f ca="1">'31'!BF52</f>
        <v xml:space="preserve"> </v>
      </c>
      <c r="V1803" s="680"/>
      <c r="W1803" s="680"/>
      <c r="X1803" s="681"/>
      <c r="Y1803" s="475" t="str">
        <f ca="1">'31'!BG52</f>
        <v xml:space="preserve"> </v>
      </c>
      <c r="Z1803" s="476"/>
      <c r="AA1803" s="476"/>
      <c r="AB1803" s="477"/>
      <c r="AC1803" s="475" t="str">
        <f ca="1">'31'!BH52</f>
        <v xml:space="preserve"> </v>
      </c>
      <c r="AD1803" s="476"/>
      <c r="AE1803" s="476"/>
      <c r="AF1803" s="476"/>
      <c r="AG1803" s="477"/>
      <c r="AH1803" s="584" t="str">
        <f ca="1">'31'!BI52</f>
        <v xml:space="preserve"> </v>
      </c>
      <c r="AI1803" s="585"/>
      <c r="AJ1803" s="585"/>
      <c r="AK1803" s="585"/>
      <c r="AL1803" s="586"/>
      <c r="AM1803" s="460" t="str">
        <f ca="1">'31'!BJ52</f>
        <v xml:space="preserve"> </v>
      </c>
      <c r="AN1803" s="461"/>
      <c r="AO1803" s="461"/>
      <c r="AP1803" s="462"/>
      <c r="AQ1803" s="581" t="str">
        <f ca="1">'31'!BK52</f>
        <v xml:space="preserve"> </v>
      </c>
      <c r="AR1803" s="582"/>
      <c r="AS1803" s="583"/>
    </row>
    <row r="1804" spans="1:45" x14ac:dyDescent="0.25">
      <c r="A1804" s="310">
        <v>48</v>
      </c>
      <c r="B1804" s="475" t="str">
        <f ca="1">'31'!BB53</f>
        <v xml:space="preserve"> </v>
      </c>
      <c r="C1804" s="476"/>
      <c r="D1804" s="476"/>
      <c r="E1804" s="476"/>
      <c r="F1804" s="476"/>
      <c r="G1804" s="477"/>
      <c r="H1804" s="475" t="str">
        <f ca="1">'31'!BC53</f>
        <v xml:space="preserve"> </v>
      </c>
      <c r="I1804" s="476"/>
      <c r="J1804" s="476"/>
      <c r="K1804" s="477"/>
      <c r="L1804" s="475" t="str">
        <f ca="1">'31'!BD53</f>
        <v xml:space="preserve"> </v>
      </c>
      <c r="M1804" s="476"/>
      <c r="N1804" s="476"/>
      <c r="O1804" s="476"/>
      <c r="P1804" s="477"/>
      <c r="Q1804" s="475" t="str">
        <f ca="1">'31'!BE53</f>
        <v xml:space="preserve"> </v>
      </c>
      <c r="R1804" s="476"/>
      <c r="S1804" s="476"/>
      <c r="T1804" s="477"/>
      <c r="U1804" s="679" t="str">
        <f ca="1">'31'!BF53</f>
        <v xml:space="preserve"> </v>
      </c>
      <c r="V1804" s="680"/>
      <c r="W1804" s="680"/>
      <c r="X1804" s="681"/>
      <c r="Y1804" s="475" t="str">
        <f ca="1">'31'!BG53</f>
        <v xml:space="preserve"> </v>
      </c>
      <c r="Z1804" s="476"/>
      <c r="AA1804" s="476"/>
      <c r="AB1804" s="477"/>
      <c r="AC1804" s="475" t="str">
        <f ca="1">'31'!BH53</f>
        <v xml:space="preserve"> </v>
      </c>
      <c r="AD1804" s="476"/>
      <c r="AE1804" s="476"/>
      <c r="AF1804" s="476"/>
      <c r="AG1804" s="477"/>
      <c r="AH1804" s="584" t="str">
        <f ca="1">'31'!BI53</f>
        <v xml:space="preserve"> </v>
      </c>
      <c r="AI1804" s="585"/>
      <c r="AJ1804" s="585"/>
      <c r="AK1804" s="585"/>
      <c r="AL1804" s="586"/>
      <c r="AM1804" s="460" t="str">
        <f ca="1">'31'!BJ53</f>
        <v xml:space="preserve"> </v>
      </c>
      <c r="AN1804" s="461"/>
      <c r="AO1804" s="461"/>
      <c r="AP1804" s="462"/>
      <c r="AQ1804" s="581" t="str">
        <f ca="1">'31'!BK53</f>
        <v xml:space="preserve"> </v>
      </c>
      <c r="AR1804" s="582"/>
      <c r="AS1804" s="583"/>
    </row>
    <row r="1805" spans="1:45" x14ac:dyDescent="0.25">
      <c r="A1805" s="310">
        <v>49</v>
      </c>
      <c r="B1805" s="475" t="str">
        <f ca="1">'31'!BB54</f>
        <v xml:space="preserve"> </v>
      </c>
      <c r="C1805" s="476"/>
      <c r="D1805" s="476"/>
      <c r="E1805" s="476"/>
      <c r="F1805" s="476"/>
      <c r="G1805" s="477"/>
      <c r="H1805" s="475" t="str">
        <f ca="1">'31'!BC54</f>
        <v xml:space="preserve"> </v>
      </c>
      <c r="I1805" s="476"/>
      <c r="J1805" s="476"/>
      <c r="K1805" s="477"/>
      <c r="L1805" s="475" t="str">
        <f ca="1">'31'!BD54</f>
        <v xml:space="preserve"> </v>
      </c>
      <c r="M1805" s="476"/>
      <c r="N1805" s="476"/>
      <c r="O1805" s="476"/>
      <c r="P1805" s="477"/>
      <c r="Q1805" s="475" t="str">
        <f ca="1">'31'!BE54</f>
        <v xml:space="preserve"> </v>
      </c>
      <c r="R1805" s="476"/>
      <c r="S1805" s="476"/>
      <c r="T1805" s="477"/>
      <c r="U1805" s="679" t="str">
        <f ca="1">'31'!BF54</f>
        <v xml:space="preserve"> </v>
      </c>
      <c r="V1805" s="680"/>
      <c r="W1805" s="680"/>
      <c r="X1805" s="681"/>
      <c r="Y1805" s="475" t="str">
        <f ca="1">'31'!BG54</f>
        <v xml:space="preserve"> </v>
      </c>
      <c r="Z1805" s="476"/>
      <c r="AA1805" s="476"/>
      <c r="AB1805" s="477"/>
      <c r="AC1805" s="475" t="str">
        <f ca="1">'31'!BH54</f>
        <v xml:space="preserve"> </v>
      </c>
      <c r="AD1805" s="476"/>
      <c r="AE1805" s="476"/>
      <c r="AF1805" s="476"/>
      <c r="AG1805" s="477"/>
      <c r="AH1805" s="584" t="str">
        <f ca="1">'31'!BI54</f>
        <v xml:space="preserve"> </v>
      </c>
      <c r="AI1805" s="585"/>
      <c r="AJ1805" s="585"/>
      <c r="AK1805" s="585"/>
      <c r="AL1805" s="586"/>
      <c r="AM1805" s="460" t="str">
        <f ca="1">'31'!BJ54</f>
        <v xml:space="preserve"> </v>
      </c>
      <c r="AN1805" s="461"/>
      <c r="AO1805" s="461"/>
      <c r="AP1805" s="462"/>
      <c r="AQ1805" s="581" t="str">
        <f ca="1">'31'!BK54</f>
        <v xml:space="preserve"> </v>
      </c>
      <c r="AR1805" s="582"/>
      <c r="AS1805" s="583"/>
    </row>
    <row r="1806" spans="1:45" x14ac:dyDescent="0.25">
      <c r="A1806" s="310">
        <v>50</v>
      </c>
      <c r="B1806" s="475" t="str">
        <f ca="1">'31'!BB55</f>
        <v xml:space="preserve"> </v>
      </c>
      <c r="C1806" s="476"/>
      <c r="D1806" s="476"/>
      <c r="E1806" s="476"/>
      <c r="F1806" s="476"/>
      <c r="G1806" s="477"/>
      <c r="H1806" s="475" t="str">
        <f ca="1">'31'!BC55</f>
        <v xml:space="preserve"> </v>
      </c>
      <c r="I1806" s="476"/>
      <c r="J1806" s="476"/>
      <c r="K1806" s="477"/>
      <c r="L1806" s="475" t="str">
        <f ca="1">'31'!BD55</f>
        <v xml:space="preserve"> </v>
      </c>
      <c r="M1806" s="476"/>
      <c r="N1806" s="476"/>
      <c r="O1806" s="476"/>
      <c r="P1806" s="477"/>
      <c r="Q1806" s="475" t="str">
        <f ca="1">'31'!BE55</f>
        <v xml:space="preserve"> </v>
      </c>
      <c r="R1806" s="476"/>
      <c r="S1806" s="476"/>
      <c r="T1806" s="477"/>
      <c r="U1806" s="679" t="str">
        <f ca="1">'31'!BF55</f>
        <v xml:space="preserve"> </v>
      </c>
      <c r="V1806" s="680"/>
      <c r="W1806" s="680"/>
      <c r="X1806" s="681"/>
      <c r="Y1806" s="475" t="str">
        <f ca="1">'31'!BG55</f>
        <v xml:space="preserve"> </v>
      </c>
      <c r="Z1806" s="476"/>
      <c r="AA1806" s="476"/>
      <c r="AB1806" s="477"/>
      <c r="AC1806" s="475" t="str">
        <f ca="1">'31'!BH55</f>
        <v xml:space="preserve"> </v>
      </c>
      <c r="AD1806" s="476"/>
      <c r="AE1806" s="476"/>
      <c r="AF1806" s="476"/>
      <c r="AG1806" s="477"/>
      <c r="AH1806" s="584" t="str">
        <f ca="1">'31'!BI55</f>
        <v xml:space="preserve"> </v>
      </c>
      <c r="AI1806" s="585"/>
      <c r="AJ1806" s="585"/>
      <c r="AK1806" s="585"/>
      <c r="AL1806" s="586"/>
      <c r="AM1806" s="460" t="str">
        <f ca="1">'31'!BJ55</f>
        <v xml:space="preserve"> </v>
      </c>
      <c r="AN1806" s="461"/>
      <c r="AO1806" s="461"/>
      <c r="AP1806" s="462"/>
      <c r="AQ1806" s="581" t="str">
        <f ca="1">'31'!BK55</f>
        <v xml:space="preserve"> </v>
      </c>
      <c r="AR1806" s="582"/>
      <c r="AS1806" s="583"/>
    </row>
    <row r="1807" spans="1:45" ht="42.75" customHeight="1" x14ac:dyDescent="0.25">
      <c r="A1807" s="514" t="s">
        <v>1458</v>
      </c>
      <c r="B1807" s="514"/>
      <c r="C1807" s="514"/>
      <c r="D1807" s="514"/>
      <c r="E1807" s="515"/>
      <c r="F1807" s="515"/>
      <c r="G1807" s="515"/>
      <c r="H1807" s="515"/>
      <c r="I1807" s="515"/>
      <c r="J1807" s="515"/>
      <c r="K1807" s="515"/>
      <c r="L1807" s="515"/>
      <c r="M1807" s="515"/>
      <c r="N1807" s="515"/>
      <c r="O1807" s="515"/>
      <c r="P1807" s="515"/>
      <c r="Q1807" s="515"/>
      <c r="R1807" s="515"/>
      <c r="S1807" s="515"/>
      <c r="T1807" s="515"/>
      <c r="U1807" s="515"/>
      <c r="V1807" s="515"/>
      <c r="W1807" s="515"/>
      <c r="X1807" s="515"/>
      <c r="Y1807" s="515"/>
      <c r="Z1807" s="515"/>
      <c r="AA1807" s="515"/>
      <c r="AB1807" s="515"/>
      <c r="AC1807" s="515"/>
      <c r="AD1807" s="515"/>
      <c r="AE1807" s="515"/>
      <c r="AF1807" s="515"/>
      <c r="AG1807" s="515"/>
      <c r="AH1807" s="515"/>
      <c r="AI1807" s="515"/>
      <c r="AJ1807" s="515"/>
      <c r="AK1807" s="515"/>
      <c r="AL1807" s="515"/>
      <c r="AM1807" s="515"/>
      <c r="AN1807" s="515"/>
      <c r="AO1807" s="515"/>
      <c r="AP1807" s="515"/>
      <c r="AQ1807" s="515"/>
      <c r="AR1807" s="515"/>
      <c r="AS1807" s="515"/>
    </row>
    <row r="1808" spans="1:45" x14ac:dyDescent="0.25">
      <c r="A1808" s="309"/>
      <c r="B1808" s="305"/>
      <c r="C1808" s="305"/>
      <c r="D1808" s="305"/>
      <c r="E1808" s="305"/>
      <c r="F1808" s="305"/>
      <c r="G1808" s="305"/>
      <c r="H1808" s="305"/>
      <c r="I1808" s="305"/>
      <c r="J1808" s="305"/>
      <c r="K1808" s="305"/>
      <c r="L1808" s="305"/>
      <c r="M1808" s="305"/>
      <c r="N1808" s="305"/>
      <c r="O1808" s="305"/>
      <c r="P1808" s="305"/>
      <c r="Q1808" s="305"/>
      <c r="R1808" s="305"/>
      <c r="S1808" s="305"/>
      <c r="T1808" s="305"/>
      <c r="U1808" s="305"/>
      <c r="V1808" s="305"/>
      <c r="W1808" s="305"/>
      <c r="X1808" s="305"/>
      <c r="Y1808" s="305"/>
      <c r="Z1808" s="305"/>
      <c r="AA1808" s="305"/>
      <c r="AB1808" s="305"/>
      <c r="AC1808" s="305"/>
      <c r="AD1808" s="305"/>
      <c r="AE1808" s="305"/>
      <c r="AF1808" s="305"/>
      <c r="AG1808" s="305"/>
      <c r="AH1808" s="305"/>
      <c r="AI1808" s="305"/>
      <c r="AJ1808" s="305"/>
      <c r="AK1808" s="305"/>
      <c r="AL1808" s="305"/>
      <c r="AM1808" s="305"/>
      <c r="AN1808" s="305"/>
      <c r="AO1808" s="305"/>
      <c r="AP1808" s="305"/>
      <c r="AQ1808" s="305"/>
      <c r="AR1808" s="305"/>
      <c r="AS1808" s="305"/>
    </row>
    <row r="1809" spans="1:45" x14ac:dyDescent="0.25">
      <c r="A1809" s="579" t="s">
        <v>1551</v>
      </c>
      <c r="B1809" s="579"/>
      <c r="C1809" s="579"/>
      <c r="D1809" s="579"/>
      <c r="E1809" s="579"/>
      <c r="F1809" s="579"/>
      <c r="G1809" s="579"/>
      <c r="H1809" s="579"/>
      <c r="I1809" s="579"/>
      <c r="J1809" s="579"/>
      <c r="K1809" s="579"/>
      <c r="L1809" s="579"/>
      <c r="M1809" s="579"/>
      <c r="N1809" s="579"/>
      <c r="O1809" s="579"/>
      <c r="P1809" s="579"/>
      <c r="Q1809" s="579"/>
      <c r="R1809" s="579"/>
      <c r="S1809" s="579"/>
      <c r="T1809" s="579"/>
      <c r="U1809" s="579"/>
      <c r="V1809" s="579"/>
      <c r="W1809" s="579"/>
      <c r="X1809" s="579"/>
      <c r="Y1809" s="579"/>
      <c r="Z1809" s="579"/>
      <c r="AA1809" s="579"/>
      <c r="AB1809" s="579"/>
      <c r="AC1809" s="579"/>
      <c r="AD1809" s="579"/>
      <c r="AE1809" s="579"/>
      <c r="AF1809" s="579"/>
      <c r="AG1809" s="579"/>
      <c r="AH1809" s="579"/>
      <c r="AI1809" s="579"/>
      <c r="AJ1809" s="579"/>
      <c r="AK1809" s="579"/>
      <c r="AL1809" s="579"/>
      <c r="AM1809" s="579"/>
      <c r="AN1809" s="579"/>
      <c r="AO1809" s="579"/>
      <c r="AP1809" s="579"/>
      <c r="AQ1809" s="579"/>
      <c r="AR1809" s="579"/>
      <c r="AS1809" s="579"/>
    </row>
    <row r="1810" spans="1:45" ht="161.25" customHeight="1" x14ac:dyDescent="0.25">
      <c r="A1810" s="692" t="s">
        <v>1552</v>
      </c>
      <c r="B1810" s="692"/>
      <c r="C1810" s="692"/>
      <c r="D1810" s="692"/>
      <c r="E1810" s="692"/>
      <c r="F1810" s="692"/>
      <c r="G1810" s="692"/>
      <c r="H1810" s="692"/>
      <c r="I1810" s="692"/>
      <c r="J1810" s="692"/>
      <c r="K1810" s="692"/>
      <c r="L1810" s="692"/>
      <c r="M1810" s="692"/>
      <c r="N1810" s="692"/>
      <c r="O1810" s="692"/>
      <c r="P1810" s="692"/>
      <c r="Q1810" s="692"/>
      <c r="R1810" s="692"/>
      <c r="S1810" s="692"/>
      <c r="T1810" s="692"/>
      <c r="U1810" s="692"/>
      <c r="V1810" s="692"/>
      <c r="W1810" s="692"/>
      <c r="X1810" s="692"/>
      <c r="Y1810" s="692"/>
      <c r="Z1810" s="692"/>
      <c r="AA1810" s="692"/>
      <c r="AB1810" s="692"/>
      <c r="AC1810" s="692"/>
      <c r="AD1810" s="692"/>
      <c r="AE1810" s="692"/>
      <c r="AF1810" s="692"/>
      <c r="AG1810" s="692"/>
      <c r="AH1810" s="692"/>
      <c r="AI1810" s="692"/>
      <c r="AJ1810" s="692"/>
      <c r="AK1810" s="692"/>
      <c r="AL1810" s="692"/>
      <c r="AM1810" s="692"/>
      <c r="AN1810" s="692"/>
      <c r="AO1810" s="692"/>
      <c r="AP1810" s="692"/>
      <c r="AQ1810" s="692"/>
      <c r="AR1810" s="692"/>
      <c r="AS1810" s="692"/>
    </row>
    <row r="1811" spans="1:45" x14ac:dyDescent="0.25">
      <c r="A1811" s="326"/>
      <c r="B1811" s="326"/>
      <c r="C1811" s="326"/>
      <c r="D1811" s="326"/>
      <c r="E1811" s="326"/>
      <c r="F1811" s="326"/>
      <c r="G1811" s="326"/>
      <c r="H1811" s="326"/>
      <c r="I1811" s="326"/>
      <c r="J1811" s="326"/>
      <c r="K1811" s="326"/>
      <c r="L1811" s="326"/>
      <c r="M1811" s="326"/>
      <c r="N1811" s="326"/>
      <c r="O1811" s="326"/>
      <c r="P1811" s="326"/>
      <c r="Q1811" s="326"/>
      <c r="R1811" s="326"/>
      <c r="S1811" s="326"/>
      <c r="T1811" s="326"/>
      <c r="U1811" s="326"/>
      <c r="V1811" s="326"/>
      <c r="W1811" s="326"/>
      <c r="X1811" s="326"/>
      <c r="Y1811" s="326"/>
      <c r="Z1811" s="326"/>
      <c r="AA1811" s="326"/>
      <c r="AB1811" s="326"/>
      <c r="AC1811" s="326"/>
      <c r="AD1811" s="326"/>
      <c r="AE1811" s="326"/>
      <c r="AF1811" s="326"/>
      <c r="AG1811" s="326"/>
      <c r="AH1811" s="326"/>
      <c r="AI1811" s="326"/>
      <c r="AJ1811" s="326"/>
      <c r="AK1811" s="326"/>
      <c r="AL1811" s="326"/>
      <c r="AM1811" s="326"/>
      <c r="AN1811" s="326"/>
      <c r="AO1811" s="326"/>
      <c r="AP1811" s="326"/>
      <c r="AQ1811" s="326"/>
      <c r="AR1811" s="326"/>
      <c r="AS1811" s="326"/>
    </row>
    <row r="1812" spans="1:45" ht="14.25" customHeight="1" x14ac:dyDescent="0.25">
      <c r="A1812" s="326"/>
      <c r="B1812" s="326"/>
      <c r="C1812" s="326"/>
      <c r="D1812" s="326"/>
      <c r="E1812" s="326"/>
      <c r="F1812" s="326"/>
      <c r="G1812" s="326"/>
      <c r="H1812" s="326"/>
      <c r="I1812" s="326"/>
      <c r="J1812" s="326"/>
      <c r="K1812" s="326"/>
      <c r="L1812" s="326"/>
      <c r="M1812" s="326"/>
      <c r="N1812" s="326"/>
      <c r="O1812" s="326"/>
      <c r="P1812" s="326"/>
      <c r="Q1812" s="326"/>
      <c r="R1812" s="326"/>
      <c r="S1812" s="326"/>
      <c r="T1812" s="326"/>
      <c r="U1812" s="696" t="str">
        <f>IF('Table of Contents'!P14='Table of Contents'!P13,'Table of Contents'!P15,'Table of Contents'!P17)</f>
        <v xml:space="preserve"> . .</v>
      </c>
      <c r="V1812" s="696"/>
      <c r="W1812" s="696"/>
      <c r="X1812" s="696"/>
      <c r="Y1812" s="696"/>
      <c r="Z1812" s="696"/>
      <c r="AA1812" s="696"/>
      <c r="AB1812" s="696"/>
      <c r="AC1812" s="696"/>
      <c r="AD1812" s="696"/>
      <c r="AE1812" s="696"/>
      <c r="AF1812" s="696"/>
      <c r="AG1812" s="696"/>
      <c r="AH1812" s="696"/>
      <c r="AI1812" s="696"/>
      <c r="AJ1812" s="696"/>
      <c r="AK1812" s="696"/>
      <c r="AL1812" s="696"/>
      <c r="AM1812" s="696"/>
      <c r="AN1812" s="696"/>
      <c r="AO1812" s="696"/>
      <c r="AP1812" s="696"/>
      <c r="AQ1812" s="696"/>
      <c r="AR1812" s="696"/>
      <c r="AS1812" s="696"/>
    </row>
    <row r="1813" spans="1:45" ht="14.25" customHeight="1" x14ac:dyDescent="0.25">
      <c r="A1813" s="326"/>
      <c r="B1813" s="694" t="str">
        <f>IF('Table of Contents'!B9=0," ",'Table of Contents'!B9)</f>
        <v xml:space="preserve"> </v>
      </c>
      <c r="C1813" s="695"/>
      <c r="D1813" s="695"/>
      <c r="E1813" s="695"/>
      <c r="F1813" s="695"/>
      <c r="G1813" s="326"/>
      <c r="H1813" s="326"/>
      <c r="I1813" s="326"/>
      <c r="J1813" s="695"/>
      <c r="K1813" s="695"/>
      <c r="L1813" s="695"/>
      <c r="M1813" s="695"/>
      <c r="N1813" s="695"/>
      <c r="O1813" s="695"/>
      <c r="P1813" s="695"/>
      <c r="Q1813" s="695"/>
      <c r="R1813" s="326"/>
      <c r="S1813" s="326"/>
      <c r="T1813" s="326"/>
      <c r="U1813" s="696"/>
      <c r="V1813" s="696"/>
      <c r="W1813" s="696"/>
      <c r="X1813" s="696"/>
      <c r="Y1813" s="696"/>
      <c r="Z1813" s="696"/>
      <c r="AA1813" s="696"/>
      <c r="AB1813" s="696"/>
      <c r="AC1813" s="696"/>
      <c r="AD1813" s="696"/>
      <c r="AE1813" s="696"/>
      <c r="AF1813" s="696"/>
      <c r="AG1813" s="696"/>
      <c r="AH1813" s="696"/>
      <c r="AI1813" s="696"/>
      <c r="AJ1813" s="696"/>
      <c r="AK1813" s="696"/>
      <c r="AL1813" s="696"/>
      <c r="AM1813" s="696"/>
      <c r="AN1813" s="696"/>
      <c r="AO1813" s="696"/>
      <c r="AP1813" s="696"/>
      <c r="AQ1813" s="696"/>
      <c r="AR1813" s="696"/>
      <c r="AS1813" s="696"/>
    </row>
    <row r="1814" spans="1:45" ht="14.25" customHeight="1" x14ac:dyDescent="0.25">
      <c r="A1814" s="309"/>
      <c r="B1814" s="483"/>
      <c r="C1814" s="483"/>
      <c r="D1814" s="483"/>
      <c r="E1814" s="483"/>
      <c r="F1814" s="483"/>
      <c r="G1814" s="305"/>
      <c r="H1814" s="305"/>
      <c r="I1814" s="305"/>
      <c r="J1814" s="483"/>
      <c r="K1814" s="483"/>
      <c r="L1814" s="483"/>
      <c r="M1814" s="483"/>
      <c r="N1814" s="483"/>
      <c r="O1814" s="483"/>
      <c r="P1814" s="483"/>
      <c r="Q1814" s="483"/>
      <c r="R1814" s="305"/>
      <c r="S1814" s="305"/>
      <c r="T1814" s="305"/>
      <c r="U1814" s="697"/>
      <c r="V1814" s="697"/>
      <c r="W1814" s="697"/>
      <c r="X1814" s="697"/>
      <c r="Y1814" s="697"/>
      <c r="Z1814" s="697"/>
      <c r="AA1814" s="697"/>
      <c r="AB1814" s="697"/>
      <c r="AC1814" s="697"/>
      <c r="AD1814" s="697"/>
      <c r="AE1814" s="697"/>
      <c r="AF1814" s="697"/>
      <c r="AG1814" s="697"/>
      <c r="AH1814" s="697"/>
      <c r="AI1814" s="697"/>
      <c r="AJ1814" s="697"/>
      <c r="AK1814" s="697"/>
      <c r="AL1814" s="697"/>
      <c r="AM1814" s="697"/>
      <c r="AN1814" s="697"/>
      <c r="AO1814" s="697"/>
      <c r="AP1814" s="697"/>
      <c r="AQ1814" s="697"/>
      <c r="AR1814" s="697"/>
      <c r="AS1814" s="697"/>
    </row>
    <row r="1815" spans="1:45" ht="14.25" customHeight="1" x14ac:dyDescent="0.25">
      <c r="A1815" s="309"/>
      <c r="B1815" s="693" t="str">
        <f>CONCATENATE("(",'Table of Contents'!A9,")")</f>
        <v>(Date when the Questionnaire has been signed)</v>
      </c>
      <c r="C1815" s="693"/>
      <c r="D1815" s="693"/>
      <c r="E1815" s="693"/>
      <c r="F1815" s="693"/>
      <c r="G1815" s="305"/>
      <c r="H1815" s="305"/>
      <c r="I1815" s="305"/>
      <c r="J1815" s="693" t="s">
        <v>1478</v>
      </c>
      <c r="K1815" s="693"/>
      <c r="L1815" s="693"/>
      <c r="M1815" s="693"/>
      <c r="N1815" s="693"/>
      <c r="O1815" s="693"/>
      <c r="P1815" s="693"/>
      <c r="Q1815" s="693"/>
      <c r="R1815" s="305"/>
      <c r="S1815" s="305"/>
      <c r="T1815" s="305"/>
      <c r="U1815" s="693" t="s">
        <v>1479</v>
      </c>
      <c r="V1815" s="693"/>
      <c r="W1815" s="693"/>
      <c r="X1815" s="693"/>
      <c r="Y1815" s="693"/>
      <c r="Z1815" s="693"/>
      <c r="AA1815" s="693"/>
      <c r="AB1815" s="693"/>
      <c r="AC1815" s="693"/>
      <c r="AD1815" s="693"/>
      <c r="AE1815" s="693"/>
      <c r="AF1815" s="693"/>
      <c r="AG1815" s="693"/>
      <c r="AH1815" s="693"/>
      <c r="AI1815" s="693"/>
      <c r="AJ1815" s="693"/>
      <c r="AK1815" s="693"/>
      <c r="AL1815" s="693"/>
      <c r="AM1815" s="693"/>
      <c r="AN1815" s="693"/>
      <c r="AO1815" s="693"/>
      <c r="AP1815" s="693"/>
      <c r="AQ1815" s="693"/>
      <c r="AR1815" s="693"/>
      <c r="AS1815" s="693"/>
    </row>
    <row r="1816" spans="1:45" ht="19.5" customHeight="1" x14ac:dyDescent="0.25">
      <c r="A1816" s="327"/>
      <c r="B1816" s="693"/>
      <c r="C1816" s="693"/>
      <c r="D1816" s="693"/>
      <c r="E1816" s="693"/>
      <c r="F1816" s="693"/>
      <c r="G1816" s="305"/>
      <c r="H1816" s="305"/>
      <c r="I1816" s="305"/>
      <c r="J1816" s="693"/>
      <c r="K1816" s="693"/>
      <c r="L1816" s="693"/>
      <c r="M1816" s="693"/>
      <c r="N1816" s="693"/>
      <c r="O1816" s="693"/>
      <c r="P1816" s="693"/>
      <c r="Q1816" s="693"/>
      <c r="R1816" s="305"/>
      <c r="S1816" s="305"/>
      <c r="T1816" s="305"/>
      <c r="U1816" s="693"/>
      <c r="V1816" s="693"/>
      <c r="W1816" s="693"/>
      <c r="X1816" s="693"/>
      <c r="Y1816" s="693"/>
      <c r="Z1816" s="693"/>
      <c r="AA1816" s="693"/>
      <c r="AB1816" s="693"/>
      <c r="AC1816" s="693"/>
      <c r="AD1816" s="693"/>
      <c r="AE1816" s="693"/>
      <c r="AF1816" s="693"/>
      <c r="AG1816" s="693"/>
      <c r="AH1816" s="693"/>
      <c r="AI1816" s="693"/>
      <c r="AJ1816" s="693"/>
      <c r="AK1816" s="693"/>
      <c r="AL1816" s="693"/>
      <c r="AM1816" s="693"/>
      <c r="AN1816" s="693"/>
      <c r="AO1816" s="693"/>
      <c r="AP1816" s="693"/>
      <c r="AQ1816" s="693"/>
      <c r="AR1816" s="693"/>
      <c r="AS1816" s="693"/>
    </row>
    <row r="1817" spans="1:45" ht="14.25" customHeight="1" x14ac:dyDescent="0.25">
      <c r="A1817" s="327"/>
      <c r="B1817" s="328"/>
      <c r="C1817" s="328"/>
      <c r="D1817" s="305"/>
      <c r="E1817" s="327"/>
      <c r="F1817" s="305"/>
      <c r="G1817" s="305"/>
      <c r="H1817" s="305"/>
      <c r="I1817" s="305"/>
      <c r="J1817" s="305"/>
      <c r="K1817" s="305"/>
      <c r="L1817" s="305"/>
      <c r="M1817" s="305"/>
      <c r="N1817" s="328"/>
      <c r="O1817" s="305"/>
      <c r="P1817" s="305"/>
      <c r="Q1817" s="305"/>
      <c r="R1817" s="305"/>
      <c r="S1817" s="305"/>
      <c r="T1817" s="305"/>
      <c r="U1817" s="305"/>
      <c r="V1817" s="305"/>
      <c r="W1817" s="305"/>
      <c r="X1817" s="305"/>
      <c r="Y1817" s="305"/>
      <c r="Z1817" s="305"/>
      <c r="AA1817" s="305"/>
      <c r="AB1817" s="305"/>
      <c r="AC1817" s="305"/>
      <c r="AD1817" s="305"/>
      <c r="AE1817" s="305"/>
      <c r="AF1817" s="305"/>
      <c r="AG1817" s="305"/>
      <c r="AH1817" s="305"/>
      <c r="AI1817" s="305"/>
      <c r="AJ1817" s="305"/>
      <c r="AK1817" s="305"/>
      <c r="AL1817" s="305"/>
      <c r="AM1817" s="305"/>
      <c r="AN1817" s="305"/>
      <c r="AO1817" s="305"/>
      <c r="AP1817" s="305"/>
      <c r="AQ1817" s="305"/>
      <c r="AR1817" s="305"/>
      <c r="AS1817" s="305"/>
    </row>
    <row r="1818" spans="1:45" ht="14.25" hidden="1" customHeight="1" x14ac:dyDescent="0.25">
      <c r="A1818" s="305"/>
      <c r="B1818" s="305"/>
      <c r="C1818" s="305"/>
      <c r="D1818" s="305"/>
      <c r="E1818" s="305"/>
      <c r="F1818" s="305"/>
      <c r="G1818" s="305"/>
      <c r="H1818" s="305"/>
      <c r="I1818" s="305"/>
      <c r="J1818" s="305"/>
      <c r="K1818" s="305"/>
      <c r="L1818" s="305"/>
      <c r="M1818" s="305"/>
      <c r="N1818" s="305"/>
      <c r="O1818" s="305"/>
      <c r="P1818" s="305"/>
      <c r="Q1818" s="305"/>
      <c r="R1818" s="305"/>
      <c r="S1818" s="305"/>
      <c r="T1818" s="305"/>
      <c r="U1818" s="337"/>
      <c r="V1818" s="337"/>
      <c r="W1818" s="337"/>
      <c r="X1818" s="337"/>
      <c r="Y1818" s="337"/>
      <c r="Z1818" s="337"/>
      <c r="AA1818" s="337"/>
      <c r="AB1818" s="337"/>
      <c r="AC1818" s="337"/>
      <c r="AD1818" s="337"/>
      <c r="AE1818" s="337"/>
      <c r="AF1818" s="337"/>
      <c r="AG1818" s="337"/>
      <c r="AH1818" s="337"/>
      <c r="AI1818" s="337"/>
      <c r="AJ1818" s="337"/>
      <c r="AK1818" s="337"/>
      <c r="AL1818" s="337"/>
      <c r="AM1818" s="337"/>
      <c r="AN1818" s="337"/>
      <c r="AO1818" s="337"/>
      <c r="AP1818" s="337"/>
      <c r="AQ1818" s="337"/>
      <c r="AR1818" s="337"/>
      <c r="AS1818" s="337"/>
    </row>
    <row r="1819" spans="1:45" ht="27" customHeight="1" x14ac:dyDescent="0.25">
      <c r="A1819" s="326"/>
      <c r="B1819" s="326"/>
      <c r="C1819" s="326"/>
      <c r="D1819" s="326"/>
      <c r="E1819" s="326"/>
      <c r="F1819" s="326"/>
      <c r="G1819" s="326"/>
      <c r="H1819" s="326"/>
      <c r="I1819" s="326"/>
      <c r="J1819" s="326"/>
      <c r="K1819" s="326"/>
      <c r="L1819" s="326"/>
      <c r="M1819" s="326"/>
      <c r="N1819" s="326"/>
      <c r="O1819" s="326"/>
      <c r="P1819" s="326"/>
      <c r="Q1819" s="326"/>
      <c r="R1819" s="326"/>
      <c r="S1819" s="326"/>
      <c r="T1819" s="326"/>
      <c r="U1819" s="696" t="str">
        <f>CONCATENATE('Table of Contents'!N23,'Table of Contents'!N24,'Table of Contents'!N25,'Table of Contents'!N26,'Table of Contents'!N27)</f>
        <v xml:space="preserve">  ,  phone , e-mail: </v>
      </c>
      <c r="V1819" s="696"/>
      <c r="W1819" s="696"/>
      <c r="X1819" s="696"/>
      <c r="Y1819" s="696"/>
      <c r="Z1819" s="696"/>
      <c r="AA1819" s="696"/>
      <c r="AB1819" s="696"/>
      <c r="AC1819" s="696"/>
      <c r="AD1819" s="696"/>
      <c r="AE1819" s="696"/>
      <c r="AF1819" s="696"/>
      <c r="AG1819" s="696"/>
      <c r="AH1819" s="696"/>
      <c r="AI1819" s="696"/>
      <c r="AJ1819" s="696"/>
      <c r="AK1819" s="696"/>
      <c r="AL1819" s="696"/>
      <c r="AM1819" s="696"/>
      <c r="AN1819" s="696"/>
      <c r="AO1819" s="696"/>
      <c r="AP1819" s="696"/>
      <c r="AQ1819" s="696"/>
      <c r="AR1819" s="696"/>
      <c r="AS1819" s="696"/>
    </row>
    <row r="1820" spans="1:45" x14ac:dyDescent="0.25">
      <c r="A1820" s="326"/>
      <c r="B1820" s="326"/>
      <c r="C1820" s="326"/>
      <c r="D1820" s="326"/>
      <c r="E1820" s="326"/>
      <c r="F1820" s="326"/>
      <c r="G1820" s="326"/>
      <c r="H1820" s="326"/>
      <c r="I1820" s="326"/>
      <c r="J1820" s="326"/>
      <c r="K1820" s="326"/>
      <c r="L1820" s="326"/>
      <c r="M1820" s="326"/>
      <c r="N1820" s="326"/>
      <c r="O1820" s="326"/>
      <c r="P1820" s="326"/>
      <c r="Q1820" s="326"/>
      <c r="R1820" s="326"/>
      <c r="S1820" s="326"/>
      <c r="T1820" s="326"/>
      <c r="U1820" s="682" t="s">
        <v>1480</v>
      </c>
      <c r="V1820" s="682"/>
      <c r="W1820" s="682"/>
      <c r="X1820" s="682"/>
      <c r="Y1820" s="682"/>
      <c r="Z1820" s="682"/>
      <c r="AA1820" s="682"/>
      <c r="AB1820" s="682"/>
      <c r="AC1820" s="682"/>
      <c r="AD1820" s="682"/>
      <c r="AE1820" s="682"/>
      <c r="AF1820" s="682"/>
      <c r="AG1820" s="682"/>
      <c r="AH1820" s="682"/>
      <c r="AI1820" s="682"/>
      <c r="AJ1820" s="682"/>
      <c r="AK1820" s="682"/>
      <c r="AL1820" s="682"/>
      <c r="AM1820" s="682"/>
      <c r="AN1820" s="682"/>
      <c r="AO1820" s="682"/>
      <c r="AP1820" s="682"/>
      <c r="AQ1820" s="682"/>
      <c r="AR1820" s="682"/>
      <c r="AS1820" s="329"/>
    </row>
    <row r="1821" spans="1:45" ht="15" customHeight="1" x14ac:dyDescent="0.25"/>
  </sheetData>
  <sheetProtection algorithmName="SHA-512" hashValue="zW9/ZbOIvuXwhg0kK/fgn4fBvrpr8k8Ugp/cTMRsqlvKu4Kis+fG8v93ap8HnXCcxk4xv8AZ8gxaITyikmvBaw==" saltValue="4h/OPsr4brnm6izZ4sHheg==" spinCount="100000" sheet="1" scenarios="1" formatRows="0"/>
  <mergeCells count="12718">
    <mergeCell ref="A955:B955"/>
    <mergeCell ref="C955:J955"/>
    <mergeCell ref="K955:N955"/>
    <mergeCell ref="AG966:AJ966"/>
    <mergeCell ref="AK966:AN966"/>
    <mergeCell ref="AO966:AS966"/>
    <mergeCell ref="A360:B361"/>
    <mergeCell ref="C360:AO360"/>
    <mergeCell ref="AP360:AS360"/>
    <mergeCell ref="C361:AS361"/>
    <mergeCell ref="A362:D362"/>
    <mergeCell ref="E362:AS362"/>
    <mergeCell ref="A1809:AS1809"/>
    <mergeCell ref="A967:B967"/>
    <mergeCell ref="C967:J967"/>
    <mergeCell ref="K967:N967"/>
    <mergeCell ref="O967:R967"/>
    <mergeCell ref="S967:X967"/>
    <mergeCell ref="Y967:AB967"/>
    <mergeCell ref="AC967:AF967"/>
    <mergeCell ref="AG967:AJ967"/>
    <mergeCell ref="AK967:AN967"/>
    <mergeCell ref="AO967:AS967"/>
    <mergeCell ref="A968:B968"/>
    <mergeCell ref="C968:J968"/>
    <mergeCell ref="K968:N968"/>
    <mergeCell ref="O968:R968"/>
    <mergeCell ref="S968:X968"/>
    <mergeCell ref="Y968:AB968"/>
    <mergeCell ref="AC968:AF968"/>
    <mergeCell ref="AG968:AJ968"/>
    <mergeCell ref="AK968:AN968"/>
    <mergeCell ref="AO968:AS968"/>
    <mergeCell ref="A969:B969"/>
    <mergeCell ref="C969:J969"/>
    <mergeCell ref="K969:N969"/>
    <mergeCell ref="O969:R969"/>
    <mergeCell ref="S969:X969"/>
    <mergeCell ref="Y969:AB969"/>
    <mergeCell ref="AC969:AF969"/>
    <mergeCell ref="AG969:AJ969"/>
    <mergeCell ref="AK969:AN969"/>
    <mergeCell ref="AO969:AS969"/>
    <mergeCell ref="AC966:AF966"/>
    <mergeCell ref="A974:B974"/>
    <mergeCell ref="C974:J974"/>
    <mergeCell ref="K974:N974"/>
    <mergeCell ref="O974:R974"/>
    <mergeCell ref="S974:X974"/>
    <mergeCell ref="Y974:AB974"/>
    <mergeCell ref="AC974:AF974"/>
    <mergeCell ref="AG974:AJ974"/>
    <mergeCell ref="Y964:AB964"/>
    <mergeCell ref="AC964:AF964"/>
    <mergeCell ref="AG964:AJ964"/>
    <mergeCell ref="AK964:AN964"/>
    <mergeCell ref="AO964:AS964"/>
    <mergeCell ref="A965:B965"/>
    <mergeCell ref="C965:J965"/>
    <mergeCell ref="K965:N965"/>
    <mergeCell ref="O965:R965"/>
    <mergeCell ref="S965:X965"/>
    <mergeCell ref="Y965:AB965"/>
    <mergeCell ref="AC965:AF965"/>
    <mergeCell ref="AG965:AJ965"/>
    <mergeCell ref="AK965:AN965"/>
    <mergeCell ref="AO965:AS965"/>
    <mergeCell ref="AK974:AN974"/>
    <mergeCell ref="AO974:AS974"/>
    <mergeCell ref="A970:B970"/>
    <mergeCell ref="C970:J970"/>
    <mergeCell ref="K970:N970"/>
    <mergeCell ref="O970:R970"/>
    <mergeCell ref="S970:X970"/>
    <mergeCell ref="Y970:AB970"/>
    <mergeCell ref="AC970:AF970"/>
    <mergeCell ref="AG970:AJ970"/>
    <mergeCell ref="AK970:AN970"/>
    <mergeCell ref="AO970:AS970"/>
    <mergeCell ref="A971:B971"/>
    <mergeCell ref="C971:J971"/>
    <mergeCell ref="K971:N971"/>
    <mergeCell ref="O971:R971"/>
    <mergeCell ref="S971:X971"/>
    <mergeCell ref="Y971:AB971"/>
    <mergeCell ref="AC971:AF971"/>
    <mergeCell ref="AG971:AJ971"/>
    <mergeCell ref="AK971:AN971"/>
    <mergeCell ref="AO971:AS971"/>
    <mergeCell ref="A972:B972"/>
    <mergeCell ref="C972:J972"/>
    <mergeCell ref="K972:N972"/>
    <mergeCell ref="O972:R972"/>
    <mergeCell ref="S972:X972"/>
    <mergeCell ref="Y972:AB972"/>
    <mergeCell ref="AC972:AF972"/>
    <mergeCell ref="AG972:AJ972"/>
    <mergeCell ref="AK972:AN972"/>
    <mergeCell ref="AO972:AS972"/>
    <mergeCell ref="A973:B973"/>
    <mergeCell ref="C973:J973"/>
    <mergeCell ref="K973:N973"/>
    <mergeCell ref="O973:R973"/>
    <mergeCell ref="S973:X973"/>
    <mergeCell ref="Y973:AB973"/>
    <mergeCell ref="AC973:AF973"/>
    <mergeCell ref="AG973:AJ973"/>
    <mergeCell ref="AK973:AN973"/>
    <mergeCell ref="AO973:AS973"/>
    <mergeCell ref="S962:X962"/>
    <mergeCell ref="Y962:AB962"/>
    <mergeCell ref="AC962:AF962"/>
    <mergeCell ref="AG962:AJ962"/>
    <mergeCell ref="AK962:AN962"/>
    <mergeCell ref="AO962:AS962"/>
    <mergeCell ref="A963:B963"/>
    <mergeCell ref="C963:J963"/>
    <mergeCell ref="K963:N963"/>
    <mergeCell ref="O963:R963"/>
    <mergeCell ref="S963:X963"/>
    <mergeCell ref="Y963:AB963"/>
    <mergeCell ref="AC963:AF963"/>
    <mergeCell ref="AG963:AJ963"/>
    <mergeCell ref="AK963:AN963"/>
    <mergeCell ref="AO963:AS963"/>
    <mergeCell ref="A964:B964"/>
    <mergeCell ref="C964:J964"/>
    <mergeCell ref="K964:N964"/>
    <mergeCell ref="O964:R964"/>
    <mergeCell ref="S964:X964"/>
    <mergeCell ref="K956:N956"/>
    <mergeCell ref="O956:R956"/>
    <mergeCell ref="S956:X956"/>
    <mergeCell ref="Y956:AB956"/>
    <mergeCell ref="AC956:AF956"/>
    <mergeCell ref="AG956:AJ956"/>
    <mergeCell ref="AK956:AN956"/>
    <mergeCell ref="AO956:AS956"/>
    <mergeCell ref="A957:B957"/>
    <mergeCell ref="C957:J957"/>
    <mergeCell ref="K957:N957"/>
    <mergeCell ref="O957:R957"/>
    <mergeCell ref="S957:X957"/>
    <mergeCell ref="Y957:AB957"/>
    <mergeCell ref="AC957:AF957"/>
    <mergeCell ref="AG957:AJ957"/>
    <mergeCell ref="AK957:AN957"/>
    <mergeCell ref="AO957:AS957"/>
    <mergeCell ref="A958:B958"/>
    <mergeCell ref="Y953:AB953"/>
    <mergeCell ref="AC953:AF953"/>
    <mergeCell ref="AG953:AJ953"/>
    <mergeCell ref="AK953:AN953"/>
    <mergeCell ref="AO953:AS953"/>
    <mergeCell ref="A954:B954"/>
    <mergeCell ref="C954:J954"/>
    <mergeCell ref="K954:N954"/>
    <mergeCell ref="O954:R954"/>
    <mergeCell ref="S954:X954"/>
    <mergeCell ref="Y954:AB954"/>
    <mergeCell ref="AC954:AF954"/>
    <mergeCell ref="AG954:AJ954"/>
    <mergeCell ref="AK954:AN954"/>
    <mergeCell ref="AO954:AS954"/>
    <mergeCell ref="O955:R955"/>
    <mergeCell ref="S955:X955"/>
    <mergeCell ref="Y955:AB955"/>
    <mergeCell ref="AC955:AF955"/>
    <mergeCell ref="AG955:AJ955"/>
    <mergeCell ref="AK955:AN955"/>
    <mergeCell ref="AO955:AS955"/>
    <mergeCell ref="A956:B956"/>
    <mergeCell ref="C956:J956"/>
    <mergeCell ref="A966:B966"/>
    <mergeCell ref="C966:J966"/>
    <mergeCell ref="K966:N966"/>
    <mergeCell ref="O966:R966"/>
    <mergeCell ref="S966:X966"/>
    <mergeCell ref="Y966:AB966"/>
    <mergeCell ref="A959:B959"/>
    <mergeCell ref="C959:J959"/>
    <mergeCell ref="K959:N959"/>
    <mergeCell ref="O959:R959"/>
    <mergeCell ref="S959:X959"/>
    <mergeCell ref="Y959:AB959"/>
    <mergeCell ref="AC959:AF959"/>
    <mergeCell ref="AG959:AJ959"/>
    <mergeCell ref="AK959:AN959"/>
    <mergeCell ref="AO959:AS959"/>
    <mergeCell ref="A960:B960"/>
    <mergeCell ref="C960:J960"/>
    <mergeCell ref="K960:N960"/>
    <mergeCell ref="O960:R960"/>
    <mergeCell ref="S960:X960"/>
    <mergeCell ref="Y960:AB960"/>
    <mergeCell ref="AC960:AF960"/>
    <mergeCell ref="AG960:AJ960"/>
    <mergeCell ref="AK960:AN960"/>
    <mergeCell ref="AO960:AS960"/>
    <mergeCell ref="A961:B961"/>
    <mergeCell ref="C961:J961"/>
    <mergeCell ref="K961:N961"/>
    <mergeCell ref="O961:R961"/>
    <mergeCell ref="S961:X961"/>
    <mergeCell ref="Y961:AB961"/>
    <mergeCell ref="AC961:AF961"/>
    <mergeCell ref="AG961:AJ961"/>
    <mergeCell ref="AK961:AN961"/>
    <mergeCell ref="AO961:AS961"/>
    <mergeCell ref="A962:B962"/>
    <mergeCell ref="C962:J962"/>
    <mergeCell ref="K962:N962"/>
    <mergeCell ref="O962:R962"/>
    <mergeCell ref="A948:B948"/>
    <mergeCell ref="C948:J948"/>
    <mergeCell ref="K948:N948"/>
    <mergeCell ref="O948:R948"/>
    <mergeCell ref="S948:X948"/>
    <mergeCell ref="Y948:AB948"/>
    <mergeCell ref="AC948:AF948"/>
    <mergeCell ref="AG948:AJ948"/>
    <mergeCell ref="AK948:AN948"/>
    <mergeCell ref="AO948:AS948"/>
    <mergeCell ref="A949:B949"/>
    <mergeCell ref="C949:J949"/>
    <mergeCell ref="K949:N949"/>
    <mergeCell ref="O949:R949"/>
    <mergeCell ref="S949:X949"/>
    <mergeCell ref="Y949:AB949"/>
    <mergeCell ref="AC949:AF949"/>
    <mergeCell ref="AG949:AJ949"/>
    <mergeCell ref="AK949:AN949"/>
    <mergeCell ref="AO949:AS949"/>
    <mergeCell ref="A950:B950"/>
    <mergeCell ref="C950:J950"/>
    <mergeCell ref="K950:N950"/>
    <mergeCell ref="O950:R950"/>
    <mergeCell ref="S950:X950"/>
    <mergeCell ref="Y950:AB950"/>
    <mergeCell ref="AC950:AF950"/>
    <mergeCell ref="AG950:AJ950"/>
    <mergeCell ref="AK950:AN950"/>
    <mergeCell ref="AO950:AS950"/>
    <mergeCell ref="C958:J958"/>
    <mergeCell ref="K958:N958"/>
    <mergeCell ref="O958:R958"/>
    <mergeCell ref="S958:X958"/>
    <mergeCell ref="Y958:AB958"/>
    <mergeCell ref="AC958:AF958"/>
    <mergeCell ref="AG958:AJ958"/>
    <mergeCell ref="AK958:AN958"/>
    <mergeCell ref="AO958:AS958"/>
    <mergeCell ref="A951:B951"/>
    <mergeCell ref="C951:J951"/>
    <mergeCell ref="K951:N951"/>
    <mergeCell ref="O951:R951"/>
    <mergeCell ref="S951:X951"/>
    <mergeCell ref="Y951:AB951"/>
    <mergeCell ref="AC951:AF951"/>
    <mergeCell ref="AG951:AJ951"/>
    <mergeCell ref="AK951:AN951"/>
    <mergeCell ref="AO951:AS951"/>
    <mergeCell ref="A952:B952"/>
    <mergeCell ref="C952:J952"/>
    <mergeCell ref="K952:N952"/>
    <mergeCell ref="O952:R952"/>
    <mergeCell ref="S952:X952"/>
    <mergeCell ref="Y952:AB952"/>
    <mergeCell ref="AC952:AF952"/>
    <mergeCell ref="AG952:AJ952"/>
    <mergeCell ref="AK952:AN952"/>
    <mergeCell ref="AO952:AS952"/>
    <mergeCell ref="A953:B953"/>
    <mergeCell ref="C953:J953"/>
    <mergeCell ref="K953:N953"/>
    <mergeCell ref="O953:R953"/>
    <mergeCell ref="S953:X953"/>
    <mergeCell ref="A944:B944"/>
    <mergeCell ref="C944:J944"/>
    <mergeCell ref="K944:N944"/>
    <mergeCell ref="O944:R944"/>
    <mergeCell ref="S944:X944"/>
    <mergeCell ref="Y944:AB944"/>
    <mergeCell ref="AC944:AF944"/>
    <mergeCell ref="AG944:AJ944"/>
    <mergeCell ref="AK944:AN944"/>
    <mergeCell ref="AO944:AS944"/>
    <mergeCell ref="A945:B945"/>
    <mergeCell ref="C945:J945"/>
    <mergeCell ref="K945:N945"/>
    <mergeCell ref="O945:R945"/>
    <mergeCell ref="S945:X945"/>
    <mergeCell ref="Y945:AB945"/>
    <mergeCell ref="AC945:AF945"/>
    <mergeCell ref="AG945:AJ945"/>
    <mergeCell ref="AK945:AN945"/>
    <mergeCell ref="AO945:AS945"/>
    <mergeCell ref="A946:B946"/>
    <mergeCell ref="C946:J946"/>
    <mergeCell ref="K946:N946"/>
    <mergeCell ref="O946:R946"/>
    <mergeCell ref="S946:X946"/>
    <mergeCell ref="Y946:AB946"/>
    <mergeCell ref="AC946:AF946"/>
    <mergeCell ref="AG946:AJ946"/>
    <mergeCell ref="AK946:AN946"/>
    <mergeCell ref="AO946:AS946"/>
    <mergeCell ref="A947:B947"/>
    <mergeCell ref="C947:J947"/>
    <mergeCell ref="K947:N947"/>
    <mergeCell ref="O947:R947"/>
    <mergeCell ref="S947:X947"/>
    <mergeCell ref="Y947:AB947"/>
    <mergeCell ref="AC947:AF947"/>
    <mergeCell ref="AG947:AJ947"/>
    <mergeCell ref="AK947:AN947"/>
    <mergeCell ref="AO947:AS947"/>
    <mergeCell ref="A940:B940"/>
    <mergeCell ref="C940:J940"/>
    <mergeCell ref="K940:N940"/>
    <mergeCell ref="O940:R940"/>
    <mergeCell ref="S940:X940"/>
    <mergeCell ref="Y940:AB940"/>
    <mergeCell ref="AC940:AF940"/>
    <mergeCell ref="AG940:AJ940"/>
    <mergeCell ref="AK940:AN940"/>
    <mergeCell ref="AO940:AS940"/>
    <mergeCell ref="A941:B941"/>
    <mergeCell ref="C941:J941"/>
    <mergeCell ref="K941:N941"/>
    <mergeCell ref="O941:R941"/>
    <mergeCell ref="S941:X941"/>
    <mergeCell ref="Y941:AB941"/>
    <mergeCell ref="AC941:AF941"/>
    <mergeCell ref="AG941:AJ941"/>
    <mergeCell ref="AK941:AN941"/>
    <mergeCell ref="AO941:AS941"/>
    <mergeCell ref="A942:B942"/>
    <mergeCell ref="C942:J942"/>
    <mergeCell ref="K942:N942"/>
    <mergeCell ref="O942:R942"/>
    <mergeCell ref="S942:X942"/>
    <mergeCell ref="Y942:AB942"/>
    <mergeCell ref="AC942:AF942"/>
    <mergeCell ref="AG942:AJ942"/>
    <mergeCell ref="AK942:AN942"/>
    <mergeCell ref="AO942:AS942"/>
    <mergeCell ref="A943:B943"/>
    <mergeCell ref="C943:J943"/>
    <mergeCell ref="K943:N943"/>
    <mergeCell ref="O943:R943"/>
    <mergeCell ref="S943:X943"/>
    <mergeCell ref="Y943:AB943"/>
    <mergeCell ref="AC943:AF943"/>
    <mergeCell ref="AG943:AJ943"/>
    <mergeCell ref="AK943:AN943"/>
    <mergeCell ref="AO943:AS943"/>
    <mergeCell ref="A936:B936"/>
    <mergeCell ref="C936:J936"/>
    <mergeCell ref="K936:N936"/>
    <mergeCell ref="O936:R936"/>
    <mergeCell ref="S936:X936"/>
    <mergeCell ref="Y936:AB936"/>
    <mergeCell ref="AC936:AF936"/>
    <mergeCell ref="AG936:AJ936"/>
    <mergeCell ref="AK936:AN936"/>
    <mergeCell ref="AO936:AS936"/>
    <mergeCell ref="A937:B937"/>
    <mergeCell ref="C937:J937"/>
    <mergeCell ref="K937:N937"/>
    <mergeCell ref="O937:R937"/>
    <mergeCell ref="S937:X937"/>
    <mergeCell ref="Y937:AB937"/>
    <mergeCell ref="AC937:AF937"/>
    <mergeCell ref="AG937:AJ937"/>
    <mergeCell ref="AK937:AN937"/>
    <mergeCell ref="AO937:AS937"/>
    <mergeCell ref="A938:B938"/>
    <mergeCell ref="C938:J938"/>
    <mergeCell ref="K938:N938"/>
    <mergeCell ref="O938:R938"/>
    <mergeCell ref="S938:X938"/>
    <mergeCell ref="Y938:AB938"/>
    <mergeCell ref="AC938:AF938"/>
    <mergeCell ref="AG938:AJ938"/>
    <mergeCell ref="AK938:AN938"/>
    <mergeCell ref="AO938:AS938"/>
    <mergeCell ref="A939:B939"/>
    <mergeCell ref="C939:J939"/>
    <mergeCell ref="K939:N939"/>
    <mergeCell ref="O939:R939"/>
    <mergeCell ref="S939:X939"/>
    <mergeCell ref="Y939:AB939"/>
    <mergeCell ref="AC939:AF939"/>
    <mergeCell ref="AG939:AJ939"/>
    <mergeCell ref="AK939:AN939"/>
    <mergeCell ref="AO939:AS939"/>
    <mergeCell ref="A932:B932"/>
    <mergeCell ref="C932:J932"/>
    <mergeCell ref="K932:N932"/>
    <mergeCell ref="O932:R932"/>
    <mergeCell ref="S932:X932"/>
    <mergeCell ref="Y932:AB932"/>
    <mergeCell ref="AC932:AF932"/>
    <mergeCell ref="AG932:AJ932"/>
    <mergeCell ref="AK932:AN932"/>
    <mergeCell ref="AO932:AS932"/>
    <mergeCell ref="A933:B933"/>
    <mergeCell ref="C933:J933"/>
    <mergeCell ref="K933:N933"/>
    <mergeCell ref="O933:R933"/>
    <mergeCell ref="S933:X933"/>
    <mergeCell ref="Y933:AB933"/>
    <mergeCell ref="AC933:AF933"/>
    <mergeCell ref="AG933:AJ933"/>
    <mergeCell ref="AK933:AN933"/>
    <mergeCell ref="AO933:AS933"/>
    <mergeCell ref="A934:B934"/>
    <mergeCell ref="C934:J934"/>
    <mergeCell ref="K934:N934"/>
    <mergeCell ref="O934:R934"/>
    <mergeCell ref="S934:X934"/>
    <mergeCell ref="Y934:AB934"/>
    <mergeCell ref="AC934:AF934"/>
    <mergeCell ref="AG934:AJ934"/>
    <mergeCell ref="AK934:AN934"/>
    <mergeCell ref="AO934:AS934"/>
    <mergeCell ref="A935:B935"/>
    <mergeCell ref="C935:J935"/>
    <mergeCell ref="K935:N935"/>
    <mergeCell ref="O935:R935"/>
    <mergeCell ref="S935:X935"/>
    <mergeCell ref="Y935:AB935"/>
    <mergeCell ref="AC935:AF935"/>
    <mergeCell ref="AG935:AJ935"/>
    <mergeCell ref="AK935:AN935"/>
    <mergeCell ref="AO935:AS935"/>
    <mergeCell ref="A928:B928"/>
    <mergeCell ref="C928:J928"/>
    <mergeCell ref="K928:N928"/>
    <mergeCell ref="O928:R928"/>
    <mergeCell ref="S928:X928"/>
    <mergeCell ref="Y928:AB928"/>
    <mergeCell ref="AC928:AF928"/>
    <mergeCell ref="AG928:AJ928"/>
    <mergeCell ref="AK928:AN928"/>
    <mergeCell ref="AO928:AS928"/>
    <mergeCell ref="A929:B929"/>
    <mergeCell ref="C929:J929"/>
    <mergeCell ref="K929:N929"/>
    <mergeCell ref="O929:R929"/>
    <mergeCell ref="S929:X929"/>
    <mergeCell ref="Y929:AB929"/>
    <mergeCell ref="AC929:AF929"/>
    <mergeCell ref="AG929:AJ929"/>
    <mergeCell ref="AK929:AN929"/>
    <mergeCell ref="AO929:AS929"/>
    <mergeCell ref="A930:B930"/>
    <mergeCell ref="C930:J930"/>
    <mergeCell ref="K930:N930"/>
    <mergeCell ref="O930:R930"/>
    <mergeCell ref="S930:X930"/>
    <mergeCell ref="Y930:AB930"/>
    <mergeCell ref="AC930:AF930"/>
    <mergeCell ref="AG930:AJ930"/>
    <mergeCell ref="AK930:AN930"/>
    <mergeCell ref="AO930:AS930"/>
    <mergeCell ref="A931:B931"/>
    <mergeCell ref="C931:J931"/>
    <mergeCell ref="K931:N931"/>
    <mergeCell ref="O931:R931"/>
    <mergeCell ref="S931:X931"/>
    <mergeCell ref="Y931:AB931"/>
    <mergeCell ref="AC931:AF931"/>
    <mergeCell ref="AG931:AJ931"/>
    <mergeCell ref="AK931:AN931"/>
    <mergeCell ref="AO931:AS931"/>
    <mergeCell ref="A924:B924"/>
    <mergeCell ref="C924:J924"/>
    <mergeCell ref="K924:N924"/>
    <mergeCell ref="O924:R924"/>
    <mergeCell ref="S924:X924"/>
    <mergeCell ref="Y924:AB924"/>
    <mergeCell ref="AC924:AF924"/>
    <mergeCell ref="AG924:AJ924"/>
    <mergeCell ref="AK924:AN924"/>
    <mergeCell ref="AO924:AS924"/>
    <mergeCell ref="A925:B925"/>
    <mergeCell ref="C925:J925"/>
    <mergeCell ref="K925:N925"/>
    <mergeCell ref="O925:R925"/>
    <mergeCell ref="S925:X925"/>
    <mergeCell ref="Y925:AB925"/>
    <mergeCell ref="AC925:AF925"/>
    <mergeCell ref="AG925:AJ925"/>
    <mergeCell ref="AK925:AN925"/>
    <mergeCell ref="AO925:AS925"/>
    <mergeCell ref="A926:B926"/>
    <mergeCell ref="C926:J926"/>
    <mergeCell ref="K926:N926"/>
    <mergeCell ref="O926:R926"/>
    <mergeCell ref="S926:X926"/>
    <mergeCell ref="Y926:AB926"/>
    <mergeCell ref="AC926:AF926"/>
    <mergeCell ref="AG926:AJ926"/>
    <mergeCell ref="AK926:AN926"/>
    <mergeCell ref="AO926:AS926"/>
    <mergeCell ref="A927:B927"/>
    <mergeCell ref="C927:J927"/>
    <mergeCell ref="K927:N927"/>
    <mergeCell ref="O927:R927"/>
    <mergeCell ref="S927:X927"/>
    <mergeCell ref="Y927:AB927"/>
    <mergeCell ref="AC927:AF927"/>
    <mergeCell ref="AG927:AJ927"/>
    <mergeCell ref="AK927:AN927"/>
    <mergeCell ref="AO927:AS927"/>
    <mergeCell ref="A920:B920"/>
    <mergeCell ref="C920:J920"/>
    <mergeCell ref="K920:N920"/>
    <mergeCell ref="O920:R920"/>
    <mergeCell ref="S920:X920"/>
    <mergeCell ref="Y920:AB920"/>
    <mergeCell ref="AC920:AF920"/>
    <mergeCell ref="AG920:AJ920"/>
    <mergeCell ref="AK920:AN920"/>
    <mergeCell ref="AO920:AS920"/>
    <mergeCell ref="A921:B921"/>
    <mergeCell ref="C921:J921"/>
    <mergeCell ref="K921:N921"/>
    <mergeCell ref="O921:R921"/>
    <mergeCell ref="S921:X921"/>
    <mergeCell ref="Y921:AB921"/>
    <mergeCell ref="AC921:AF921"/>
    <mergeCell ref="AG921:AJ921"/>
    <mergeCell ref="AK921:AN921"/>
    <mergeCell ref="AO921:AS921"/>
    <mergeCell ref="A922:B922"/>
    <mergeCell ref="C922:J922"/>
    <mergeCell ref="K922:N922"/>
    <mergeCell ref="O922:R922"/>
    <mergeCell ref="S922:X922"/>
    <mergeCell ref="Y922:AB922"/>
    <mergeCell ref="AC922:AF922"/>
    <mergeCell ref="AG922:AJ922"/>
    <mergeCell ref="AK922:AN922"/>
    <mergeCell ref="AO922:AS922"/>
    <mergeCell ref="A923:B923"/>
    <mergeCell ref="C923:J923"/>
    <mergeCell ref="K923:N923"/>
    <mergeCell ref="O923:R923"/>
    <mergeCell ref="S923:X923"/>
    <mergeCell ref="Y923:AB923"/>
    <mergeCell ref="AC923:AF923"/>
    <mergeCell ref="AG923:AJ923"/>
    <mergeCell ref="AK923:AN923"/>
    <mergeCell ref="AO923:AS923"/>
    <mergeCell ref="A916:B916"/>
    <mergeCell ref="C916:J916"/>
    <mergeCell ref="K916:N916"/>
    <mergeCell ref="O916:R916"/>
    <mergeCell ref="S916:X916"/>
    <mergeCell ref="Y916:AB916"/>
    <mergeCell ref="AC916:AF916"/>
    <mergeCell ref="AG916:AJ916"/>
    <mergeCell ref="AK916:AN916"/>
    <mergeCell ref="AO916:AS916"/>
    <mergeCell ref="A917:B917"/>
    <mergeCell ref="C917:J917"/>
    <mergeCell ref="K917:N917"/>
    <mergeCell ref="O917:R917"/>
    <mergeCell ref="S917:X917"/>
    <mergeCell ref="Y917:AB917"/>
    <mergeCell ref="AC917:AF917"/>
    <mergeCell ref="AG917:AJ917"/>
    <mergeCell ref="AK917:AN917"/>
    <mergeCell ref="AO917:AS917"/>
    <mergeCell ref="A918:B918"/>
    <mergeCell ref="C918:J918"/>
    <mergeCell ref="K918:N918"/>
    <mergeCell ref="O918:R918"/>
    <mergeCell ref="S918:X918"/>
    <mergeCell ref="Y918:AB918"/>
    <mergeCell ref="AC918:AF918"/>
    <mergeCell ref="AG918:AJ918"/>
    <mergeCell ref="AK918:AN918"/>
    <mergeCell ref="AO918:AS918"/>
    <mergeCell ref="A919:B919"/>
    <mergeCell ref="C919:J919"/>
    <mergeCell ref="K919:N919"/>
    <mergeCell ref="O919:R919"/>
    <mergeCell ref="S919:X919"/>
    <mergeCell ref="Y919:AB919"/>
    <mergeCell ref="AC919:AF919"/>
    <mergeCell ref="AG919:AJ919"/>
    <mergeCell ref="AK919:AN919"/>
    <mergeCell ref="AO919:AS919"/>
    <mergeCell ref="A912:B912"/>
    <mergeCell ref="C912:J912"/>
    <mergeCell ref="K912:N912"/>
    <mergeCell ref="O912:R912"/>
    <mergeCell ref="S912:X912"/>
    <mergeCell ref="Y912:AB912"/>
    <mergeCell ref="AC912:AF912"/>
    <mergeCell ref="AG912:AJ912"/>
    <mergeCell ref="AK912:AN912"/>
    <mergeCell ref="AO912:AS912"/>
    <mergeCell ref="A913:B913"/>
    <mergeCell ref="C913:J913"/>
    <mergeCell ref="K913:N913"/>
    <mergeCell ref="O913:R913"/>
    <mergeCell ref="S913:X913"/>
    <mergeCell ref="Y913:AB913"/>
    <mergeCell ref="AC913:AF913"/>
    <mergeCell ref="AG913:AJ913"/>
    <mergeCell ref="AK913:AN913"/>
    <mergeCell ref="AO913:AS913"/>
    <mergeCell ref="A914:B914"/>
    <mergeCell ref="C914:J914"/>
    <mergeCell ref="K914:N914"/>
    <mergeCell ref="O914:R914"/>
    <mergeCell ref="S914:X914"/>
    <mergeCell ref="Y914:AB914"/>
    <mergeCell ref="AC914:AF914"/>
    <mergeCell ref="AG914:AJ914"/>
    <mergeCell ref="AK914:AN914"/>
    <mergeCell ref="AO914:AS914"/>
    <mergeCell ref="A915:B915"/>
    <mergeCell ref="C915:J915"/>
    <mergeCell ref="K915:N915"/>
    <mergeCell ref="O915:R915"/>
    <mergeCell ref="S915:X915"/>
    <mergeCell ref="Y915:AB915"/>
    <mergeCell ref="AC915:AF915"/>
    <mergeCell ref="AG915:AJ915"/>
    <mergeCell ref="AK915:AN915"/>
    <mergeCell ref="AO915:AS915"/>
    <mergeCell ref="A908:B908"/>
    <mergeCell ref="C908:J908"/>
    <mergeCell ref="K908:N908"/>
    <mergeCell ref="O908:R908"/>
    <mergeCell ref="S908:X908"/>
    <mergeCell ref="Y908:AB908"/>
    <mergeCell ref="AC908:AF908"/>
    <mergeCell ref="AG908:AJ908"/>
    <mergeCell ref="AK908:AN908"/>
    <mergeCell ref="AO908:AS908"/>
    <mergeCell ref="A909:B909"/>
    <mergeCell ref="C909:J909"/>
    <mergeCell ref="K909:N909"/>
    <mergeCell ref="O909:R909"/>
    <mergeCell ref="S909:X909"/>
    <mergeCell ref="Y909:AB909"/>
    <mergeCell ref="AC909:AF909"/>
    <mergeCell ref="AG909:AJ909"/>
    <mergeCell ref="AK909:AN909"/>
    <mergeCell ref="AO909:AS909"/>
    <mergeCell ref="A910:B910"/>
    <mergeCell ref="C910:J910"/>
    <mergeCell ref="K910:N910"/>
    <mergeCell ref="O910:R910"/>
    <mergeCell ref="S910:X910"/>
    <mergeCell ref="Y910:AB910"/>
    <mergeCell ref="AC910:AF910"/>
    <mergeCell ref="AG910:AJ910"/>
    <mergeCell ref="AK910:AN910"/>
    <mergeCell ref="AO910:AS910"/>
    <mergeCell ref="A911:B911"/>
    <mergeCell ref="C911:J911"/>
    <mergeCell ref="K911:N911"/>
    <mergeCell ref="O911:R911"/>
    <mergeCell ref="S911:X911"/>
    <mergeCell ref="Y911:AB911"/>
    <mergeCell ref="AC911:AF911"/>
    <mergeCell ref="AG911:AJ911"/>
    <mergeCell ref="AK911:AN911"/>
    <mergeCell ref="AO911:AS911"/>
    <mergeCell ref="A904:B904"/>
    <mergeCell ref="C904:J904"/>
    <mergeCell ref="K904:N904"/>
    <mergeCell ref="O904:R904"/>
    <mergeCell ref="S904:X904"/>
    <mergeCell ref="Y904:AB904"/>
    <mergeCell ref="AC904:AF904"/>
    <mergeCell ref="AG904:AJ904"/>
    <mergeCell ref="AK904:AN904"/>
    <mergeCell ref="AO904:AS904"/>
    <mergeCell ref="A905:B905"/>
    <mergeCell ref="C905:J905"/>
    <mergeCell ref="K905:N905"/>
    <mergeCell ref="O905:R905"/>
    <mergeCell ref="S905:X905"/>
    <mergeCell ref="Y905:AB905"/>
    <mergeCell ref="AC905:AF905"/>
    <mergeCell ref="AG905:AJ905"/>
    <mergeCell ref="AK905:AN905"/>
    <mergeCell ref="AO905:AS905"/>
    <mergeCell ref="A906:B906"/>
    <mergeCell ref="C906:J906"/>
    <mergeCell ref="K906:N906"/>
    <mergeCell ref="O906:R906"/>
    <mergeCell ref="S906:X906"/>
    <mergeCell ref="Y906:AB906"/>
    <mergeCell ref="AC906:AF906"/>
    <mergeCell ref="AG906:AJ906"/>
    <mergeCell ref="AK906:AN906"/>
    <mergeCell ref="AO906:AS906"/>
    <mergeCell ref="A907:B907"/>
    <mergeCell ref="C907:J907"/>
    <mergeCell ref="K907:N907"/>
    <mergeCell ref="O907:R907"/>
    <mergeCell ref="S907:X907"/>
    <mergeCell ref="Y907:AB907"/>
    <mergeCell ref="AC907:AF907"/>
    <mergeCell ref="AG907:AJ907"/>
    <mergeCell ref="AK907:AN907"/>
    <mergeCell ref="AO907:AS907"/>
    <mergeCell ref="A900:B900"/>
    <mergeCell ref="C900:J900"/>
    <mergeCell ref="K900:N900"/>
    <mergeCell ref="O900:R900"/>
    <mergeCell ref="S900:X900"/>
    <mergeCell ref="Y900:AB900"/>
    <mergeCell ref="AC900:AF900"/>
    <mergeCell ref="AG900:AJ900"/>
    <mergeCell ref="AK900:AN900"/>
    <mergeCell ref="AO900:AS900"/>
    <mergeCell ref="A901:B901"/>
    <mergeCell ref="C901:J901"/>
    <mergeCell ref="K901:N901"/>
    <mergeCell ref="O901:R901"/>
    <mergeCell ref="S901:X901"/>
    <mergeCell ref="Y901:AB901"/>
    <mergeCell ref="AC901:AF901"/>
    <mergeCell ref="AG901:AJ901"/>
    <mergeCell ref="AK901:AN901"/>
    <mergeCell ref="AO901:AS901"/>
    <mergeCell ref="A902:B902"/>
    <mergeCell ref="C902:J902"/>
    <mergeCell ref="K902:N902"/>
    <mergeCell ref="O902:R902"/>
    <mergeCell ref="S902:X902"/>
    <mergeCell ref="Y902:AB902"/>
    <mergeCell ref="AC902:AF902"/>
    <mergeCell ref="AG902:AJ902"/>
    <mergeCell ref="AK902:AN902"/>
    <mergeCell ref="AO902:AS902"/>
    <mergeCell ref="A903:B903"/>
    <mergeCell ref="C903:J903"/>
    <mergeCell ref="K903:N903"/>
    <mergeCell ref="O903:R903"/>
    <mergeCell ref="S903:X903"/>
    <mergeCell ref="Y903:AB903"/>
    <mergeCell ref="AC903:AF903"/>
    <mergeCell ref="AG903:AJ903"/>
    <mergeCell ref="AK903:AN903"/>
    <mergeCell ref="AO903:AS903"/>
    <mergeCell ref="A896:B896"/>
    <mergeCell ref="C896:J896"/>
    <mergeCell ref="K896:N896"/>
    <mergeCell ref="O896:R896"/>
    <mergeCell ref="S896:X896"/>
    <mergeCell ref="Y896:AB896"/>
    <mergeCell ref="AC896:AF896"/>
    <mergeCell ref="AG896:AJ896"/>
    <mergeCell ref="AK896:AN896"/>
    <mergeCell ref="AO896:AS896"/>
    <mergeCell ref="A897:B897"/>
    <mergeCell ref="C897:J897"/>
    <mergeCell ref="K897:N897"/>
    <mergeCell ref="O897:R897"/>
    <mergeCell ref="S897:X897"/>
    <mergeCell ref="Y897:AB897"/>
    <mergeCell ref="AC897:AF897"/>
    <mergeCell ref="AG897:AJ897"/>
    <mergeCell ref="AK897:AN897"/>
    <mergeCell ref="AO897:AS897"/>
    <mergeCell ref="A898:B898"/>
    <mergeCell ref="C898:J898"/>
    <mergeCell ref="K898:N898"/>
    <mergeCell ref="O898:R898"/>
    <mergeCell ref="S898:X898"/>
    <mergeCell ref="Y898:AB898"/>
    <mergeCell ref="AC898:AF898"/>
    <mergeCell ref="AG898:AJ898"/>
    <mergeCell ref="AK898:AN898"/>
    <mergeCell ref="AO898:AS898"/>
    <mergeCell ref="A899:B899"/>
    <mergeCell ref="C899:J899"/>
    <mergeCell ref="K899:N899"/>
    <mergeCell ref="O899:R899"/>
    <mergeCell ref="S899:X899"/>
    <mergeCell ref="Y899:AB899"/>
    <mergeCell ref="AC899:AF899"/>
    <mergeCell ref="AG899:AJ899"/>
    <mergeCell ref="AK899:AN899"/>
    <mergeCell ref="AO899:AS899"/>
    <mergeCell ref="A892:B892"/>
    <mergeCell ref="C892:J892"/>
    <mergeCell ref="K892:N892"/>
    <mergeCell ref="O892:R892"/>
    <mergeCell ref="S892:X892"/>
    <mergeCell ref="Y892:AB892"/>
    <mergeCell ref="AC892:AF892"/>
    <mergeCell ref="AG892:AJ892"/>
    <mergeCell ref="AK892:AN892"/>
    <mergeCell ref="AO892:AS892"/>
    <mergeCell ref="A893:B893"/>
    <mergeCell ref="C893:J893"/>
    <mergeCell ref="K893:N893"/>
    <mergeCell ref="O893:R893"/>
    <mergeCell ref="S893:X893"/>
    <mergeCell ref="Y893:AB893"/>
    <mergeCell ref="AC893:AF893"/>
    <mergeCell ref="AG893:AJ893"/>
    <mergeCell ref="AK893:AN893"/>
    <mergeCell ref="AO893:AS893"/>
    <mergeCell ref="A894:B894"/>
    <mergeCell ref="C894:J894"/>
    <mergeCell ref="K894:N894"/>
    <mergeCell ref="O894:R894"/>
    <mergeCell ref="S894:X894"/>
    <mergeCell ref="Y894:AB894"/>
    <mergeCell ref="AC894:AF894"/>
    <mergeCell ref="AG894:AJ894"/>
    <mergeCell ref="AK894:AN894"/>
    <mergeCell ref="AO894:AS894"/>
    <mergeCell ref="A895:B895"/>
    <mergeCell ref="C895:J895"/>
    <mergeCell ref="K895:N895"/>
    <mergeCell ref="O895:R895"/>
    <mergeCell ref="S895:X895"/>
    <mergeCell ref="Y895:AB895"/>
    <mergeCell ref="AC895:AF895"/>
    <mergeCell ref="AG895:AJ895"/>
    <mergeCell ref="AK895:AN895"/>
    <mergeCell ref="AO895:AS895"/>
    <mergeCell ref="A888:B888"/>
    <mergeCell ref="C888:J888"/>
    <mergeCell ref="K888:N888"/>
    <mergeCell ref="O888:R888"/>
    <mergeCell ref="S888:X888"/>
    <mergeCell ref="Y888:AB888"/>
    <mergeCell ref="AC888:AF888"/>
    <mergeCell ref="AG888:AJ888"/>
    <mergeCell ref="AK888:AN888"/>
    <mergeCell ref="AO888:AS888"/>
    <mergeCell ref="A889:B889"/>
    <mergeCell ref="C889:J889"/>
    <mergeCell ref="K889:N889"/>
    <mergeCell ref="O889:R889"/>
    <mergeCell ref="S889:X889"/>
    <mergeCell ref="Y889:AB889"/>
    <mergeCell ref="AC889:AF889"/>
    <mergeCell ref="AG889:AJ889"/>
    <mergeCell ref="AK889:AN889"/>
    <mergeCell ref="AO889:AS889"/>
    <mergeCell ref="A890:B890"/>
    <mergeCell ref="C890:J890"/>
    <mergeCell ref="K890:N890"/>
    <mergeCell ref="O890:R890"/>
    <mergeCell ref="S890:X890"/>
    <mergeCell ref="Y890:AB890"/>
    <mergeCell ref="AC890:AF890"/>
    <mergeCell ref="AG890:AJ890"/>
    <mergeCell ref="AK890:AN890"/>
    <mergeCell ref="AO890:AS890"/>
    <mergeCell ref="A891:B891"/>
    <mergeCell ref="C891:J891"/>
    <mergeCell ref="K891:N891"/>
    <mergeCell ref="O891:R891"/>
    <mergeCell ref="S891:X891"/>
    <mergeCell ref="Y891:AB891"/>
    <mergeCell ref="AC891:AF891"/>
    <mergeCell ref="AG891:AJ891"/>
    <mergeCell ref="AK891:AN891"/>
    <mergeCell ref="AO891:AS891"/>
    <mergeCell ref="A884:B884"/>
    <mergeCell ref="C884:J884"/>
    <mergeCell ref="K884:N884"/>
    <mergeCell ref="O884:R884"/>
    <mergeCell ref="S884:X884"/>
    <mergeCell ref="Y884:AB884"/>
    <mergeCell ref="AC884:AF884"/>
    <mergeCell ref="AG884:AJ884"/>
    <mergeCell ref="AK884:AN884"/>
    <mergeCell ref="AO884:AS884"/>
    <mergeCell ref="A885:B885"/>
    <mergeCell ref="C885:J885"/>
    <mergeCell ref="K885:N885"/>
    <mergeCell ref="O885:R885"/>
    <mergeCell ref="S885:X885"/>
    <mergeCell ref="Y885:AB885"/>
    <mergeCell ref="AC885:AF885"/>
    <mergeCell ref="AG885:AJ885"/>
    <mergeCell ref="AK885:AN885"/>
    <mergeCell ref="AO885:AS885"/>
    <mergeCell ref="A886:B886"/>
    <mergeCell ref="C886:J886"/>
    <mergeCell ref="K886:N886"/>
    <mergeCell ref="O886:R886"/>
    <mergeCell ref="S886:X886"/>
    <mergeCell ref="Y886:AB886"/>
    <mergeCell ref="AC886:AF886"/>
    <mergeCell ref="AG886:AJ886"/>
    <mergeCell ref="AK886:AN886"/>
    <mergeCell ref="AO886:AS886"/>
    <mergeCell ref="A887:B887"/>
    <mergeCell ref="C887:J887"/>
    <mergeCell ref="K887:N887"/>
    <mergeCell ref="O887:R887"/>
    <mergeCell ref="S887:X887"/>
    <mergeCell ref="Y887:AB887"/>
    <mergeCell ref="AC887:AF887"/>
    <mergeCell ref="AG887:AJ887"/>
    <mergeCell ref="AK887:AN887"/>
    <mergeCell ref="AO887:AS887"/>
    <mergeCell ref="A880:B880"/>
    <mergeCell ref="C880:J880"/>
    <mergeCell ref="K880:N880"/>
    <mergeCell ref="O880:R880"/>
    <mergeCell ref="S880:X880"/>
    <mergeCell ref="Y880:AB880"/>
    <mergeCell ref="AC880:AF880"/>
    <mergeCell ref="AG880:AJ880"/>
    <mergeCell ref="AK880:AN880"/>
    <mergeCell ref="AO880:AS880"/>
    <mergeCell ref="A881:B881"/>
    <mergeCell ref="C881:J881"/>
    <mergeCell ref="K881:N881"/>
    <mergeCell ref="O881:R881"/>
    <mergeCell ref="S881:X881"/>
    <mergeCell ref="Y881:AB881"/>
    <mergeCell ref="AC881:AF881"/>
    <mergeCell ref="AG881:AJ881"/>
    <mergeCell ref="AK881:AN881"/>
    <mergeCell ref="AO881:AS881"/>
    <mergeCell ref="A882:B882"/>
    <mergeCell ref="C882:J882"/>
    <mergeCell ref="K882:N882"/>
    <mergeCell ref="O882:R882"/>
    <mergeCell ref="S882:X882"/>
    <mergeCell ref="Y882:AB882"/>
    <mergeCell ref="AC882:AF882"/>
    <mergeCell ref="AG882:AJ882"/>
    <mergeCell ref="AK882:AN882"/>
    <mergeCell ref="AO882:AS882"/>
    <mergeCell ref="A883:B883"/>
    <mergeCell ref="C883:J883"/>
    <mergeCell ref="K883:N883"/>
    <mergeCell ref="O883:R883"/>
    <mergeCell ref="S883:X883"/>
    <mergeCell ref="Y883:AB883"/>
    <mergeCell ref="AC883:AF883"/>
    <mergeCell ref="AG883:AJ883"/>
    <mergeCell ref="AK883:AN883"/>
    <mergeCell ref="AO883:AS883"/>
    <mergeCell ref="A876:B876"/>
    <mergeCell ref="C876:J876"/>
    <mergeCell ref="K876:N876"/>
    <mergeCell ref="O876:R876"/>
    <mergeCell ref="S876:X876"/>
    <mergeCell ref="Y876:AB876"/>
    <mergeCell ref="AC876:AF876"/>
    <mergeCell ref="AG876:AJ876"/>
    <mergeCell ref="AK876:AN876"/>
    <mergeCell ref="AO876:AS876"/>
    <mergeCell ref="A877:B877"/>
    <mergeCell ref="C877:J877"/>
    <mergeCell ref="K877:N877"/>
    <mergeCell ref="O877:R877"/>
    <mergeCell ref="S877:X877"/>
    <mergeCell ref="Y877:AB877"/>
    <mergeCell ref="AC877:AF877"/>
    <mergeCell ref="AG877:AJ877"/>
    <mergeCell ref="AK877:AN877"/>
    <mergeCell ref="AO877:AS877"/>
    <mergeCell ref="A878:B878"/>
    <mergeCell ref="C878:J878"/>
    <mergeCell ref="K878:N878"/>
    <mergeCell ref="O878:R878"/>
    <mergeCell ref="S878:X878"/>
    <mergeCell ref="Y878:AB878"/>
    <mergeCell ref="AC878:AF878"/>
    <mergeCell ref="AG878:AJ878"/>
    <mergeCell ref="AK878:AN878"/>
    <mergeCell ref="AO878:AS878"/>
    <mergeCell ref="A879:B879"/>
    <mergeCell ref="C879:J879"/>
    <mergeCell ref="K879:N879"/>
    <mergeCell ref="O879:R879"/>
    <mergeCell ref="S879:X879"/>
    <mergeCell ref="Y879:AB879"/>
    <mergeCell ref="AC879:AF879"/>
    <mergeCell ref="AG879:AJ879"/>
    <mergeCell ref="AK879:AN879"/>
    <mergeCell ref="AO879:AS879"/>
    <mergeCell ref="A872:B872"/>
    <mergeCell ref="C872:J872"/>
    <mergeCell ref="K872:N872"/>
    <mergeCell ref="O872:R872"/>
    <mergeCell ref="S872:X872"/>
    <mergeCell ref="Y872:AB872"/>
    <mergeCell ref="AC872:AF872"/>
    <mergeCell ref="AG872:AJ872"/>
    <mergeCell ref="AK872:AN872"/>
    <mergeCell ref="AO872:AS872"/>
    <mergeCell ref="A873:B873"/>
    <mergeCell ref="C873:J873"/>
    <mergeCell ref="K873:N873"/>
    <mergeCell ref="O873:R873"/>
    <mergeCell ref="S873:X873"/>
    <mergeCell ref="Y873:AB873"/>
    <mergeCell ref="AC873:AF873"/>
    <mergeCell ref="AG873:AJ873"/>
    <mergeCell ref="AK873:AN873"/>
    <mergeCell ref="AO873:AS873"/>
    <mergeCell ref="A874:B874"/>
    <mergeCell ref="C874:J874"/>
    <mergeCell ref="K874:N874"/>
    <mergeCell ref="O874:R874"/>
    <mergeCell ref="S874:X874"/>
    <mergeCell ref="Y874:AB874"/>
    <mergeCell ref="AC874:AF874"/>
    <mergeCell ref="AG874:AJ874"/>
    <mergeCell ref="AK874:AN874"/>
    <mergeCell ref="AO874:AS874"/>
    <mergeCell ref="A875:B875"/>
    <mergeCell ref="C875:J875"/>
    <mergeCell ref="K875:N875"/>
    <mergeCell ref="O875:R875"/>
    <mergeCell ref="S875:X875"/>
    <mergeCell ref="Y875:AB875"/>
    <mergeCell ref="AC875:AF875"/>
    <mergeCell ref="AG875:AJ875"/>
    <mergeCell ref="AK875:AN875"/>
    <mergeCell ref="AO875:AS875"/>
    <mergeCell ref="A868:B868"/>
    <mergeCell ref="C868:J868"/>
    <mergeCell ref="K868:N868"/>
    <mergeCell ref="O868:R868"/>
    <mergeCell ref="S868:X868"/>
    <mergeCell ref="Y868:AB868"/>
    <mergeCell ref="AC868:AF868"/>
    <mergeCell ref="AG868:AJ868"/>
    <mergeCell ref="AK868:AN868"/>
    <mergeCell ref="AO868:AS868"/>
    <mergeCell ref="A869:B869"/>
    <mergeCell ref="C869:J869"/>
    <mergeCell ref="K869:N869"/>
    <mergeCell ref="O869:R869"/>
    <mergeCell ref="S869:X869"/>
    <mergeCell ref="Y869:AB869"/>
    <mergeCell ref="AC869:AF869"/>
    <mergeCell ref="AG869:AJ869"/>
    <mergeCell ref="AK869:AN869"/>
    <mergeCell ref="AO869:AS869"/>
    <mergeCell ref="A870:B870"/>
    <mergeCell ref="C870:J870"/>
    <mergeCell ref="K870:N870"/>
    <mergeCell ref="O870:R870"/>
    <mergeCell ref="S870:X870"/>
    <mergeCell ref="Y870:AB870"/>
    <mergeCell ref="AC870:AF870"/>
    <mergeCell ref="AG870:AJ870"/>
    <mergeCell ref="AK870:AN870"/>
    <mergeCell ref="AO870:AS870"/>
    <mergeCell ref="A871:B871"/>
    <mergeCell ref="C871:J871"/>
    <mergeCell ref="K871:N871"/>
    <mergeCell ref="O871:R871"/>
    <mergeCell ref="S871:X871"/>
    <mergeCell ref="Y871:AB871"/>
    <mergeCell ref="AC871:AF871"/>
    <mergeCell ref="AG871:AJ871"/>
    <mergeCell ref="AK871:AN871"/>
    <mergeCell ref="AO871:AS871"/>
    <mergeCell ref="A864:B864"/>
    <mergeCell ref="C864:J864"/>
    <mergeCell ref="K864:N864"/>
    <mergeCell ref="O864:R864"/>
    <mergeCell ref="S864:X864"/>
    <mergeCell ref="Y864:AB864"/>
    <mergeCell ref="AC864:AF864"/>
    <mergeCell ref="AG864:AJ864"/>
    <mergeCell ref="AK864:AN864"/>
    <mergeCell ref="AO864:AS864"/>
    <mergeCell ref="A865:B865"/>
    <mergeCell ref="C865:J865"/>
    <mergeCell ref="K865:N865"/>
    <mergeCell ref="O865:R865"/>
    <mergeCell ref="S865:X865"/>
    <mergeCell ref="Y865:AB865"/>
    <mergeCell ref="AC865:AF865"/>
    <mergeCell ref="AG865:AJ865"/>
    <mergeCell ref="AK865:AN865"/>
    <mergeCell ref="AO865:AS865"/>
    <mergeCell ref="A866:B866"/>
    <mergeCell ref="C866:J866"/>
    <mergeCell ref="K866:N866"/>
    <mergeCell ref="O866:R866"/>
    <mergeCell ref="S866:X866"/>
    <mergeCell ref="Y866:AB866"/>
    <mergeCell ref="AC866:AF866"/>
    <mergeCell ref="AG866:AJ866"/>
    <mergeCell ref="AK866:AN866"/>
    <mergeCell ref="AO866:AS866"/>
    <mergeCell ref="A867:B867"/>
    <mergeCell ref="C867:J867"/>
    <mergeCell ref="K867:N867"/>
    <mergeCell ref="O867:R867"/>
    <mergeCell ref="S867:X867"/>
    <mergeCell ref="Y867:AB867"/>
    <mergeCell ref="AC867:AF867"/>
    <mergeCell ref="AG867:AJ867"/>
    <mergeCell ref="AK867:AN867"/>
    <mergeCell ref="AO867:AS867"/>
    <mergeCell ref="A860:B860"/>
    <mergeCell ref="C860:J860"/>
    <mergeCell ref="K860:N860"/>
    <mergeCell ref="O860:R860"/>
    <mergeCell ref="S860:X860"/>
    <mergeCell ref="Y860:AB860"/>
    <mergeCell ref="AC860:AF860"/>
    <mergeCell ref="AG860:AJ860"/>
    <mergeCell ref="AK860:AN860"/>
    <mergeCell ref="AO860:AS860"/>
    <mergeCell ref="A861:B861"/>
    <mergeCell ref="C861:J861"/>
    <mergeCell ref="K861:N861"/>
    <mergeCell ref="O861:R861"/>
    <mergeCell ref="S861:X861"/>
    <mergeCell ref="Y861:AB861"/>
    <mergeCell ref="AC861:AF861"/>
    <mergeCell ref="AG861:AJ861"/>
    <mergeCell ref="AK861:AN861"/>
    <mergeCell ref="AO861:AS861"/>
    <mergeCell ref="A862:B862"/>
    <mergeCell ref="C862:J862"/>
    <mergeCell ref="K862:N862"/>
    <mergeCell ref="O862:R862"/>
    <mergeCell ref="S862:X862"/>
    <mergeCell ref="Y862:AB862"/>
    <mergeCell ref="AC862:AF862"/>
    <mergeCell ref="AG862:AJ862"/>
    <mergeCell ref="AK862:AN862"/>
    <mergeCell ref="AO862:AS862"/>
    <mergeCell ref="A863:B863"/>
    <mergeCell ref="C863:J863"/>
    <mergeCell ref="K863:N863"/>
    <mergeCell ref="O863:R863"/>
    <mergeCell ref="S863:X863"/>
    <mergeCell ref="Y863:AB863"/>
    <mergeCell ref="AC863:AF863"/>
    <mergeCell ref="AG863:AJ863"/>
    <mergeCell ref="AK863:AN863"/>
    <mergeCell ref="AO863:AS863"/>
    <mergeCell ref="A856:B856"/>
    <mergeCell ref="C856:J856"/>
    <mergeCell ref="K856:N856"/>
    <mergeCell ref="O856:R856"/>
    <mergeCell ref="S856:X856"/>
    <mergeCell ref="Y856:AB856"/>
    <mergeCell ref="AC856:AF856"/>
    <mergeCell ref="AG856:AJ856"/>
    <mergeCell ref="AK856:AN856"/>
    <mergeCell ref="AO856:AS856"/>
    <mergeCell ref="A857:B857"/>
    <mergeCell ref="C857:J857"/>
    <mergeCell ref="K857:N857"/>
    <mergeCell ref="O857:R857"/>
    <mergeCell ref="S857:X857"/>
    <mergeCell ref="Y857:AB857"/>
    <mergeCell ref="AC857:AF857"/>
    <mergeCell ref="AG857:AJ857"/>
    <mergeCell ref="AK857:AN857"/>
    <mergeCell ref="AO857:AS857"/>
    <mergeCell ref="A858:B858"/>
    <mergeCell ref="C858:J858"/>
    <mergeCell ref="K858:N858"/>
    <mergeCell ref="O858:R858"/>
    <mergeCell ref="S858:X858"/>
    <mergeCell ref="Y858:AB858"/>
    <mergeCell ref="AC858:AF858"/>
    <mergeCell ref="AG858:AJ858"/>
    <mergeCell ref="AK858:AN858"/>
    <mergeCell ref="AO858:AS858"/>
    <mergeCell ref="A859:B859"/>
    <mergeCell ref="C859:J859"/>
    <mergeCell ref="K859:N859"/>
    <mergeCell ref="O859:R859"/>
    <mergeCell ref="S859:X859"/>
    <mergeCell ref="Y859:AB859"/>
    <mergeCell ref="AC859:AF859"/>
    <mergeCell ref="AG859:AJ859"/>
    <mergeCell ref="AK859:AN859"/>
    <mergeCell ref="AO859:AS859"/>
    <mergeCell ref="A852:B852"/>
    <mergeCell ref="C852:J852"/>
    <mergeCell ref="K852:N852"/>
    <mergeCell ref="O852:R852"/>
    <mergeCell ref="S852:X852"/>
    <mergeCell ref="Y852:AB852"/>
    <mergeCell ref="AC852:AF852"/>
    <mergeCell ref="AG852:AJ852"/>
    <mergeCell ref="AK852:AN852"/>
    <mergeCell ref="AO852:AS852"/>
    <mergeCell ref="A853:B853"/>
    <mergeCell ref="C853:J853"/>
    <mergeCell ref="K853:N853"/>
    <mergeCell ref="O853:R853"/>
    <mergeCell ref="S853:X853"/>
    <mergeCell ref="Y853:AB853"/>
    <mergeCell ref="AC853:AF853"/>
    <mergeCell ref="AG853:AJ853"/>
    <mergeCell ref="AK853:AN853"/>
    <mergeCell ref="AO853:AS853"/>
    <mergeCell ref="A854:B854"/>
    <mergeCell ref="C854:J854"/>
    <mergeCell ref="K854:N854"/>
    <mergeCell ref="O854:R854"/>
    <mergeCell ref="S854:X854"/>
    <mergeCell ref="Y854:AB854"/>
    <mergeCell ref="AC854:AF854"/>
    <mergeCell ref="AG854:AJ854"/>
    <mergeCell ref="AK854:AN854"/>
    <mergeCell ref="AO854:AS854"/>
    <mergeCell ref="A855:B855"/>
    <mergeCell ref="C855:J855"/>
    <mergeCell ref="K855:N855"/>
    <mergeCell ref="O855:R855"/>
    <mergeCell ref="S855:X855"/>
    <mergeCell ref="Y855:AB855"/>
    <mergeCell ref="AC855:AF855"/>
    <mergeCell ref="AG855:AJ855"/>
    <mergeCell ref="AK855:AN855"/>
    <mergeCell ref="AO855:AS855"/>
    <mergeCell ref="A848:B848"/>
    <mergeCell ref="C848:J848"/>
    <mergeCell ref="K848:N848"/>
    <mergeCell ref="O848:R848"/>
    <mergeCell ref="S848:X848"/>
    <mergeCell ref="Y848:AB848"/>
    <mergeCell ref="AC848:AF848"/>
    <mergeCell ref="AG848:AJ848"/>
    <mergeCell ref="AK848:AN848"/>
    <mergeCell ref="AO848:AS848"/>
    <mergeCell ref="A849:B849"/>
    <mergeCell ref="C849:J849"/>
    <mergeCell ref="K849:N849"/>
    <mergeCell ref="O849:R849"/>
    <mergeCell ref="S849:X849"/>
    <mergeCell ref="Y849:AB849"/>
    <mergeCell ref="AC849:AF849"/>
    <mergeCell ref="AG849:AJ849"/>
    <mergeCell ref="AK849:AN849"/>
    <mergeCell ref="AO849:AS849"/>
    <mergeCell ref="A850:B850"/>
    <mergeCell ref="C850:J850"/>
    <mergeCell ref="K850:N850"/>
    <mergeCell ref="O850:R850"/>
    <mergeCell ref="S850:X850"/>
    <mergeCell ref="Y850:AB850"/>
    <mergeCell ref="AC850:AF850"/>
    <mergeCell ref="AG850:AJ850"/>
    <mergeCell ref="AK850:AN850"/>
    <mergeCell ref="AO850:AS850"/>
    <mergeCell ref="A851:B851"/>
    <mergeCell ref="C851:J851"/>
    <mergeCell ref="K851:N851"/>
    <mergeCell ref="O851:R851"/>
    <mergeCell ref="S851:X851"/>
    <mergeCell ref="Y851:AB851"/>
    <mergeCell ref="AC851:AF851"/>
    <mergeCell ref="AG851:AJ851"/>
    <mergeCell ref="AK851:AN851"/>
    <mergeCell ref="AO851:AS851"/>
    <mergeCell ref="A844:B844"/>
    <mergeCell ref="C844:J844"/>
    <mergeCell ref="K844:N844"/>
    <mergeCell ref="O844:R844"/>
    <mergeCell ref="S844:X844"/>
    <mergeCell ref="Y844:AB844"/>
    <mergeCell ref="AC844:AF844"/>
    <mergeCell ref="AG844:AJ844"/>
    <mergeCell ref="AK844:AN844"/>
    <mergeCell ref="AO844:AS844"/>
    <mergeCell ref="A845:B845"/>
    <mergeCell ref="C845:J845"/>
    <mergeCell ref="K845:N845"/>
    <mergeCell ref="O845:R845"/>
    <mergeCell ref="S845:X845"/>
    <mergeCell ref="Y845:AB845"/>
    <mergeCell ref="AC845:AF845"/>
    <mergeCell ref="AG845:AJ845"/>
    <mergeCell ref="AK845:AN845"/>
    <mergeCell ref="AO845:AS845"/>
    <mergeCell ref="A846:B846"/>
    <mergeCell ref="C846:J846"/>
    <mergeCell ref="K846:N846"/>
    <mergeCell ref="O846:R846"/>
    <mergeCell ref="S846:X846"/>
    <mergeCell ref="Y846:AB846"/>
    <mergeCell ref="AC846:AF846"/>
    <mergeCell ref="AG846:AJ846"/>
    <mergeCell ref="AK846:AN846"/>
    <mergeCell ref="AO846:AS846"/>
    <mergeCell ref="A847:B847"/>
    <mergeCell ref="C847:J847"/>
    <mergeCell ref="K847:N847"/>
    <mergeCell ref="O847:R847"/>
    <mergeCell ref="S847:X847"/>
    <mergeCell ref="Y847:AB847"/>
    <mergeCell ref="AC847:AF847"/>
    <mergeCell ref="AG847:AJ847"/>
    <mergeCell ref="AK847:AN847"/>
    <mergeCell ref="AO847:AS847"/>
    <mergeCell ref="A840:B840"/>
    <mergeCell ref="C840:J840"/>
    <mergeCell ref="K840:N840"/>
    <mergeCell ref="O840:R840"/>
    <mergeCell ref="S840:X840"/>
    <mergeCell ref="Y840:AB840"/>
    <mergeCell ref="AC840:AF840"/>
    <mergeCell ref="AG840:AJ840"/>
    <mergeCell ref="AK840:AN840"/>
    <mergeCell ref="AO840:AS840"/>
    <mergeCell ref="A841:B841"/>
    <mergeCell ref="C841:J841"/>
    <mergeCell ref="K841:N841"/>
    <mergeCell ref="O841:R841"/>
    <mergeCell ref="S841:X841"/>
    <mergeCell ref="Y841:AB841"/>
    <mergeCell ref="AC841:AF841"/>
    <mergeCell ref="AG841:AJ841"/>
    <mergeCell ref="AK841:AN841"/>
    <mergeCell ref="AO841:AS841"/>
    <mergeCell ref="A842:B842"/>
    <mergeCell ref="C842:J842"/>
    <mergeCell ref="K842:N842"/>
    <mergeCell ref="O842:R842"/>
    <mergeCell ref="S842:X842"/>
    <mergeCell ref="Y842:AB842"/>
    <mergeCell ref="AC842:AF842"/>
    <mergeCell ref="AG842:AJ842"/>
    <mergeCell ref="AK842:AN842"/>
    <mergeCell ref="AO842:AS842"/>
    <mergeCell ref="A843:B843"/>
    <mergeCell ref="C843:J843"/>
    <mergeCell ref="K843:N843"/>
    <mergeCell ref="O843:R843"/>
    <mergeCell ref="S843:X843"/>
    <mergeCell ref="Y843:AB843"/>
    <mergeCell ref="AC843:AF843"/>
    <mergeCell ref="AG843:AJ843"/>
    <mergeCell ref="AK843:AN843"/>
    <mergeCell ref="AO843:AS843"/>
    <mergeCell ref="A836:B836"/>
    <mergeCell ref="C836:J836"/>
    <mergeCell ref="K836:N836"/>
    <mergeCell ref="O836:R836"/>
    <mergeCell ref="S836:X836"/>
    <mergeCell ref="Y836:AB836"/>
    <mergeCell ref="AC836:AF836"/>
    <mergeCell ref="AG836:AJ836"/>
    <mergeCell ref="AK836:AN836"/>
    <mergeCell ref="AO836:AS836"/>
    <mergeCell ref="A837:B837"/>
    <mergeCell ref="C837:J837"/>
    <mergeCell ref="K837:N837"/>
    <mergeCell ref="O837:R837"/>
    <mergeCell ref="S837:X837"/>
    <mergeCell ref="Y837:AB837"/>
    <mergeCell ref="AC837:AF837"/>
    <mergeCell ref="AG837:AJ837"/>
    <mergeCell ref="AK837:AN837"/>
    <mergeCell ref="AO837:AS837"/>
    <mergeCell ref="A838:B838"/>
    <mergeCell ref="C838:J838"/>
    <mergeCell ref="K838:N838"/>
    <mergeCell ref="O838:R838"/>
    <mergeCell ref="S838:X838"/>
    <mergeCell ref="Y838:AB838"/>
    <mergeCell ref="AC838:AF838"/>
    <mergeCell ref="AG838:AJ838"/>
    <mergeCell ref="AK838:AN838"/>
    <mergeCell ref="AO838:AS838"/>
    <mergeCell ref="A839:B839"/>
    <mergeCell ref="C839:J839"/>
    <mergeCell ref="K839:N839"/>
    <mergeCell ref="O839:R839"/>
    <mergeCell ref="S839:X839"/>
    <mergeCell ref="Y839:AB839"/>
    <mergeCell ref="AC839:AF839"/>
    <mergeCell ref="AG839:AJ839"/>
    <mergeCell ref="AK839:AN839"/>
    <mergeCell ref="AO839:AS839"/>
    <mergeCell ref="A832:B832"/>
    <mergeCell ref="C832:J832"/>
    <mergeCell ref="K832:N832"/>
    <mergeCell ref="O832:R832"/>
    <mergeCell ref="S832:X832"/>
    <mergeCell ref="Y832:AB832"/>
    <mergeCell ref="AC832:AF832"/>
    <mergeCell ref="AG832:AJ832"/>
    <mergeCell ref="AK832:AN832"/>
    <mergeCell ref="AO832:AS832"/>
    <mergeCell ref="A833:B833"/>
    <mergeCell ref="C833:J833"/>
    <mergeCell ref="K833:N833"/>
    <mergeCell ref="O833:R833"/>
    <mergeCell ref="S833:X833"/>
    <mergeCell ref="Y833:AB833"/>
    <mergeCell ref="AC833:AF833"/>
    <mergeCell ref="AG833:AJ833"/>
    <mergeCell ref="AK833:AN833"/>
    <mergeCell ref="AO833:AS833"/>
    <mergeCell ref="A834:B834"/>
    <mergeCell ref="C834:J834"/>
    <mergeCell ref="K834:N834"/>
    <mergeCell ref="O834:R834"/>
    <mergeCell ref="S834:X834"/>
    <mergeCell ref="Y834:AB834"/>
    <mergeCell ref="AC834:AF834"/>
    <mergeCell ref="AG834:AJ834"/>
    <mergeCell ref="AK834:AN834"/>
    <mergeCell ref="AO834:AS834"/>
    <mergeCell ref="A835:B835"/>
    <mergeCell ref="C835:J835"/>
    <mergeCell ref="K835:N835"/>
    <mergeCell ref="O835:R835"/>
    <mergeCell ref="S835:X835"/>
    <mergeCell ref="Y835:AB835"/>
    <mergeCell ref="AC835:AF835"/>
    <mergeCell ref="AG835:AJ835"/>
    <mergeCell ref="AK835:AN835"/>
    <mergeCell ref="AO835:AS835"/>
    <mergeCell ref="A828:B828"/>
    <mergeCell ref="C828:J828"/>
    <mergeCell ref="K828:N828"/>
    <mergeCell ref="O828:R828"/>
    <mergeCell ref="S828:X828"/>
    <mergeCell ref="Y828:AB828"/>
    <mergeCell ref="AC828:AF828"/>
    <mergeCell ref="AG828:AJ828"/>
    <mergeCell ref="AK828:AN828"/>
    <mergeCell ref="AO828:AS828"/>
    <mergeCell ref="A829:B829"/>
    <mergeCell ref="C829:J829"/>
    <mergeCell ref="K829:N829"/>
    <mergeCell ref="O829:R829"/>
    <mergeCell ref="S829:X829"/>
    <mergeCell ref="Y829:AB829"/>
    <mergeCell ref="AC829:AF829"/>
    <mergeCell ref="AG829:AJ829"/>
    <mergeCell ref="AK829:AN829"/>
    <mergeCell ref="AO829:AS829"/>
    <mergeCell ref="A830:B830"/>
    <mergeCell ref="C830:J830"/>
    <mergeCell ref="K830:N830"/>
    <mergeCell ref="O830:R830"/>
    <mergeCell ref="S830:X830"/>
    <mergeCell ref="Y830:AB830"/>
    <mergeCell ref="AC830:AF830"/>
    <mergeCell ref="AG830:AJ830"/>
    <mergeCell ref="AK830:AN830"/>
    <mergeCell ref="AO830:AS830"/>
    <mergeCell ref="A831:B831"/>
    <mergeCell ref="C831:J831"/>
    <mergeCell ref="K831:N831"/>
    <mergeCell ref="O831:R831"/>
    <mergeCell ref="S831:X831"/>
    <mergeCell ref="Y831:AB831"/>
    <mergeCell ref="AC831:AF831"/>
    <mergeCell ref="AG831:AJ831"/>
    <mergeCell ref="AK831:AN831"/>
    <mergeCell ref="AO831:AS831"/>
    <mergeCell ref="A824:B824"/>
    <mergeCell ref="C824:J824"/>
    <mergeCell ref="K824:N824"/>
    <mergeCell ref="O824:R824"/>
    <mergeCell ref="S824:X824"/>
    <mergeCell ref="Y824:AB824"/>
    <mergeCell ref="AC824:AF824"/>
    <mergeCell ref="AG824:AJ824"/>
    <mergeCell ref="AK824:AN824"/>
    <mergeCell ref="AO824:AS824"/>
    <mergeCell ref="A825:B825"/>
    <mergeCell ref="C825:J825"/>
    <mergeCell ref="K825:N825"/>
    <mergeCell ref="O825:R825"/>
    <mergeCell ref="S825:X825"/>
    <mergeCell ref="Y825:AB825"/>
    <mergeCell ref="AC825:AF825"/>
    <mergeCell ref="AG825:AJ825"/>
    <mergeCell ref="AK825:AN825"/>
    <mergeCell ref="AO825:AS825"/>
    <mergeCell ref="A826:B826"/>
    <mergeCell ref="C826:J826"/>
    <mergeCell ref="K826:N826"/>
    <mergeCell ref="O826:R826"/>
    <mergeCell ref="S826:X826"/>
    <mergeCell ref="Y826:AB826"/>
    <mergeCell ref="AC826:AF826"/>
    <mergeCell ref="AG826:AJ826"/>
    <mergeCell ref="AK826:AN826"/>
    <mergeCell ref="AO826:AS826"/>
    <mergeCell ref="A827:B827"/>
    <mergeCell ref="C827:J827"/>
    <mergeCell ref="K827:N827"/>
    <mergeCell ref="O827:R827"/>
    <mergeCell ref="S827:X827"/>
    <mergeCell ref="Y827:AB827"/>
    <mergeCell ref="AC827:AF827"/>
    <mergeCell ref="AG827:AJ827"/>
    <mergeCell ref="AK827:AN827"/>
    <mergeCell ref="AO827:AS827"/>
    <mergeCell ref="A820:B820"/>
    <mergeCell ref="C820:J820"/>
    <mergeCell ref="K820:N820"/>
    <mergeCell ref="O820:R820"/>
    <mergeCell ref="S820:X820"/>
    <mergeCell ref="Y820:AB820"/>
    <mergeCell ref="AC820:AF820"/>
    <mergeCell ref="AG820:AJ820"/>
    <mergeCell ref="AK820:AN820"/>
    <mergeCell ref="AO820:AS820"/>
    <mergeCell ref="A821:B821"/>
    <mergeCell ref="C821:J821"/>
    <mergeCell ref="K821:N821"/>
    <mergeCell ref="O821:R821"/>
    <mergeCell ref="S821:X821"/>
    <mergeCell ref="Y821:AB821"/>
    <mergeCell ref="AC821:AF821"/>
    <mergeCell ref="AG821:AJ821"/>
    <mergeCell ref="AK821:AN821"/>
    <mergeCell ref="AO821:AS821"/>
    <mergeCell ref="A822:B822"/>
    <mergeCell ref="C822:J822"/>
    <mergeCell ref="K822:N822"/>
    <mergeCell ref="O822:R822"/>
    <mergeCell ref="S822:X822"/>
    <mergeCell ref="Y822:AB822"/>
    <mergeCell ref="AC822:AF822"/>
    <mergeCell ref="AG822:AJ822"/>
    <mergeCell ref="AK822:AN822"/>
    <mergeCell ref="AO822:AS822"/>
    <mergeCell ref="A823:B823"/>
    <mergeCell ref="C823:J823"/>
    <mergeCell ref="K823:N823"/>
    <mergeCell ref="O823:R823"/>
    <mergeCell ref="S823:X823"/>
    <mergeCell ref="Y823:AB823"/>
    <mergeCell ref="AC823:AF823"/>
    <mergeCell ref="AG823:AJ823"/>
    <mergeCell ref="AK823:AN823"/>
    <mergeCell ref="AO823:AS823"/>
    <mergeCell ref="A816:B816"/>
    <mergeCell ref="C816:J816"/>
    <mergeCell ref="K816:N816"/>
    <mergeCell ref="O816:R816"/>
    <mergeCell ref="S816:X816"/>
    <mergeCell ref="Y816:AB816"/>
    <mergeCell ref="AC816:AF816"/>
    <mergeCell ref="AG816:AJ816"/>
    <mergeCell ref="AK816:AN816"/>
    <mergeCell ref="AO816:AS816"/>
    <mergeCell ref="A817:B817"/>
    <mergeCell ref="C817:J817"/>
    <mergeCell ref="K817:N817"/>
    <mergeCell ref="O817:R817"/>
    <mergeCell ref="S817:X817"/>
    <mergeCell ref="Y817:AB817"/>
    <mergeCell ref="AC817:AF817"/>
    <mergeCell ref="AG817:AJ817"/>
    <mergeCell ref="AK817:AN817"/>
    <mergeCell ref="AO817:AS817"/>
    <mergeCell ref="A818:B818"/>
    <mergeCell ref="C818:J818"/>
    <mergeCell ref="K818:N818"/>
    <mergeCell ref="O818:R818"/>
    <mergeCell ref="S818:X818"/>
    <mergeCell ref="Y818:AB818"/>
    <mergeCell ref="AC818:AF818"/>
    <mergeCell ref="AG818:AJ818"/>
    <mergeCell ref="AK818:AN818"/>
    <mergeCell ref="AO818:AS818"/>
    <mergeCell ref="A819:B819"/>
    <mergeCell ref="C819:J819"/>
    <mergeCell ref="K819:N819"/>
    <mergeCell ref="O819:R819"/>
    <mergeCell ref="S819:X819"/>
    <mergeCell ref="Y819:AB819"/>
    <mergeCell ref="AC819:AF819"/>
    <mergeCell ref="AG819:AJ819"/>
    <mergeCell ref="AK819:AN819"/>
    <mergeCell ref="AO819:AS819"/>
    <mergeCell ref="A812:B812"/>
    <mergeCell ref="C812:J812"/>
    <mergeCell ref="K812:N812"/>
    <mergeCell ref="O812:R812"/>
    <mergeCell ref="S812:X812"/>
    <mergeCell ref="Y812:AB812"/>
    <mergeCell ref="AC812:AF812"/>
    <mergeCell ref="AG812:AJ812"/>
    <mergeCell ref="AK812:AN812"/>
    <mergeCell ref="AO812:AS812"/>
    <mergeCell ref="A813:B813"/>
    <mergeCell ref="C813:J813"/>
    <mergeCell ref="K813:N813"/>
    <mergeCell ref="O813:R813"/>
    <mergeCell ref="S813:X813"/>
    <mergeCell ref="Y813:AB813"/>
    <mergeCell ref="AC813:AF813"/>
    <mergeCell ref="AG813:AJ813"/>
    <mergeCell ref="AK813:AN813"/>
    <mergeCell ref="AO813:AS813"/>
    <mergeCell ref="A814:B814"/>
    <mergeCell ref="C814:J814"/>
    <mergeCell ref="K814:N814"/>
    <mergeCell ref="O814:R814"/>
    <mergeCell ref="S814:X814"/>
    <mergeCell ref="Y814:AB814"/>
    <mergeCell ref="AC814:AF814"/>
    <mergeCell ref="AG814:AJ814"/>
    <mergeCell ref="AK814:AN814"/>
    <mergeCell ref="AO814:AS814"/>
    <mergeCell ref="A815:B815"/>
    <mergeCell ref="C815:J815"/>
    <mergeCell ref="K815:N815"/>
    <mergeCell ref="O815:R815"/>
    <mergeCell ref="S815:X815"/>
    <mergeCell ref="Y815:AB815"/>
    <mergeCell ref="AC815:AF815"/>
    <mergeCell ref="AG815:AJ815"/>
    <mergeCell ref="AK815:AN815"/>
    <mergeCell ref="AO815:AS815"/>
    <mergeCell ref="A808:B808"/>
    <mergeCell ref="C808:J808"/>
    <mergeCell ref="K808:N808"/>
    <mergeCell ref="O808:R808"/>
    <mergeCell ref="S808:X808"/>
    <mergeCell ref="Y808:AB808"/>
    <mergeCell ref="AC808:AF808"/>
    <mergeCell ref="AG808:AJ808"/>
    <mergeCell ref="AK808:AN808"/>
    <mergeCell ref="AO808:AS808"/>
    <mergeCell ref="A809:B809"/>
    <mergeCell ref="C809:J809"/>
    <mergeCell ref="K809:N809"/>
    <mergeCell ref="O809:R809"/>
    <mergeCell ref="S809:X809"/>
    <mergeCell ref="Y809:AB809"/>
    <mergeCell ref="AC809:AF809"/>
    <mergeCell ref="AG809:AJ809"/>
    <mergeCell ref="AK809:AN809"/>
    <mergeCell ref="AO809:AS809"/>
    <mergeCell ref="A810:B810"/>
    <mergeCell ref="C810:J810"/>
    <mergeCell ref="K810:N810"/>
    <mergeCell ref="O810:R810"/>
    <mergeCell ref="S810:X810"/>
    <mergeCell ref="Y810:AB810"/>
    <mergeCell ref="AC810:AF810"/>
    <mergeCell ref="AG810:AJ810"/>
    <mergeCell ref="AK810:AN810"/>
    <mergeCell ref="AO810:AS810"/>
    <mergeCell ref="A811:B811"/>
    <mergeCell ref="C811:J811"/>
    <mergeCell ref="K811:N811"/>
    <mergeCell ref="O811:R811"/>
    <mergeCell ref="S811:X811"/>
    <mergeCell ref="Y811:AB811"/>
    <mergeCell ref="AC811:AF811"/>
    <mergeCell ref="AG811:AJ811"/>
    <mergeCell ref="AK811:AN811"/>
    <mergeCell ref="AO811:AS811"/>
    <mergeCell ref="A804:B804"/>
    <mergeCell ref="C804:J804"/>
    <mergeCell ref="K804:N804"/>
    <mergeCell ref="O804:R804"/>
    <mergeCell ref="S804:X804"/>
    <mergeCell ref="Y804:AB804"/>
    <mergeCell ref="AC804:AF804"/>
    <mergeCell ref="AG804:AJ804"/>
    <mergeCell ref="AK804:AN804"/>
    <mergeCell ref="AO804:AS804"/>
    <mergeCell ref="A805:B805"/>
    <mergeCell ref="C805:J805"/>
    <mergeCell ref="K805:N805"/>
    <mergeCell ref="O805:R805"/>
    <mergeCell ref="S805:X805"/>
    <mergeCell ref="Y805:AB805"/>
    <mergeCell ref="AC805:AF805"/>
    <mergeCell ref="AG805:AJ805"/>
    <mergeCell ref="AK805:AN805"/>
    <mergeCell ref="AO805:AS805"/>
    <mergeCell ref="A806:B806"/>
    <mergeCell ref="C806:J806"/>
    <mergeCell ref="K806:N806"/>
    <mergeCell ref="O806:R806"/>
    <mergeCell ref="S806:X806"/>
    <mergeCell ref="Y806:AB806"/>
    <mergeCell ref="AC806:AF806"/>
    <mergeCell ref="AG806:AJ806"/>
    <mergeCell ref="AK806:AN806"/>
    <mergeCell ref="AO806:AS806"/>
    <mergeCell ref="A807:B807"/>
    <mergeCell ref="C807:J807"/>
    <mergeCell ref="K807:N807"/>
    <mergeCell ref="O807:R807"/>
    <mergeCell ref="S807:X807"/>
    <mergeCell ref="Y807:AB807"/>
    <mergeCell ref="AC807:AF807"/>
    <mergeCell ref="AG807:AJ807"/>
    <mergeCell ref="AK807:AN807"/>
    <mergeCell ref="AO807:AS807"/>
    <mergeCell ref="A800:B800"/>
    <mergeCell ref="C800:J800"/>
    <mergeCell ref="K800:N800"/>
    <mergeCell ref="O800:R800"/>
    <mergeCell ref="S800:X800"/>
    <mergeCell ref="Y800:AB800"/>
    <mergeCell ref="AC800:AF800"/>
    <mergeCell ref="AG800:AJ800"/>
    <mergeCell ref="AK800:AN800"/>
    <mergeCell ref="AO800:AS800"/>
    <mergeCell ref="A801:B801"/>
    <mergeCell ref="C801:J801"/>
    <mergeCell ref="K801:N801"/>
    <mergeCell ref="O801:R801"/>
    <mergeCell ref="S801:X801"/>
    <mergeCell ref="Y801:AB801"/>
    <mergeCell ref="AC801:AF801"/>
    <mergeCell ref="AG801:AJ801"/>
    <mergeCell ref="AK801:AN801"/>
    <mergeCell ref="AO801:AS801"/>
    <mergeCell ref="A802:B802"/>
    <mergeCell ref="C802:J802"/>
    <mergeCell ref="K802:N802"/>
    <mergeCell ref="O802:R802"/>
    <mergeCell ref="S802:X802"/>
    <mergeCell ref="Y802:AB802"/>
    <mergeCell ref="AC802:AF802"/>
    <mergeCell ref="AG802:AJ802"/>
    <mergeCell ref="AK802:AN802"/>
    <mergeCell ref="AO802:AS802"/>
    <mergeCell ref="A803:B803"/>
    <mergeCell ref="C803:J803"/>
    <mergeCell ref="K803:N803"/>
    <mergeCell ref="O803:R803"/>
    <mergeCell ref="S803:X803"/>
    <mergeCell ref="Y803:AB803"/>
    <mergeCell ref="AC803:AF803"/>
    <mergeCell ref="AG803:AJ803"/>
    <mergeCell ref="AK803:AN803"/>
    <mergeCell ref="AO803:AS803"/>
    <mergeCell ref="A796:B796"/>
    <mergeCell ref="C796:J796"/>
    <mergeCell ref="K796:N796"/>
    <mergeCell ref="O796:R796"/>
    <mergeCell ref="S796:X796"/>
    <mergeCell ref="Y796:AB796"/>
    <mergeCell ref="AC796:AF796"/>
    <mergeCell ref="AG796:AJ796"/>
    <mergeCell ref="AK796:AN796"/>
    <mergeCell ref="AO796:AS796"/>
    <mergeCell ref="A797:B797"/>
    <mergeCell ref="C797:J797"/>
    <mergeCell ref="K797:N797"/>
    <mergeCell ref="O797:R797"/>
    <mergeCell ref="S797:X797"/>
    <mergeCell ref="Y797:AB797"/>
    <mergeCell ref="AC797:AF797"/>
    <mergeCell ref="AG797:AJ797"/>
    <mergeCell ref="AK797:AN797"/>
    <mergeCell ref="AO797:AS797"/>
    <mergeCell ref="A798:B798"/>
    <mergeCell ref="C798:J798"/>
    <mergeCell ref="K798:N798"/>
    <mergeCell ref="O798:R798"/>
    <mergeCell ref="S798:X798"/>
    <mergeCell ref="Y798:AB798"/>
    <mergeCell ref="AC798:AF798"/>
    <mergeCell ref="AG798:AJ798"/>
    <mergeCell ref="AK798:AN798"/>
    <mergeCell ref="AO798:AS798"/>
    <mergeCell ref="A799:B799"/>
    <mergeCell ref="C799:J799"/>
    <mergeCell ref="K799:N799"/>
    <mergeCell ref="O799:R799"/>
    <mergeCell ref="S799:X799"/>
    <mergeCell ref="Y799:AB799"/>
    <mergeCell ref="AC799:AF799"/>
    <mergeCell ref="AG799:AJ799"/>
    <mergeCell ref="AK799:AN799"/>
    <mergeCell ref="AO799:AS799"/>
    <mergeCell ref="A792:B792"/>
    <mergeCell ref="C792:J792"/>
    <mergeCell ref="K792:N792"/>
    <mergeCell ref="O792:R792"/>
    <mergeCell ref="S792:X792"/>
    <mergeCell ref="Y792:AB792"/>
    <mergeCell ref="AC792:AF792"/>
    <mergeCell ref="AG792:AJ792"/>
    <mergeCell ref="AK792:AN792"/>
    <mergeCell ref="AO792:AS792"/>
    <mergeCell ref="A793:B793"/>
    <mergeCell ref="C793:J793"/>
    <mergeCell ref="K793:N793"/>
    <mergeCell ref="O793:R793"/>
    <mergeCell ref="S793:X793"/>
    <mergeCell ref="Y793:AB793"/>
    <mergeCell ref="AC793:AF793"/>
    <mergeCell ref="AG793:AJ793"/>
    <mergeCell ref="AK793:AN793"/>
    <mergeCell ref="AO793:AS793"/>
    <mergeCell ref="A794:B794"/>
    <mergeCell ref="C794:J794"/>
    <mergeCell ref="K794:N794"/>
    <mergeCell ref="O794:R794"/>
    <mergeCell ref="S794:X794"/>
    <mergeCell ref="Y794:AB794"/>
    <mergeCell ref="AC794:AF794"/>
    <mergeCell ref="AG794:AJ794"/>
    <mergeCell ref="AK794:AN794"/>
    <mergeCell ref="AO794:AS794"/>
    <mergeCell ref="A795:B795"/>
    <mergeCell ref="C795:J795"/>
    <mergeCell ref="K795:N795"/>
    <mergeCell ref="O795:R795"/>
    <mergeCell ref="S795:X795"/>
    <mergeCell ref="Y795:AB795"/>
    <mergeCell ref="AC795:AF795"/>
    <mergeCell ref="AG795:AJ795"/>
    <mergeCell ref="AK795:AN795"/>
    <mergeCell ref="AO795:AS795"/>
    <mergeCell ref="O788:R788"/>
    <mergeCell ref="S788:X788"/>
    <mergeCell ref="Y788:AB788"/>
    <mergeCell ref="AC788:AF788"/>
    <mergeCell ref="AG788:AJ788"/>
    <mergeCell ref="AK788:AN788"/>
    <mergeCell ref="AO788:AS788"/>
    <mergeCell ref="A789:B789"/>
    <mergeCell ref="C789:J789"/>
    <mergeCell ref="K789:N789"/>
    <mergeCell ref="O789:R789"/>
    <mergeCell ref="S789:X789"/>
    <mergeCell ref="Y789:AB789"/>
    <mergeCell ref="AC789:AF789"/>
    <mergeCell ref="AG789:AJ789"/>
    <mergeCell ref="AK789:AN789"/>
    <mergeCell ref="AO789:AS789"/>
    <mergeCell ref="A790:B790"/>
    <mergeCell ref="C790:J790"/>
    <mergeCell ref="K790:N790"/>
    <mergeCell ref="O790:R790"/>
    <mergeCell ref="S790:X790"/>
    <mergeCell ref="Y790:AB790"/>
    <mergeCell ref="AC790:AF790"/>
    <mergeCell ref="AG790:AJ790"/>
    <mergeCell ref="AK790:AN790"/>
    <mergeCell ref="AO790:AS790"/>
    <mergeCell ref="A791:B791"/>
    <mergeCell ref="C791:J791"/>
    <mergeCell ref="K791:N791"/>
    <mergeCell ref="O791:R791"/>
    <mergeCell ref="S791:X791"/>
    <mergeCell ref="Y791:AB791"/>
    <mergeCell ref="AC791:AF791"/>
    <mergeCell ref="AG791:AJ791"/>
    <mergeCell ref="AK791:AN791"/>
    <mergeCell ref="AO791:AS791"/>
    <mergeCell ref="U1820:AR1820"/>
    <mergeCell ref="AP154:AS155"/>
    <mergeCell ref="Z154:AO154"/>
    <mergeCell ref="A1810:AS1810"/>
    <mergeCell ref="B1815:F1816"/>
    <mergeCell ref="B1813:F1814"/>
    <mergeCell ref="J1815:Q1816"/>
    <mergeCell ref="J1813:Q1814"/>
    <mergeCell ref="U1812:AS1814"/>
    <mergeCell ref="U1815:AS1816"/>
    <mergeCell ref="U1819:AS1819"/>
    <mergeCell ref="A324:B324"/>
    <mergeCell ref="A325:B325"/>
    <mergeCell ref="C776:J776"/>
    <mergeCell ref="K776:N776"/>
    <mergeCell ref="O776:R776"/>
    <mergeCell ref="S776:X776"/>
    <mergeCell ref="Y776:AB776"/>
    <mergeCell ref="AC776:AF776"/>
    <mergeCell ref="AG776:AJ776"/>
    <mergeCell ref="AK776:AN776"/>
    <mergeCell ref="AO776:AS776"/>
    <mergeCell ref="A777:B777"/>
    <mergeCell ref="C777:J777"/>
    <mergeCell ref="K777:N777"/>
    <mergeCell ref="O777:R777"/>
    <mergeCell ref="S777:X777"/>
    <mergeCell ref="Y777:AB777"/>
    <mergeCell ref="AC777:AF777"/>
    <mergeCell ref="AG777:AJ777"/>
    <mergeCell ref="AK777:AN777"/>
    <mergeCell ref="AO777:AS777"/>
    <mergeCell ref="A778:B778"/>
    <mergeCell ref="C778:J778"/>
    <mergeCell ref="K778:N778"/>
    <mergeCell ref="O778:R778"/>
    <mergeCell ref="S778:X778"/>
    <mergeCell ref="Y778:AB778"/>
    <mergeCell ref="AC778:AF778"/>
    <mergeCell ref="AG778:AJ778"/>
    <mergeCell ref="AK778:AN778"/>
    <mergeCell ref="AO778:AS778"/>
    <mergeCell ref="A779:B779"/>
    <mergeCell ref="C779:J779"/>
    <mergeCell ref="K779:N779"/>
    <mergeCell ref="O779:R779"/>
    <mergeCell ref="S779:X779"/>
    <mergeCell ref="Y779:AB779"/>
    <mergeCell ref="AC779:AF779"/>
    <mergeCell ref="AG779:AJ779"/>
    <mergeCell ref="AK779:AN779"/>
    <mergeCell ref="AO779:AS779"/>
    <mergeCell ref="A780:B780"/>
    <mergeCell ref="C780:J780"/>
    <mergeCell ref="K780:N780"/>
    <mergeCell ref="O780:R780"/>
    <mergeCell ref="S780:X780"/>
    <mergeCell ref="Y780:AB780"/>
    <mergeCell ref="AC780:AF780"/>
    <mergeCell ref="AG780:AJ780"/>
    <mergeCell ref="AK780:AN780"/>
    <mergeCell ref="AO780:AS780"/>
    <mergeCell ref="AK785:AN785"/>
    <mergeCell ref="K788:N788"/>
    <mergeCell ref="L1806:P1806"/>
    <mergeCell ref="Q1806:T1806"/>
    <mergeCell ref="U1806:X1806"/>
    <mergeCell ref="Y1806:AB1806"/>
    <mergeCell ref="AC1806:AG1806"/>
    <mergeCell ref="L1805:P1805"/>
    <mergeCell ref="Q1805:T1805"/>
    <mergeCell ref="U1805:X1805"/>
    <mergeCell ref="Y1805:AB1805"/>
    <mergeCell ref="AC1805:AG1805"/>
    <mergeCell ref="Q1803:T1803"/>
    <mergeCell ref="U1803:X1803"/>
    <mergeCell ref="Y1803:AB1803"/>
    <mergeCell ref="AC1803:AG1803"/>
    <mergeCell ref="L1804:P1804"/>
    <mergeCell ref="Q1804:T1804"/>
    <mergeCell ref="U1804:X1804"/>
    <mergeCell ref="Y1804:AB1804"/>
    <mergeCell ref="AC1804:AG1804"/>
    <mergeCell ref="L1801:P1801"/>
    <mergeCell ref="B1806:G1806"/>
    <mergeCell ref="H1806:K1806"/>
    <mergeCell ref="AH1805:AL1805"/>
    <mergeCell ref="AM1805:AP1805"/>
    <mergeCell ref="AQ1805:AS1805"/>
    <mergeCell ref="AH1806:AL1806"/>
    <mergeCell ref="AM1806:AP1806"/>
    <mergeCell ref="AQ1806:AS1806"/>
    <mergeCell ref="B1805:G1805"/>
    <mergeCell ref="H1805:K1805"/>
    <mergeCell ref="A282:B282"/>
    <mergeCell ref="A283:B283"/>
    <mergeCell ref="C283:AO283"/>
    <mergeCell ref="AP283:AS283"/>
    <mergeCell ref="C282:AO282"/>
    <mergeCell ref="AP282:AS282"/>
    <mergeCell ref="C284:AO284"/>
    <mergeCell ref="AP284:AS284"/>
    <mergeCell ref="C286:AO286"/>
    <mergeCell ref="AP286:AS286"/>
    <mergeCell ref="C285:AS285"/>
    <mergeCell ref="C288:AO288"/>
    <mergeCell ref="AP288:AS288"/>
    <mergeCell ref="A302:D302"/>
    <mergeCell ref="E302:AS302"/>
    <mergeCell ref="C294:AO294"/>
    <mergeCell ref="AP294:AS294"/>
    <mergeCell ref="C296:AO296"/>
    <mergeCell ref="AP296:AS296"/>
    <mergeCell ref="A308:B309"/>
    <mergeCell ref="C308:AO308"/>
    <mergeCell ref="AP308:AS308"/>
    <mergeCell ref="C309:AS309"/>
    <mergeCell ref="A310:B311"/>
    <mergeCell ref="C310:AO310"/>
    <mergeCell ref="AP310:AS310"/>
    <mergeCell ref="C311:AS311"/>
    <mergeCell ref="C318:AO318"/>
    <mergeCell ref="AP318:AS318"/>
    <mergeCell ref="A320:D320"/>
    <mergeCell ref="E320:AS320"/>
    <mergeCell ref="A781:B781"/>
    <mergeCell ref="C781:J781"/>
    <mergeCell ref="K781:N781"/>
    <mergeCell ref="AQ1801:AS1801"/>
    <mergeCell ref="AH1802:AL1802"/>
    <mergeCell ref="AM1802:AP1802"/>
    <mergeCell ref="AQ1802:AS1802"/>
    <mergeCell ref="AH1803:AL1803"/>
    <mergeCell ref="AM1803:AP1803"/>
    <mergeCell ref="AQ1803:AS1803"/>
    <mergeCell ref="AH1804:AL1804"/>
    <mergeCell ref="AM1804:AP1804"/>
    <mergeCell ref="Q1801:T1801"/>
    <mergeCell ref="U1801:X1801"/>
    <mergeCell ref="Y1801:AB1801"/>
    <mergeCell ref="AC1801:AG1801"/>
    <mergeCell ref="AQ1804:AS1804"/>
    <mergeCell ref="B1803:G1803"/>
    <mergeCell ref="H1803:K1803"/>
    <mergeCell ref="B1804:G1804"/>
    <mergeCell ref="H1804:K1804"/>
    <mergeCell ref="U1783:X1783"/>
    <mergeCell ref="Y1783:AB1783"/>
    <mergeCell ref="AC1783:AG1783"/>
    <mergeCell ref="L1784:P1784"/>
    <mergeCell ref="Q1784:T1784"/>
    <mergeCell ref="U1784:X1784"/>
    <mergeCell ref="Y1784:AB1784"/>
    <mergeCell ref="AC1784:AG1784"/>
    <mergeCell ref="U1787:X1787"/>
    <mergeCell ref="Y1787:AB1787"/>
    <mergeCell ref="AC1787:AG1787"/>
    <mergeCell ref="Y1786:AB1786"/>
    <mergeCell ref="L1803:P1803"/>
    <mergeCell ref="Y1798:AB1798"/>
    <mergeCell ref="AC1798:AG1798"/>
    <mergeCell ref="L1799:P1799"/>
    <mergeCell ref="Q1799:T1799"/>
    <mergeCell ref="U1799:X1799"/>
    <mergeCell ref="Y1799:AB1799"/>
    <mergeCell ref="AC1799:AG1799"/>
    <mergeCell ref="L1800:P1800"/>
    <mergeCell ref="Q1800:T1800"/>
    <mergeCell ref="L1785:P1785"/>
    <mergeCell ref="Q1785:T1785"/>
    <mergeCell ref="U1785:X1785"/>
    <mergeCell ref="Y1785:AB1785"/>
    <mergeCell ref="AC1785:AG1785"/>
    <mergeCell ref="Q1787:T1787"/>
    <mergeCell ref="B1784:G1784"/>
    <mergeCell ref="H1784:K1784"/>
    <mergeCell ref="B1785:G1785"/>
    <mergeCell ref="H1785:K1785"/>
    <mergeCell ref="B1786:G1786"/>
    <mergeCell ref="H1786:K1786"/>
    <mergeCell ref="B1790:G1790"/>
    <mergeCell ref="H1790:K1790"/>
    <mergeCell ref="B1791:G1791"/>
    <mergeCell ref="H1791:K1791"/>
    <mergeCell ref="B1792:G1792"/>
    <mergeCell ref="H1792:K1792"/>
    <mergeCell ref="B1799:G1799"/>
    <mergeCell ref="B1793:G1793"/>
    <mergeCell ref="H1793:K1793"/>
    <mergeCell ref="L1793:P1793"/>
    <mergeCell ref="L1802:P1802"/>
    <mergeCell ref="Q1802:T1802"/>
    <mergeCell ref="B1772:G1772"/>
    <mergeCell ref="H1772:K1772"/>
    <mergeCell ref="B1775:G1775"/>
    <mergeCell ref="H1775:K1775"/>
    <mergeCell ref="B1776:G1776"/>
    <mergeCell ref="H1776:K1776"/>
    <mergeCell ref="B1777:G1777"/>
    <mergeCell ref="H1777:K1777"/>
    <mergeCell ref="B1764:G1764"/>
    <mergeCell ref="H1764:K1764"/>
    <mergeCell ref="B1765:G1765"/>
    <mergeCell ref="H1765:K1765"/>
    <mergeCell ref="B1766:G1766"/>
    <mergeCell ref="H1766:K1766"/>
    <mergeCell ref="B1767:G1767"/>
    <mergeCell ref="H1767:K1767"/>
    <mergeCell ref="B1768:G1768"/>
    <mergeCell ref="H1768:K1768"/>
    <mergeCell ref="B1769:G1769"/>
    <mergeCell ref="H1769:K1769"/>
    <mergeCell ref="B1770:G1770"/>
    <mergeCell ref="H1754:K1755"/>
    <mergeCell ref="H1756:K1756"/>
    <mergeCell ref="H1757:K1757"/>
    <mergeCell ref="B1757:G1757"/>
    <mergeCell ref="B1758:G1758"/>
    <mergeCell ref="H1758:K1758"/>
    <mergeCell ref="B1759:G1759"/>
    <mergeCell ref="H1759:K1759"/>
    <mergeCell ref="B1760:G1760"/>
    <mergeCell ref="H1760:K1760"/>
    <mergeCell ref="B1761:G1761"/>
    <mergeCell ref="H1761:K1761"/>
    <mergeCell ref="B1762:G1762"/>
    <mergeCell ref="H1762:K1762"/>
    <mergeCell ref="B1763:G1763"/>
    <mergeCell ref="H1763:K1763"/>
    <mergeCell ref="H1770:K1770"/>
    <mergeCell ref="B1773:G1773"/>
    <mergeCell ref="H1773:K1773"/>
    <mergeCell ref="B1774:G1774"/>
    <mergeCell ref="H1774:K1774"/>
    <mergeCell ref="B1778:G1778"/>
    <mergeCell ref="H1778:K1778"/>
    <mergeCell ref="B1779:G1779"/>
    <mergeCell ref="H1779:K1779"/>
    <mergeCell ref="B1780:G1780"/>
    <mergeCell ref="H1780:K1780"/>
    <mergeCell ref="B1781:G1781"/>
    <mergeCell ref="H1781:K1781"/>
    <mergeCell ref="B1782:G1782"/>
    <mergeCell ref="H1782:K1782"/>
    <mergeCell ref="B1783:G1783"/>
    <mergeCell ref="H1783:K1783"/>
    <mergeCell ref="B1771:G1771"/>
    <mergeCell ref="H1771:K1771"/>
    <mergeCell ref="B1756:G1756"/>
    <mergeCell ref="B1787:G1787"/>
    <mergeCell ref="H1787:K1787"/>
    <mergeCell ref="B1788:G1788"/>
    <mergeCell ref="H1788:K1788"/>
    <mergeCell ref="B1789:G1789"/>
    <mergeCell ref="H1789:K1789"/>
    <mergeCell ref="B1802:G1802"/>
    <mergeCell ref="H1802:K1802"/>
    <mergeCell ref="AC1786:AG1786"/>
    <mergeCell ref="L1787:P1787"/>
    <mergeCell ref="H1799:K1799"/>
    <mergeCell ref="B1800:G1800"/>
    <mergeCell ref="H1800:K1800"/>
    <mergeCell ref="B1801:G1801"/>
    <mergeCell ref="H1801:K1801"/>
    <mergeCell ref="Q1795:T1795"/>
    <mergeCell ref="U1795:X1795"/>
    <mergeCell ref="Y1795:AB1795"/>
    <mergeCell ref="AC1795:AG1795"/>
    <mergeCell ref="L1796:P1796"/>
    <mergeCell ref="Q1796:T1796"/>
    <mergeCell ref="U1796:X1796"/>
    <mergeCell ref="Y1796:AB1796"/>
    <mergeCell ref="AC1796:AG1796"/>
    <mergeCell ref="H1796:K1796"/>
    <mergeCell ref="B1797:G1797"/>
    <mergeCell ref="H1797:K1797"/>
    <mergeCell ref="B1798:G1798"/>
    <mergeCell ref="H1798:K1798"/>
    <mergeCell ref="L1795:P1795"/>
    <mergeCell ref="L1797:P1797"/>
    <mergeCell ref="Q1797:T1797"/>
    <mergeCell ref="U1797:X1797"/>
    <mergeCell ref="Y1797:AB1797"/>
    <mergeCell ref="AC1797:AG1797"/>
    <mergeCell ref="B1794:G1794"/>
    <mergeCell ref="H1794:K1794"/>
    <mergeCell ref="B1795:G1795"/>
    <mergeCell ref="H1795:K1795"/>
    <mergeCell ref="B1796:G1796"/>
    <mergeCell ref="L1788:P1788"/>
    <mergeCell ref="Q1788:T1788"/>
    <mergeCell ref="U1788:X1788"/>
    <mergeCell ref="Y1788:AB1788"/>
    <mergeCell ref="AC1788:AG1788"/>
    <mergeCell ref="L1789:P1789"/>
    <mergeCell ref="U1792:X1792"/>
    <mergeCell ref="Y1792:AB1792"/>
    <mergeCell ref="AC1792:AG1792"/>
    <mergeCell ref="U1802:X1802"/>
    <mergeCell ref="Y1802:AB1802"/>
    <mergeCell ref="AC1802:AG1802"/>
    <mergeCell ref="U1800:X1800"/>
    <mergeCell ref="Y1800:AB1800"/>
    <mergeCell ref="AC1800:AG1800"/>
    <mergeCell ref="L1780:P1780"/>
    <mergeCell ref="Q1780:T1780"/>
    <mergeCell ref="U1780:X1780"/>
    <mergeCell ref="Y1780:AB1780"/>
    <mergeCell ref="AC1780:AG1780"/>
    <mergeCell ref="Q1791:T1791"/>
    <mergeCell ref="U1791:X1791"/>
    <mergeCell ref="Y1791:AB1791"/>
    <mergeCell ref="AC1791:AG1791"/>
    <mergeCell ref="L1792:P1792"/>
    <mergeCell ref="Q1792:T1792"/>
    <mergeCell ref="L1798:P1798"/>
    <mergeCell ref="Q1798:T1798"/>
    <mergeCell ref="U1798:X1798"/>
    <mergeCell ref="L1768:P1768"/>
    <mergeCell ref="Q1768:T1768"/>
    <mergeCell ref="U1768:X1768"/>
    <mergeCell ref="Y1768:AB1768"/>
    <mergeCell ref="AC1768:AG1768"/>
    <mergeCell ref="AH1794:AL1794"/>
    <mergeCell ref="AM1794:AP1794"/>
    <mergeCell ref="Q1771:T1771"/>
    <mergeCell ref="U1771:X1771"/>
    <mergeCell ref="Y1771:AB1771"/>
    <mergeCell ref="AC1771:AG1771"/>
    <mergeCell ref="L1772:P1772"/>
    <mergeCell ref="AH1801:AL1801"/>
    <mergeCell ref="AM1801:AP1801"/>
    <mergeCell ref="AQ1794:AS1794"/>
    <mergeCell ref="L1794:P1794"/>
    <mergeCell ref="Q1794:T1794"/>
    <mergeCell ref="U1794:X1794"/>
    <mergeCell ref="Y1794:AB1794"/>
    <mergeCell ref="AC1794:AG1794"/>
    <mergeCell ref="L1777:P1777"/>
    <mergeCell ref="L1782:P1782"/>
    <mergeCell ref="Q1782:T1782"/>
    <mergeCell ref="U1782:X1782"/>
    <mergeCell ref="Y1782:AB1782"/>
    <mergeCell ref="AC1782:AG1782"/>
    <mergeCell ref="L1783:P1783"/>
    <mergeCell ref="L1778:P1778"/>
    <mergeCell ref="Q1778:T1778"/>
    <mergeCell ref="U1778:X1778"/>
    <mergeCell ref="Q1789:T1789"/>
    <mergeCell ref="U1789:X1789"/>
    <mergeCell ref="Y1789:AB1789"/>
    <mergeCell ref="AC1789:AG1789"/>
    <mergeCell ref="Q1783:T1783"/>
    <mergeCell ref="L1790:P1790"/>
    <mergeCell ref="Q1790:T1790"/>
    <mergeCell ref="U1790:X1790"/>
    <mergeCell ref="Y1790:AB1790"/>
    <mergeCell ref="AC1790:AG1790"/>
    <mergeCell ref="L1791:P1791"/>
    <mergeCell ref="L1786:P1786"/>
    <mergeCell ref="Q1786:T1786"/>
    <mergeCell ref="U1786:X1786"/>
    <mergeCell ref="U1776:X1776"/>
    <mergeCell ref="Y1776:AB1776"/>
    <mergeCell ref="AC1776:AG1776"/>
    <mergeCell ref="L1781:P1781"/>
    <mergeCell ref="Q1781:T1781"/>
    <mergeCell ref="U1781:X1781"/>
    <mergeCell ref="Y1781:AB1781"/>
    <mergeCell ref="AC1781:AG1781"/>
    <mergeCell ref="Q1793:T1793"/>
    <mergeCell ref="U1793:X1793"/>
    <mergeCell ref="Y1793:AB1793"/>
    <mergeCell ref="AC1793:AG1793"/>
    <mergeCell ref="A1646:B1646"/>
    <mergeCell ref="C1646:Q1646"/>
    <mergeCell ref="R1646:V1646"/>
    <mergeCell ref="W1646:AA1646"/>
    <mergeCell ref="AB1646:AF1646"/>
    <mergeCell ref="AG1646:AL1646"/>
    <mergeCell ref="AH1763:AL1763"/>
    <mergeCell ref="AH1779:AL1779"/>
    <mergeCell ref="A1651:B1651"/>
    <mergeCell ref="C1651:Q1651"/>
    <mergeCell ref="R1651:V1651"/>
    <mergeCell ref="W1651:AA1651"/>
    <mergeCell ref="AB1651:AF1651"/>
    <mergeCell ref="AG1651:AL1651"/>
    <mergeCell ref="A1657:B1657"/>
    <mergeCell ref="C1657:Q1657"/>
    <mergeCell ref="R1657:V1657"/>
    <mergeCell ref="W1657:AA1657"/>
    <mergeCell ref="AB1657:AF1657"/>
    <mergeCell ref="AG1657:AL1657"/>
    <mergeCell ref="A1663:B1663"/>
    <mergeCell ref="C1663:Q1663"/>
    <mergeCell ref="R1663:V1663"/>
    <mergeCell ref="W1663:AA1663"/>
    <mergeCell ref="AB1663:AF1663"/>
    <mergeCell ref="AG1663:AL1663"/>
    <mergeCell ref="A1669:B1669"/>
    <mergeCell ref="C1669:Q1669"/>
    <mergeCell ref="R1669:V1669"/>
    <mergeCell ref="W1669:AA1669"/>
    <mergeCell ref="AB1669:AF1669"/>
    <mergeCell ref="AG1669:AL1669"/>
    <mergeCell ref="Q1754:AB1754"/>
    <mergeCell ref="L1757:P1757"/>
    <mergeCell ref="L1762:P1762"/>
    <mergeCell ref="Q1762:T1762"/>
    <mergeCell ref="U1762:X1762"/>
    <mergeCell ref="Y1762:AB1762"/>
    <mergeCell ref="AC1762:AG1762"/>
    <mergeCell ref="L1763:P1763"/>
    <mergeCell ref="U1764:X1764"/>
    <mergeCell ref="Y1764:AB1764"/>
    <mergeCell ref="AC1764:AG1764"/>
    <mergeCell ref="U1767:X1767"/>
    <mergeCell ref="Y1767:AB1767"/>
    <mergeCell ref="AC1767:AG1767"/>
    <mergeCell ref="L1766:P1766"/>
    <mergeCell ref="Q1766:T1766"/>
    <mergeCell ref="U1766:X1766"/>
    <mergeCell ref="Y1766:AB1766"/>
    <mergeCell ref="AC1766:AG1766"/>
    <mergeCell ref="L1767:P1767"/>
    <mergeCell ref="Y1765:AB1765"/>
    <mergeCell ref="AC1765:AG1765"/>
    <mergeCell ref="Q1767:T1767"/>
    <mergeCell ref="Q1772:T1772"/>
    <mergeCell ref="U1772:X1772"/>
    <mergeCell ref="Y1772:AB1772"/>
    <mergeCell ref="AC1772:AG1772"/>
    <mergeCell ref="L1773:P1773"/>
    <mergeCell ref="Q1773:T1773"/>
    <mergeCell ref="U1773:X1773"/>
    <mergeCell ref="Y1773:AB1773"/>
    <mergeCell ref="AC1773:AG1773"/>
    <mergeCell ref="Y1759:AB1759"/>
    <mergeCell ref="AC1759:AG1759"/>
    <mergeCell ref="L1760:P1760"/>
    <mergeCell ref="Q1760:T1760"/>
    <mergeCell ref="U1760:X1760"/>
    <mergeCell ref="Y1760:AB1760"/>
    <mergeCell ref="AC1760:AG1760"/>
    <mergeCell ref="L1754:P1755"/>
    <mergeCell ref="AH1761:AL1761"/>
    <mergeCell ref="AM1761:AP1761"/>
    <mergeCell ref="AQ1761:AS1761"/>
    <mergeCell ref="AH1762:AL1762"/>
    <mergeCell ref="AM1762:AP1762"/>
    <mergeCell ref="AQ1762:AS1762"/>
    <mergeCell ref="Q1756:T1756"/>
    <mergeCell ref="U1756:X1756"/>
    <mergeCell ref="Y1756:AB1756"/>
    <mergeCell ref="AC1756:AG1756"/>
    <mergeCell ref="L1756:P1756"/>
    <mergeCell ref="L1765:P1765"/>
    <mergeCell ref="Q1765:T1765"/>
    <mergeCell ref="U1765:X1765"/>
    <mergeCell ref="L1769:P1769"/>
    <mergeCell ref="Q1769:T1769"/>
    <mergeCell ref="U1769:X1769"/>
    <mergeCell ref="Y1769:AB1769"/>
    <mergeCell ref="AC1769:AG1769"/>
    <mergeCell ref="Q1779:T1779"/>
    <mergeCell ref="U1779:X1779"/>
    <mergeCell ref="Y1779:AB1779"/>
    <mergeCell ref="AC1779:AG1779"/>
    <mergeCell ref="L1774:P1774"/>
    <mergeCell ref="Q1774:T1774"/>
    <mergeCell ref="U1774:X1774"/>
    <mergeCell ref="Y1774:AB1774"/>
    <mergeCell ref="AC1774:AG1774"/>
    <mergeCell ref="L1775:P1775"/>
    <mergeCell ref="L1770:P1770"/>
    <mergeCell ref="Q1770:T1770"/>
    <mergeCell ref="U1770:X1770"/>
    <mergeCell ref="Y1770:AB1770"/>
    <mergeCell ref="AC1770:AG1770"/>
    <mergeCell ref="L1771:P1771"/>
    <mergeCell ref="L1776:P1776"/>
    <mergeCell ref="Q1776:T1776"/>
    <mergeCell ref="Q1764:T1764"/>
    <mergeCell ref="Q1775:T1775"/>
    <mergeCell ref="U1775:X1775"/>
    <mergeCell ref="Y1775:AB1775"/>
    <mergeCell ref="AC1775:AG1775"/>
    <mergeCell ref="Q1777:T1777"/>
    <mergeCell ref="U1777:X1777"/>
    <mergeCell ref="Y1777:AB1777"/>
    <mergeCell ref="AC1777:AG1777"/>
    <mergeCell ref="Y1778:AB1778"/>
    <mergeCell ref="AC1778:AG1778"/>
    <mergeCell ref="L1779:P1779"/>
    <mergeCell ref="AH1758:AL1758"/>
    <mergeCell ref="AM1758:AP1758"/>
    <mergeCell ref="AQ1758:AS1758"/>
    <mergeCell ref="AH1759:AL1759"/>
    <mergeCell ref="AM1759:AP1759"/>
    <mergeCell ref="AQ1759:AS1759"/>
    <mergeCell ref="AH1760:AL1760"/>
    <mergeCell ref="A1644:B1644"/>
    <mergeCell ref="C1644:Q1644"/>
    <mergeCell ref="R1644:V1644"/>
    <mergeCell ref="W1644:AA1644"/>
    <mergeCell ref="AB1644:AF1644"/>
    <mergeCell ref="AG1644:AL1644"/>
    <mergeCell ref="AM1644:AS1644"/>
    <mergeCell ref="A1645:B1645"/>
    <mergeCell ref="C1645:Q1645"/>
    <mergeCell ref="R1645:V1645"/>
    <mergeCell ref="W1645:AA1645"/>
    <mergeCell ref="AB1645:AF1645"/>
    <mergeCell ref="AG1645:AL1645"/>
    <mergeCell ref="AM1645:AS1645"/>
    <mergeCell ref="AM1646:AS1646"/>
    <mergeCell ref="Q1763:T1763"/>
    <mergeCell ref="U1763:X1763"/>
    <mergeCell ref="Y1763:AB1763"/>
    <mergeCell ref="AC1763:AG1763"/>
    <mergeCell ref="L1764:P1764"/>
    <mergeCell ref="A1754:A1755"/>
    <mergeCell ref="A1647:B1647"/>
    <mergeCell ref="C1647:Q1647"/>
    <mergeCell ref="R1647:V1647"/>
    <mergeCell ref="W1647:AA1647"/>
    <mergeCell ref="AB1647:AF1647"/>
    <mergeCell ref="AG1647:AL1647"/>
    <mergeCell ref="AM1647:AS1647"/>
    <mergeCell ref="A1648:B1648"/>
    <mergeCell ref="C1648:Q1648"/>
    <mergeCell ref="R1648:V1648"/>
    <mergeCell ref="W1648:AA1648"/>
    <mergeCell ref="AB1648:AF1648"/>
    <mergeCell ref="AG1648:AL1648"/>
    <mergeCell ref="AM1648:AS1648"/>
    <mergeCell ref="A1649:B1649"/>
    <mergeCell ref="C1649:Q1649"/>
    <mergeCell ref="R1649:V1649"/>
    <mergeCell ref="W1649:AA1649"/>
    <mergeCell ref="AB1649:AF1649"/>
    <mergeCell ref="AG1649:AL1649"/>
    <mergeCell ref="AM1649:AS1649"/>
    <mergeCell ref="B1754:G1755"/>
    <mergeCell ref="AC1754:AG1755"/>
    <mergeCell ref="Y1755:AB1755"/>
    <mergeCell ref="Q1755:T1755"/>
    <mergeCell ref="U1755:X1755"/>
    <mergeCell ref="L1761:P1761"/>
    <mergeCell ref="Q1761:T1761"/>
    <mergeCell ref="U1761:X1761"/>
    <mergeCell ref="Y1761:AB1761"/>
    <mergeCell ref="AC1761:AG1761"/>
    <mergeCell ref="Q1757:T1757"/>
    <mergeCell ref="U1757:X1757"/>
    <mergeCell ref="Y1757:AB1757"/>
    <mergeCell ref="AC1757:AG1757"/>
    <mergeCell ref="L1758:P1758"/>
    <mergeCell ref="Q1758:T1758"/>
    <mergeCell ref="U1758:X1758"/>
    <mergeCell ref="Y1758:AB1758"/>
    <mergeCell ref="AC1758:AG1758"/>
    <mergeCell ref="L1759:P1759"/>
    <mergeCell ref="Q1759:T1759"/>
    <mergeCell ref="U1759:X1759"/>
    <mergeCell ref="A1639:B1639"/>
    <mergeCell ref="C1639:Q1639"/>
    <mergeCell ref="R1639:V1639"/>
    <mergeCell ref="W1639:AA1639"/>
    <mergeCell ref="AB1639:AF1639"/>
    <mergeCell ref="AG1639:AL1639"/>
    <mergeCell ref="AM1639:AS1639"/>
    <mergeCell ref="A1640:B1640"/>
    <mergeCell ref="C1640:Q1640"/>
    <mergeCell ref="R1640:V1640"/>
    <mergeCell ref="W1640:AA1640"/>
    <mergeCell ref="AB1640:AF1640"/>
    <mergeCell ref="AG1640:AL1640"/>
    <mergeCell ref="AM1640:AS1640"/>
    <mergeCell ref="A1641:B1641"/>
    <mergeCell ref="C1641:Q1641"/>
    <mergeCell ref="R1641:V1641"/>
    <mergeCell ref="W1641:AA1641"/>
    <mergeCell ref="AB1641:AF1641"/>
    <mergeCell ref="AG1641:AL1641"/>
    <mergeCell ref="AM1641:AS1641"/>
    <mergeCell ref="A1642:B1642"/>
    <mergeCell ref="C1642:Q1642"/>
    <mergeCell ref="R1642:V1642"/>
    <mergeCell ref="W1642:AA1642"/>
    <mergeCell ref="AB1642:AF1642"/>
    <mergeCell ref="AG1642:AL1642"/>
    <mergeCell ref="AM1642:AS1642"/>
    <mergeCell ref="A1643:B1643"/>
    <mergeCell ref="C1643:Q1643"/>
    <mergeCell ref="R1643:V1643"/>
    <mergeCell ref="W1643:AA1643"/>
    <mergeCell ref="AB1643:AF1643"/>
    <mergeCell ref="AG1643:AL1643"/>
    <mergeCell ref="AM1643:AS1643"/>
    <mergeCell ref="A1634:B1634"/>
    <mergeCell ref="C1634:Q1634"/>
    <mergeCell ref="R1634:V1634"/>
    <mergeCell ref="W1634:AA1634"/>
    <mergeCell ref="AB1634:AF1634"/>
    <mergeCell ref="AG1634:AL1634"/>
    <mergeCell ref="AM1634:AS1634"/>
    <mergeCell ref="A1635:B1635"/>
    <mergeCell ref="C1635:Q1635"/>
    <mergeCell ref="R1635:V1635"/>
    <mergeCell ref="W1635:AA1635"/>
    <mergeCell ref="AB1635:AF1635"/>
    <mergeCell ref="AG1635:AL1635"/>
    <mergeCell ref="AM1635:AS1635"/>
    <mergeCell ref="A1636:B1636"/>
    <mergeCell ref="C1636:Q1636"/>
    <mergeCell ref="R1636:V1636"/>
    <mergeCell ref="W1636:AA1636"/>
    <mergeCell ref="AB1636:AF1636"/>
    <mergeCell ref="AG1636:AL1636"/>
    <mergeCell ref="AM1636:AS1636"/>
    <mergeCell ref="A1637:B1637"/>
    <mergeCell ref="C1637:Q1637"/>
    <mergeCell ref="R1637:V1637"/>
    <mergeCell ref="W1637:AA1637"/>
    <mergeCell ref="AB1637:AF1637"/>
    <mergeCell ref="AG1637:AL1637"/>
    <mergeCell ref="AM1637:AS1637"/>
    <mergeCell ref="A1638:B1638"/>
    <mergeCell ref="C1638:Q1638"/>
    <mergeCell ref="R1638:V1638"/>
    <mergeCell ref="W1638:AA1638"/>
    <mergeCell ref="AB1638:AF1638"/>
    <mergeCell ref="AG1638:AL1638"/>
    <mergeCell ref="AM1638:AS1638"/>
    <mergeCell ref="A1629:B1629"/>
    <mergeCell ref="C1629:Q1629"/>
    <mergeCell ref="R1629:V1629"/>
    <mergeCell ref="W1629:AA1629"/>
    <mergeCell ref="AB1629:AF1629"/>
    <mergeCell ref="AG1629:AL1629"/>
    <mergeCell ref="AM1629:AS1629"/>
    <mergeCell ref="A1630:B1630"/>
    <mergeCell ref="C1630:Q1630"/>
    <mergeCell ref="R1630:V1630"/>
    <mergeCell ref="W1630:AA1630"/>
    <mergeCell ref="AB1630:AF1630"/>
    <mergeCell ref="AG1630:AL1630"/>
    <mergeCell ref="AM1630:AS1630"/>
    <mergeCell ref="A1631:B1631"/>
    <mergeCell ref="C1631:Q1631"/>
    <mergeCell ref="R1631:V1631"/>
    <mergeCell ref="W1631:AA1631"/>
    <mergeCell ref="AB1631:AF1631"/>
    <mergeCell ref="AG1631:AL1631"/>
    <mergeCell ref="AM1631:AS1631"/>
    <mergeCell ref="A1632:B1632"/>
    <mergeCell ref="C1632:Q1632"/>
    <mergeCell ref="R1632:V1632"/>
    <mergeCell ref="W1632:AA1632"/>
    <mergeCell ref="AB1632:AF1632"/>
    <mergeCell ref="AG1632:AL1632"/>
    <mergeCell ref="AM1632:AS1632"/>
    <mergeCell ref="A1633:B1633"/>
    <mergeCell ref="C1633:Q1633"/>
    <mergeCell ref="R1633:V1633"/>
    <mergeCell ref="W1633:AA1633"/>
    <mergeCell ref="AB1633:AF1633"/>
    <mergeCell ref="AG1633:AL1633"/>
    <mergeCell ref="AM1633:AS1633"/>
    <mergeCell ref="A1624:B1624"/>
    <mergeCell ref="C1624:Q1624"/>
    <mergeCell ref="R1624:V1624"/>
    <mergeCell ref="W1624:AA1624"/>
    <mergeCell ref="AB1624:AF1624"/>
    <mergeCell ref="AG1624:AL1624"/>
    <mergeCell ref="AM1624:AS1624"/>
    <mergeCell ref="A1625:B1625"/>
    <mergeCell ref="C1625:Q1625"/>
    <mergeCell ref="R1625:V1625"/>
    <mergeCell ref="W1625:AA1625"/>
    <mergeCell ref="AB1625:AF1625"/>
    <mergeCell ref="AG1625:AL1625"/>
    <mergeCell ref="AM1625:AS1625"/>
    <mergeCell ref="A1626:B1626"/>
    <mergeCell ref="C1626:Q1626"/>
    <mergeCell ref="R1626:V1626"/>
    <mergeCell ref="W1626:AA1626"/>
    <mergeCell ref="AB1626:AF1626"/>
    <mergeCell ref="AG1626:AL1626"/>
    <mergeCell ref="AM1626:AS1626"/>
    <mergeCell ref="A1627:B1627"/>
    <mergeCell ref="C1627:Q1627"/>
    <mergeCell ref="R1627:V1627"/>
    <mergeCell ref="W1627:AA1627"/>
    <mergeCell ref="AB1627:AF1627"/>
    <mergeCell ref="AG1627:AL1627"/>
    <mergeCell ref="AM1627:AS1627"/>
    <mergeCell ref="A1628:B1628"/>
    <mergeCell ref="C1628:Q1628"/>
    <mergeCell ref="R1628:V1628"/>
    <mergeCell ref="W1628:AA1628"/>
    <mergeCell ref="AB1628:AF1628"/>
    <mergeCell ref="AG1628:AL1628"/>
    <mergeCell ref="AM1628:AS1628"/>
    <mergeCell ref="A1619:B1619"/>
    <mergeCell ref="C1619:Q1619"/>
    <mergeCell ref="R1619:V1619"/>
    <mergeCell ref="W1619:AA1619"/>
    <mergeCell ref="AB1619:AF1619"/>
    <mergeCell ref="AG1619:AL1619"/>
    <mergeCell ref="AM1619:AS1619"/>
    <mergeCell ref="A1620:B1620"/>
    <mergeCell ref="C1620:Q1620"/>
    <mergeCell ref="R1620:V1620"/>
    <mergeCell ref="W1620:AA1620"/>
    <mergeCell ref="AB1620:AF1620"/>
    <mergeCell ref="AG1620:AL1620"/>
    <mergeCell ref="AM1620:AS1620"/>
    <mergeCell ref="A1621:B1621"/>
    <mergeCell ref="C1621:Q1621"/>
    <mergeCell ref="R1621:V1621"/>
    <mergeCell ref="W1621:AA1621"/>
    <mergeCell ref="AB1621:AF1621"/>
    <mergeCell ref="AG1621:AL1621"/>
    <mergeCell ref="AM1621:AS1621"/>
    <mergeCell ref="A1622:B1622"/>
    <mergeCell ref="C1622:Q1622"/>
    <mergeCell ref="R1622:V1622"/>
    <mergeCell ref="W1622:AA1622"/>
    <mergeCell ref="AB1622:AF1622"/>
    <mergeCell ref="AG1622:AL1622"/>
    <mergeCell ref="AM1622:AS1622"/>
    <mergeCell ref="A1623:B1623"/>
    <mergeCell ref="C1623:Q1623"/>
    <mergeCell ref="R1623:V1623"/>
    <mergeCell ref="W1623:AA1623"/>
    <mergeCell ref="AB1623:AF1623"/>
    <mergeCell ref="AG1623:AL1623"/>
    <mergeCell ref="AM1623:AS1623"/>
    <mergeCell ref="A1614:B1614"/>
    <mergeCell ref="C1614:Q1614"/>
    <mergeCell ref="R1614:V1614"/>
    <mergeCell ref="W1614:AA1614"/>
    <mergeCell ref="AB1614:AF1614"/>
    <mergeCell ref="AG1614:AL1614"/>
    <mergeCell ref="AM1614:AS1614"/>
    <mergeCell ref="A1615:B1615"/>
    <mergeCell ref="C1615:Q1615"/>
    <mergeCell ref="R1615:V1615"/>
    <mergeCell ref="W1615:AA1615"/>
    <mergeCell ref="AB1615:AF1615"/>
    <mergeCell ref="AG1615:AL1615"/>
    <mergeCell ref="AM1615:AS1615"/>
    <mergeCell ref="A1616:B1616"/>
    <mergeCell ref="C1616:Q1616"/>
    <mergeCell ref="R1616:V1616"/>
    <mergeCell ref="W1616:AA1616"/>
    <mergeCell ref="AB1616:AF1616"/>
    <mergeCell ref="AG1616:AL1616"/>
    <mergeCell ref="AM1616:AS1616"/>
    <mergeCell ref="A1617:B1617"/>
    <mergeCell ref="C1617:Q1617"/>
    <mergeCell ref="R1617:V1617"/>
    <mergeCell ref="W1617:AA1617"/>
    <mergeCell ref="AB1617:AF1617"/>
    <mergeCell ref="AG1617:AL1617"/>
    <mergeCell ref="AM1617:AS1617"/>
    <mergeCell ref="A1618:B1618"/>
    <mergeCell ref="C1618:Q1618"/>
    <mergeCell ref="R1618:V1618"/>
    <mergeCell ref="W1618:AA1618"/>
    <mergeCell ref="AB1618:AF1618"/>
    <mergeCell ref="AG1618:AL1618"/>
    <mergeCell ref="AM1618:AS1618"/>
    <mergeCell ref="A1609:B1609"/>
    <mergeCell ref="C1609:Q1609"/>
    <mergeCell ref="R1609:V1609"/>
    <mergeCell ref="W1609:AA1609"/>
    <mergeCell ref="AB1609:AF1609"/>
    <mergeCell ref="AG1609:AL1609"/>
    <mergeCell ref="AM1609:AS1609"/>
    <mergeCell ref="A1610:B1610"/>
    <mergeCell ref="C1610:Q1610"/>
    <mergeCell ref="R1610:V1610"/>
    <mergeCell ref="W1610:AA1610"/>
    <mergeCell ref="AB1610:AF1610"/>
    <mergeCell ref="AG1610:AL1610"/>
    <mergeCell ref="AM1610:AS1610"/>
    <mergeCell ref="A1611:B1611"/>
    <mergeCell ref="C1611:Q1611"/>
    <mergeCell ref="R1611:V1611"/>
    <mergeCell ref="W1611:AA1611"/>
    <mergeCell ref="AB1611:AF1611"/>
    <mergeCell ref="AG1611:AL1611"/>
    <mergeCell ref="AM1611:AS1611"/>
    <mergeCell ref="A1612:B1612"/>
    <mergeCell ref="C1612:Q1612"/>
    <mergeCell ref="R1612:V1612"/>
    <mergeCell ref="W1612:AA1612"/>
    <mergeCell ref="AB1612:AF1612"/>
    <mergeCell ref="AG1612:AL1612"/>
    <mergeCell ref="AM1612:AS1612"/>
    <mergeCell ref="A1613:B1613"/>
    <mergeCell ref="C1613:Q1613"/>
    <mergeCell ref="R1613:V1613"/>
    <mergeCell ref="W1613:AA1613"/>
    <mergeCell ref="AB1613:AF1613"/>
    <mergeCell ref="AG1613:AL1613"/>
    <mergeCell ref="AM1613:AS1613"/>
    <mergeCell ref="A1604:B1604"/>
    <mergeCell ref="C1604:Q1604"/>
    <mergeCell ref="R1604:V1604"/>
    <mergeCell ref="W1604:AA1604"/>
    <mergeCell ref="AB1604:AF1604"/>
    <mergeCell ref="AG1604:AL1604"/>
    <mergeCell ref="AM1604:AS1604"/>
    <mergeCell ref="A1605:B1605"/>
    <mergeCell ref="C1605:Q1605"/>
    <mergeCell ref="R1605:V1605"/>
    <mergeCell ref="W1605:AA1605"/>
    <mergeCell ref="AB1605:AF1605"/>
    <mergeCell ref="AG1605:AL1605"/>
    <mergeCell ref="AM1605:AS1605"/>
    <mergeCell ref="A1606:B1606"/>
    <mergeCell ref="C1606:Q1606"/>
    <mergeCell ref="R1606:V1606"/>
    <mergeCell ref="W1606:AA1606"/>
    <mergeCell ref="AB1606:AF1606"/>
    <mergeCell ref="AG1606:AL1606"/>
    <mergeCell ref="AM1606:AS1606"/>
    <mergeCell ref="A1607:B1607"/>
    <mergeCell ref="C1607:Q1607"/>
    <mergeCell ref="R1607:V1607"/>
    <mergeCell ref="W1607:AA1607"/>
    <mergeCell ref="AB1607:AF1607"/>
    <mergeCell ref="AG1607:AL1607"/>
    <mergeCell ref="AM1607:AS1607"/>
    <mergeCell ref="A1608:B1608"/>
    <mergeCell ref="C1608:Q1608"/>
    <mergeCell ref="R1608:V1608"/>
    <mergeCell ref="W1608:AA1608"/>
    <mergeCell ref="AB1608:AF1608"/>
    <mergeCell ref="AG1608:AL1608"/>
    <mergeCell ref="AM1608:AS1608"/>
    <mergeCell ref="A1599:B1599"/>
    <mergeCell ref="C1599:Q1599"/>
    <mergeCell ref="R1599:V1599"/>
    <mergeCell ref="W1599:AA1599"/>
    <mergeCell ref="AB1599:AF1599"/>
    <mergeCell ref="AG1599:AL1599"/>
    <mergeCell ref="AM1599:AS1599"/>
    <mergeCell ref="A1600:B1600"/>
    <mergeCell ref="C1600:Q1600"/>
    <mergeCell ref="R1600:V1600"/>
    <mergeCell ref="W1600:AA1600"/>
    <mergeCell ref="AB1600:AF1600"/>
    <mergeCell ref="AG1600:AL1600"/>
    <mergeCell ref="AM1600:AS1600"/>
    <mergeCell ref="A1601:B1601"/>
    <mergeCell ref="C1601:Q1601"/>
    <mergeCell ref="R1601:V1601"/>
    <mergeCell ref="W1601:AA1601"/>
    <mergeCell ref="AB1601:AF1601"/>
    <mergeCell ref="AG1601:AL1601"/>
    <mergeCell ref="AM1601:AS1601"/>
    <mergeCell ref="A1602:B1602"/>
    <mergeCell ref="C1602:Q1602"/>
    <mergeCell ref="R1602:V1602"/>
    <mergeCell ref="W1602:AA1602"/>
    <mergeCell ref="AB1602:AF1602"/>
    <mergeCell ref="AG1602:AL1602"/>
    <mergeCell ref="AM1602:AS1602"/>
    <mergeCell ref="A1603:B1603"/>
    <mergeCell ref="C1603:Q1603"/>
    <mergeCell ref="R1603:V1603"/>
    <mergeCell ref="W1603:AA1603"/>
    <mergeCell ref="AB1603:AF1603"/>
    <mergeCell ref="AG1603:AL1603"/>
    <mergeCell ref="AM1603:AS1603"/>
    <mergeCell ref="A1594:B1594"/>
    <mergeCell ref="C1594:Q1594"/>
    <mergeCell ref="R1594:V1594"/>
    <mergeCell ref="W1594:AA1594"/>
    <mergeCell ref="AB1594:AF1594"/>
    <mergeCell ref="AG1594:AL1594"/>
    <mergeCell ref="AM1594:AS1594"/>
    <mergeCell ref="A1595:B1595"/>
    <mergeCell ref="C1595:Q1595"/>
    <mergeCell ref="R1595:V1595"/>
    <mergeCell ref="W1595:AA1595"/>
    <mergeCell ref="AB1595:AF1595"/>
    <mergeCell ref="AG1595:AL1595"/>
    <mergeCell ref="AM1595:AS1595"/>
    <mergeCell ref="A1596:B1596"/>
    <mergeCell ref="C1596:Q1596"/>
    <mergeCell ref="R1596:V1596"/>
    <mergeCell ref="W1596:AA1596"/>
    <mergeCell ref="AB1596:AF1596"/>
    <mergeCell ref="AG1596:AL1596"/>
    <mergeCell ref="AM1596:AS1596"/>
    <mergeCell ref="A1597:B1597"/>
    <mergeCell ref="C1597:Q1597"/>
    <mergeCell ref="R1597:V1597"/>
    <mergeCell ref="W1597:AA1597"/>
    <mergeCell ref="AB1597:AF1597"/>
    <mergeCell ref="AG1597:AL1597"/>
    <mergeCell ref="AM1597:AS1597"/>
    <mergeCell ref="A1598:B1598"/>
    <mergeCell ref="C1598:Q1598"/>
    <mergeCell ref="R1598:V1598"/>
    <mergeCell ref="W1598:AA1598"/>
    <mergeCell ref="AB1598:AF1598"/>
    <mergeCell ref="AG1598:AL1598"/>
    <mergeCell ref="AM1598:AS1598"/>
    <mergeCell ref="A1589:B1589"/>
    <mergeCell ref="C1589:Q1589"/>
    <mergeCell ref="R1589:V1589"/>
    <mergeCell ref="W1589:AA1589"/>
    <mergeCell ref="AB1589:AF1589"/>
    <mergeCell ref="AG1589:AL1589"/>
    <mergeCell ref="AM1589:AS1589"/>
    <mergeCell ref="A1590:B1590"/>
    <mergeCell ref="C1590:Q1590"/>
    <mergeCell ref="R1590:V1590"/>
    <mergeCell ref="W1590:AA1590"/>
    <mergeCell ref="AB1590:AF1590"/>
    <mergeCell ref="AG1590:AL1590"/>
    <mergeCell ref="AM1590:AS1590"/>
    <mergeCell ref="A1591:B1591"/>
    <mergeCell ref="C1591:Q1591"/>
    <mergeCell ref="R1591:V1591"/>
    <mergeCell ref="W1591:AA1591"/>
    <mergeCell ref="AB1591:AF1591"/>
    <mergeCell ref="AG1591:AL1591"/>
    <mergeCell ref="AM1591:AS1591"/>
    <mergeCell ref="A1592:B1592"/>
    <mergeCell ref="C1592:Q1592"/>
    <mergeCell ref="R1592:V1592"/>
    <mergeCell ref="W1592:AA1592"/>
    <mergeCell ref="AB1592:AF1592"/>
    <mergeCell ref="AG1592:AL1592"/>
    <mergeCell ref="AM1592:AS1592"/>
    <mergeCell ref="A1593:B1593"/>
    <mergeCell ref="C1593:Q1593"/>
    <mergeCell ref="R1593:V1593"/>
    <mergeCell ref="W1593:AA1593"/>
    <mergeCell ref="AB1593:AF1593"/>
    <mergeCell ref="AG1593:AL1593"/>
    <mergeCell ref="AM1593:AS1593"/>
    <mergeCell ref="A1584:B1584"/>
    <mergeCell ref="C1584:Q1584"/>
    <mergeCell ref="R1584:V1584"/>
    <mergeCell ref="W1584:AA1584"/>
    <mergeCell ref="AB1584:AF1584"/>
    <mergeCell ref="AG1584:AL1584"/>
    <mergeCell ref="AM1584:AS1584"/>
    <mergeCell ref="A1585:B1585"/>
    <mergeCell ref="C1585:Q1585"/>
    <mergeCell ref="R1585:V1585"/>
    <mergeCell ref="W1585:AA1585"/>
    <mergeCell ref="AB1585:AF1585"/>
    <mergeCell ref="AG1585:AL1585"/>
    <mergeCell ref="AM1585:AS1585"/>
    <mergeCell ref="A1586:B1586"/>
    <mergeCell ref="C1586:Q1586"/>
    <mergeCell ref="R1586:V1586"/>
    <mergeCell ref="W1586:AA1586"/>
    <mergeCell ref="AB1586:AF1586"/>
    <mergeCell ref="AG1586:AL1586"/>
    <mergeCell ref="AM1586:AS1586"/>
    <mergeCell ref="A1587:B1587"/>
    <mergeCell ref="C1587:Q1587"/>
    <mergeCell ref="R1587:V1587"/>
    <mergeCell ref="W1587:AA1587"/>
    <mergeCell ref="AB1587:AF1587"/>
    <mergeCell ref="AG1587:AL1587"/>
    <mergeCell ref="AM1587:AS1587"/>
    <mergeCell ref="A1588:B1588"/>
    <mergeCell ref="C1588:Q1588"/>
    <mergeCell ref="R1588:V1588"/>
    <mergeCell ref="W1588:AA1588"/>
    <mergeCell ref="AB1588:AF1588"/>
    <mergeCell ref="AG1588:AL1588"/>
    <mergeCell ref="AM1588:AS1588"/>
    <mergeCell ref="A1579:B1579"/>
    <mergeCell ref="C1579:Q1579"/>
    <mergeCell ref="R1579:V1579"/>
    <mergeCell ref="W1579:AA1579"/>
    <mergeCell ref="AB1579:AF1579"/>
    <mergeCell ref="AG1579:AL1579"/>
    <mergeCell ref="AM1579:AS1579"/>
    <mergeCell ref="A1580:B1580"/>
    <mergeCell ref="C1580:Q1580"/>
    <mergeCell ref="R1580:V1580"/>
    <mergeCell ref="W1580:AA1580"/>
    <mergeCell ref="AB1580:AF1580"/>
    <mergeCell ref="AG1580:AL1580"/>
    <mergeCell ref="AM1580:AS1580"/>
    <mergeCell ref="A1581:B1581"/>
    <mergeCell ref="C1581:Q1581"/>
    <mergeCell ref="R1581:V1581"/>
    <mergeCell ref="W1581:AA1581"/>
    <mergeCell ref="AB1581:AF1581"/>
    <mergeCell ref="AG1581:AL1581"/>
    <mergeCell ref="AM1581:AS1581"/>
    <mergeCell ref="A1582:B1582"/>
    <mergeCell ref="C1582:Q1582"/>
    <mergeCell ref="R1582:V1582"/>
    <mergeCell ref="W1582:AA1582"/>
    <mergeCell ref="AB1582:AF1582"/>
    <mergeCell ref="AG1582:AL1582"/>
    <mergeCell ref="AM1582:AS1582"/>
    <mergeCell ref="A1583:B1583"/>
    <mergeCell ref="C1583:Q1583"/>
    <mergeCell ref="R1583:V1583"/>
    <mergeCell ref="W1583:AA1583"/>
    <mergeCell ref="AB1583:AF1583"/>
    <mergeCell ref="AG1583:AL1583"/>
    <mergeCell ref="AM1583:AS1583"/>
    <mergeCell ref="A1574:B1574"/>
    <mergeCell ref="C1574:Q1574"/>
    <mergeCell ref="R1574:V1574"/>
    <mergeCell ref="W1574:AA1574"/>
    <mergeCell ref="AB1574:AF1574"/>
    <mergeCell ref="AG1574:AL1574"/>
    <mergeCell ref="AM1574:AS1574"/>
    <mergeCell ref="A1575:B1575"/>
    <mergeCell ref="C1575:Q1575"/>
    <mergeCell ref="R1575:V1575"/>
    <mergeCell ref="W1575:AA1575"/>
    <mergeCell ref="AB1575:AF1575"/>
    <mergeCell ref="AG1575:AL1575"/>
    <mergeCell ref="AM1575:AS1575"/>
    <mergeCell ref="A1576:B1576"/>
    <mergeCell ref="C1576:Q1576"/>
    <mergeCell ref="R1576:V1576"/>
    <mergeCell ref="W1576:AA1576"/>
    <mergeCell ref="AB1576:AF1576"/>
    <mergeCell ref="AG1576:AL1576"/>
    <mergeCell ref="AM1576:AS1576"/>
    <mergeCell ref="A1577:B1577"/>
    <mergeCell ref="C1577:Q1577"/>
    <mergeCell ref="R1577:V1577"/>
    <mergeCell ref="W1577:AA1577"/>
    <mergeCell ref="AB1577:AF1577"/>
    <mergeCell ref="AG1577:AL1577"/>
    <mergeCell ref="AM1577:AS1577"/>
    <mergeCell ref="A1578:B1578"/>
    <mergeCell ref="C1578:Q1578"/>
    <mergeCell ref="R1578:V1578"/>
    <mergeCell ref="W1578:AA1578"/>
    <mergeCell ref="AB1578:AF1578"/>
    <mergeCell ref="AG1578:AL1578"/>
    <mergeCell ref="AM1578:AS1578"/>
    <mergeCell ref="A1569:B1569"/>
    <mergeCell ref="C1569:Q1569"/>
    <mergeCell ref="R1569:V1569"/>
    <mergeCell ref="W1569:AA1569"/>
    <mergeCell ref="AB1569:AF1569"/>
    <mergeCell ref="AG1569:AL1569"/>
    <mergeCell ref="AM1569:AS1569"/>
    <mergeCell ref="A1570:B1570"/>
    <mergeCell ref="C1570:Q1570"/>
    <mergeCell ref="R1570:V1570"/>
    <mergeCell ref="W1570:AA1570"/>
    <mergeCell ref="AB1570:AF1570"/>
    <mergeCell ref="AG1570:AL1570"/>
    <mergeCell ref="AM1570:AS1570"/>
    <mergeCell ref="A1571:B1571"/>
    <mergeCell ref="C1571:Q1571"/>
    <mergeCell ref="R1571:V1571"/>
    <mergeCell ref="W1571:AA1571"/>
    <mergeCell ref="AB1571:AF1571"/>
    <mergeCell ref="AG1571:AL1571"/>
    <mergeCell ref="AM1571:AS1571"/>
    <mergeCell ref="A1572:B1572"/>
    <mergeCell ref="C1572:Q1572"/>
    <mergeCell ref="R1572:V1572"/>
    <mergeCell ref="W1572:AA1572"/>
    <mergeCell ref="AB1572:AF1572"/>
    <mergeCell ref="AG1572:AL1572"/>
    <mergeCell ref="AM1572:AS1572"/>
    <mergeCell ref="A1573:B1573"/>
    <mergeCell ref="C1573:Q1573"/>
    <mergeCell ref="R1573:V1573"/>
    <mergeCell ref="W1573:AA1573"/>
    <mergeCell ref="AB1573:AF1573"/>
    <mergeCell ref="AG1573:AL1573"/>
    <mergeCell ref="AM1573:AS1573"/>
    <mergeCell ref="A1564:B1564"/>
    <mergeCell ref="C1564:Q1564"/>
    <mergeCell ref="R1564:V1564"/>
    <mergeCell ref="W1564:AA1564"/>
    <mergeCell ref="AB1564:AF1564"/>
    <mergeCell ref="AG1564:AL1564"/>
    <mergeCell ref="AM1564:AS1564"/>
    <mergeCell ref="A1565:B1565"/>
    <mergeCell ref="C1565:Q1565"/>
    <mergeCell ref="R1565:V1565"/>
    <mergeCell ref="W1565:AA1565"/>
    <mergeCell ref="AB1565:AF1565"/>
    <mergeCell ref="AG1565:AL1565"/>
    <mergeCell ref="AM1565:AS1565"/>
    <mergeCell ref="A1566:B1566"/>
    <mergeCell ref="C1566:Q1566"/>
    <mergeCell ref="R1566:V1566"/>
    <mergeCell ref="W1566:AA1566"/>
    <mergeCell ref="AB1566:AF1566"/>
    <mergeCell ref="AG1566:AL1566"/>
    <mergeCell ref="AM1566:AS1566"/>
    <mergeCell ref="A1567:B1567"/>
    <mergeCell ref="C1567:Q1567"/>
    <mergeCell ref="R1567:V1567"/>
    <mergeCell ref="W1567:AA1567"/>
    <mergeCell ref="AB1567:AF1567"/>
    <mergeCell ref="AG1567:AL1567"/>
    <mergeCell ref="AM1567:AS1567"/>
    <mergeCell ref="A1568:B1568"/>
    <mergeCell ref="C1568:Q1568"/>
    <mergeCell ref="R1568:V1568"/>
    <mergeCell ref="W1568:AA1568"/>
    <mergeCell ref="AB1568:AF1568"/>
    <mergeCell ref="AG1568:AL1568"/>
    <mergeCell ref="AM1568:AS1568"/>
    <mergeCell ref="A1559:B1559"/>
    <mergeCell ref="C1559:Q1559"/>
    <mergeCell ref="R1559:V1559"/>
    <mergeCell ref="W1559:AA1559"/>
    <mergeCell ref="AB1559:AF1559"/>
    <mergeCell ref="AG1559:AL1559"/>
    <mergeCell ref="AM1559:AS1559"/>
    <mergeCell ref="A1560:B1560"/>
    <mergeCell ref="C1560:Q1560"/>
    <mergeCell ref="R1560:V1560"/>
    <mergeCell ref="W1560:AA1560"/>
    <mergeCell ref="AB1560:AF1560"/>
    <mergeCell ref="AG1560:AL1560"/>
    <mergeCell ref="AM1560:AS1560"/>
    <mergeCell ref="A1561:B1561"/>
    <mergeCell ref="C1561:Q1561"/>
    <mergeCell ref="R1561:V1561"/>
    <mergeCell ref="W1561:AA1561"/>
    <mergeCell ref="AB1561:AF1561"/>
    <mergeCell ref="AG1561:AL1561"/>
    <mergeCell ref="AM1561:AS1561"/>
    <mergeCell ref="A1562:B1562"/>
    <mergeCell ref="C1562:Q1562"/>
    <mergeCell ref="R1562:V1562"/>
    <mergeCell ref="W1562:AA1562"/>
    <mergeCell ref="AB1562:AF1562"/>
    <mergeCell ref="AG1562:AL1562"/>
    <mergeCell ref="AM1562:AS1562"/>
    <mergeCell ref="A1563:B1563"/>
    <mergeCell ref="C1563:Q1563"/>
    <mergeCell ref="R1563:V1563"/>
    <mergeCell ref="W1563:AA1563"/>
    <mergeCell ref="AB1563:AF1563"/>
    <mergeCell ref="AG1563:AL1563"/>
    <mergeCell ref="AM1563:AS1563"/>
    <mergeCell ref="A1554:B1554"/>
    <mergeCell ref="C1554:Q1554"/>
    <mergeCell ref="R1554:V1554"/>
    <mergeCell ref="W1554:AA1554"/>
    <mergeCell ref="AB1554:AF1554"/>
    <mergeCell ref="AG1554:AL1554"/>
    <mergeCell ref="AM1554:AS1554"/>
    <mergeCell ref="A1555:B1555"/>
    <mergeCell ref="C1555:Q1555"/>
    <mergeCell ref="R1555:V1555"/>
    <mergeCell ref="W1555:AA1555"/>
    <mergeCell ref="AB1555:AF1555"/>
    <mergeCell ref="AG1555:AL1555"/>
    <mergeCell ref="AM1555:AS1555"/>
    <mergeCell ref="A1556:B1556"/>
    <mergeCell ref="C1556:Q1556"/>
    <mergeCell ref="R1556:V1556"/>
    <mergeCell ref="W1556:AA1556"/>
    <mergeCell ref="AB1556:AF1556"/>
    <mergeCell ref="AG1556:AL1556"/>
    <mergeCell ref="AM1556:AS1556"/>
    <mergeCell ref="A1557:B1557"/>
    <mergeCell ref="C1557:Q1557"/>
    <mergeCell ref="R1557:V1557"/>
    <mergeCell ref="W1557:AA1557"/>
    <mergeCell ref="AB1557:AF1557"/>
    <mergeCell ref="AG1557:AL1557"/>
    <mergeCell ref="AM1557:AS1557"/>
    <mergeCell ref="A1558:B1558"/>
    <mergeCell ref="C1558:Q1558"/>
    <mergeCell ref="R1558:V1558"/>
    <mergeCell ref="W1558:AA1558"/>
    <mergeCell ref="AB1558:AF1558"/>
    <mergeCell ref="AG1558:AL1558"/>
    <mergeCell ref="AM1558:AS1558"/>
    <mergeCell ref="C1549:Q1549"/>
    <mergeCell ref="R1549:V1549"/>
    <mergeCell ref="W1549:AA1549"/>
    <mergeCell ref="AB1549:AF1549"/>
    <mergeCell ref="AG1549:AL1549"/>
    <mergeCell ref="AM1549:AS1549"/>
    <mergeCell ref="A1550:B1550"/>
    <mergeCell ref="C1550:Q1550"/>
    <mergeCell ref="R1550:V1550"/>
    <mergeCell ref="W1550:AA1550"/>
    <mergeCell ref="AB1550:AF1550"/>
    <mergeCell ref="AG1550:AL1550"/>
    <mergeCell ref="AM1550:AS1550"/>
    <mergeCell ref="A1549:B1549"/>
    <mergeCell ref="A1551:B1551"/>
    <mergeCell ref="C1551:Q1551"/>
    <mergeCell ref="R1551:V1551"/>
    <mergeCell ref="W1551:AA1551"/>
    <mergeCell ref="AB1551:AF1551"/>
    <mergeCell ref="AG1551:AL1551"/>
    <mergeCell ref="AM1551:AS1551"/>
    <mergeCell ref="A1552:B1552"/>
    <mergeCell ref="C1552:Q1552"/>
    <mergeCell ref="R1552:V1552"/>
    <mergeCell ref="W1552:AA1552"/>
    <mergeCell ref="AB1552:AF1552"/>
    <mergeCell ref="AG1552:AL1552"/>
    <mergeCell ref="AM1552:AS1552"/>
    <mergeCell ref="A1553:B1553"/>
    <mergeCell ref="C1553:Q1553"/>
    <mergeCell ref="R1553:V1553"/>
    <mergeCell ref="W1553:AA1553"/>
    <mergeCell ref="AB1553:AF1553"/>
    <mergeCell ref="AG1553:AL1553"/>
    <mergeCell ref="AM1553:AS1553"/>
    <mergeCell ref="C1543:Q1543"/>
    <mergeCell ref="R1543:V1543"/>
    <mergeCell ref="W1543:AA1543"/>
    <mergeCell ref="AB1543:AF1543"/>
    <mergeCell ref="AG1543:AL1543"/>
    <mergeCell ref="AM1543:AS1543"/>
    <mergeCell ref="C1544:Q1544"/>
    <mergeCell ref="R1544:V1544"/>
    <mergeCell ref="W1544:AA1544"/>
    <mergeCell ref="AB1544:AF1544"/>
    <mergeCell ref="AG1544:AL1544"/>
    <mergeCell ref="AM1544:AS1544"/>
    <mergeCell ref="C1545:Q1545"/>
    <mergeCell ref="R1545:V1545"/>
    <mergeCell ref="W1545:AA1545"/>
    <mergeCell ref="AB1545:AF1545"/>
    <mergeCell ref="AG1545:AL1545"/>
    <mergeCell ref="AM1545:AS1545"/>
    <mergeCell ref="C1546:Q1546"/>
    <mergeCell ref="R1546:V1546"/>
    <mergeCell ref="W1546:AA1546"/>
    <mergeCell ref="AB1546:AF1546"/>
    <mergeCell ref="AG1546:AL1546"/>
    <mergeCell ref="AM1546:AS1546"/>
    <mergeCell ref="C1547:Q1547"/>
    <mergeCell ref="R1547:V1547"/>
    <mergeCell ref="W1547:AA1547"/>
    <mergeCell ref="AB1547:AF1547"/>
    <mergeCell ref="AG1547:AL1547"/>
    <mergeCell ref="AM1547:AS1547"/>
    <mergeCell ref="C1548:Q1548"/>
    <mergeCell ref="R1548:V1548"/>
    <mergeCell ref="W1548:AA1548"/>
    <mergeCell ref="AB1548:AF1548"/>
    <mergeCell ref="AG1548:AL1548"/>
    <mergeCell ref="AM1548:AS1548"/>
    <mergeCell ref="C1537:Q1537"/>
    <mergeCell ref="R1537:V1537"/>
    <mergeCell ref="W1537:AA1537"/>
    <mergeCell ref="AB1537:AF1537"/>
    <mergeCell ref="AG1537:AL1537"/>
    <mergeCell ref="AM1537:AS1537"/>
    <mergeCell ref="C1538:Q1538"/>
    <mergeCell ref="R1538:V1538"/>
    <mergeCell ref="W1538:AA1538"/>
    <mergeCell ref="AB1538:AF1538"/>
    <mergeCell ref="AG1538:AL1538"/>
    <mergeCell ref="AM1538:AS1538"/>
    <mergeCell ref="C1539:Q1539"/>
    <mergeCell ref="R1539:V1539"/>
    <mergeCell ref="W1539:AA1539"/>
    <mergeCell ref="AB1539:AF1539"/>
    <mergeCell ref="AG1539:AL1539"/>
    <mergeCell ref="AM1539:AS1539"/>
    <mergeCell ref="C1540:Q1540"/>
    <mergeCell ref="R1540:V1540"/>
    <mergeCell ref="W1540:AA1540"/>
    <mergeCell ref="AB1540:AF1540"/>
    <mergeCell ref="AG1540:AL1540"/>
    <mergeCell ref="AM1540:AS1540"/>
    <mergeCell ref="C1541:Q1541"/>
    <mergeCell ref="R1541:V1541"/>
    <mergeCell ref="W1541:AA1541"/>
    <mergeCell ref="AB1541:AF1541"/>
    <mergeCell ref="AG1541:AL1541"/>
    <mergeCell ref="AM1541:AS1541"/>
    <mergeCell ref="C1542:Q1542"/>
    <mergeCell ref="R1542:V1542"/>
    <mergeCell ref="W1542:AA1542"/>
    <mergeCell ref="AB1542:AF1542"/>
    <mergeCell ref="AG1542:AL1542"/>
    <mergeCell ref="AM1542:AS1542"/>
    <mergeCell ref="C1531:Q1531"/>
    <mergeCell ref="R1531:V1531"/>
    <mergeCell ref="W1531:AA1531"/>
    <mergeCell ref="AB1531:AF1531"/>
    <mergeCell ref="AG1531:AL1531"/>
    <mergeCell ref="AM1531:AS1531"/>
    <mergeCell ref="C1532:Q1532"/>
    <mergeCell ref="R1532:V1532"/>
    <mergeCell ref="W1532:AA1532"/>
    <mergeCell ref="AB1532:AF1532"/>
    <mergeCell ref="AG1532:AL1532"/>
    <mergeCell ref="AM1532:AS1532"/>
    <mergeCell ref="C1533:Q1533"/>
    <mergeCell ref="R1533:V1533"/>
    <mergeCell ref="W1533:AA1533"/>
    <mergeCell ref="AB1533:AF1533"/>
    <mergeCell ref="AG1533:AL1533"/>
    <mergeCell ref="AM1533:AS1533"/>
    <mergeCell ref="C1534:Q1534"/>
    <mergeCell ref="R1534:V1534"/>
    <mergeCell ref="W1534:AA1534"/>
    <mergeCell ref="AB1534:AF1534"/>
    <mergeCell ref="AG1534:AL1534"/>
    <mergeCell ref="AM1534:AS1534"/>
    <mergeCell ref="C1535:Q1535"/>
    <mergeCell ref="R1535:V1535"/>
    <mergeCell ref="W1535:AA1535"/>
    <mergeCell ref="AB1535:AF1535"/>
    <mergeCell ref="AG1535:AL1535"/>
    <mergeCell ref="AM1535:AS1535"/>
    <mergeCell ref="C1536:Q1536"/>
    <mergeCell ref="R1536:V1536"/>
    <mergeCell ref="W1536:AA1536"/>
    <mergeCell ref="AB1536:AF1536"/>
    <mergeCell ref="AG1536:AL1536"/>
    <mergeCell ref="AM1536:AS1536"/>
    <mergeCell ref="C1525:Q1525"/>
    <mergeCell ref="R1525:V1525"/>
    <mergeCell ref="W1525:AA1525"/>
    <mergeCell ref="AB1525:AF1525"/>
    <mergeCell ref="AG1525:AL1525"/>
    <mergeCell ref="AM1525:AS1525"/>
    <mergeCell ref="C1526:Q1526"/>
    <mergeCell ref="R1526:V1526"/>
    <mergeCell ref="W1526:AA1526"/>
    <mergeCell ref="AB1526:AF1526"/>
    <mergeCell ref="AG1526:AL1526"/>
    <mergeCell ref="AM1526:AS1526"/>
    <mergeCell ref="C1527:Q1527"/>
    <mergeCell ref="R1527:V1527"/>
    <mergeCell ref="W1527:AA1527"/>
    <mergeCell ref="AB1527:AF1527"/>
    <mergeCell ref="AG1527:AL1527"/>
    <mergeCell ref="AM1527:AS1527"/>
    <mergeCell ref="C1528:Q1528"/>
    <mergeCell ref="R1528:V1528"/>
    <mergeCell ref="W1528:AA1528"/>
    <mergeCell ref="AB1528:AF1528"/>
    <mergeCell ref="AG1528:AL1528"/>
    <mergeCell ref="AM1528:AS1528"/>
    <mergeCell ref="C1529:Q1529"/>
    <mergeCell ref="R1529:V1529"/>
    <mergeCell ref="W1529:AA1529"/>
    <mergeCell ref="AB1529:AF1529"/>
    <mergeCell ref="AG1529:AL1529"/>
    <mergeCell ref="AM1529:AS1529"/>
    <mergeCell ref="C1530:Q1530"/>
    <mergeCell ref="R1530:V1530"/>
    <mergeCell ref="W1530:AA1530"/>
    <mergeCell ref="AB1530:AF1530"/>
    <mergeCell ref="AG1530:AL1530"/>
    <mergeCell ref="AM1530:AS1530"/>
    <mergeCell ref="C1519:Q1519"/>
    <mergeCell ref="R1519:V1519"/>
    <mergeCell ref="W1519:AA1519"/>
    <mergeCell ref="AB1519:AF1519"/>
    <mergeCell ref="AG1519:AL1519"/>
    <mergeCell ref="AM1519:AS1519"/>
    <mergeCell ref="C1520:Q1520"/>
    <mergeCell ref="R1520:V1520"/>
    <mergeCell ref="W1520:AA1520"/>
    <mergeCell ref="AB1520:AF1520"/>
    <mergeCell ref="AG1520:AL1520"/>
    <mergeCell ref="AM1520:AS1520"/>
    <mergeCell ref="C1521:Q1521"/>
    <mergeCell ref="R1521:V1521"/>
    <mergeCell ref="W1521:AA1521"/>
    <mergeCell ref="AB1521:AF1521"/>
    <mergeCell ref="AG1521:AL1521"/>
    <mergeCell ref="AM1521:AS1521"/>
    <mergeCell ref="C1522:Q1522"/>
    <mergeCell ref="R1522:V1522"/>
    <mergeCell ref="W1522:AA1522"/>
    <mergeCell ref="AB1522:AF1522"/>
    <mergeCell ref="AG1522:AL1522"/>
    <mergeCell ref="AM1522:AS1522"/>
    <mergeCell ref="C1523:Q1523"/>
    <mergeCell ref="R1523:V1523"/>
    <mergeCell ref="W1523:AA1523"/>
    <mergeCell ref="AB1523:AF1523"/>
    <mergeCell ref="AG1523:AL1523"/>
    <mergeCell ref="AM1523:AS1523"/>
    <mergeCell ref="C1524:Q1524"/>
    <mergeCell ref="R1524:V1524"/>
    <mergeCell ref="W1524:AA1524"/>
    <mergeCell ref="AB1524:AF1524"/>
    <mergeCell ref="AG1524:AL1524"/>
    <mergeCell ref="AM1524:AS1524"/>
    <mergeCell ref="C1513:Q1513"/>
    <mergeCell ref="R1513:V1513"/>
    <mergeCell ref="W1513:AA1513"/>
    <mergeCell ref="AB1513:AF1513"/>
    <mergeCell ref="AG1513:AL1513"/>
    <mergeCell ref="AM1513:AS1513"/>
    <mergeCell ref="C1514:Q1514"/>
    <mergeCell ref="R1514:V1514"/>
    <mergeCell ref="W1514:AA1514"/>
    <mergeCell ref="AB1514:AF1514"/>
    <mergeCell ref="AG1514:AL1514"/>
    <mergeCell ref="AM1514:AS1514"/>
    <mergeCell ref="C1515:Q1515"/>
    <mergeCell ref="R1515:V1515"/>
    <mergeCell ref="W1515:AA1515"/>
    <mergeCell ref="AB1515:AF1515"/>
    <mergeCell ref="AG1515:AL1515"/>
    <mergeCell ref="AM1515:AS1515"/>
    <mergeCell ref="C1516:Q1516"/>
    <mergeCell ref="R1516:V1516"/>
    <mergeCell ref="W1516:AA1516"/>
    <mergeCell ref="AB1516:AF1516"/>
    <mergeCell ref="AG1516:AL1516"/>
    <mergeCell ref="AM1516:AS1516"/>
    <mergeCell ref="C1517:Q1517"/>
    <mergeCell ref="R1517:V1517"/>
    <mergeCell ref="W1517:AA1517"/>
    <mergeCell ref="AB1517:AF1517"/>
    <mergeCell ref="AG1517:AL1517"/>
    <mergeCell ref="AM1517:AS1517"/>
    <mergeCell ref="C1518:Q1518"/>
    <mergeCell ref="R1518:V1518"/>
    <mergeCell ref="W1518:AA1518"/>
    <mergeCell ref="AB1518:AF1518"/>
    <mergeCell ref="AG1518:AL1518"/>
    <mergeCell ref="AM1518:AS1518"/>
    <mergeCell ref="C1507:Q1507"/>
    <mergeCell ref="R1507:V1507"/>
    <mergeCell ref="W1507:AA1507"/>
    <mergeCell ref="AB1507:AF1507"/>
    <mergeCell ref="AG1507:AL1507"/>
    <mergeCell ref="AM1507:AS1507"/>
    <mergeCell ref="C1508:Q1508"/>
    <mergeCell ref="R1508:V1508"/>
    <mergeCell ref="W1508:AA1508"/>
    <mergeCell ref="AB1508:AF1508"/>
    <mergeCell ref="AG1508:AL1508"/>
    <mergeCell ref="AM1508:AS1508"/>
    <mergeCell ref="C1509:Q1509"/>
    <mergeCell ref="R1509:V1509"/>
    <mergeCell ref="W1509:AA1509"/>
    <mergeCell ref="AB1509:AF1509"/>
    <mergeCell ref="AG1509:AL1509"/>
    <mergeCell ref="AM1509:AS1509"/>
    <mergeCell ref="C1510:Q1510"/>
    <mergeCell ref="R1510:V1510"/>
    <mergeCell ref="W1510:AA1510"/>
    <mergeCell ref="AB1510:AF1510"/>
    <mergeCell ref="AG1510:AL1510"/>
    <mergeCell ref="AM1510:AS1510"/>
    <mergeCell ref="C1511:Q1511"/>
    <mergeCell ref="R1511:V1511"/>
    <mergeCell ref="W1511:AA1511"/>
    <mergeCell ref="AB1511:AF1511"/>
    <mergeCell ref="AG1511:AL1511"/>
    <mergeCell ref="AM1511:AS1511"/>
    <mergeCell ref="C1512:Q1512"/>
    <mergeCell ref="R1512:V1512"/>
    <mergeCell ref="W1512:AA1512"/>
    <mergeCell ref="AB1512:AF1512"/>
    <mergeCell ref="AG1512:AL1512"/>
    <mergeCell ref="AM1512:AS1512"/>
    <mergeCell ref="C1501:Q1501"/>
    <mergeCell ref="R1501:V1501"/>
    <mergeCell ref="W1501:AA1501"/>
    <mergeCell ref="AB1501:AF1501"/>
    <mergeCell ref="AG1501:AL1501"/>
    <mergeCell ref="AM1501:AS1501"/>
    <mergeCell ref="C1502:Q1502"/>
    <mergeCell ref="R1502:V1502"/>
    <mergeCell ref="W1502:AA1502"/>
    <mergeCell ref="AB1502:AF1502"/>
    <mergeCell ref="AG1502:AL1502"/>
    <mergeCell ref="AM1502:AS1502"/>
    <mergeCell ref="C1503:Q1503"/>
    <mergeCell ref="R1503:V1503"/>
    <mergeCell ref="W1503:AA1503"/>
    <mergeCell ref="AB1503:AF1503"/>
    <mergeCell ref="AG1503:AL1503"/>
    <mergeCell ref="AM1503:AS1503"/>
    <mergeCell ref="C1504:Q1504"/>
    <mergeCell ref="R1504:V1504"/>
    <mergeCell ref="W1504:AA1504"/>
    <mergeCell ref="AB1504:AF1504"/>
    <mergeCell ref="AG1504:AL1504"/>
    <mergeCell ref="AM1504:AS1504"/>
    <mergeCell ref="C1505:Q1505"/>
    <mergeCell ref="R1505:V1505"/>
    <mergeCell ref="W1505:AA1505"/>
    <mergeCell ref="AB1505:AF1505"/>
    <mergeCell ref="AG1505:AL1505"/>
    <mergeCell ref="AM1505:AS1505"/>
    <mergeCell ref="C1506:Q1506"/>
    <mergeCell ref="R1506:V1506"/>
    <mergeCell ref="W1506:AA1506"/>
    <mergeCell ref="AB1506:AF1506"/>
    <mergeCell ref="AG1506:AL1506"/>
    <mergeCell ref="AM1506:AS1506"/>
    <mergeCell ref="C1495:Q1495"/>
    <mergeCell ref="R1495:V1495"/>
    <mergeCell ref="W1495:AA1495"/>
    <mergeCell ref="AB1495:AF1495"/>
    <mergeCell ref="AG1495:AL1495"/>
    <mergeCell ref="AM1495:AS1495"/>
    <mergeCell ref="C1496:Q1496"/>
    <mergeCell ref="R1496:V1496"/>
    <mergeCell ref="W1496:AA1496"/>
    <mergeCell ref="AB1496:AF1496"/>
    <mergeCell ref="AG1496:AL1496"/>
    <mergeCell ref="AM1496:AS1496"/>
    <mergeCell ref="C1497:Q1497"/>
    <mergeCell ref="R1497:V1497"/>
    <mergeCell ref="W1497:AA1497"/>
    <mergeCell ref="AB1497:AF1497"/>
    <mergeCell ref="AG1497:AL1497"/>
    <mergeCell ref="AM1497:AS1497"/>
    <mergeCell ref="C1498:Q1498"/>
    <mergeCell ref="R1498:V1498"/>
    <mergeCell ref="W1498:AA1498"/>
    <mergeCell ref="AB1498:AF1498"/>
    <mergeCell ref="AG1498:AL1498"/>
    <mergeCell ref="AM1498:AS1498"/>
    <mergeCell ref="C1499:Q1499"/>
    <mergeCell ref="R1499:V1499"/>
    <mergeCell ref="W1499:AA1499"/>
    <mergeCell ref="AB1499:AF1499"/>
    <mergeCell ref="AG1499:AL1499"/>
    <mergeCell ref="AM1499:AS1499"/>
    <mergeCell ref="C1500:Q1500"/>
    <mergeCell ref="R1500:V1500"/>
    <mergeCell ref="W1500:AA1500"/>
    <mergeCell ref="AB1500:AF1500"/>
    <mergeCell ref="AG1500:AL1500"/>
    <mergeCell ref="AM1500:AS1500"/>
    <mergeCell ref="C1489:Q1489"/>
    <mergeCell ref="R1489:V1489"/>
    <mergeCell ref="W1489:AA1489"/>
    <mergeCell ref="AB1489:AF1489"/>
    <mergeCell ref="AG1489:AL1489"/>
    <mergeCell ref="AM1489:AS1489"/>
    <mergeCell ref="C1490:Q1490"/>
    <mergeCell ref="R1490:V1490"/>
    <mergeCell ref="W1490:AA1490"/>
    <mergeCell ref="AB1490:AF1490"/>
    <mergeCell ref="AG1490:AL1490"/>
    <mergeCell ref="AM1490:AS1490"/>
    <mergeCell ref="C1491:Q1491"/>
    <mergeCell ref="R1491:V1491"/>
    <mergeCell ref="W1491:AA1491"/>
    <mergeCell ref="AB1491:AF1491"/>
    <mergeCell ref="AG1491:AL1491"/>
    <mergeCell ref="AM1491:AS1491"/>
    <mergeCell ref="C1492:Q1492"/>
    <mergeCell ref="R1492:V1492"/>
    <mergeCell ref="W1492:AA1492"/>
    <mergeCell ref="AB1492:AF1492"/>
    <mergeCell ref="AG1492:AL1492"/>
    <mergeCell ref="AM1492:AS1492"/>
    <mergeCell ref="C1493:Q1493"/>
    <mergeCell ref="R1493:V1493"/>
    <mergeCell ref="W1493:AA1493"/>
    <mergeCell ref="AB1493:AF1493"/>
    <mergeCell ref="AG1493:AL1493"/>
    <mergeCell ref="AM1493:AS1493"/>
    <mergeCell ref="C1494:Q1494"/>
    <mergeCell ref="R1494:V1494"/>
    <mergeCell ref="W1494:AA1494"/>
    <mergeCell ref="AB1494:AF1494"/>
    <mergeCell ref="AG1494:AL1494"/>
    <mergeCell ref="AM1494:AS1494"/>
    <mergeCell ref="C1483:Q1483"/>
    <mergeCell ref="R1483:V1483"/>
    <mergeCell ref="W1483:AA1483"/>
    <mergeCell ref="AB1483:AF1483"/>
    <mergeCell ref="AG1483:AL1483"/>
    <mergeCell ref="AM1483:AS1483"/>
    <mergeCell ref="C1484:Q1484"/>
    <mergeCell ref="R1484:V1484"/>
    <mergeCell ref="W1484:AA1484"/>
    <mergeCell ref="AB1484:AF1484"/>
    <mergeCell ref="AG1484:AL1484"/>
    <mergeCell ref="AM1484:AS1484"/>
    <mergeCell ref="C1485:Q1485"/>
    <mergeCell ref="R1485:V1485"/>
    <mergeCell ref="W1485:AA1485"/>
    <mergeCell ref="AB1485:AF1485"/>
    <mergeCell ref="AG1485:AL1485"/>
    <mergeCell ref="AM1485:AS1485"/>
    <mergeCell ref="C1486:Q1486"/>
    <mergeCell ref="R1486:V1486"/>
    <mergeCell ref="W1486:AA1486"/>
    <mergeCell ref="AB1486:AF1486"/>
    <mergeCell ref="AG1486:AL1486"/>
    <mergeCell ref="AM1486:AS1486"/>
    <mergeCell ref="C1487:Q1487"/>
    <mergeCell ref="R1487:V1487"/>
    <mergeCell ref="W1487:AA1487"/>
    <mergeCell ref="AB1487:AF1487"/>
    <mergeCell ref="AG1487:AL1487"/>
    <mergeCell ref="AM1487:AS1487"/>
    <mergeCell ref="C1488:Q1488"/>
    <mergeCell ref="R1488:V1488"/>
    <mergeCell ref="W1488:AA1488"/>
    <mergeCell ref="AB1488:AF1488"/>
    <mergeCell ref="AG1488:AL1488"/>
    <mergeCell ref="AM1488:AS1488"/>
    <mergeCell ref="C1477:Q1477"/>
    <mergeCell ref="R1477:V1477"/>
    <mergeCell ref="W1477:AA1477"/>
    <mergeCell ref="AB1477:AF1477"/>
    <mergeCell ref="AG1477:AL1477"/>
    <mergeCell ref="AM1477:AS1477"/>
    <mergeCell ref="C1478:Q1478"/>
    <mergeCell ref="R1478:V1478"/>
    <mergeCell ref="W1478:AA1478"/>
    <mergeCell ref="AB1478:AF1478"/>
    <mergeCell ref="AG1478:AL1478"/>
    <mergeCell ref="AM1478:AS1478"/>
    <mergeCell ref="C1479:Q1479"/>
    <mergeCell ref="R1479:V1479"/>
    <mergeCell ref="W1479:AA1479"/>
    <mergeCell ref="AB1479:AF1479"/>
    <mergeCell ref="AG1479:AL1479"/>
    <mergeCell ref="AM1479:AS1479"/>
    <mergeCell ref="C1480:Q1480"/>
    <mergeCell ref="R1480:V1480"/>
    <mergeCell ref="W1480:AA1480"/>
    <mergeCell ref="AB1480:AF1480"/>
    <mergeCell ref="AG1480:AL1480"/>
    <mergeCell ref="AM1480:AS1480"/>
    <mergeCell ref="C1481:Q1481"/>
    <mergeCell ref="R1481:V1481"/>
    <mergeCell ref="W1481:AA1481"/>
    <mergeCell ref="AB1481:AF1481"/>
    <mergeCell ref="AG1481:AL1481"/>
    <mergeCell ref="AM1481:AS1481"/>
    <mergeCell ref="C1482:Q1482"/>
    <mergeCell ref="R1482:V1482"/>
    <mergeCell ref="W1482:AA1482"/>
    <mergeCell ref="AB1482:AF1482"/>
    <mergeCell ref="AG1482:AL1482"/>
    <mergeCell ref="AM1482:AS1482"/>
    <mergeCell ref="C1471:Q1471"/>
    <mergeCell ref="R1471:V1471"/>
    <mergeCell ref="W1471:AA1471"/>
    <mergeCell ref="AB1471:AF1471"/>
    <mergeCell ref="AG1471:AL1471"/>
    <mergeCell ref="AM1471:AS1471"/>
    <mergeCell ref="C1472:Q1472"/>
    <mergeCell ref="R1472:V1472"/>
    <mergeCell ref="W1472:AA1472"/>
    <mergeCell ref="AB1472:AF1472"/>
    <mergeCell ref="AG1472:AL1472"/>
    <mergeCell ref="AM1472:AS1472"/>
    <mergeCell ref="C1473:Q1473"/>
    <mergeCell ref="R1473:V1473"/>
    <mergeCell ref="W1473:AA1473"/>
    <mergeCell ref="AB1473:AF1473"/>
    <mergeCell ref="AG1473:AL1473"/>
    <mergeCell ref="AM1473:AS1473"/>
    <mergeCell ref="C1474:Q1474"/>
    <mergeCell ref="R1474:V1474"/>
    <mergeCell ref="W1474:AA1474"/>
    <mergeCell ref="AB1474:AF1474"/>
    <mergeCell ref="AG1474:AL1474"/>
    <mergeCell ref="AM1474:AS1474"/>
    <mergeCell ref="C1475:Q1475"/>
    <mergeCell ref="R1475:V1475"/>
    <mergeCell ref="W1475:AA1475"/>
    <mergeCell ref="AB1475:AF1475"/>
    <mergeCell ref="AG1475:AL1475"/>
    <mergeCell ref="AM1475:AS1475"/>
    <mergeCell ref="C1476:Q1476"/>
    <mergeCell ref="R1476:V1476"/>
    <mergeCell ref="W1476:AA1476"/>
    <mergeCell ref="AB1476:AF1476"/>
    <mergeCell ref="AG1476:AL1476"/>
    <mergeCell ref="AM1476:AS1476"/>
    <mergeCell ref="AM1464:AS1464"/>
    <mergeCell ref="C1465:Q1465"/>
    <mergeCell ref="R1465:V1465"/>
    <mergeCell ref="W1465:AA1465"/>
    <mergeCell ref="AB1465:AF1465"/>
    <mergeCell ref="AG1465:AL1465"/>
    <mergeCell ref="AM1465:AS1465"/>
    <mergeCell ref="C1466:Q1466"/>
    <mergeCell ref="R1466:V1466"/>
    <mergeCell ref="W1466:AA1466"/>
    <mergeCell ref="AB1466:AF1466"/>
    <mergeCell ref="AG1466:AL1466"/>
    <mergeCell ref="AM1466:AS1466"/>
    <mergeCell ref="C1467:Q1467"/>
    <mergeCell ref="R1467:V1467"/>
    <mergeCell ref="W1467:AA1467"/>
    <mergeCell ref="AB1467:AF1467"/>
    <mergeCell ref="AG1467:AL1467"/>
    <mergeCell ref="AM1467:AS1467"/>
    <mergeCell ref="C1468:Q1468"/>
    <mergeCell ref="R1468:V1468"/>
    <mergeCell ref="W1468:AA1468"/>
    <mergeCell ref="AB1468:AF1468"/>
    <mergeCell ref="AG1468:AL1468"/>
    <mergeCell ref="AM1468:AS1468"/>
    <mergeCell ref="C1469:Q1469"/>
    <mergeCell ref="R1469:V1469"/>
    <mergeCell ref="W1469:AA1469"/>
    <mergeCell ref="AB1469:AF1469"/>
    <mergeCell ref="AG1469:AL1469"/>
    <mergeCell ref="AM1469:AS1469"/>
    <mergeCell ref="C1470:Q1470"/>
    <mergeCell ref="R1470:V1470"/>
    <mergeCell ref="W1470:AA1470"/>
    <mergeCell ref="AB1470:AF1470"/>
    <mergeCell ref="AG1470:AL1470"/>
    <mergeCell ref="AM1470:AS1470"/>
    <mergeCell ref="C1346:K1346"/>
    <mergeCell ref="L1346:P1346"/>
    <mergeCell ref="Q1346:W1346"/>
    <mergeCell ref="C1449:Q1449"/>
    <mergeCell ref="R1449:V1449"/>
    <mergeCell ref="W1449:AA1449"/>
    <mergeCell ref="AB1449:AF1449"/>
    <mergeCell ref="AG1449:AL1449"/>
    <mergeCell ref="AM1449:AS1449"/>
    <mergeCell ref="A1449:B1449"/>
    <mergeCell ref="A1446:B1448"/>
    <mergeCell ref="C1450:Q1450"/>
    <mergeCell ref="R1450:V1450"/>
    <mergeCell ref="W1450:AA1450"/>
    <mergeCell ref="AB1450:AF1450"/>
    <mergeCell ref="AG1450:AL1450"/>
    <mergeCell ref="AM1450:AS1450"/>
    <mergeCell ref="C1451:Q1451"/>
    <mergeCell ref="R1451:V1451"/>
    <mergeCell ref="W1451:AA1451"/>
    <mergeCell ref="AB1451:AF1451"/>
    <mergeCell ref="AG1451:AL1451"/>
    <mergeCell ref="AM1451:AS1451"/>
    <mergeCell ref="C1452:Q1452"/>
    <mergeCell ref="R1452:V1452"/>
    <mergeCell ref="W1452:AA1452"/>
    <mergeCell ref="AB1452:AF1452"/>
    <mergeCell ref="AG1452:AL1452"/>
    <mergeCell ref="AM1452:AS1452"/>
    <mergeCell ref="X1353:AH1353"/>
    <mergeCell ref="AI1353:AM1353"/>
    <mergeCell ref="AN1353:AS1353"/>
    <mergeCell ref="A1354:B1354"/>
    <mergeCell ref="C1354:K1354"/>
    <mergeCell ref="L1354:P1354"/>
    <mergeCell ref="Q1354:W1354"/>
    <mergeCell ref="X1354:AH1354"/>
    <mergeCell ref="AI1354:AM1354"/>
    <mergeCell ref="AN1354:AS1354"/>
    <mergeCell ref="C1358:K1358"/>
    <mergeCell ref="L1358:P1358"/>
    <mergeCell ref="Q1358:W1358"/>
    <mergeCell ref="X1358:AH1358"/>
    <mergeCell ref="AI1358:AM1358"/>
    <mergeCell ref="AN1358:AS1358"/>
    <mergeCell ref="A1359:B1359"/>
    <mergeCell ref="C1359:K1359"/>
    <mergeCell ref="L1359:P1359"/>
    <mergeCell ref="Q1359:W1359"/>
    <mergeCell ref="X1359:AH1359"/>
    <mergeCell ref="AI1359:AM1359"/>
    <mergeCell ref="AN1359:AS1359"/>
    <mergeCell ref="A1360:B1360"/>
    <mergeCell ref="C1360:K1360"/>
    <mergeCell ref="L1360:P1360"/>
    <mergeCell ref="Q1360:W1360"/>
    <mergeCell ref="X1360:AH1360"/>
    <mergeCell ref="AI1360:AM1360"/>
    <mergeCell ref="AN1360:AS1360"/>
    <mergeCell ref="A1347:B1347"/>
    <mergeCell ref="C1347:K1347"/>
    <mergeCell ref="L1347:P1347"/>
    <mergeCell ref="C1340:K1340"/>
    <mergeCell ref="L1340:P1340"/>
    <mergeCell ref="Q1340:W1340"/>
    <mergeCell ref="X1340:AH1340"/>
    <mergeCell ref="AI1340:AM1340"/>
    <mergeCell ref="AN1340:AS1340"/>
    <mergeCell ref="C1341:K1341"/>
    <mergeCell ref="L1341:P1341"/>
    <mergeCell ref="Q1341:W1341"/>
    <mergeCell ref="X1341:AH1341"/>
    <mergeCell ref="AI1341:AM1341"/>
    <mergeCell ref="AN1341:AS1341"/>
    <mergeCell ref="C1342:K1342"/>
    <mergeCell ref="L1342:P1342"/>
    <mergeCell ref="Q1342:W1342"/>
    <mergeCell ref="X1342:AH1342"/>
    <mergeCell ref="AI1342:AM1342"/>
    <mergeCell ref="AN1342:AS1342"/>
    <mergeCell ref="A1343:B1343"/>
    <mergeCell ref="C1343:K1343"/>
    <mergeCell ref="L1343:P1343"/>
    <mergeCell ref="Q1343:W1343"/>
    <mergeCell ref="X1343:AH1343"/>
    <mergeCell ref="AI1343:AM1343"/>
    <mergeCell ref="AN1343:AS1343"/>
    <mergeCell ref="C1446:AS1446"/>
    <mergeCell ref="C1447:Q1448"/>
    <mergeCell ref="R1447:AF1447"/>
    <mergeCell ref="R1448:V1448"/>
    <mergeCell ref="W1448:AA1448"/>
    <mergeCell ref="AB1448:AF1448"/>
    <mergeCell ref="AG1447:AL1448"/>
    <mergeCell ref="AM1447:AS1448"/>
    <mergeCell ref="C1344:K1344"/>
    <mergeCell ref="L1344:P1344"/>
    <mergeCell ref="Q1344:W1344"/>
    <mergeCell ref="X1344:AH1344"/>
    <mergeCell ref="AI1344:AM1344"/>
    <mergeCell ref="AN1344:AS1344"/>
    <mergeCell ref="C1345:K1345"/>
    <mergeCell ref="L1345:P1345"/>
    <mergeCell ref="Q1345:W1345"/>
    <mergeCell ref="X1345:AH1345"/>
    <mergeCell ref="AI1345:AM1345"/>
    <mergeCell ref="A1341:B1341"/>
    <mergeCell ref="C1349:K1349"/>
    <mergeCell ref="L1349:P1349"/>
    <mergeCell ref="Q1349:W1349"/>
    <mergeCell ref="X1349:AH1349"/>
    <mergeCell ref="AI1349:AM1349"/>
    <mergeCell ref="AN1349:AS1349"/>
    <mergeCell ref="A1350:B1350"/>
    <mergeCell ref="C1350:K1350"/>
    <mergeCell ref="L1350:P1350"/>
    <mergeCell ref="Q1350:W1350"/>
    <mergeCell ref="X1350:AH1350"/>
    <mergeCell ref="AI1350:AM1350"/>
    <mergeCell ref="AN1350:AS1350"/>
    <mergeCell ref="A1351:B1351"/>
    <mergeCell ref="C1351:K1351"/>
    <mergeCell ref="L1351:P1351"/>
    <mergeCell ref="Q1351:W1351"/>
    <mergeCell ref="X1351:AH1351"/>
    <mergeCell ref="AN1345:AS1345"/>
    <mergeCell ref="C1335:K1335"/>
    <mergeCell ref="L1335:P1335"/>
    <mergeCell ref="Q1335:W1335"/>
    <mergeCell ref="X1335:AH1335"/>
    <mergeCell ref="AI1335:AM1335"/>
    <mergeCell ref="AN1335:AS1335"/>
    <mergeCell ref="A1335:B1335"/>
    <mergeCell ref="C1336:K1336"/>
    <mergeCell ref="L1336:P1336"/>
    <mergeCell ref="Q1336:W1336"/>
    <mergeCell ref="X1336:AH1336"/>
    <mergeCell ref="AI1336:AM1336"/>
    <mergeCell ref="AN1336:AS1336"/>
    <mergeCell ref="A1337:B1337"/>
    <mergeCell ref="C1337:K1337"/>
    <mergeCell ref="L1337:P1337"/>
    <mergeCell ref="Q1337:W1337"/>
    <mergeCell ref="X1337:AH1337"/>
    <mergeCell ref="AI1337:AM1337"/>
    <mergeCell ref="AN1337:AS1337"/>
    <mergeCell ref="A1338:B1338"/>
    <mergeCell ref="C1338:K1338"/>
    <mergeCell ref="L1338:P1338"/>
    <mergeCell ref="Q1338:W1338"/>
    <mergeCell ref="X1338:AH1338"/>
    <mergeCell ref="AI1338:AM1338"/>
    <mergeCell ref="AN1338:AS1338"/>
    <mergeCell ref="C1339:K1339"/>
    <mergeCell ref="L1339:P1339"/>
    <mergeCell ref="Q1339:W1339"/>
    <mergeCell ref="X1339:AH1339"/>
    <mergeCell ref="AI1339:AM1339"/>
    <mergeCell ref="AN1339:AS1339"/>
    <mergeCell ref="C1329:K1329"/>
    <mergeCell ref="L1329:P1329"/>
    <mergeCell ref="Q1329:W1329"/>
    <mergeCell ref="X1329:AH1329"/>
    <mergeCell ref="AI1329:AM1329"/>
    <mergeCell ref="AN1329:AS1329"/>
    <mergeCell ref="C1330:K1330"/>
    <mergeCell ref="L1330:P1330"/>
    <mergeCell ref="Q1330:W1330"/>
    <mergeCell ref="X1330:AH1330"/>
    <mergeCell ref="AI1330:AM1330"/>
    <mergeCell ref="AN1330:AS1330"/>
    <mergeCell ref="A1331:B1331"/>
    <mergeCell ref="C1331:K1331"/>
    <mergeCell ref="L1331:P1331"/>
    <mergeCell ref="Q1331:W1331"/>
    <mergeCell ref="X1331:AH1331"/>
    <mergeCell ref="AI1331:AM1331"/>
    <mergeCell ref="AN1331:AS1331"/>
    <mergeCell ref="A1332:B1332"/>
    <mergeCell ref="C1332:K1332"/>
    <mergeCell ref="L1332:P1332"/>
    <mergeCell ref="Q1332:W1332"/>
    <mergeCell ref="X1332:AH1332"/>
    <mergeCell ref="AI1332:AM1332"/>
    <mergeCell ref="AN1332:AS1332"/>
    <mergeCell ref="C1333:K1333"/>
    <mergeCell ref="L1333:P1333"/>
    <mergeCell ref="Q1333:W1333"/>
    <mergeCell ref="X1333:AH1333"/>
    <mergeCell ref="AI1333:AM1333"/>
    <mergeCell ref="AN1333:AS1333"/>
    <mergeCell ref="A1334:B1334"/>
    <mergeCell ref="C1334:K1334"/>
    <mergeCell ref="L1334:P1334"/>
    <mergeCell ref="Q1334:W1334"/>
    <mergeCell ref="X1334:AH1334"/>
    <mergeCell ref="AI1334:AM1334"/>
    <mergeCell ref="AN1334:AS1334"/>
    <mergeCell ref="A1330:B1330"/>
    <mergeCell ref="A1333:B1333"/>
    <mergeCell ref="A1329:B1329"/>
    <mergeCell ref="C1323:K1323"/>
    <mergeCell ref="L1323:P1323"/>
    <mergeCell ref="Q1323:W1323"/>
    <mergeCell ref="X1323:AH1323"/>
    <mergeCell ref="AI1323:AM1323"/>
    <mergeCell ref="AN1323:AS1323"/>
    <mergeCell ref="C1324:K1324"/>
    <mergeCell ref="L1324:P1324"/>
    <mergeCell ref="Q1324:W1324"/>
    <mergeCell ref="X1324:AH1324"/>
    <mergeCell ref="AI1324:AM1324"/>
    <mergeCell ref="AN1324:AS1324"/>
    <mergeCell ref="A1325:B1325"/>
    <mergeCell ref="C1325:K1325"/>
    <mergeCell ref="L1325:P1325"/>
    <mergeCell ref="Q1325:W1325"/>
    <mergeCell ref="X1325:AH1325"/>
    <mergeCell ref="AI1325:AM1325"/>
    <mergeCell ref="AN1325:AS1325"/>
    <mergeCell ref="A1326:B1326"/>
    <mergeCell ref="C1326:K1326"/>
    <mergeCell ref="L1326:P1326"/>
    <mergeCell ref="Q1326:W1326"/>
    <mergeCell ref="X1326:AH1326"/>
    <mergeCell ref="AI1326:AM1326"/>
    <mergeCell ref="AN1326:AS1326"/>
    <mergeCell ref="C1327:K1327"/>
    <mergeCell ref="L1327:P1327"/>
    <mergeCell ref="Q1327:W1327"/>
    <mergeCell ref="X1327:AH1327"/>
    <mergeCell ref="AI1327:AM1327"/>
    <mergeCell ref="AN1327:AS1327"/>
    <mergeCell ref="A1328:B1328"/>
    <mergeCell ref="C1328:K1328"/>
    <mergeCell ref="L1328:P1328"/>
    <mergeCell ref="Q1328:W1328"/>
    <mergeCell ref="X1328:AH1328"/>
    <mergeCell ref="AI1328:AM1328"/>
    <mergeCell ref="AN1328:AS1328"/>
    <mergeCell ref="A1324:B1324"/>
    <mergeCell ref="A1327:B1327"/>
    <mergeCell ref="A1323:B1323"/>
    <mergeCell ref="C1318:K1318"/>
    <mergeCell ref="L1318:P1318"/>
    <mergeCell ref="Q1318:W1318"/>
    <mergeCell ref="X1318:AH1318"/>
    <mergeCell ref="AI1318:AM1318"/>
    <mergeCell ref="AN1318:AS1318"/>
    <mergeCell ref="A1319:B1319"/>
    <mergeCell ref="C1319:K1319"/>
    <mergeCell ref="L1319:P1319"/>
    <mergeCell ref="Q1319:W1319"/>
    <mergeCell ref="X1319:AH1319"/>
    <mergeCell ref="AI1319:AM1319"/>
    <mergeCell ref="AN1319:AS1319"/>
    <mergeCell ref="A1320:B1320"/>
    <mergeCell ref="C1320:K1320"/>
    <mergeCell ref="L1320:P1320"/>
    <mergeCell ref="Q1320:W1320"/>
    <mergeCell ref="X1320:AH1320"/>
    <mergeCell ref="AI1320:AM1320"/>
    <mergeCell ref="AN1320:AS1320"/>
    <mergeCell ref="C1321:K1321"/>
    <mergeCell ref="L1321:P1321"/>
    <mergeCell ref="Q1321:W1321"/>
    <mergeCell ref="X1321:AH1321"/>
    <mergeCell ref="AI1321:AM1321"/>
    <mergeCell ref="AN1321:AS1321"/>
    <mergeCell ref="A1322:B1322"/>
    <mergeCell ref="C1322:K1322"/>
    <mergeCell ref="L1322:P1322"/>
    <mergeCell ref="Q1322:W1322"/>
    <mergeCell ref="X1322:AH1322"/>
    <mergeCell ref="AI1322:AM1322"/>
    <mergeCell ref="AN1322:AS1322"/>
    <mergeCell ref="A1318:B1318"/>
    <mergeCell ref="A1321:B1321"/>
    <mergeCell ref="C1313:K1313"/>
    <mergeCell ref="L1313:P1313"/>
    <mergeCell ref="Q1313:W1313"/>
    <mergeCell ref="X1313:AH1313"/>
    <mergeCell ref="AI1313:AM1313"/>
    <mergeCell ref="AN1313:AS1313"/>
    <mergeCell ref="A1314:B1314"/>
    <mergeCell ref="C1314:K1314"/>
    <mergeCell ref="L1314:P1314"/>
    <mergeCell ref="Q1314:W1314"/>
    <mergeCell ref="X1314:AH1314"/>
    <mergeCell ref="AI1314:AM1314"/>
    <mergeCell ref="AN1314:AS1314"/>
    <mergeCell ref="C1315:K1315"/>
    <mergeCell ref="L1315:P1315"/>
    <mergeCell ref="Q1315:W1315"/>
    <mergeCell ref="X1315:AH1315"/>
    <mergeCell ref="AI1315:AM1315"/>
    <mergeCell ref="AN1315:AS1315"/>
    <mergeCell ref="A1316:B1316"/>
    <mergeCell ref="C1316:K1316"/>
    <mergeCell ref="L1316:P1316"/>
    <mergeCell ref="Q1316:W1316"/>
    <mergeCell ref="X1316:AH1316"/>
    <mergeCell ref="AI1316:AM1316"/>
    <mergeCell ref="AN1316:AS1316"/>
    <mergeCell ref="A1317:B1317"/>
    <mergeCell ref="C1317:K1317"/>
    <mergeCell ref="L1317:P1317"/>
    <mergeCell ref="Q1317:W1317"/>
    <mergeCell ref="X1317:AH1317"/>
    <mergeCell ref="AI1317:AM1317"/>
    <mergeCell ref="AN1317:AS1317"/>
    <mergeCell ref="A1315:B1315"/>
    <mergeCell ref="A1313:B1313"/>
    <mergeCell ref="C1308:K1308"/>
    <mergeCell ref="L1308:P1308"/>
    <mergeCell ref="Q1308:W1308"/>
    <mergeCell ref="X1308:AH1308"/>
    <mergeCell ref="AI1308:AM1308"/>
    <mergeCell ref="AN1308:AS1308"/>
    <mergeCell ref="C1309:K1309"/>
    <mergeCell ref="L1309:P1309"/>
    <mergeCell ref="Q1309:W1309"/>
    <mergeCell ref="X1309:AH1309"/>
    <mergeCell ref="AI1309:AM1309"/>
    <mergeCell ref="AN1309:AS1309"/>
    <mergeCell ref="A1310:B1310"/>
    <mergeCell ref="C1310:K1310"/>
    <mergeCell ref="L1310:P1310"/>
    <mergeCell ref="Q1310:W1310"/>
    <mergeCell ref="X1310:AH1310"/>
    <mergeCell ref="AI1310:AM1310"/>
    <mergeCell ref="AN1310:AS1310"/>
    <mergeCell ref="A1311:B1311"/>
    <mergeCell ref="C1311:K1311"/>
    <mergeCell ref="L1311:P1311"/>
    <mergeCell ref="Q1311:W1311"/>
    <mergeCell ref="X1311:AH1311"/>
    <mergeCell ref="AI1311:AM1311"/>
    <mergeCell ref="AN1311:AS1311"/>
    <mergeCell ref="C1312:K1312"/>
    <mergeCell ref="L1312:P1312"/>
    <mergeCell ref="Q1312:W1312"/>
    <mergeCell ref="X1312:AH1312"/>
    <mergeCell ref="AI1312:AM1312"/>
    <mergeCell ref="AN1312:AS1312"/>
    <mergeCell ref="A1312:B1312"/>
    <mergeCell ref="C1302:K1302"/>
    <mergeCell ref="L1302:P1302"/>
    <mergeCell ref="Q1302:W1302"/>
    <mergeCell ref="X1302:AH1302"/>
    <mergeCell ref="AI1302:AM1302"/>
    <mergeCell ref="AN1302:AS1302"/>
    <mergeCell ref="C1303:K1303"/>
    <mergeCell ref="L1303:P1303"/>
    <mergeCell ref="Q1303:W1303"/>
    <mergeCell ref="X1303:AH1303"/>
    <mergeCell ref="AI1303:AM1303"/>
    <mergeCell ref="AN1303:AS1303"/>
    <mergeCell ref="A1304:B1304"/>
    <mergeCell ref="C1304:K1304"/>
    <mergeCell ref="L1304:P1304"/>
    <mergeCell ref="Q1304:W1304"/>
    <mergeCell ref="X1304:AH1304"/>
    <mergeCell ref="AI1304:AM1304"/>
    <mergeCell ref="AN1304:AS1304"/>
    <mergeCell ref="A1305:B1305"/>
    <mergeCell ref="C1305:K1305"/>
    <mergeCell ref="L1305:P1305"/>
    <mergeCell ref="Q1305:W1305"/>
    <mergeCell ref="X1305:AH1305"/>
    <mergeCell ref="AI1305:AM1305"/>
    <mergeCell ref="AN1305:AS1305"/>
    <mergeCell ref="C1306:K1306"/>
    <mergeCell ref="L1306:P1306"/>
    <mergeCell ref="Q1306:W1306"/>
    <mergeCell ref="X1306:AH1306"/>
    <mergeCell ref="AI1306:AM1306"/>
    <mergeCell ref="AN1306:AS1306"/>
    <mergeCell ref="A1307:B1307"/>
    <mergeCell ref="C1307:K1307"/>
    <mergeCell ref="L1307:P1307"/>
    <mergeCell ref="Q1307:W1307"/>
    <mergeCell ref="X1307:AH1307"/>
    <mergeCell ref="AI1307:AM1307"/>
    <mergeCell ref="AN1307:AS1307"/>
    <mergeCell ref="C1296:K1296"/>
    <mergeCell ref="L1296:P1296"/>
    <mergeCell ref="Q1296:W1296"/>
    <mergeCell ref="X1296:AH1296"/>
    <mergeCell ref="AI1296:AM1296"/>
    <mergeCell ref="AN1296:AS1296"/>
    <mergeCell ref="C1297:K1297"/>
    <mergeCell ref="L1297:P1297"/>
    <mergeCell ref="Q1297:W1297"/>
    <mergeCell ref="X1297:AH1297"/>
    <mergeCell ref="AI1297:AM1297"/>
    <mergeCell ref="AN1297:AS1297"/>
    <mergeCell ref="A1298:B1298"/>
    <mergeCell ref="C1298:K1298"/>
    <mergeCell ref="L1298:P1298"/>
    <mergeCell ref="Q1298:W1298"/>
    <mergeCell ref="X1298:AH1298"/>
    <mergeCell ref="AI1298:AM1298"/>
    <mergeCell ref="AN1298:AS1298"/>
    <mergeCell ref="A1299:B1299"/>
    <mergeCell ref="C1299:K1299"/>
    <mergeCell ref="L1299:P1299"/>
    <mergeCell ref="Q1299:W1299"/>
    <mergeCell ref="X1299:AH1299"/>
    <mergeCell ref="AI1299:AM1299"/>
    <mergeCell ref="AN1299:AS1299"/>
    <mergeCell ref="C1300:K1300"/>
    <mergeCell ref="L1300:P1300"/>
    <mergeCell ref="Q1300:W1300"/>
    <mergeCell ref="X1300:AH1300"/>
    <mergeCell ref="AI1300:AM1300"/>
    <mergeCell ref="AN1300:AS1300"/>
    <mergeCell ref="A1301:B1301"/>
    <mergeCell ref="C1301:K1301"/>
    <mergeCell ref="L1301:P1301"/>
    <mergeCell ref="Q1301:W1301"/>
    <mergeCell ref="X1301:AH1301"/>
    <mergeCell ref="AI1301:AM1301"/>
    <mergeCell ref="AN1301:AS1301"/>
    <mergeCell ref="C1290:K1290"/>
    <mergeCell ref="L1290:P1290"/>
    <mergeCell ref="Q1290:W1290"/>
    <mergeCell ref="X1290:AH1290"/>
    <mergeCell ref="AI1290:AM1290"/>
    <mergeCell ref="AN1290:AS1290"/>
    <mergeCell ref="C1291:K1291"/>
    <mergeCell ref="L1291:P1291"/>
    <mergeCell ref="Q1291:W1291"/>
    <mergeCell ref="X1291:AH1291"/>
    <mergeCell ref="AI1291:AM1291"/>
    <mergeCell ref="AN1291:AS1291"/>
    <mergeCell ref="A1292:B1292"/>
    <mergeCell ref="C1292:K1292"/>
    <mergeCell ref="L1292:P1292"/>
    <mergeCell ref="Q1292:W1292"/>
    <mergeCell ref="X1292:AH1292"/>
    <mergeCell ref="AI1292:AM1292"/>
    <mergeCell ref="AN1292:AS1292"/>
    <mergeCell ref="A1293:B1293"/>
    <mergeCell ref="C1293:K1293"/>
    <mergeCell ref="L1293:P1293"/>
    <mergeCell ref="Q1293:W1293"/>
    <mergeCell ref="X1293:AH1293"/>
    <mergeCell ref="AI1293:AM1293"/>
    <mergeCell ref="AN1293:AS1293"/>
    <mergeCell ref="C1294:K1294"/>
    <mergeCell ref="L1294:P1294"/>
    <mergeCell ref="Q1294:W1294"/>
    <mergeCell ref="X1294:AH1294"/>
    <mergeCell ref="AI1294:AM1294"/>
    <mergeCell ref="AN1294:AS1294"/>
    <mergeCell ref="A1295:B1295"/>
    <mergeCell ref="C1295:K1295"/>
    <mergeCell ref="L1295:P1295"/>
    <mergeCell ref="Q1295:W1295"/>
    <mergeCell ref="X1295:AH1295"/>
    <mergeCell ref="AI1295:AM1295"/>
    <mergeCell ref="AN1295:AS1295"/>
    <mergeCell ref="C1284:K1284"/>
    <mergeCell ref="L1284:P1284"/>
    <mergeCell ref="Q1284:W1284"/>
    <mergeCell ref="X1284:AH1284"/>
    <mergeCell ref="AI1284:AM1284"/>
    <mergeCell ref="AN1284:AS1284"/>
    <mergeCell ref="C1285:K1285"/>
    <mergeCell ref="L1285:P1285"/>
    <mergeCell ref="Q1285:W1285"/>
    <mergeCell ref="X1285:AH1285"/>
    <mergeCell ref="AI1285:AM1285"/>
    <mergeCell ref="AN1285:AS1285"/>
    <mergeCell ref="A1286:B1286"/>
    <mergeCell ref="C1286:K1286"/>
    <mergeCell ref="L1286:P1286"/>
    <mergeCell ref="Q1286:W1286"/>
    <mergeCell ref="X1286:AH1286"/>
    <mergeCell ref="AI1286:AM1286"/>
    <mergeCell ref="AN1286:AS1286"/>
    <mergeCell ref="A1287:B1287"/>
    <mergeCell ref="C1287:K1287"/>
    <mergeCell ref="L1287:P1287"/>
    <mergeCell ref="Q1287:W1287"/>
    <mergeCell ref="X1287:AH1287"/>
    <mergeCell ref="AI1287:AM1287"/>
    <mergeCell ref="AN1287:AS1287"/>
    <mergeCell ref="C1288:K1288"/>
    <mergeCell ref="L1288:P1288"/>
    <mergeCell ref="Q1288:W1288"/>
    <mergeCell ref="X1288:AH1288"/>
    <mergeCell ref="AI1288:AM1288"/>
    <mergeCell ref="AN1288:AS1288"/>
    <mergeCell ref="A1289:B1289"/>
    <mergeCell ref="C1289:K1289"/>
    <mergeCell ref="L1289:P1289"/>
    <mergeCell ref="Q1289:W1289"/>
    <mergeCell ref="X1289:AH1289"/>
    <mergeCell ref="AI1289:AM1289"/>
    <mergeCell ref="AN1289:AS1289"/>
    <mergeCell ref="C1278:K1278"/>
    <mergeCell ref="L1278:P1278"/>
    <mergeCell ref="Q1278:W1278"/>
    <mergeCell ref="X1278:AH1278"/>
    <mergeCell ref="AI1278:AM1278"/>
    <mergeCell ref="AN1278:AS1278"/>
    <mergeCell ref="C1279:K1279"/>
    <mergeCell ref="L1279:P1279"/>
    <mergeCell ref="Q1279:W1279"/>
    <mergeCell ref="X1279:AH1279"/>
    <mergeCell ref="AI1279:AM1279"/>
    <mergeCell ref="AN1279:AS1279"/>
    <mergeCell ref="A1280:B1280"/>
    <mergeCell ref="C1280:K1280"/>
    <mergeCell ref="L1280:P1280"/>
    <mergeCell ref="Q1280:W1280"/>
    <mergeCell ref="X1280:AH1280"/>
    <mergeCell ref="AI1280:AM1280"/>
    <mergeCell ref="AN1280:AS1280"/>
    <mergeCell ref="A1281:B1281"/>
    <mergeCell ref="C1281:K1281"/>
    <mergeCell ref="L1281:P1281"/>
    <mergeCell ref="Q1281:W1281"/>
    <mergeCell ref="X1281:AH1281"/>
    <mergeCell ref="AI1281:AM1281"/>
    <mergeCell ref="AN1281:AS1281"/>
    <mergeCell ref="C1282:K1282"/>
    <mergeCell ref="L1282:P1282"/>
    <mergeCell ref="Q1282:W1282"/>
    <mergeCell ref="X1282:AH1282"/>
    <mergeCell ref="AI1282:AM1282"/>
    <mergeCell ref="AN1282:AS1282"/>
    <mergeCell ref="A1283:B1283"/>
    <mergeCell ref="C1283:K1283"/>
    <mergeCell ref="L1283:P1283"/>
    <mergeCell ref="Q1283:W1283"/>
    <mergeCell ref="X1283:AH1283"/>
    <mergeCell ref="AI1283:AM1283"/>
    <mergeCell ref="AN1283:AS1283"/>
    <mergeCell ref="C1272:K1272"/>
    <mergeCell ref="L1272:P1272"/>
    <mergeCell ref="Q1272:W1272"/>
    <mergeCell ref="X1272:AH1272"/>
    <mergeCell ref="AI1272:AM1272"/>
    <mergeCell ref="AN1272:AS1272"/>
    <mergeCell ref="C1273:K1273"/>
    <mergeCell ref="L1273:P1273"/>
    <mergeCell ref="Q1273:W1273"/>
    <mergeCell ref="X1273:AH1273"/>
    <mergeCell ref="AI1273:AM1273"/>
    <mergeCell ref="AN1273:AS1273"/>
    <mergeCell ref="A1274:B1274"/>
    <mergeCell ref="C1274:K1274"/>
    <mergeCell ref="L1274:P1274"/>
    <mergeCell ref="Q1274:W1274"/>
    <mergeCell ref="X1274:AH1274"/>
    <mergeCell ref="AI1274:AM1274"/>
    <mergeCell ref="AN1274:AS1274"/>
    <mergeCell ref="A1275:B1275"/>
    <mergeCell ref="C1275:K1275"/>
    <mergeCell ref="L1275:P1275"/>
    <mergeCell ref="Q1275:W1275"/>
    <mergeCell ref="X1275:AH1275"/>
    <mergeCell ref="AI1275:AM1275"/>
    <mergeCell ref="AN1275:AS1275"/>
    <mergeCell ref="C1276:K1276"/>
    <mergeCell ref="L1276:P1276"/>
    <mergeCell ref="Q1276:W1276"/>
    <mergeCell ref="X1276:AH1276"/>
    <mergeCell ref="AI1276:AM1276"/>
    <mergeCell ref="AN1276:AS1276"/>
    <mergeCell ref="A1277:B1277"/>
    <mergeCell ref="C1277:K1277"/>
    <mergeCell ref="L1277:P1277"/>
    <mergeCell ref="Q1277:W1277"/>
    <mergeCell ref="X1277:AH1277"/>
    <mergeCell ref="AI1277:AM1277"/>
    <mergeCell ref="AN1277:AS1277"/>
    <mergeCell ref="C1266:K1266"/>
    <mergeCell ref="L1266:P1266"/>
    <mergeCell ref="Q1266:W1266"/>
    <mergeCell ref="X1266:AH1266"/>
    <mergeCell ref="AI1266:AM1266"/>
    <mergeCell ref="AN1266:AS1266"/>
    <mergeCell ref="C1267:K1267"/>
    <mergeCell ref="L1267:P1267"/>
    <mergeCell ref="Q1267:W1267"/>
    <mergeCell ref="X1267:AH1267"/>
    <mergeCell ref="AI1267:AM1267"/>
    <mergeCell ref="AN1267:AS1267"/>
    <mergeCell ref="A1268:B1268"/>
    <mergeCell ref="C1268:K1268"/>
    <mergeCell ref="L1268:P1268"/>
    <mergeCell ref="Q1268:W1268"/>
    <mergeCell ref="X1268:AH1268"/>
    <mergeCell ref="AI1268:AM1268"/>
    <mergeCell ref="AN1268:AS1268"/>
    <mergeCell ref="A1269:B1269"/>
    <mergeCell ref="C1269:K1269"/>
    <mergeCell ref="L1269:P1269"/>
    <mergeCell ref="Q1269:W1269"/>
    <mergeCell ref="X1269:AH1269"/>
    <mergeCell ref="AI1269:AM1269"/>
    <mergeCell ref="AN1269:AS1269"/>
    <mergeCell ref="C1270:K1270"/>
    <mergeCell ref="L1270:P1270"/>
    <mergeCell ref="Q1270:W1270"/>
    <mergeCell ref="X1270:AH1270"/>
    <mergeCell ref="AI1270:AM1270"/>
    <mergeCell ref="AN1270:AS1270"/>
    <mergeCell ref="A1271:B1271"/>
    <mergeCell ref="C1271:K1271"/>
    <mergeCell ref="L1271:P1271"/>
    <mergeCell ref="Q1271:W1271"/>
    <mergeCell ref="X1271:AH1271"/>
    <mergeCell ref="AI1271:AM1271"/>
    <mergeCell ref="AN1271:AS1271"/>
    <mergeCell ref="C1260:K1260"/>
    <mergeCell ref="L1260:P1260"/>
    <mergeCell ref="Q1260:W1260"/>
    <mergeCell ref="X1260:AH1260"/>
    <mergeCell ref="AI1260:AM1260"/>
    <mergeCell ref="AN1260:AS1260"/>
    <mergeCell ref="C1261:K1261"/>
    <mergeCell ref="L1261:P1261"/>
    <mergeCell ref="Q1261:W1261"/>
    <mergeCell ref="X1261:AH1261"/>
    <mergeCell ref="AI1261:AM1261"/>
    <mergeCell ref="AN1261:AS1261"/>
    <mergeCell ref="A1262:B1262"/>
    <mergeCell ref="C1262:K1262"/>
    <mergeCell ref="L1262:P1262"/>
    <mergeCell ref="Q1262:W1262"/>
    <mergeCell ref="X1262:AH1262"/>
    <mergeCell ref="AI1262:AM1262"/>
    <mergeCell ref="AN1262:AS1262"/>
    <mergeCell ref="A1263:B1263"/>
    <mergeCell ref="C1263:K1263"/>
    <mergeCell ref="L1263:P1263"/>
    <mergeCell ref="Q1263:W1263"/>
    <mergeCell ref="X1263:AH1263"/>
    <mergeCell ref="AI1263:AM1263"/>
    <mergeCell ref="AN1263:AS1263"/>
    <mergeCell ref="C1264:K1264"/>
    <mergeCell ref="L1264:P1264"/>
    <mergeCell ref="Q1264:W1264"/>
    <mergeCell ref="X1264:AH1264"/>
    <mergeCell ref="AI1264:AM1264"/>
    <mergeCell ref="AN1264:AS1264"/>
    <mergeCell ref="A1265:B1265"/>
    <mergeCell ref="C1265:K1265"/>
    <mergeCell ref="L1265:P1265"/>
    <mergeCell ref="Q1265:W1265"/>
    <mergeCell ref="X1265:AH1265"/>
    <mergeCell ref="AI1265:AM1265"/>
    <mergeCell ref="AN1265:AS1265"/>
    <mergeCell ref="C1254:K1254"/>
    <mergeCell ref="L1254:P1254"/>
    <mergeCell ref="Q1254:W1254"/>
    <mergeCell ref="X1254:AH1254"/>
    <mergeCell ref="AI1254:AM1254"/>
    <mergeCell ref="AN1254:AS1254"/>
    <mergeCell ref="C1255:K1255"/>
    <mergeCell ref="L1255:P1255"/>
    <mergeCell ref="Q1255:W1255"/>
    <mergeCell ref="X1255:AH1255"/>
    <mergeCell ref="AI1255:AM1255"/>
    <mergeCell ref="AN1255:AS1255"/>
    <mergeCell ref="A1256:B1256"/>
    <mergeCell ref="C1256:K1256"/>
    <mergeCell ref="L1256:P1256"/>
    <mergeCell ref="Q1256:W1256"/>
    <mergeCell ref="X1256:AH1256"/>
    <mergeCell ref="AI1256:AM1256"/>
    <mergeCell ref="AN1256:AS1256"/>
    <mergeCell ref="A1257:B1257"/>
    <mergeCell ref="C1257:K1257"/>
    <mergeCell ref="L1257:P1257"/>
    <mergeCell ref="Q1257:W1257"/>
    <mergeCell ref="X1257:AH1257"/>
    <mergeCell ref="AI1257:AM1257"/>
    <mergeCell ref="AN1257:AS1257"/>
    <mergeCell ref="C1258:K1258"/>
    <mergeCell ref="L1258:P1258"/>
    <mergeCell ref="Q1258:W1258"/>
    <mergeCell ref="X1258:AH1258"/>
    <mergeCell ref="AI1258:AM1258"/>
    <mergeCell ref="AN1258:AS1258"/>
    <mergeCell ref="A1259:B1259"/>
    <mergeCell ref="C1259:K1259"/>
    <mergeCell ref="L1259:P1259"/>
    <mergeCell ref="Q1259:W1259"/>
    <mergeCell ref="X1259:AH1259"/>
    <mergeCell ref="AI1259:AM1259"/>
    <mergeCell ref="AN1259:AS1259"/>
    <mergeCell ref="C1248:K1248"/>
    <mergeCell ref="L1248:P1248"/>
    <mergeCell ref="Q1248:W1248"/>
    <mergeCell ref="X1248:AH1248"/>
    <mergeCell ref="AI1248:AM1248"/>
    <mergeCell ref="AN1248:AS1248"/>
    <mergeCell ref="C1249:K1249"/>
    <mergeCell ref="L1249:P1249"/>
    <mergeCell ref="Q1249:W1249"/>
    <mergeCell ref="X1249:AH1249"/>
    <mergeCell ref="AI1249:AM1249"/>
    <mergeCell ref="AN1249:AS1249"/>
    <mergeCell ref="A1250:B1250"/>
    <mergeCell ref="C1250:K1250"/>
    <mergeCell ref="L1250:P1250"/>
    <mergeCell ref="Q1250:W1250"/>
    <mergeCell ref="X1250:AH1250"/>
    <mergeCell ref="AI1250:AM1250"/>
    <mergeCell ref="AN1250:AS1250"/>
    <mergeCell ref="A1251:B1251"/>
    <mergeCell ref="C1251:K1251"/>
    <mergeCell ref="L1251:P1251"/>
    <mergeCell ref="Q1251:W1251"/>
    <mergeCell ref="X1251:AH1251"/>
    <mergeCell ref="AI1251:AM1251"/>
    <mergeCell ref="AN1251:AS1251"/>
    <mergeCell ref="C1252:K1252"/>
    <mergeCell ref="L1252:P1252"/>
    <mergeCell ref="Q1252:W1252"/>
    <mergeCell ref="X1252:AH1252"/>
    <mergeCell ref="AI1252:AM1252"/>
    <mergeCell ref="AN1252:AS1252"/>
    <mergeCell ref="A1253:B1253"/>
    <mergeCell ref="C1253:K1253"/>
    <mergeCell ref="L1253:P1253"/>
    <mergeCell ref="Q1253:W1253"/>
    <mergeCell ref="X1253:AH1253"/>
    <mergeCell ref="AI1253:AM1253"/>
    <mergeCell ref="AN1253:AS1253"/>
    <mergeCell ref="C1242:K1242"/>
    <mergeCell ref="L1242:P1242"/>
    <mergeCell ref="Q1242:W1242"/>
    <mergeCell ref="X1242:AH1242"/>
    <mergeCell ref="AI1242:AM1242"/>
    <mergeCell ref="AN1242:AS1242"/>
    <mergeCell ref="C1243:K1243"/>
    <mergeCell ref="L1243:P1243"/>
    <mergeCell ref="Q1243:W1243"/>
    <mergeCell ref="X1243:AH1243"/>
    <mergeCell ref="AI1243:AM1243"/>
    <mergeCell ref="AN1243:AS1243"/>
    <mergeCell ref="A1244:B1244"/>
    <mergeCell ref="C1244:K1244"/>
    <mergeCell ref="L1244:P1244"/>
    <mergeCell ref="Q1244:W1244"/>
    <mergeCell ref="X1244:AH1244"/>
    <mergeCell ref="AI1244:AM1244"/>
    <mergeCell ref="AN1244:AS1244"/>
    <mergeCell ref="A1245:B1245"/>
    <mergeCell ref="C1245:K1245"/>
    <mergeCell ref="L1245:P1245"/>
    <mergeCell ref="Q1245:W1245"/>
    <mergeCell ref="X1245:AH1245"/>
    <mergeCell ref="AI1245:AM1245"/>
    <mergeCell ref="AN1245:AS1245"/>
    <mergeCell ref="C1246:K1246"/>
    <mergeCell ref="L1246:P1246"/>
    <mergeCell ref="Q1246:W1246"/>
    <mergeCell ref="X1246:AH1246"/>
    <mergeCell ref="AI1246:AM1246"/>
    <mergeCell ref="AN1246:AS1246"/>
    <mergeCell ref="A1247:B1247"/>
    <mergeCell ref="C1247:K1247"/>
    <mergeCell ref="L1247:P1247"/>
    <mergeCell ref="Q1247:W1247"/>
    <mergeCell ref="X1247:AH1247"/>
    <mergeCell ref="AI1247:AM1247"/>
    <mergeCell ref="AN1247:AS1247"/>
    <mergeCell ref="C1236:K1236"/>
    <mergeCell ref="L1236:P1236"/>
    <mergeCell ref="Q1236:W1236"/>
    <mergeCell ref="X1236:AH1236"/>
    <mergeCell ref="AI1236:AM1236"/>
    <mergeCell ref="AN1236:AS1236"/>
    <mergeCell ref="C1237:K1237"/>
    <mergeCell ref="L1237:P1237"/>
    <mergeCell ref="Q1237:W1237"/>
    <mergeCell ref="X1237:AH1237"/>
    <mergeCell ref="AI1237:AM1237"/>
    <mergeCell ref="AN1237:AS1237"/>
    <mergeCell ref="C1238:K1238"/>
    <mergeCell ref="L1238:P1238"/>
    <mergeCell ref="Q1238:W1238"/>
    <mergeCell ref="X1238:AH1238"/>
    <mergeCell ref="AI1238:AM1238"/>
    <mergeCell ref="AN1238:AS1238"/>
    <mergeCell ref="C1239:K1239"/>
    <mergeCell ref="L1239:P1239"/>
    <mergeCell ref="Q1239:W1239"/>
    <mergeCell ref="X1239:AH1239"/>
    <mergeCell ref="AI1239:AM1239"/>
    <mergeCell ref="AN1239:AS1239"/>
    <mergeCell ref="C1240:K1240"/>
    <mergeCell ref="L1240:P1240"/>
    <mergeCell ref="Q1240:W1240"/>
    <mergeCell ref="X1240:AH1240"/>
    <mergeCell ref="AI1240:AM1240"/>
    <mergeCell ref="AN1240:AS1240"/>
    <mergeCell ref="C1241:K1241"/>
    <mergeCell ref="L1241:P1241"/>
    <mergeCell ref="Q1241:W1241"/>
    <mergeCell ref="X1241:AH1241"/>
    <mergeCell ref="AI1241:AM1241"/>
    <mergeCell ref="AN1241:AS1241"/>
    <mergeCell ref="C1230:K1230"/>
    <mergeCell ref="L1230:P1230"/>
    <mergeCell ref="Q1230:W1230"/>
    <mergeCell ref="X1230:AH1230"/>
    <mergeCell ref="AI1230:AM1230"/>
    <mergeCell ref="AN1230:AS1230"/>
    <mergeCell ref="C1231:K1231"/>
    <mergeCell ref="L1231:P1231"/>
    <mergeCell ref="Q1231:W1231"/>
    <mergeCell ref="X1231:AH1231"/>
    <mergeCell ref="AI1231:AM1231"/>
    <mergeCell ref="AN1231:AS1231"/>
    <mergeCell ref="C1232:K1232"/>
    <mergeCell ref="L1232:P1232"/>
    <mergeCell ref="Q1232:W1232"/>
    <mergeCell ref="X1232:AH1232"/>
    <mergeCell ref="AI1232:AM1232"/>
    <mergeCell ref="AN1232:AS1232"/>
    <mergeCell ref="C1233:K1233"/>
    <mergeCell ref="L1233:P1233"/>
    <mergeCell ref="Q1233:W1233"/>
    <mergeCell ref="X1233:AH1233"/>
    <mergeCell ref="AI1233:AM1233"/>
    <mergeCell ref="AN1233:AS1233"/>
    <mergeCell ref="C1234:K1234"/>
    <mergeCell ref="L1234:P1234"/>
    <mergeCell ref="Q1234:W1234"/>
    <mergeCell ref="X1234:AH1234"/>
    <mergeCell ref="AI1234:AM1234"/>
    <mergeCell ref="AN1234:AS1234"/>
    <mergeCell ref="C1235:K1235"/>
    <mergeCell ref="L1235:P1235"/>
    <mergeCell ref="Q1235:W1235"/>
    <mergeCell ref="X1235:AH1235"/>
    <mergeCell ref="AI1235:AM1235"/>
    <mergeCell ref="AN1235:AS1235"/>
    <mergeCell ref="C1224:K1224"/>
    <mergeCell ref="L1224:P1224"/>
    <mergeCell ref="Q1224:W1224"/>
    <mergeCell ref="X1224:AH1224"/>
    <mergeCell ref="AI1224:AM1224"/>
    <mergeCell ref="AN1224:AS1224"/>
    <mergeCell ref="C1225:K1225"/>
    <mergeCell ref="L1225:P1225"/>
    <mergeCell ref="Q1225:W1225"/>
    <mergeCell ref="X1225:AH1225"/>
    <mergeCell ref="AI1225:AM1225"/>
    <mergeCell ref="AN1225:AS1225"/>
    <mergeCell ref="C1226:K1226"/>
    <mergeCell ref="L1226:P1226"/>
    <mergeCell ref="Q1226:W1226"/>
    <mergeCell ref="X1226:AH1226"/>
    <mergeCell ref="AI1226:AM1226"/>
    <mergeCell ref="AN1226:AS1226"/>
    <mergeCell ref="C1227:K1227"/>
    <mergeCell ref="L1227:P1227"/>
    <mergeCell ref="Q1227:W1227"/>
    <mergeCell ref="X1227:AH1227"/>
    <mergeCell ref="AI1227:AM1227"/>
    <mergeCell ref="AN1227:AS1227"/>
    <mergeCell ref="C1228:K1228"/>
    <mergeCell ref="L1228:P1228"/>
    <mergeCell ref="Q1228:W1228"/>
    <mergeCell ref="X1228:AH1228"/>
    <mergeCell ref="AI1228:AM1228"/>
    <mergeCell ref="AN1228:AS1228"/>
    <mergeCell ref="C1229:K1229"/>
    <mergeCell ref="L1229:P1229"/>
    <mergeCell ref="Q1229:W1229"/>
    <mergeCell ref="X1229:AH1229"/>
    <mergeCell ref="AI1229:AM1229"/>
    <mergeCell ref="AN1229:AS1229"/>
    <mergeCell ref="C1218:K1218"/>
    <mergeCell ref="L1218:P1218"/>
    <mergeCell ref="Q1218:W1218"/>
    <mergeCell ref="X1218:AH1218"/>
    <mergeCell ref="AI1218:AM1218"/>
    <mergeCell ref="AN1218:AS1218"/>
    <mergeCell ref="C1219:K1219"/>
    <mergeCell ref="L1219:P1219"/>
    <mergeCell ref="Q1219:W1219"/>
    <mergeCell ref="X1219:AH1219"/>
    <mergeCell ref="AI1219:AM1219"/>
    <mergeCell ref="AN1219:AS1219"/>
    <mergeCell ref="C1220:K1220"/>
    <mergeCell ref="L1220:P1220"/>
    <mergeCell ref="Q1220:W1220"/>
    <mergeCell ref="X1220:AH1220"/>
    <mergeCell ref="AI1220:AM1220"/>
    <mergeCell ref="AN1220:AS1220"/>
    <mergeCell ref="C1221:K1221"/>
    <mergeCell ref="L1221:P1221"/>
    <mergeCell ref="Q1221:W1221"/>
    <mergeCell ref="X1221:AH1221"/>
    <mergeCell ref="AI1221:AM1221"/>
    <mergeCell ref="AN1221:AS1221"/>
    <mergeCell ref="C1222:K1222"/>
    <mergeCell ref="L1222:P1222"/>
    <mergeCell ref="Q1222:W1222"/>
    <mergeCell ref="X1222:AH1222"/>
    <mergeCell ref="AI1222:AM1222"/>
    <mergeCell ref="AN1222:AS1222"/>
    <mergeCell ref="C1223:K1223"/>
    <mergeCell ref="L1223:P1223"/>
    <mergeCell ref="Q1223:W1223"/>
    <mergeCell ref="X1223:AH1223"/>
    <mergeCell ref="AI1223:AM1223"/>
    <mergeCell ref="AN1223:AS1223"/>
    <mergeCell ref="C1212:K1212"/>
    <mergeCell ref="L1212:P1212"/>
    <mergeCell ref="Q1212:W1212"/>
    <mergeCell ref="X1212:AH1212"/>
    <mergeCell ref="AI1212:AM1212"/>
    <mergeCell ref="AN1212:AS1212"/>
    <mergeCell ref="C1213:K1213"/>
    <mergeCell ref="L1213:P1213"/>
    <mergeCell ref="Q1213:W1213"/>
    <mergeCell ref="X1213:AH1213"/>
    <mergeCell ref="AI1213:AM1213"/>
    <mergeCell ref="AN1213:AS1213"/>
    <mergeCell ref="C1214:K1214"/>
    <mergeCell ref="L1214:P1214"/>
    <mergeCell ref="Q1214:W1214"/>
    <mergeCell ref="X1214:AH1214"/>
    <mergeCell ref="AI1214:AM1214"/>
    <mergeCell ref="AN1214:AS1214"/>
    <mergeCell ref="C1215:K1215"/>
    <mergeCell ref="L1215:P1215"/>
    <mergeCell ref="Q1215:W1215"/>
    <mergeCell ref="X1215:AH1215"/>
    <mergeCell ref="AI1215:AM1215"/>
    <mergeCell ref="AN1215:AS1215"/>
    <mergeCell ref="C1216:K1216"/>
    <mergeCell ref="L1216:P1216"/>
    <mergeCell ref="Q1216:W1216"/>
    <mergeCell ref="X1216:AH1216"/>
    <mergeCell ref="AI1216:AM1216"/>
    <mergeCell ref="AN1216:AS1216"/>
    <mergeCell ref="C1217:K1217"/>
    <mergeCell ref="L1217:P1217"/>
    <mergeCell ref="Q1217:W1217"/>
    <mergeCell ref="X1217:AH1217"/>
    <mergeCell ref="AI1217:AM1217"/>
    <mergeCell ref="AN1217:AS1217"/>
    <mergeCell ref="C1206:K1206"/>
    <mergeCell ref="L1206:P1206"/>
    <mergeCell ref="Q1206:W1206"/>
    <mergeCell ref="X1206:AH1206"/>
    <mergeCell ref="AI1206:AM1206"/>
    <mergeCell ref="AN1206:AS1206"/>
    <mergeCell ref="C1207:K1207"/>
    <mergeCell ref="L1207:P1207"/>
    <mergeCell ref="Q1207:W1207"/>
    <mergeCell ref="X1207:AH1207"/>
    <mergeCell ref="AI1207:AM1207"/>
    <mergeCell ref="AN1207:AS1207"/>
    <mergeCell ref="C1208:K1208"/>
    <mergeCell ref="L1208:P1208"/>
    <mergeCell ref="Q1208:W1208"/>
    <mergeCell ref="X1208:AH1208"/>
    <mergeCell ref="AI1208:AM1208"/>
    <mergeCell ref="AN1208:AS1208"/>
    <mergeCell ref="C1209:K1209"/>
    <mergeCell ref="L1209:P1209"/>
    <mergeCell ref="Q1209:W1209"/>
    <mergeCell ref="X1209:AH1209"/>
    <mergeCell ref="AI1209:AM1209"/>
    <mergeCell ref="AN1209:AS1209"/>
    <mergeCell ref="C1210:K1210"/>
    <mergeCell ref="L1210:P1210"/>
    <mergeCell ref="Q1210:W1210"/>
    <mergeCell ref="X1210:AH1210"/>
    <mergeCell ref="AI1210:AM1210"/>
    <mergeCell ref="AN1210:AS1210"/>
    <mergeCell ref="C1211:K1211"/>
    <mergeCell ref="L1211:P1211"/>
    <mergeCell ref="Q1211:W1211"/>
    <mergeCell ref="X1211:AH1211"/>
    <mergeCell ref="AI1211:AM1211"/>
    <mergeCell ref="AN1211:AS1211"/>
    <mergeCell ref="C1200:K1200"/>
    <mergeCell ref="L1200:P1200"/>
    <mergeCell ref="Q1200:W1200"/>
    <mergeCell ref="X1200:AH1200"/>
    <mergeCell ref="AI1200:AM1200"/>
    <mergeCell ref="AN1200:AS1200"/>
    <mergeCell ref="C1201:K1201"/>
    <mergeCell ref="L1201:P1201"/>
    <mergeCell ref="Q1201:W1201"/>
    <mergeCell ref="X1201:AH1201"/>
    <mergeCell ref="AI1201:AM1201"/>
    <mergeCell ref="AN1201:AS1201"/>
    <mergeCell ref="C1202:K1202"/>
    <mergeCell ref="L1202:P1202"/>
    <mergeCell ref="Q1202:W1202"/>
    <mergeCell ref="X1202:AH1202"/>
    <mergeCell ref="AI1202:AM1202"/>
    <mergeCell ref="AN1202:AS1202"/>
    <mergeCell ref="C1203:K1203"/>
    <mergeCell ref="L1203:P1203"/>
    <mergeCell ref="Q1203:W1203"/>
    <mergeCell ref="X1203:AH1203"/>
    <mergeCell ref="AI1203:AM1203"/>
    <mergeCell ref="AN1203:AS1203"/>
    <mergeCell ref="C1204:K1204"/>
    <mergeCell ref="L1204:P1204"/>
    <mergeCell ref="Q1204:W1204"/>
    <mergeCell ref="X1204:AH1204"/>
    <mergeCell ref="AI1204:AM1204"/>
    <mergeCell ref="AN1204:AS1204"/>
    <mergeCell ref="C1205:K1205"/>
    <mergeCell ref="L1205:P1205"/>
    <mergeCell ref="Q1205:W1205"/>
    <mergeCell ref="X1205:AH1205"/>
    <mergeCell ref="AI1205:AM1205"/>
    <mergeCell ref="AN1205:AS1205"/>
    <mergeCell ref="C1194:K1194"/>
    <mergeCell ref="L1194:P1194"/>
    <mergeCell ref="Q1194:W1194"/>
    <mergeCell ref="X1194:AH1194"/>
    <mergeCell ref="AI1194:AM1194"/>
    <mergeCell ref="AN1194:AS1194"/>
    <mergeCell ref="C1195:K1195"/>
    <mergeCell ref="L1195:P1195"/>
    <mergeCell ref="Q1195:W1195"/>
    <mergeCell ref="X1195:AH1195"/>
    <mergeCell ref="AI1195:AM1195"/>
    <mergeCell ref="AN1195:AS1195"/>
    <mergeCell ref="C1196:K1196"/>
    <mergeCell ref="L1196:P1196"/>
    <mergeCell ref="Q1196:W1196"/>
    <mergeCell ref="X1196:AH1196"/>
    <mergeCell ref="AI1196:AM1196"/>
    <mergeCell ref="AN1196:AS1196"/>
    <mergeCell ref="C1197:K1197"/>
    <mergeCell ref="L1197:P1197"/>
    <mergeCell ref="Q1197:W1197"/>
    <mergeCell ref="X1197:AH1197"/>
    <mergeCell ref="AI1197:AM1197"/>
    <mergeCell ref="AN1197:AS1197"/>
    <mergeCell ref="C1198:K1198"/>
    <mergeCell ref="L1198:P1198"/>
    <mergeCell ref="Q1198:W1198"/>
    <mergeCell ref="X1198:AH1198"/>
    <mergeCell ref="AI1198:AM1198"/>
    <mergeCell ref="AN1198:AS1198"/>
    <mergeCell ref="C1199:K1199"/>
    <mergeCell ref="L1199:P1199"/>
    <mergeCell ref="Q1199:W1199"/>
    <mergeCell ref="X1199:AH1199"/>
    <mergeCell ref="AI1199:AM1199"/>
    <mergeCell ref="AN1199:AS1199"/>
    <mergeCell ref="C1188:K1188"/>
    <mergeCell ref="L1188:P1188"/>
    <mergeCell ref="Q1188:W1188"/>
    <mergeCell ref="X1188:AH1188"/>
    <mergeCell ref="AI1188:AM1188"/>
    <mergeCell ref="AN1188:AS1188"/>
    <mergeCell ref="C1189:K1189"/>
    <mergeCell ref="L1189:P1189"/>
    <mergeCell ref="Q1189:W1189"/>
    <mergeCell ref="X1189:AH1189"/>
    <mergeCell ref="AI1189:AM1189"/>
    <mergeCell ref="AN1189:AS1189"/>
    <mergeCell ref="C1190:K1190"/>
    <mergeCell ref="L1190:P1190"/>
    <mergeCell ref="Q1190:W1190"/>
    <mergeCell ref="X1190:AH1190"/>
    <mergeCell ref="AI1190:AM1190"/>
    <mergeCell ref="AN1190:AS1190"/>
    <mergeCell ref="C1191:K1191"/>
    <mergeCell ref="L1191:P1191"/>
    <mergeCell ref="Q1191:W1191"/>
    <mergeCell ref="X1191:AH1191"/>
    <mergeCell ref="AI1191:AM1191"/>
    <mergeCell ref="AN1191:AS1191"/>
    <mergeCell ref="C1192:K1192"/>
    <mergeCell ref="L1192:P1192"/>
    <mergeCell ref="Q1192:W1192"/>
    <mergeCell ref="X1192:AH1192"/>
    <mergeCell ref="AI1192:AM1192"/>
    <mergeCell ref="AN1192:AS1192"/>
    <mergeCell ref="C1193:K1193"/>
    <mergeCell ref="L1193:P1193"/>
    <mergeCell ref="Q1193:W1193"/>
    <mergeCell ref="X1193:AH1193"/>
    <mergeCell ref="AI1193:AM1193"/>
    <mergeCell ref="AN1193:AS1193"/>
    <mergeCell ref="C1182:K1182"/>
    <mergeCell ref="L1182:P1182"/>
    <mergeCell ref="Q1182:W1182"/>
    <mergeCell ref="X1182:AH1182"/>
    <mergeCell ref="AI1182:AM1182"/>
    <mergeCell ref="AN1182:AS1182"/>
    <mergeCell ref="C1183:K1183"/>
    <mergeCell ref="L1183:P1183"/>
    <mergeCell ref="Q1183:W1183"/>
    <mergeCell ref="X1183:AH1183"/>
    <mergeCell ref="AI1183:AM1183"/>
    <mergeCell ref="AN1183:AS1183"/>
    <mergeCell ref="C1184:K1184"/>
    <mergeCell ref="L1184:P1184"/>
    <mergeCell ref="Q1184:W1184"/>
    <mergeCell ref="X1184:AH1184"/>
    <mergeCell ref="AI1184:AM1184"/>
    <mergeCell ref="AN1184:AS1184"/>
    <mergeCell ref="C1185:K1185"/>
    <mergeCell ref="L1185:P1185"/>
    <mergeCell ref="Q1185:W1185"/>
    <mergeCell ref="X1185:AH1185"/>
    <mergeCell ref="AI1185:AM1185"/>
    <mergeCell ref="AN1185:AS1185"/>
    <mergeCell ref="C1186:K1186"/>
    <mergeCell ref="L1186:P1186"/>
    <mergeCell ref="Q1186:W1186"/>
    <mergeCell ref="X1186:AH1186"/>
    <mergeCell ref="AI1186:AM1186"/>
    <mergeCell ref="AN1186:AS1186"/>
    <mergeCell ref="C1187:K1187"/>
    <mergeCell ref="L1187:P1187"/>
    <mergeCell ref="Q1187:W1187"/>
    <mergeCell ref="X1187:AH1187"/>
    <mergeCell ref="AI1187:AM1187"/>
    <mergeCell ref="AN1187:AS1187"/>
    <mergeCell ref="C1176:K1176"/>
    <mergeCell ref="L1176:P1176"/>
    <mergeCell ref="Q1176:W1176"/>
    <mergeCell ref="X1176:AH1176"/>
    <mergeCell ref="AI1176:AM1176"/>
    <mergeCell ref="AN1176:AS1176"/>
    <mergeCell ref="C1177:K1177"/>
    <mergeCell ref="L1177:P1177"/>
    <mergeCell ref="Q1177:W1177"/>
    <mergeCell ref="X1177:AH1177"/>
    <mergeCell ref="AI1177:AM1177"/>
    <mergeCell ref="AN1177:AS1177"/>
    <mergeCell ref="C1178:K1178"/>
    <mergeCell ref="L1178:P1178"/>
    <mergeCell ref="Q1178:W1178"/>
    <mergeCell ref="X1178:AH1178"/>
    <mergeCell ref="AI1178:AM1178"/>
    <mergeCell ref="AN1178:AS1178"/>
    <mergeCell ref="C1179:K1179"/>
    <mergeCell ref="L1179:P1179"/>
    <mergeCell ref="Q1179:W1179"/>
    <mergeCell ref="X1179:AH1179"/>
    <mergeCell ref="AI1179:AM1179"/>
    <mergeCell ref="AN1179:AS1179"/>
    <mergeCell ref="C1180:K1180"/>
    <mergeCell ref="L1180:P1180"/>
    <mergeCell ref="Q1180:W1180"/>
    <mergeCell ref="X1180:AH1180"/>
    <mergeCell ref="AI1180:AM1180"/>
    <mergeCell ref="AN1180:AS1180"/>
    <mergeCell ref="C1181:K1181"/>
    <mergeCell ref="L1181:P1181"/>
    <mergeCell ref="Q1181:W1181"/>
    <mergeCell ref="X1181:AH1181"/>
    <mergeCell ref="AI1181:AM1181"/>
    <mergeCell ref="AN1181:AS1181"/>
    <mergeCell ref="C1170:K1170"/>
    <mergeCell ref="L1170:P1170"/>
    <mergeCell ref="Q1170:W1170"/>
    <mergeCell ref="X1170:AH1170"/>
    <mergeCell ref="AI1170:AM1170"/>
    <mergeCell ref="AN1170:AS1170"/>
    <mergeCell ref="C1171:K1171"/>
    <mergeCell ref="L1171:P1171"/>
    <mergeCell ref="Q1171:W1171"/>
    <mergeCell ref="X1171:AH1171"/>
    <mergeCell ref="AI1171:AM1171"/>
    <mergeCell ref="AN1171:AS1171"/>
    <mergeCell ref="C1172:K1172"/>
    <mergeCell ref="L1172:P1172"/>
    <mergeCell ref="Q1172:W1172"/>
    <mergeCell ref="X1172:AH1172"/>
    <mergeCell ref="AI1172:AM1172"/>
    <mergeCell ref="AN1172:AS1172"/>
    <mergeCell ref="C1173:K1173"/>
    <mergeCell ref="L1173:P1173"/>
    <mergeCell ref="Q1173:W1173"/>
    <mergeCell ref="X1173:AH1173"/>
    <mergeCell ref="AI1173:AM1173"/>
    <mergeCell ref="AN1173:AS1173"/>
    <mergeCell ref="C1174:K1174"/>
    <mergeCell ref="L1174:P1174"/>
    <mergeCell ref="Q1174:W1174"/>
    <mergeCell ref="X1174:AH1174"/>
    <mergeCell ref="AI1174:AM1174"/>
    <mergeCell ref="AN1174:AS1174"/>
    <mergeCell ref="C1175:K1175"/>
    <mergeCell ref="L1175:P1175"/>
    <mergeCell ref="Q1175:W1175"/>
    <mergeCell ref="X1175:AH1175"/>
    <mergeCell ref="AI1175:AM1175"/>
    <mergeCell ref="AN1175:AS1175"/>
    <mergeCell ref="C1164:K1164"/>
    <mergeCell ref="L1164:P1164"/>
    <mergeCell ref="Q1164:W1164"/>
    <mergeCell ref="X1164:AH1164"/>
    <mergeCell ref="AI1164:AM1164"/>
    <mergeCell ref="AN1164:AS1164"/>
    <mergeCell ref="C1165:K1165"/>
    <mergeCell ref="L1165:P1165"/>
    <mergeCell ref="Q1165:W1165"/>
    <mergeCell ref="X1165:AH1165"/>
    <mergeCell ref="AI1165:AM1165"/>
    <mergeCell ref="AN1165:AS1165"/>
    <mergeCell ref="C1166:K1166"/>
    <mergeCell ref="L1166:P1166"/>
    <mergeCell ref="Q1166:W1166"/>
    <mergeCell ref="X1166:AH1166"/>
    <mergeCell ref="AI1166:AM1166"/>
    <mergeCell ref="AN1166:AS1166"/>
    <mergeCell ref="C1167:K1167"/>
    <mergeCell ref="L1167:P1167"/>
    <mergeCell ref="Q1167:W1167"/>
    <mergeCell ref="X1167:AH1167"/>
    <mergeCell ref="AI1167:AM1167"/>
    <mergeCell ref="AN1167:AS1167"/>
    <mergeCell ref="C1168:K1168"/>
    <mergeCell ref="L1168:P1168"/>
    <mergeCell ref="Q1168:W1168"/>
    <mergeCell ref="X1168:AH1168"/>
    <mergeCell ref="AI1168:AM1168"/>
    <mergeCell ref="AN1168:AS1168"/>
    <mergeCell ref="C1169:K1169"/>
    <mergeCell ref="L1169:P1169"/>
    <mergeCell ref="Q1169:W1169"/>
    <mergeCell ref="X1169:AH1169"/>
    <mergeCell ref="AI1169:AM1169"/>
    <mergeCell ref="AN1169:AS1169"/>
    <mergeCell ref="X1158:AH1158"/>
    <mergeCell ref="AI1158:AM1158"/>
    <mergeCell ref="AN1158:AS1158"/>
    <mergeCell ref="C1159:K1159"/>
    <mergeCell ref="L1159:P1159"/>
    <mergeCell ref="Q1159:W1159"/>
    <mergeCell ref="X1159:AH1159"/>
    <mergeCell ref="AI1159:AM1159"/>
    <mergeCell ref="AN1159:AS1159"/>
    <mergeCell ref="C1160:K1160"/>
    <mergeCell ref="L1160:P1160"/>
    <mergeCell ref="Q1160:W1160"/>
    <mergeCell ref="X1160:AH1160"/>
    <mergeCell ref="AI1160:AM1160"/>
    <mergeCell ref="AN1160:AS1160"/>
    <mergeCell ref="C1161:K1161"/>
    <mergeCell ref="L1161:P1161"/>
    <mergeCell ref="Q1161:W1161"/>
    <mergeCell ref="X1161:AH1161"/>
    <mergeCell ref="AI1161:AM1161"/>
    <mergeCell ref="AN1161:AS1161"/>
    <mergeCell ref="C1162:K1162"/>
    <mergeCell ref="L1162:P1162"/>
    <mergeCell ref="Q1162:W1162"/>
    <mergeCell ref="X1162:AH1162"/>
    <mergeCell ref="AI1162:AM1162"/>
    <mergeCell ref="AN1162:AS1162"/>
    <mergeCell ref="C1163:K1163"/>
    <mergeCell ref="L1163:P1163"/>
    <mergeCell ref="Q1163:W1163"/>
    <mergeCell ref="X1163:AH1163"/>
    <mergeCell ref="AI1163:AM1163"/>
    <mergeCell ref="AN1163:AS1163"/>
    <mergeCell ref="A1532:B1532"/>
    <mergeCell ref="A1533:B1533"/>
    <mergeCell ref="A1498:B1498"/>
    <mergeCell ref="A1499:B1499"/>
    <mergeCell ref="A1500:B1500"/>
    <mergeCell ref="A1501:B1501"/>
    <mergeCell ref="A1502:B1502"/>
    <mergeCell ref="A1503:B1503"/>
    <mergeCell ref="A1504:B1504"/>
    <mergeCell ref="A1505:B1505"/>
    <mergeCell ref="A1506:B1506"/>
    <mergeCell ref="A1507:B1507"/>
    <mergeCell ref="A1508:B1508"/>
    <mergeCell ref="A1509:B1509"/>
    <mergeCell ref="A1510:B1510"/>
    <mergeCell ref="A1511:B1511"/>
    <mergeCell ref="A1512:B1512"/>
    <mergeCell ref="L1144:P1144"/>
    <mergeCell ref="Q1144:W1144"/>
    <mergeCell ref="X1144:AH1144"/>
    <mergeCell ref="AI1144:AM1144"/>
    <mergeCell ref="AN1144:AS1144"/>
    <mergeCell ref="C1145:K1145"/>
    <mergeCell ref="L1145:P1145"/>
    <mergeCell ref="Q1145:W1145"/>
    <mergeCell ref="X1145:AH1145"/>
    <mergeCell ref="AI1145:AM1145"/>
    <mergeCell ref="AN1145:AS1145"/>
    <mergeCell ref="C1146:K1146"/>
    <mergeCell ref="L1146:P1146"/>
    <mergeCell ref="Q1146:W1146"/>
    <mergeCell ref="X1146:AH1146"/>
    <mergeCell ref="AI1146:AM1146"/>
    <mergeCell ref="AN1146:AS1146"/>
    <mergeCell ref="C1147:K1147"/>
    <mergeCell ref="L1147:P1147"/>
    <mergeCell ref="Q1147:W1147"/>
    <mergeCell ref="X1147:AH1147"/>
    <mergeCell ref="AI1147:AM1147"/>
    <mergeCell ref="AN1147:AS1147"/>
    <mergeCell ref="C1148:K1148"/>
    <mergeCell ref="L1148:P1148"/>
    <mergeCell ref="Q1148:W1148"/>
    <mergeCell ref="X1148:AH1148"/>
    <mergeCell ref="AI1148:AM1148"/>
    <mergeCell ref="AN1148:AS1148"/>
    <mergeCell ref="C1149:K1149"/>
    <mergeCell ref="L1149:P1149"/>
    <mergeCell ref="Q1149:W1149"/>
    <mergeCell ref="X1149:AH1149"/>
    <mergeCell ref="AI1149:AM1149"/>
    <mergeCell ref="AN1149:AS1149"/>
    <mergeCell ref="C1150:K1150"/>
    <mergeCell ref="L1150:P1150"/>
    <mergeCell ref="Q1150:W1150"/>
    <mergeCell ref="X1150:AH1150"/>
    <mergeCell ref="AI1150:AM1150"/>
    <mergeCell ref="AN1150:AS1150"/>
    <mergeCell ref="C1151:K1151"/>
    <mergeCell ref="L1151:P1151"/>
    <mergeCell ref="Q1151:W1151"/>
    <mergeCell ref="X1151:AH1151"/>
    <mergeCell ref="AI1151:AM1151"/>
    <mergeCell ref="AN1151:AS1151"/>
    <mergeCell ref="A1520:B1520"/>
    <mergeCell ref="A1521:B1521"/>
    <mergeCell ref="A1522:B1522"/>
    <mergeCell ref="A1523:B1523"/>
    <mergeCell ref="A1524:B1524"/>
    <mergeCell ref="A1525:B1525"/>
    <mergeCell ref="A1526:B1526"/>
    <mergeCell ref="A1527:B1527"/>
    <mergeCell ref="A1528:B1528"/>
    <mergeCell ref="A1529:B1529"/>
    <mergeCell ref="A1530:B1530"/>
    <mergeCell ref="A1531:B1531"/>
    <mergeCell ref="L1141:P1142"/>
    <mergeCell ref="C1141:K1142"/>
    <mergeCell ref="A1141:B1142"/>
    <mergeCell ref="C1143:K1143"/>
    <mergeCell ref="L1143:P1143"/>
    <mergeCell ref="Q1143:W1143"/>
    <mergeCell ref="X1142:AH1142"/>
    <mergeCell ref="X1143:AH1143"/>
    <mergeCell ref="AI1142:AM1142"/>
    <mergeCell ref="AI1143:AM1143"/>
    <mergeCell ref="AN1142:AS1142"/>
    <mergeCell ref="AN1143:AS1143"/>
    <mergeCell ref="C1144:K1144"/>
    <mergeCell ref="C1152:K1152"/>
    <mergeCell ref="L1152:P1152"/>
    <mergeCell ref="Q1152:W1152"/>
    <mergeCell ref="X1152:AH1152"/>
    <mergeCell ref="AI1152:AM1152"/>
    <mergeCell ref="AN1152:AS1152"/>
    <mergeCell ref="C1153:K1153"/>
    <mergeCell ref="L1153:P1153"/>
    <mergeCell ref="Q1153:W1153"/>
    <mergeCell ref="X1153:AH1153"/>
    <mergeCell ref="AI1153:AM1153"/>
    <mergeCell ref="AN1153:AS1153"/>
    <mergeCell ref="C1154:K1154"/>
    <mergeCell ref="L1154:P1154"/>
    <mergeCell ref="Q1154:W1154"/>
    <mergeCell ref="X1154:AH1154"/>
    <mergeCell ref="AI1154:AM1154"/>
    <mergeCell ref="AN1154:AS1154"/>
    <mergeCell ref="C1155:K1155"/>
    <mergeCell ref="L1155:P1155"/>
    <mergeCell ref="Q1155:W1155"/>
    <mergeCell ref="X1155:AH1155"/>
    <mergeCell ref="AI1155:AM1155"/>
    <mergeCell ref="AN1155:AS1155"/>
    <mergeCell ref="C1156:K1156"/>
    <mergeCell ref="L1156:P1156"/>
    <mergeCell ref="Q1156:W1156"/>
    <mergeCell ref="X1156:AH1156"/>
    <mergeCell ref="AI1156:AM1156"/>
    <mergeCell ref="AN1156:AS1156"/>
    <mergeCell ref="C1157:K1157"/>
    <mergeCell ref="L1157:P1157"/>
    <mergeCell ref="Q1157:W1157"/>
    <mergeCell ref="X1157:AH1157"/>
    <mergeCell ref="AI1157:AM1157"/>
    <mergeCell ref="AN1157:AS1157"/>
    <mergeCell ref="C1158:K1158"/>
    <mergeCell ref="L1158:P1158"/>
    <mergeCell ref="Q1158:W1158"/>
    <mergeCell ref="A1454:B1454"/>
    <mergeCell ref="A1455:B1455"/>
    <mergeCell ref="A1456:B1456"/>
    <mergeCell ref="A1457:B1457"/>
    <mergeCell ref="A1458:B1458"/>
    <mergeCell ref="A1459:B1459"/>
    <mergeCell ref="A1460:B1460"/>
    <mergeCell ref="A1461:B1461"/>
    <mergeCell ref="A1336:B1336"/>
    <mergeCell ref="A1339:B1339"/>
    <mergeCell ref="A1342:B1342"/>
    <mergeCell ref="A1344:B1344"/>
    <mergeCell ref="A1345:B1345"/>
    <mergeCell ref="A1349:B1349"/>
    <mergeCell ref="A1352:B1352"/>
    <mergeCell ref="A1355:B1355"/>
    <mergeCell ref="A1358:B1358"/>
    <mergeCell ref="A1361:B1361"/>
    <mergeCell ref="A1364:B1364"/>
    <mergeCell ref="A1367:B1367"/>
    <mergeCell ref="A1370:B1370"/>
    <mergeCell ref="A1373:B1373"/>
    <mergeCell ref="A1376:B1376"/>
    <mergeCell ref="A1246:B1246"/>
    <mergeCell ref="A1249:B1249"/>
    <mergeCell ref="A1252:B1252"/>
    <mergeCell ref="A1255:B1255"/>
    <mergeCell ref="A1258:B1258"/>
    <mergeCell ref="A1261:B1261"/>
    <mergeCell ref="A1264:B1264"/>
    <mergeCell ref="A1267:B1267"/>
    <mergeCell ref="A1270:B1270"/>
    <mergeCell ref="A1273:B1273"/>
    <mergeCell ref="A1276:B1276"/>
    <mergeCell ref="A1279:B1279"/>
    <mergeCell ref="A1282:B1282"/>
    <mergeCell ref="A1285:B1285"/>
    <mergeCell ref="A1288:B1288"/>
    <mergeCell ref="A1291:B1291"/>
    <mergeCell ref="A1294:B1294"/>
    <mergeCell ref="A1297:B1297"/>
    <mergeCell ref="A1300:B1300"/>
    <mergeCell ref="A1303:B1303"/>
    <mergeCell ref="A1306:B1306"/>
    <mergeCell ref="A1309:B1309"/>
    <mergeCell ref="A1248:B1248"/>
    <mergeCell ref="A1254:B1254"/>
    <mergeCell ref="A1260:B1260"/>
    <mergeCell ref="A1266:B1266"/>
    <mergeCell ref="A1272:B1272"/>
    <mergeCell ref="A1278:B1278"/>
    <mergeCell ref="A1284:B1284"/>
    <mergeCell ref="A1290:B1290"/>
    <mergeCell ref="A1296:B1296"/>
    <mergeCell ref="A1302:B1302"/>
    <mergeCell ref="A1308:B1308"/>
    <mergeCell ref="A1340:B1340"/>
    <mergeCell ref="A1346:B1346"/>
    <mergeCell ref="A1214:B1214"/>
    <mergeCell ref="A1215:B1215"/>
    <mergeCell ref="A1216:B1216"/>
    <mergeCell ref="A1217:B1217"/>
    <mergeCell ref="A1218:B1218"/>
    <mergeCell ref="A1219:B1219"/>
    <mergeCell ref="A1220:B1220"/>
    <mergeCell ref="A1221:B1221"/>
    <mergeCell ref="A1222:B1222"/>
    <mergeCell ref="A1223:B1223"/>
    <mergeCell ref="A1224:B1224"/>
    <mergeCell ref="A1225:B1225"/>
    <mergeCell ref="A1226:B1226"/>
    <mergeCell ref="A1227:B1227"/>
    <mergeCell ref="A1228:B1228"/>
    <mergeCell ref="A1229:B1229"/>
    <mergeCell ref="A1230:B1230"/>
    <mergeCell ref="A1231:B1231"/>
    <mergeCell ref="A1232:B1232"/>
    <mergeCell ref="A1233:B1233"/>
    <mergeCell ref="A1234:B1234"/>
    <mergeCell ref="A1235:B1235"/>
    <mergeCell ref="A1236:B1236"/>
    <mergeCell ref="A1237:B1237"/>
    <mergeCell ref="A1238:B1238"/>
    <mergeCell ref="A1239:B1239"/>
    <mergeCell ref="A1240:B1240"/>
    <mergeCell ref="A1241:B1241"/>
    <mergeCell ref="A1242:B1242"/>
    <mergeCell ref="A1450:B1450"/>
    <mergeCell ref="A1451:B1451"/>
    <mergeCell ref="A1452:B1452"/>
    <mergeCell ref="A1453:B1453"/>
    <mergeCell ref="A1181:B1181"/>
    <mergeCell ref="A1182:B1182"/>
    <mergeCell ref="A1183:B1183"/>
    <mergeCell ref="A1184:B1184"/>
    <mergeCell ref="A1185:B1185"/>
    <mergeCell ref="A1186:B1186"/>
    <mergeCell ref="A1187:B1187"/>
    <mergeCell ref="A1188:B1188"/>
    <mergeCell ref="A1189:B1189"/>
    <mergeCell ref="A1190:B1190"/>
    <mergeCell ref="A1191:B1191"/>
    <mergeCell ref="A1192:B1192"/>
    <mergeCell ref="A1193:B1193"/>
    <mergeCell ref="A1194:B1194"/>
    <mergeCell ref="A1195:B1195"/>
    <mergeCell ref="A1196:B1196"/>
    <mergeCell ref="A1197:B1197"/>
    <mergeCell ref="A1198:B1198"/>
    <mergeCell ref="A1199:B1199"/>
    <mergeCell ref="A1200:B1200"/>
    <mergeCell ref="A1201:B1201"/>
    <mergeCell ref="A1202:B1202"/>
    <mergeCell ref="A1203:B1203"/>
    <mergeCell ref="A1204:B1204"/>
    <mergeCell ref="A1205:B1205"/>
    <mergeCell ref="A1206:B1206"/>
    <mergeCell ref="A1207:B1207"/>
    <mergeCell ref="A1208:B1208"/>
    <mergeCell ref="A1209:B1209"/>
    <mergeCell ref="A1210:B1210"/>
    <mergeCell ref="A1211:B1211"/>
    <mergeCell ref="A1212:B1212"/>
    <mergeCell ref="A1213:B1213"/>
    <mergeCell ref="W1122:AA1122"/>
    <mergeCell ref="B1126:K1126"/>
    <mergeCell ref="L1126:S1126"/>
    <mergeCell ref="T1126:V1126"/>
    <mergeCell ref="W1126:AA1126"/>
    <mergeCell ref="AB1126:AF1126"/>
    <mergeCell ref="AG1126:AK1126"/>
    <mergeCell ref="AL1126:AS1126"/>
    <mergeCell ref="AB1128:AF1128"/>
    <mergeCell ref="AG1128:AK1128"/>
    <mergeCell ref="AL1128:AS1128"/>
    <mergeCell ref="AB1122:AF1122"/>
    <mergeCell ref="AG1122:AK1122"/>
    <mergeCell ref="AL1122:AS1122"/>
    <mergeCell ref="B1129:K1129"/>
    <mergeCell ref="L1129:S1129"/>
    <mergeCell ref="T1129:V1129"/>
    <mergeCell ref="W1129:AA1129"/>
    <mergeCell ref="AB1129:AF1129"/>
    <mergeCell ref="AG1129:AK1129"/>
    <mergeCell ref="AL1129:AS1129"/>
    <mergeCell ref="AB1135:AF1135"/>
    <mergeCell ref="AG1135:AK1135"/>
    <mergeCell ref="AL1135:AS1135"/>
    <mergeCell ref="A1140:AS1140"/>
    <mergeCell ref="A1243:B1243"/>
    <mergeCell ref="A1143:B1143"/>
    <mergeCell ref="A1144:B1144"/>
    <mergeCell ref="A1145:B1145"/>
    <mergeCell ref="A1146:B1146"/>
    <mergeCell ref="A1147:B1147"/>
    <mergeCell ref="A1148:B1148"/>
    <mergeCell ref="A1149:B1149"/>
    <mergeCell ref="A1150:B1150"/>
    <mergeCell ref="A1151:B1151"/>
    <mergeCell ref="A1152:B1152"/>
    <mergeCell ref="A1153:B1153"/>
    <mergeCell ref="A1154:B1154"/>
    <mergeCell ref="A1155:B1155"/>
    <mergeCell ref="A1156:B1156"/>
    <mergeCell ref="A1157:B1157"/>
    <mergeCell ref="A1158:B1158"/>
    <mergeCell ref="A1159:B1159"/>
    <mergeCell ref="A1160:B1160"/>
    <mergeCell ref="A1161:B1161"/>
    <mergeCell ref="A1162:B1162"/>
    <mergeCell ref="A1163:B1163"/>
    <mergeCell ref="A1164:B1164"/>
    <mergeCell ref="A1165:B1165"/>
    <mergeCell ref="A1166:B1166"/>
    <mergeCell ref="A1167:B1167"/>
    <mergeCell ref="A1168:B1168"/>
    <mergeCell ref="A1169:B1169"/>
    <mergeCell ref="A1170:B1170"/>
    <mergeCell ref="A1171:B1171"/>
    <mergeCell ref="A1172:B1172"/>
    <mergeCell ref="A1173:B1173"/>
    <mergeCell ref="A1174:B1174"/>
    <mergeCell ref="A1175:B1175"/>
    <mergeCell ref="A1176:B1176"/>
    <mergeCell ref="A1177:B1177"/>
    <mergeCell ref="A1178:B1178"/>
    <mergeCell ref="A1179:B1179"/>
    <mergeCell ref="A1180:B1180"/>
    <mergeCell ref="AB1106:AF1106"/>
    <mergeCell ref="AG1106:AK1106"/>
    <mergeCell ref="AL1106:AS1106"/>
    <mergeCell ref="B1107:K1107"/>
    <mergeCell ref="L1107:S1107"/>
    <mergeCell ref="T1107:V1107"/>
    <mergeCell ref="W1107:AA1107"/>
    <mergeCell ref="AB1107:AF1107"/>
    <mergeCell ref="AG1107:AK1107"/>
    <mergeCell ref="AL1107:AS1107"/>
    <mergeCell ref="B1105:K1105"/>
    <mergeCell ref="L1105:S1105"/>
    <mergeCell ref="T1105:V1105"/>
    <mergeCell ref="W1105:AA1105"/>
    <mergeCell ref="AB1105:AF1105"/>
    <mergeCell ref="AG1105:AK1105"/>
    <mergeCell ref="AL1105:AS1105"/>
    <mergeCell ref="B1106:K1106"/>
    <mergeCell ref="L1106:S1106"/>
    <mergeCell ref="T1106:V1106"/>
    <mergeCell ref="W1106:AA1106"/>
    <mergeCell ref="B1104:K1104"/>
    <mergeCell ref="L1104:S1104"/>
    <mergeCell ref="T1104:V1104"/>
    <mergeCell ref="W1104:AA1104"/>
    <mergeCell ref="T1120:V1120"/>
    <mergeCell ref="W1120:AA1120"/>
    <mergeCell ref="AB1120:AF1120"/>
    <mergeCell ref="AG1120:AK1120"/>
    <mergeCell ref="AL1120:AS1120"/>
    <mergeCell ref="B1118:K1118"/>
    <mergeCell ref="L1118:S1118"/>
    <mergeCell ref="T1118:V1118"/>
    <mergeCell ref="W1118:AA1118"/>
    <mergeCell ref="AB1118:AF1118"/>
    <mergeCell ref="AG1118:AK1118"/>
    <mergeCell ref="AL1118:AS1118"/>
    <mergeCell ref="B1119:K1119"/>
    <mergeCell ref="L1119:S1119"/>
    <mergeCell ref="T1119:V1119"/>
    <mergeCell ref="W1119:AA1119"/>
    <mergeCell ref="B1114:K1114"/>
    <mergeCell ref="L1114:S1114"/>
    <mergeCell ref="T1114:V1114"/>
    <mergeCell ref="W1114:AA1114"/>
    <mergeCell ref="AB1114:AF1114"/>
    <mergeCell ref="AG1114:AK1114"/>
    <mergeCell ref="AL1114:AS1114"/>
    <mergeCell ref="B1115:K1115"/>
    <mergeCell ref="L1115:S1115"/>
    <mergeCell ref="T1115:V1115"/>
    <mergeCell ref="W1115:AA1115"/>
    <mergeCell ref="AB1115:AF1115"/>
    <mergeCell ref="AG1115:AK1115"/>
    <mergeCell ref="AL1115:AS1115"/>
    <mergeCell ref="B1116:K1116"/>
    <mergeCell ref="L1116:S1116"/>
    <mergeCell ref="T1116:V1116"/>
    <mergeCell ref="W1116:AA1116"/>
    <mergeCell ref="AB1116:AF1116"/>
    <mergeCell ref="AG1116:AK1116"/>
    <mergeCell ref="AL1116:AS1116"/>
    <mergeCell ref="B1113:K1113"/>
    <mergeCell ref="L1113:S1113"/>
    <mergeCell ref="AB1093:AF1093"/>
    <mergeCell ref="AG1093:AK1093"/>
    <mergeCell ref="AL1093:AS1093"/>
    <mergeCell ref="B1094:K1094"/>
    <mergeCell ref="L1094:S1094"/>
    <mergeCell ref="T1094:V1094"/>
    <mergeCell ref="W1094:AA1094"/>
    <mergeCell ref="AB1094:AF1094"/>
    <mergeCell ref="AG1094:AK1094"/>
    <mergeCell ref="AL1094:AS1094"/>
    <mergeCell ref="T1092:V1092"/>
    <mergeCell ref="W1092:AA1092"/>
    <mergeCell ref="B1099:K1099"/>
    <mergeCell ref="L1099:S1099"/>
    <mergeCell ref="T1099:V1099"/>
    <mergeCell ref="W1099:AA1099"/>
    <mergeCell ref="AB1099:AF1099"/>
    <mergeCell ref="W1103:AA1103"/>
    <mergeCell ref="AB1103:AF1103"/>
    <mergeCell ref="AG1103:AK1103"/>
    <mergeCell ref="AL1103:AS1103"/>
    <mergeCell ref="B1100:K1100"/>
    <mergeCell ref="L1100:S1100"/>
    <mergeCell ref="T1100:V1100"/>
    <mergeCell ref="W1100:AA1100"/>
    <mergeCell ref="AB1100:AF1100"/>
    <mergeCell ref="AG1100:AK1100"/>
    <mergeCell ref="AL1100:AS1100"/>
    <mergeCell ref="B1101:K1101"/>
    <mergeCell ref="L1101:S1101"/>
    <mergeCell ref="T1101:V1101"/>
    <mergeCell ref="W1101:AA1101"/>
    <mergeCell ref="B1096:K1096"/>
    <mergeCell ref="L1096:S1096"/>
    <mergeCell ref="T1096:V1096"/>
    <mergeCell ref="W1096:AA1096"/>
    <mergeCell ref="AB1096:AF1096"/>
    <mergeCell ref="AG1096:AK1096"/>
    <mergeCell ref="AL1096:AS1096"/>
    <mergeCell ref="B1097:K1097"/>
    <mergeCell ref="L1097:S1097"/>
    <mergeCell ref="T1097:V1097"/>
    <mergeCell ref="W1097:AA1097"/>
    <mergeCell ref="AB1097:AF1097"/>
    <mergeCell ref="AG1097:AK1097"/>
    <mergeCell ref="AL1097:AS1097"/>
    <mergeCell ref="B1098:K1098"/>
    <mergeCell ref="L1098:S1098"/>
    <mergeCell ref="T1098:V1098"/>
    <mergeCell ref="W1098:AA1098"/>
    <mergeCell ref="AB1098:AF1098"/>
    <mergeCell ref="AG1098:AK1098"/>
    <mergeCell ref="AL1098:AS1098"/>
    <mergeCell ref="AB1117:AF1117"/>
    <mergeCell ref="AG1117:AK1117"/>
    <mergeCell ref="AL1117:AS1117"/>
    <mergeCell ref="AB1119:AF1119"/>
    <mergeCell ref="AG1119:AK1119"/>
    <mergeCell ref="AL1119:AS1119"/>
    <mergeCell ref="B1120:K1120"/>
    <mergeCell ref="L1120:S1120"/>
    <mergeCell ref="B1136:K1136"/>
    <mergeCell ref="L1136:S1136"/>
    <mergeCell ref="T1136:V1136"/>
    <mergeCell ref="W1136:AA1136"/>
    <mergeCell ref="AB1136:AF1136"/>
    <mergeCell ref="AG1136:AK1136"/>
    <mergeCell ref="AL1136:AS1136"/>
    <mergeCell ref="B1132:K1132"/>
    <mergeCell ref="L1132:S1132"/>
    <mergeCell ref="T1132:V1132"/>
    <mergeCell ref="W1132:AA1132"/>
    <mergeCell ref="AB1132:AF1132"/>
    <mergeCell ref="AG1132:AK1132"/>
    <mergeCell ref="AL1132:AS1132"/>
    <mergeCell ref="B1133:K1133"/>
    <mergeCell ref="L1133:S1133"/>
    <mergeCell ref="T1133:V1133"/>
    <mergeCell ref="W1133:AA1133"/>
    <mergeCell ref="AB1133:AF1133"/>
    <mergeCell ref="AG1133:AK1133"/>
    <mergeCell ref="AL1133:AS1133"/>
    <mergeCell ref="B1134:K1134"/>
    <mergeCell ref="L1134:S1134"/>
    <mergeCell ref="T1134:V1134"/>
    <mergeCell ref="W1134:AA1134"/>
    <mergeCell ref="AB1134:AF1134"/>
    <mergeCell ref="AG1134:AK1134"/>
    <mergeCell ref="AL1134:AS1134"/>
    <mergeCell ref="B1135:K1135"/>
    <mergeCell ref="L1135:S1135"/>
    <mergeCell ref="T1135:V1135"/>
    <mergeCell ref="W1135:AA1135"/>
    <mergeCell ref="AB1124:AF1124"/>
    <mergeCell ref="AG1124:AK1124"/>
    <mergeCell ref="AL1124:AS1124"/>
    <mergeCell ref="B1125:K1125"/>
    <mergeCell ref="L1125:S1125"/>
    <mergeCell ref="T1125:V1125"/>
    <mergeCell ref="W1125:AA1125"/>
    <mergeCell ref="AB1125:AF1125"/>
    <mergeCell ref="AG1125:AK1125"/>
    <mergeCell ref="AL1125:AS1125"/>
    <mergeCell ref="B1123:K1123"/>
    <mergeCell ref="L1123:S1123"/>
    <mergeCell ref="T1123:V1123"/>
    <mergeCell ref="W1123:AA1123"/>
    <mergeCell ref="AB1123:AF1123"/>
    <mergeCell ref="AG1123:AK1123"/>
    <mergeCell ref="AL1123:AS1123"/>
    <mergeCell ref="B1124:K1124"/>
    <mergeCell ref="L1124:S1124"/>
    <mergeCell ref="T1124:V1124"/>
    <mergeCell ref="W1124:AA1124"/>
    <mergeCell ref="B1122:K1122"/>
    <mergeCell ref="L1122:S1122"/>
    <mergeCell ref="T1122:V1122"/>
    <mergeCell ref="T1102:V1102"/>
    <mergeCell ref="W1102:AA1102"/>
    <mergeCell ref="AB1102:AF1102"/>
    <mergeCell ref="AG1102:AK1102"/>
    <mergeCell ref="AL1102:AS1102"/>
    <mergeCell ref="B1103:K1103"/>
    <mergeCell ref="L1103:S1103"/>
    <mergeCell ref="T1103:V1103"/>
    <mergeCell ref="B1131:K1131"/>
    <mergeCell ref="L1131:S1131"/>
    <mergeCell ref="T1131:V1131"/>
    <mergeCell ref="W1131:AA1131"/>
    <mergeCell ref="AB1131:AF1131"/>
    <mergeCell ref="AG1131:AK1131"/>
    <mergeCell ref="AL1131:AS1131"/>
    <mergeCell ref="B1127:K1127"/>
    <mergeCell ref="L1127:S1127"/>
    <mergeCell ref="T1127:V1127"/>
    <mergeCell ref="W1127:AA1127"/>
    <mergeCell ref="AB1127:AF1127"/>
    <mergeCell ref="AG1127:AK1127"/>
    <mergeCell ref="AL1127:AS1127"/>
    <mergeCell ref="B1128:K1128"/>
    <mergeCell ref="L1128:S1128"/>
    <mergeCell ref="T1128:V1128"/>
    <mergeCell ref="W1128:AA1128"/>
    <mergeCell ref="B1130:K1130"/>
    <mergeCell ref="L1130:S1130"/>
    <mergeCell ref="T1130:V1130"/>
    <mergeCell ref="W1130:AA1130"/>
    <mergeCell ref="AB1130:AF1130"/>
    <mergeCell ref="AG1130:AK1130"/>
    <mergeCell ref="AL1130:AS1130"/>
    <mergeCell ref="B1121:K1121"/>
    <mergeCell ref="L1121:S1121"/>
    <mergeCell ref="T1121:V1121"/>
    <mergeCell ref="W1121:AA1121"/>
    <mergeCell ref="AB1121:AF1121"/>
    <mergeCell ref="AG1121:AK1121"/>
    <mergeCell ref="AL1121:AS1121"/>
    <mergeCell ref="AB1104:AF1104"/>
    <mergeCell ref="AG1104:AK1104"/>
    <mergeCell ref="AL1104:AS1104"/>
    <mergeCell ref="B1108:K1108"/>
    <mergeCell ref="L1108:S1108"/>
    <mergeCell ref="T1108:V1108"/>
    <mergeCell ref="W1108:AA1108"/>
    <mergeCell ref="AB1108:AF1108"/>
    <mergeCell ref="AG1108:AK1108"/>
    <mergeCell ref="AL1108:AS1108"/>
    <mergeCell ref="AB1110:AF1110"/>
    <mergeCell ref="AG1110:AK1110"/>
    <mergeCell ref="AL1110:AS1110"/>
    <mergeCell ref="B1111:K1111"/>
    <mergeCell ref="L1111:S1111"/>
    <mergeCell ref="T1111:V1111"/>
    <mergeCell ref="W1111:AA1111"/>
    <mergeCell ref="AB1111:AF1111"/>
    <mergeCell ref="AG1111:AK1111"/>
    <mergeCell ref="AL1111:AS1111"/>
    <mergeCell ref="B1117:K1117"/>
    <mergeCell ref="L1117:S1117"/>
    <mergeCell ref="T1117:V1117"/>
    <mergeCell ref="W1117:AA1117"/>
    <mergeCell ref="A1076:B1076"/>
    <mergeCell ref="AO1076:AS1076"/>
    <mergeCell ref="A1077:B1077"/>
    <mergeCell ref="AO1077:AS1077"/>
    <mergeCell ref="C1076:N1076"/>
    <mergeCell ref="O1076:S1076"/>
    <mergeCell ref="T1076:X1076"/>
    <mergeCell ref="Y1076:AI1076"/>
    <mergeCell ref="AJ1076:AN1076"/>
    <mergeCell ref="C1077:N1077"/>
    <mergeCell ref="O1077:S1077"/>
    <mergeCell ref="T1077:X1077"/>
    <mergeCell ref="Y1077:AI1077"/>
    <mergeCell ref="AJ1077:AN1077"/>
    <mergeCell ref="A1074:B1074"/>
    <mergeCell ref="AO1074:AS1074"/>
    <mergeCell ref="A1075:B1075"/>
    <mergeCell ref="AO1075:AS1075"/>
    <mergeCell ref="C1074:N1074"/>
    <mergeCell ref="O1074:S1074"/>
    <mergeCell ref="T1074:X1074"/>
    <mergeCell ref="Y1074:AI1074"/>
    <mergeCell ref="T1113:V1113"/>
    <mergeCell ref="W1113:AA1113"/>
    <mergeCell ref="AB1113:AF1113"/>
    <mergeCell ref="AG1113:AK1113"/>
    <mergeCell ref="AL1113:AS1113"/>
    <mergeCell ref="B1109:K1109"/>
    <mergeCell ref="L1109:S1109"/>
    <mergeCell ref="T1109:V1109"/>
    <mergeCell ref="W1109:AA1109"/>
    <mergeCell ref="AB1109:AF1109"/>
    <mergeCell ref="AG1109:AK1109"/>
    <mergeCell ref="AL1109:AS1109"/>
    <mergeCell ref="B1110:K1110"/>
    <mergeCell ref="L1110:S1110"/>
    <mergeCell ref="T1110:V1110"/>
    <mergeCell ref="W1110:AA1110"/>
    <mergeCell ref="B1112:K1112"/>
    <mergeCell ref="L1112:S1112"/>
    <mergeCell ref="T1112:V1112"/>
    <mergeCell ref="W1112:AA1112"/>
    <mergeCell ref="AB1112:AF1112"/>
    <mergeCell ref="AG1112:AK1112"/>
    <mergeCell ref="AL1112:AS1112"/>
    <mergeCell ref="AG1099:AK1099"/>
    <mergeCell ref="AL1099:AS1099"/>
    <mergeCell ref="AB1101:AF1101"/>
    <mergeCell ref="AG1101:AK1101"/>
    <mergeCell ref="AL1101:AS1101"/>
    <mergeCell ref="B1102:K1102"/>
    <mergeCell ref="L1102:S1102"/>
    <mergeCell ref="C1080:N1080"/>
    <mergeCell ref="O1080:S1080"/>
    <mergeCell ref="T1080:X1080"/>
    <mergeCell ref="Y1080:AI1080"/>
    <mergeCell ref="AJ1080:AN1080"/>
    <mergeCell ref="AL1086:AS1086"/>
    <mergeCell ref="T1087:V1087"/>
    <mergeCell ref="W1087:AA1087"/>
    <mergeCell ref="AB1087:AF1087"/>
    <mergeCell ref="AG1087:AK1087"/>
    <mergeCell ref="AL1087:AS1087"/>
    <mergeCell ref="B1087:K1087"/>
    <mergeCell ref="AJ1078:AN1078"/>
    <mergeCell ref="C1079:N1079"/>
    <mergeCell ref="O1079:S1079"/>
    <mergeCell ref="T1079:X1079"/>
    <mergeCell ref="Y1079:AI1079"/>
    <mergeCell ref="AJ1079:AN1079"/>
    <mergeCell ref="B1095:K1095"/>
    <mergeCell ref="L1095:S1095"/>
    <mergeCell ref="T1095:V1095"/>
    <mergeCell ref="W1095:AA1095"/>
    <mergeCell ref="AB1095:AF1095"/>
    <mergeCell ref="AG1095:AK1095"/>
    <mergeCell ref="AL1095:AS1095"/>
    <mergeCell ref="B1091:K1091"/>
    <mergeCell ref="L1091:S1091"/>
    <mergeCell ref="T1091:V1091"/>
    <mergeCell ref="W1091:AA1091"/>
    <mergeCell ref="AB1091:AF1091"/>
    <mergeCell ref="AG1091:AK1091"/>
    <mergeCell ref="AL1091:AS1091"/>
    <mergeCell ref="B1092:K1092"/>
    <mergeCell ref="L1092:S1092"/>
    <mergeCell ref="B1085:K1085"/>
    <mergeCell ref="L1085:S1085"/>
    <mergeCell ref="T1085:V1085"/>
    <mergeCell ref="W1085:AA1085"/>
    <mergeCell ref="AB1085:AF1085"/>
    <mergeCell ref="AG1085:AK1085"/>
    <mergeCell ref="AL1085:AS1085"/>
    <mergeCell ref="B1086:K1086"/>
    <mergeCell ref="L1086:S1086"/>
    <mergeCell ref="T1086:V1086"/>
    <mergeCell ref="W1086:AA1086"/>
    <mergeCell ref="AB1086:AF1086"/>
    <mergeCell ref="AG1086:AK1086"/>
    <mergeCell ref="B1088:K1088"/>
    <mergeCell ref="L1088:S1088"/>
    <mergeCell ref="T1088:V1088"/>
    <mergeCell ref="W1088:AA1088"/>
    <mergeCell ref="AB1088:AF1088"/>
    <mergeCell ref="AG1088:AK1088"/>
    <mergeCell ref="AL1088:AS1088"/>
    <mergeCell ref="B1089:K1089"/>
    <mergeCell ref="L1089:S1089"/>
    <mergeCell ref="T1089:V1089"/>
    <mergeCell ref="W1089:AA1089"/>
    <mergeCell ref="AB1089:AF1089"/>
    <mergeCell ref="AG1089:AK1089"/>
    <mergeCell ref="AL1089:AS1089"/>
    <mergeCell ref="L1087:S1087"/>
    <mergeCell ref="B1090:K1090"/>
    <mergeCell ref="L1090:S1090"/>
    <mergeCell ref="T1090:V1090"/>
    <mergeCell ref="W1090:AA1090"/>
    <mergeCell ref="AB1090:AF1090"/>
    <mergeCell ref="AG1090:AK1090"/>
    <mergeCell ref="AL1090:AS1090"/>
    <mergeCell ref="AB1092:AF1092"/>
    <mergeCell ref="AG1092:AK1092"/>
    <mergeCell ref="AL1092:AS1092"/>
    <mergeCell ref="B1093:K1093"/>
    <mergeCell ref="L1093:S1093"/>
    <mergeCell ref="T1093:V1093"/>
    <mergeCell ref="W1093:AA1093"/>
    <mergeCell ref="Y1016:AI1016"/>
    <mergeCell ref="AJ1016:AN1016"/>
    <mergeCell ref="AJ1013:AN1013"/>
    <mergeCell ref="C1014:N1014"/>
    <mergeCell ref="T1014:X1014"/>
    <mergeCell ref="C1013:N1013"/>
    <mergeCell ref="T1013:X1013"/>
    <mergeCell ref="Y1013:AI1013"/>
    <mergeCell ref="Y1020:AI1020"/>
    <mergeCell ref="AJ1020:AN1020"/>
    <mergeCell ref="Y1019:AI1019"/>
    <mergeCell ref="AJ1019:AN1019"/>
    <mergeCell ref="O1016:S1016"/>
    <mergeCell ref="O1017:S1017"/>
    <mergeCell ref="AJ1018:AN1018"/>
    <mergeCell ref="C1019:N1019"/>
    <mergeCell ref="T1019:X1019"/>
    <mergeCell ref="O1011:S1011"/>
    <mergeCell ref="Y1010:AI1010"/>
    <mergeCell ref="AJ1010:AN1010"/>
    <mergeCell ref="C1011:N1011"/>
    <mergeCell ref="T1011:X1011"/>
    <mergeCell ref="Y1011:AI1011"/>
    <mergeCell ref="AJ1011:AN1011"/>
    <mergeCell ref="C1012:N1012"/>
    <mergeCell ref="T1012:X1012"/>
    <mergeCell ref="Y1012:AI1012"/>
    <mergeCell ref="AJ1012:AN1012"/>
    <mergeCell ref="Y1021:AI1021"/>
    <mergeCell ref="AJ1021:AN1021"/>
    <mergeCell ref="Y1024:AI1024"/>
    <mergeCell ref="AJ1024:AN1024"/>
    <mergeCell ref="C1028:N1028"/>
    <mergeCell ref="T1028:X1028"/>
    <mergeCell ref="Y1028:AI1028"/>
    <mergeCell ref="AJ1028:AN1028"/>
    <mergeCell ref="O1019:S1019"/>
    <mergeCell ref="Y1018:AI1018"/>
    <mergeCell ref="C1020:N1020"/>
    <mergeCell ref="T1020:X1020"/>
    <mergeCell ref="AJ1023:AN1023"/>
    <mergeCell ref="C1024:N1024"/>
    <mergeCell ref="T1024:X1024"/>
    <mergeCell ref="Y1026:AI1026"/>
    <mergeCell ref="AJ1026:AN1026"/>
    <mergeCell ref="C1027:N1027"/>
    <mergeCell ref="T1027:X1027"/>
    <mergeCell ref="Y1027:AI1027"/>
    <mergeCell ref="AJ1027:AN1027"/>
    <mergeCell ref="O1028:S1028"/>
    <mergeCell ref="Y1025:AI1025"/>
    <mergeCell ref="AJ1025:AN1025"/>
    <mergeCell ref="C1026:N1026"/>
    <mergeCell ref="T1026:X1026"/>
    <mergeCell ref="C1023:N1023"/>
    <mergeCell ref="T1023:X1023"/>
    <mergeCell ref="Y1023:AI1023"/>
    <mergeCell ref="O1024:S1024"/>
    <mergeCell ref="O1025:S1025"/>
    <mergeCell ref="C1021:N1021"/>
    <mergeCell ref="T1021:X1021"/>
    <mergeCell ref="AJ1074:AN1074"/>
    <mergeCell ref="C1075:N1075"/>
    <mergeCell ref="O1075:S1075"/>
    <mergeCell ref="T1075:X1075"/>
    <mergeCell ref="Y1075:AI1075"/>
    <mergeCell ref="AJ1075:AN1075"/>
    <mergeCell ref="A1080:B1080"/>
    <mergeCell ref="AO1080:AS1080"/>
    <mergeCell ref="A979:B979"/>
    <mergeCell ref="A980:B980"/>
    <mergeCell ref="C979:N979"/>
    <mergeCell ref="C980:N980"/>
    <mergeCell ref="C981:N981"/>
    <mergeCell ref="T981:X981"/>
    <mergeCell ref="Y981:AI981"/>
    <mergeCell ref="AJ981:AN981"/>
    <mergeCell ref="C982:N982"/>
    <mergeCell ref="T982:X982"/>
    <mergeCell ref="Y982:AI982"/>
    <mergeCell ref="AJ982:AN982"/>
    <mergeCell ref="C983:N983"/>
    <mergeCell ref="T983:X983"/>
    <mergeCell ref="Y983:AI983"/>
    <mergeCell ref="AJ983:AN983"/>
    <mergeCell ref="C984:N984"/>
    <mergeCell ref="T984:X984"/>
    <mergeCell ref="Y984:AI984"/>
    <mergeCell ref="AJ984:AN984"/>
    <mergeCell ref="C985:N985"/>
    <mergeCell ref="T985:X985"/>
    <mergeCell ref="A1078:B1078"/>
    <mergeCell ref="AO1078:AS1078"/>
    <mergeCell ref="A1079:B1079"/>
    <mergeCell ref="AO1079:AS1079"/>
    <mergeCell ref="C1078:N1078"/>
    <mergeCell ref="O1078:S1078"/>
    <mergeCell ref="T1078:X1078"/>
    <mergeCell ref="Y1078:AI1078"/>
    <mergeCell ref="C990:N990"/>
    <mergeCell ref="T990:X990"/>
    <mergeCell ref="Y990:AI990"/>
    <mergeCell ref="AJ990:AN990"/>
    <mergeCell ref="A1068:B1068"/>
    <mergeCell ref="AO1068:AS1068"/>
    <mergeCell ref="A1069:B1069"/>
    <mergeCell ref="AO1069:AS1069"/>
    <mergeCell ref="C1068:N1068"/>
    <mergeCell ref="O1068:S1068"/>
    <mergeCell ref="T1068:X1068"/>
    <mergeCell ref="Y1068:AI1068"/>
    <mergeCell ref="AJ1068:AN1068"/>
    <mergeCell ref="C1069:N1069"/>
    <mergeCell ref="O1069:S1069"/>
    <mergeCell ref="T1069:X1069"/>
    <mergeCell ref="Y1069:AI1069"/>
    <mergeCell ref="AJ1069:AN1069"/>
    <mergeCell ref="A1066:B1066"/>
    <mergeCell ref="AO1066:AS1066"/>
    <mergeCell ref="A1067:B1067"/>
    <mergeCell ref="AO1067:AS1067"/>
    <mergeCell ref="C1066:N1066"/>
    <mergeCell ref="O1066:S1066"/>
    <mergeCell ref="T1066:X1066"/>
    <mergeCell ref="Y1066:AI1066"/>
    <mergeCell ref="AJ1066:AN1066"/>
    <mergeCell ref="C1067:N1067"/>
    <mergeCell ref="O1067:S1067"/>
    <mergeCell ref="T1067:X1067"/>
    <mergeCell ref="Y1067:AI1067"/>
    <mergeCell ref="AJ1067:AN1067"/>
    <mergeCell ref="A1072:B1072"/>
    <mergeCell ref="AO1072:AS1072"/>
    <mergeCell ref="A1073:B1073"/>
    <mergeCell ref="AO1073:AS1073"/>
    <mergeCell ref="C1072:N1072"/>
    <mergeCell ref="O1072:S1072"/>
    <mergeCell ref="T1072:X1072"/>
    <mergeCell ref="Y1072:AI1072"/>
    <mergeCell ref="AJ1072:AN1072"/>
    <mergeCell ref="C1073:N1073"/>
    <mergeCell ref="O1073:S1073"/>
    <mergeCell ref="T1073:X1073"/>
    <mergeCell ref="Y1073:AI1073"/>
    <mergeCell ref="AJ1073:AN1073"/>
    <mergeCell ref="A1070:B1070"/>
    <mergeCell ref="AO1070:AS1070"/>
    <mergeCell ref="A1071:B1071"/>
    <mergeCell ref="AO1071:AS1071"/>
    <mergeCell ref="C1070:N1070"/>
    <mergeCell ref="O1070:S1070"/>
    <mergeCell ref="T1070:X1070"/>
    <mergeCell ref="Y1070:AI1070"/>
    <mergeCell ref="AJ1070:AN1070"/>
    <mergeCell ref="C1071:N1071"/>
    <mergeCell ref="O1071:S1071"/>
    <mergeCell ref="T1071:X1071"/>
    <mergeCell ref="Y1071:AI1071"/>
    <mergeCell ref="AJ1071:AN1071"/>
    <mergeCell ref="A1061:B1061"/>
    <mergeCell ref="AO1061:AS1061"/>
    <mergeCell ref="C1060:N1060"/>
    <mergeCell ref="O1060:S1060"/>
    <mergeCell ref="T1060:X1060"/>
    <mergeCell ref="Y1060:AI1060"/>
    <mergeCell ref="AJ1060:AN1060"/>
    <mergeCell ref="C1061:N1061"/>
    <mergeCell ref="O1061:S1061"/>
    <mergeCell ref="T1061:X1061"/>
    <mergeCell ref="Y1061:AI1061"/>
    <mergeCell ref="AJ1061:AN1061"/>
    <mergeCell ref="A1058:B1058"/>
    <mergeCell ref="AO1058:AS1058"/>
    <mergeCell ref="A1059:B1059"/>
    <mergeCell ref="AO1059:AS1059"/>
    <mergeCell ref="C1058:N1058"/>
    <mergeCell ref="O1058:S1058"/>
    <mergeCell ref="T1058:X1058"/>
    <mergeCell ref="Y1058:AI1058"/>
    <mergeCell ref="AJ1058:AN1058"/>
    <mergeCell ref="C1059:N1059"/>
    <mergeCell ref="O1059:S1059"/>
    <mergeCell ref="T1059:X1059"/>
    <mergeCell ref="Y1059:AI1059"/>
    <mergeCell ref="AJ1059:AN1059"/>
    <mergeCell ref="A1064:B1064"/>
    <mergeCell ref="AO1064:AS1064"/>
    <mergeCell ref="A1065:B1065"/>
    <mergeCell ref="AO1065:AS1065"/>
    <mergeCell ref="C1064:N1064"/>
    <mergeCell ref="O1064:S1064"/>
    <mergeCell ref="T1064:X1064"/>
    <mergeCell ref="Y1064:AI1064"/>
    <mergeCell ref="AJ1064:AN1064"/>
    <mergeCell ref="C1065:N1065"/>
    <mergeCell ref="O1065:S1065"/>
    <mergeCell ref="T1065:X1065"/>
    <mergeCell ref="Y1065:AI1065"/>
    <mergeCell ref="AJ1065:AN1065"/>
    <mergeCell ref="A1062:B1062"/>
    <mergeCell ref="AO1062:AS1062"/>
    <mergeCell ref="A1063:B1063"/>
    <mergeCell ref="AO1063:AS1063"/>
    <mergeCell ref="C1062:N1062"/>
    <mergeCell ref="O1062:S1062"/>
    <mergeCell ref="T1062:X1062"/>
    <mergeCell ref="Y1062:AI1062"/>
    <mergeCell ref="AJ1062:AN1062"/>
    <mergeCell ref="C1063:N1063"/>
    <mergeCell ref="O1063:S1063"/>
    <mergeCell ref="T1063:X1063"/>
    <mergeCell ref="Y1063:AI1063"/>
    <mergeCell ref="AJ1063:AN1063"/>
    <mergeCell ref="A1056:B1056"/>
    <mergeCell ref="AO1056:AS1056"/>
    <mergeCell ref="A1057:B1057"/>
    <mergeCell ref="AO1057:AS1057"/>
    <mergeCell ref="C1057:N1057"/>
    <mergeCell ref="O1057:S1057"/>
    <mergeCell ref="T1057:X1057"/>
    <mergeCell ref="Y1057:AI1057"/>
    <mergeCell ref="AJ1057:AN1057"/>
    <mergeCell ref="AO1053:AS1053"/>
    <mergeCell ref="A1054:B1054"/>
    <mergeCell ref="AO1054:AS1054"/>
    <mergeCell ref="A1055:B1055"/>
    <mergeCell ref="AO1055:AS1055"/>
    <mergeCell ref="AO1049:AS1049"/>
    <mergeCell ref="A1050:B1050"/>
    <mergeCell ref="AO1050:AS1050"/>
    <mergeCell ref="A1051:B1051"/>
    <mergeCell ref="AO1051:AS1051"/>
    <mergeCell ref="C1049:N1049"/>
    <mergeCell ref="T1049:X1049"/>
    <mergeCell ref="Y1049:AI1049"/>
    <mergeCell ref="AJ1049:AN1049"/>
    <mergeCell ref="C1050:N1050"/>
    <mergeCell ref="T1050:X1050"/>
    <mergeCell ref="O1054:S1054"/>
    <mergeCell ref="O1055:S1055"/>
    <mergeCell ref="O1052:S1052"/>
    <mergeCell ref="O1053:S1053"/>
    <mergeCell ref="A1052:B1052"/>
    <mergeCell ref="AO1052:AS1052"/>
    <mergeCell ref="A1053:B1053"/>
    <mergeCell ref="A1060:B1060"/>
    <mergeCell ref="AO1060:AS1060"/>
    <mergeCell ref="O1050:S1050"/>
    <mergeCell ref="O1051:S1051"/>
    <mergeCell ref="Y1050:AI1050"/>
    <mergeCell ref="AJ1050:AN1050"/>
    <mergeCell ref="C1051:N1051"/>
    <mergeCell ref="T1051:X1051"/>
    <mergeCell ref="Y1051:AI1051"/>
    <mergeCell ref="AJ1051:AN1051"/>
    <mergeCell ref="C1052:N1052"/>
    <mergeCell ref="T1052:X1052"/>
    <mergeCell ref="Y1052:AI1052"/>
    <mergeCell ref="AJ1052:AN1052"/>
    <mergeCell ref="C1053:N1053"/>
    <mergeCell ref="T1053:X1053"/>
    <mergeCell ref="Y1053:AI1053"/>
    <mergeCell ref="AJ1053:AN1053"/>
    <mergeCell ref="C1054:N1054"/>
    <mergeCell ref="T1054:X1054"/>
    <mergeCell ref="Y1054:AI1054"/>
    <mergeCell ref="AJ1054:AN1054"/>
    <mergeCell ref="C1055:N1055"/>
    <mergeCell ref="T1055:X1055"/>
    <mergeCell ref="Y1055:AI1055"/>
    <mergeCell ref="AJ1055:AN1055"/>
    <mergeCell ref="C1056:N1056"/>
    <mergeCell ref="O1056:S1056"/>
    <mergeCell ref="T1056:X1056"/>
    <mergeCell ref="Y1056:AI1056"/>
    <mergeCell ref="AJ1056:AN1056"/>
    <mergeCell ref="A1038:B1038"/>
    <mergeCell ref="AO1038:AS1038"/>
    <mergeCell ref="A1039:B1039"/>
    <mergeCell ref="AO1039:AS1039"/>
    <mergeCell ref="O1042:S1042"/>
    <mergeCell ref="O1043:S1043"/>
    <mergeCell ref="Y1042:AI1042"/>
    <mergeCell ref="AJ1042:AN1042"/>
    <mergeCell ref="C1043:N1043"/>
    <mergeCell ref="T1043:X1043"/>
    <mergeCell ref="Y1043:AI1043"/>
    <mergeCell ref="AJ1043:AN1043"/>
    <mergeCell ref="AO1040:AS1040"/>
    <mergeCell ref="A1041:B1041"/>
    <mergeCell ref="O1038:S1038"/>
    <mergeCell ref="O1039:S1039"/>
    <mergeCell ref="O1037:S1037"/>
    <mergeCell ref="O1040:S1040"/>
    <mergeCell ref="O1041:S1041"/>
    <mergeCell ref="A1040:B1040"/>
    <mergeCell ref="C1037:N1037"/>
    <mergeCell ref="A1036:B1036"/>
    <mergeCell ref="AO1036:AS1036"/>
    <mergeCell ref="A1037:B1037"/>
    <mergeCell ref="AO1041:AS1041"/>
    <mergeCell ref="Y1038:AI1038"/>
    <mergeCell ref="AJ1038:AN1038"/>
    <mergeCell ref="C1039:N1039"/>
    <mergeCell ref="T1039:X1039"/>
    <mergeCell ref="Y1039:AI1039"/>
    <mergeCell ref="AJ1039:AN1039"/>
    <mergeCell ref="C1040:N1040"/>
    <mergeCell ref="T1040:X1040"/>
    <mergeCell ref="Y1040:AI1040"/>
    <mergeCell ref="AJ1040:AN1040"/>
    <mergeCell ref="C1036:N1036"/>
    <mergeCell ref="T1036:X1036"/>
    <mergeCell ref="Y1036:AI1036"/>
    <mergeCell ref="AJ1036:AN1036"/>
    <mergeCell ref="O1036:S1036"/>
    <mergeCell ref="T1037:X1037"/>
    <mergeCell ref="Y1037:AI1037"/>
    <mergeCell ref="AJ1037:AN1037"/>
    <mergeCell ref="C1038:N1038"/>
    <mergeCell ref="T1038:X1038"/>
    <mergeCell ref="AO1037:AS1037"/>
    <mergeCell ref="C1001:N1001"/>
    <mergeCell ref="T1001:X1001"/>
    <mergeCell ref="O1009:S1009"/>
    <mergeCell ref="A1008:B1008"/>
    <mergeCell ref="AO1008:AS1008"/>
    <mergeCell ref="A1009:B1009"/>
    <mergeCell ref="C1005:N1005"/>
    <mergeCell ref="T1005:X1005"/>
    <mergeCell ref="Y1005:AI1005"/>
    <mergeCell ref="AJ1005:AN1005"/>
    <mergeCell ref="C1006:N1006"/>
    <mergeCell ref="AO1021:AS1021"/>
    <mergeCell ref="AO1017:AS1017"/>
    <mergeCell ref="A1018:B1018"/>
    <mergeCell ref="AO1018:AS1018"/>
    <mergeCell ref="A1019:B1019"/>
    <mergeCell ref="AO1019:AS1019"/>
    <mergeCell ref="C1017:N1017"/>
    <mergeCell ref="T1017:X1017"/>
    <mergeCell ref="Y1017:AI1017"/>
    <mergeCell ref="AJ1017:AN1017"/>
    <mergeCell ref="C1018:N1018"/>
    <mergeCell ref="T1018:X1018"/>
    <mergeCell ref="AO1013:AS1013"/>
    <mergeCell ref="A1014:B1014"/>
    <mergeCell ref="AO1014:AS1014"/>
    <mergeCell ref="A1015:B1015"/>
    <mergeCell ref="AO1015:AS1015"/>
    <mergeCell ref="O1020:S1020"/>
    <mergeCell ref="O1021:S1021"/>
    <mergeCell ref="A1016:B1016"/>
    <mergeCell ref="AO1016:AS1016"/>
    <mergeCell ref="A1017:B1017"/>
    <mergeCell ref="O1014:S1014"/>
    <mergeCell ref="O1015:S1015"/>
    <mergeCell ref="A1020:B1020"/>
    <mergeCell ref="AO1020:AS1020"/>
    <mergeCell ref="A1021:B1021"/>
    <mergeCell ref="O1018:S1018"/>
    <mergeCell ref="C1004:N1004"/>
    <mergeCell ref="T1004:X1004"/>
    <mergeCell ref="Y1004:AI1004"/>
    <mergeCell ref="AJ1004:AN1004"/>
    <mergeCell ref="O1004:S1004"/>
    <mergeCell ref="Y1001:AI1001"/>
    <mergeCell ref="AJ1001:AN1001"/>
    <mergeCell ref="C1002:N1002"/>
    <mergeCell ref="T1002:X1002"/>
    <mergeCell ref="T1006:X1006"/>
    <mergeCell ref="Y1006:AI1006"/>
    <mergeCell ref="AJ1006:AN1006"/>
    <mergeCell ref="C1007:N1007"/>
    <mergeCell ref="T1007:X1007"/>
    <mergeCell ref="Y1007:AI1007"/>
    <mergeCell ref="AJ1007:AN1007"/>
    <mergeCell ref="C1008:N1008"/>
    <mergeCell ref="T1008:X1008"/>
    <mergeCell ref="Y1008:AI1008"/>
    <mergeCell ref="AJ1008:AN1008"/>
    <mergeCell ref="O1006:S1006"/>
    <mergeCell ref="O1007:S1007"/>
    <mergeCell ref="O1005:S1005"/>
    <mergeCell ref="O1008:S1008"/>
    <mergeCell ref="T1016:X1016"/>
    <mergeCell ref="O574:R574"/>
    <mergeCell ref="A977:AS977"/>
    <mergeCell ref="S571:X571"/>
    <mergeCell ref="AG572:AJ572"/>
    <mergeCell ref="AO997:AS997"/>
    <mergeCell ref="A998:B998"/>
    <mergeCell ref="AO998:AS998"/>
    <mergeCell ref="A999:B999"/>
    <mergeCell ref="AO999:AS999"/>
    <mergeCell ref="AO993:AS993"/>
    <mergeCell ref="A994:B994"/>
    <mergeCell ref="AO994:AS994"/>
    <mergeCell ref="A995:B995"/>
    <mergeCell ref="AO995:AS995"/>
    <mergeCell ref="C993:N993"/>
    <mergeCell ref="T993:X993"/>
    <mergeCell ref="Y993:AI993"/>
    <mergeCell ref="AJ993:AN993"/>
    <mergeCell ref="C994:N994"/>
    <mergeCell ref="T994:X994"/>
    <mergeCell ref="AO989:AS989"/>
    <mergeCell ref="A990:B990"/>
    <mergeCell ref="AO990:AS990"/>
    <mergeCell ref="A991:B991"/>
    <mergeCell ref="AO991:AS991"/>
    <mergeCell ref="O996:S996"/>
    <mergeCell ref="O997:S997"/>
    <mergeCell ref="A996:B996"/>
    <mergeCell ref="AO996:AS996"/>
    <mergeCell ref="AJ994:AN994"/>
    <mergeCell ref="C995:N995"/>
    <mergeCell ref="T995:X995"/>
    <mergeCell ref="C996:N996"/>
    <mergeCell ref="T996:X996"/>
    <mergeCell ref="Y996:AI996"/>
    <mergeCell ref="AJ996:AN996"/>
    <mergeCell ref="C991:N991"/>
    <mergeCell ref="T991:X991"/>
    <mergeCell ref="Y991:AI991"/>
    <mergeCell ref="AJ991:AN991"/>
    <mergeCell ref="C992:N992"/>
    <mergeCell ref="T992:X992"/>
    <mergeCell ref="Y992:AI992"/>
    <mergeCell ref="AJ992:AN992"/>
    <mergeCell ref="C997:N997"/>
    <mergeCell ref="C775:J775"/>
    <mergeCell ref="K775:N775"/>
    <mergeCell ref="O775:R775"/>
    <mergeCell ref="S775:X775"/>
    <mergeCell ref="Y775:AB775"/>
    <mergeCell ref="AC775:AF775"/>
    <mergeCell ref="AG775:AJ775"/>
    <mergeCell ref="AK775:AN775"/>
    <mergeCell ref="AO775:AS775"/>
    <mergeCell ref="A776:B776"/>
    <mergeCell ref="AG782:AJ782"/>
    <mergeCell ref="AK782:AN782"/>
    <mergeCell ref="AO782:AS782"/>
    <mergeCell ref="A783:B783"/>
    <mergeCell ref="C783:J783"/>
    <mergeCell ref="K783:N783"/>
    <mergeCell ref="O783:R783"/>
    <mergeCell ref="S783:X783"/>
    <mergeCell ref="Y783:AB783"/>
    <mergeCell ref="A569:B569"/>
    <mergeCell ref="C569:J569"/>
    <mergeCell ref="K569:N569"/>
    <mergeCell ref="S569:X569"/>
    <mergeCell ref="Y569:AB569"/>
    <mergeCell ref="AC569:AF569"/>
    <mergeCell ref="AG569:AJ569"/>
    <mergeCell ref="AK569:AN569"/>
    <mergeCell ref="AO569:AS569"/>
    <mergeCell ref="O568:R568"/>
    <mergeCell ref="O569:R569"/>
    <mergeCell ref="S573:X573"/>
    <mergeCell ref="Y573:AB573"/>
    <mergeCell ref="AC573:AF573"/>
    <mergeCell ref="AG573:AJ573"/>
    <mergeCell ref="AK573:AN573"/>
    <mergeCell ref="AO573:AS573"/>
    <mergeCell ref="O570:R570"/>
    <mergeCell ref="O571:R571"/>
    <mergeCell ref="O572:R572"/>
    <mergeCell ref="O573:R573"/>
    <mergeCell ref="AK572:AN572"/>
    <mergeCell ref="AO572:AS572"/>
    <mergeCell ref="A573:B573"/>
    <mergeCell ref="C573:J573"/>
    <mergeCell ref="K573:N573"/>
    <mergeCell ref="O507:R507"/>
    <mergeCell ref="O508:R508"/>
    <mergeCell ref="O509:R509"/>
    <mergeCell ref="O510:R510"/>
    <mergeCell ref="O511:R511"/>
    <mergeCell ref="O515:R515"/>
    <mergeCell ref="O516:R516"/>
    <mergeCell ref="O517:R517"/>
    <mergeCell ref="O518:R518"/>
    <mergeCell ref="O523:R523"/>
    <mergeCell ref="O524:R524"/>
    <mergeCell ref="O527:R527"/>
    <mergeCell ref="O528:R528"/>
    <mergeCell ref="O529:R529"/>
    <mergeCell ref="O530:R530"/>
    <mergeCell ref="O531:R531"/>
    <mergeCell ref="O535:R535"/>
    <mergeCell ref="O536:R536"/>
    <mergeCell ref="O537:R537"/>
    <mergeCell ref="O538:R538"/>
    <mergeCell ref="O539:R539"/>
    <mergeCell ref="O540:R540"/>
    <mergeCell ref="O541:R541"/>
    <mergeCell ref="O542:R542"/>
    <mergeCell ref="K564:N564"/>
    <mergeCell ref="S564:X564"/>
    <mergeCell ref="Y564:AB564"/>
    <mergeCell ref="AC564:AF564"/>
    <mergeCell ref="AG564:AJ564"/>
    <mergeCell ref="AK564:AN564"/>
    <mergeCell ref="AO564:AS564"/>
    <mergeCell ref="A565:B565"/>
    <mergeCell ref="C565:J565"/>
    <mergeCell ref="K565:N565"/>
    <mergeCell ref="S565:X565"/>
    <mergeCell ref="Y565:AB565"/>
    <mergeCell ref="AC565:AF565"/>
    <mergeCell ref="AG565:AJ565"/>
    <mergeCell ref="O566:R566"/>
    <mergeCell ref="O567:R567"/>
    <mergeCell ref="A566:B566"/>
    <mergeCell ref="C566:J566"/>
    <mergeCell ref="K566:N566"/>
    <mergeCell ref="S566:X566"/>
    <mergeCell ref="Y566:AB566"/>
    <mergeCell ref="AC566:AF566"/>
    <mergeCell ref="A568:B568"/>
    <mergeCell ref="C568:J568"/>
    <mergeCell ref="K568:N568"/>
    <mergeCell ref="S568:X568"/>
    <mergeCell ref="Y568:AB568"/>
    <mergeCell ref="AC568:AF568"/>
    <mergeCell ref="AG568:AJ568"/>
    <mergeCell ref="AK568:AN568"/>
    <mergeCell ref="AO568:AS568"/>
    <mergeCell ref="AG566:AJ566"/>
    <mergeCell ref="AK566:AN566"/>
    <mergeCell ref="AO566:AS566"/>
    <mergeCell ref="A567:B567"/>
    <mergeCell ref="C567:J567"/>
    <mergeCell ref="K567:N567"/>
    <mergeCell ref="A564:B564"/>
    <mergeCell ref="C564:J564"/>
    <mergeCell ref="S567:X567"/>
    <mergeCell ref="Y567:AB567"/>
    <mergeCell ref="AC567:AF567"/>
    <mergeCell ref="AG567:AJ567"/>
    <mergeCell ref="AK567:AN567"/>
    <mergeCell ref="AO567:AS567"/>
    <mergeCell ref="A563:B563"/>
    <mergeCell ref="C563:J563"/>
    <mergeCell ref="K563:N563"/>
    <mergeCell ref="S563:X563"/>
    <mergeCell ref="Y563:AB563"/>
    <mergeCell ref="AC563:AF563"/>
    <mergeCell ref="AG563:AJ563"/>
    <mergeCell ref="AK563:AN563"/>
    <mergeCell ref="AO563:AS563"/>
    <mergeCell ref="O563:R563"/>
    <mergeCell ref="A561:B561"/>
    <mergeCell ref="C561:J561"/>
    <mergeCell ref="K561:N561"/>
    <mergeCell ref="S561:X561"/>
    <mergeCell ref="Y561:AB561"/>
    <mergeCell ref="AC561:AF561"/>
    <mergeCell ref="AG561:AJ561"/>
    <mergeCell ref="AK561:AN561"/>
    <mergeCell ref="AO561:AS561"/>
    <mergeCell ref="A557:B557"/>
    <mergeCell ref="C557:J557"/>
    <mergeCell ref="K557:N557"/>
    <mergeCell ref="S557:X557"/>
    <mergeCell ref="Y557:AB557"/>
    <mergeCell ref="AC557:AF557"/>
    <mergeCell ref="AG557:AJ557"/>
    <mergeCell ref="AK557:AN557"/>
    <mergeCell ref="AO557:AS557"/>
    <mergeCell ref="A558:B558"/>
    <mergeCell ref="C558:J558"/>
    <mergeCell ref="K558:N558"/>
    <mergeCell ref="S558:X558"/>
    <mergeCell ref="Y558:AB558"/>
    <mergeCell ref="AC558:AF558"/>
    <mergeCell ref="AG558:AJ558"/>
    <mergeCell ref="AK558:AN558"/>
    <mergeCell ref="AO558:AS558"/>
    <mergeCell ref="O557:R557"/>
    <mergeCell ref="O558:R558"/>
    <mergeCell ref="O559:R559"/>
    <mergeCell ref="AK565:AN565"/>
    <mergeCell ref="AO565:AS565"/>
    <mergeCell ref="S560:X560"/>
    <mergeCell ref="Y560:AB560"/>
    <mergeCell ref="AC560:AF560"/>
    <mergeCell ref="AG560:AJ560"/>
    <mergeCell ref="AK560:AN560"/>
    <mergeCell ref="AO560:AS560"/>
    <mergeCell ref="O564:R564"/>
    <mergeCell ref="O565:R565"/>
    <mergeCell ref="O560:R560"/>
    <mergeCell ref="O561:R561"/>
    <mergeCell ref="O562:R562"/>
    <mergeCell ref="A553:B553"/>
    <mergeCell ref="C553:J553"/>
    <mergeCell ref="K553:N553"/>
    <mergeCell ref="S553:X553"/>
    <mergeCell ref="Y553:AB553"/>
    <mergeCell ref="AC553:AF553"/>
    <mergeCell ref="AG553:AJ553"/>
    <mergeCell ref="AK553:AN553"/>
    <mergeCell ref="AO553:AS553"/>
    <mergeCell ref="A554:B554"/>
    <mergeCell ref="C554:J554"/>
    <mergeCell ref="K554:N554"/>
    <mergeCell ref="S554:X554"/>
    <mergeCell ref="Y554:AB554"/>
    <mergeCell ref="AC554:AF554"/>
    <mergeCell ref="AG554:AJ554"/>
    <mergeCell ref="AK554:AN554"/>
    <mergeCell ref="AO554:AS554"/>
    <mergeCell ref="O553:R553"/>
    <mergeCell ref="O554:R554"/>
    <mergeCell ref="A555:B555"/>
    <mergeCell ref="C555:J555"/>
    <mergeCell ref="K555:N555"/>
    <mergeCell ref="S555:X555"/>
    <mergeCell ref="Y555:AB555"/>
    <mergeCell ref="AC555:AF555"/>
    <mergeCell ref="AG555:AJ555"/>
    <mergeCell ref="AK555:AN555"/>
    <mergeCell ref="AO555:AS555"/>
    <mergeCell ref="A556:B556"/>
    <mergeCell ref="C556:J556"/>
    <mergeCell ref="K556:N556"/>
    <mergeCell ref="S556:X556"/>
    <mergeCell ref="Y556:AB556"/>
    <mergeCell ref="AC556:AF556"/>
    <mergeCell ref="AG556:AJ556"/>
    <mergeCell ref="AK556:AN556"/>
    <mergeCell ref="AO556:AS556"/>
    <mergeCell ref="O555:R555"/>
    <mergeCell ref="O556:R556"/>
    <mergeCell ref="A549:B549"/>
    <mergeCell ref="C549:J549"/>
    <mergeCell ref="K549:N549"/>
    <mergeCell ref="S549:X549"/>
    <mergeCell ref="Y549:AB549"/>
    <mergeCell ref="AC549:AF549"/>
    <mergeCell ref="AG549:AJ549"/>
    <mergeCell ref="AK549:AN549"/>
    <mergeCell ref="AO549:AS549"/>
    <mergeCell ref="A550:B550"/>
    <mergeCell ref="C550:J550"/>
    <mergeCell ref="K550:N550"/>
    <mergeCell ref="S550:X550"/>
    <mergeCell ref="Y550:AB550"/>
    <mergeCell ref="AC550:AF550"/>
    <mergeCell ref="AG550:AJ550"/>
    <mergeCell ref="AK550:AN550"/>
    <mergeCell ref="AO550:AS550"/>
    <mergeCell ref="O549:R549"/>
    <mergeCell ref="O550:R550"/>
    <mergeCell ref="A551:B551"/>
    <mergeCell ref="C551:J551"/>
    <mergeCell ref="K551:N551"/>
    <mergeCell ref="S551:X551"/>
    <mergeCell ref="Y551:AB551"/>
    <mergeCell ref="AC551:AF551"/>
    <mergeCell ref="AG551:AJ551"/>
    <mergeCell ref="AK551:AN551"/>
    <mergeCell ref="AO551:AS551"/>
    <mergeCell ref="A552:B552"/>
    <mergeCell ref="C552:J552"/>
    <mergeCell ref="K552:N552"/>
    <mergeCell ref="S552:X552"/>
    <mergeCell ref="Y552:AB552"/>
    <mergeCell ref="AC552:AF552"/>
    <mergeCell ref="AG552:AJ552"/>
    <mergeCell ref="AK552:AN552"/>
    <mergeCell ref="AO552:AS552"/>
    <mergeCell ref="O552:R552"/>
    <mergeCell ref="O551:R551"/>
    <mergeCell ref="A547:B547"/>
    <mergeCell ref="C547:J547"/>
    <mergeCell ref="K547:N547"/>
    <mergeCell ref="S547:X547"/>
    <mergeCell ref="Y547:AB547"/>
    <mergeCell ref="AC547:AF547"/>
    <mergeCell ref="AG547:AJ547"/>
    <mergeCell ref="AK547:AN547"/>
    <mergeCell ref="AO547:AS547"/>
    <mergeCell ref="AG542:AJ542"/>
    <mergeCell ref="AK542:AN542"/>
    <mergeCell ref="AO542:AS542"/>
    <mergeCell ref="S544:X544"/>
    <mergeCell ref="Y544:AB544"/>
    <mergeCell ref="AC544:AF544"/>
    <mergeCell ref="AG544:AJ544"/>
    <mergeCell ref="AK544:AN544"/>
    <mergeCell ref="AO544:AS544"/>
    <mergeCell ref="A544:B544"/>
    <mergeCell ref="C544:J544"/>
    <mergeCell ref="K544:N544"/>
    <mergeCell ref="O543:R543"/>
    <mergeCell ref="O544:R544"/>
    <mergeCell ref="Y541:AB541"/>
    <mergeCell ref="AC541:AF541"/>
    <mergeCell ref="AG541:AJ541"/>
    <mergeCell ref="AK541:AN541"/>
    <mergeCell ref="AO541:AS541"/>
    <mergeCell ref="A542:B542"/>
    <mergeCell ref="C542:J542"/>
    <mergeCell ref="K542:N542"/>
    <mergeCell ref="S542:X542"/>
    <mergeCell ref="A548:B548"/>
    <mergeCell ref="C548:J548"/>
    <mergeCell ref="K548:N548"/>
    <mergeCell ref="S548:X548"/>
    <mergeCell ref="Y548:AB548"/>
    <mergeCell ref="AC548:AF548"/>
    <mergeCell ref="AG548:AJ548"/>
    <mergeCell ref="AK548:AN548"/>
    <mergeCell ref="AO548:AS548"/>
    <mergeCell ref="O547:R547"/>
    <mergeCell ref="O548:R548"/>
    <mergeCell ref="C538:J538"/>
    <mergeCell ref="K538:N538"/>
    <mergeCell ref="S538:X538"/>
    <mergeCell ref="Y538:AB538"/>
    <mergeCell ref="AC538:AF538"/>
    <mergeCell ref="AG538:AJ538"/>
    <mergeCell ref="AK538:AN538"/>
    <mergeCell ref="AO538:AS538"/>
    <mergeCell ref="A546:B546"/>
    <mergeCell ref="C546:J546"/>
    <mergeCell ref="K546:N546"/>
    <mergeCell ref="S546:X546"/>
    <mergeCell ref="Y546:AB546"/>
    <mergeCell ref="AC546:AF546"/>
    <mergeCell ref="AG546:AJ546"/>
    <mergeCell ref="AK546:AN546"/>
    <mergeCell ref="AO546:AS546"/>
    <mergeCell ref="O545:R545"/>
    <mergeCell ref="O546:R546"/>
    <mergeCell ref="C540:J540"/>
    <mergeCell ref="K540:N540"/>
    <mergeCell ref="A543:B543"/>
    <mergeCell ref="C543:J543"/>
    <mergeCell ref="K543:N543"/>
    <mergeCell ref="S543:X543"/>
    <mergeCell ref="Y543:AB543"/>
    <mergeCell ref="AC543:AF543"/>
    <mergeCell ref="AG543:AJ543"/>
    <mergeCell ref="AK543:AN543"/>
    <mergeCell ref="AO543:AS543"/>
    <mergeCell ref="S540:X540"/>
    <mergeCell ref="Y540:AB540"/>
    <mergeCell ref="AC540:AF540"/>
    <mergeCell ref="AG540:AJ540"/>
    <mergeCell ref="AK540:AN540"/>
    <mergeCell ref="AO540:AS540"/>
    <mergeCell ref="A541:B541"/>
    <mergeCell ref="C541:J541"/>
    <mergeCell ref="K541:N541"/>
    <mergeCell ref="S541:X541"/>
    <mergeCell ref="AC533:AF533"/>
    <mergeCell ref="AG533:AJ533"/>
    <mergeCell ref="AK533:AN533"/>
    <mergeCell ref="AO533:AS533"/>
    <mergeCell ref="A534:B534"/>
    <mergeCell ref="C534:J534"/>
    <mergeCell ref="K534:N534"/>
    <mergeCell ref="S534:X534"/>
    <mergeCell ref="Y534:AB534"/>
    <mergeCell ref="AC534:AF534"/>
    <mergeCell ref="AG534:AJ534"/>
    <mergeCell ref="AK534:AN534"/>
    <mergeCell ref="AO534:AS534"/>
    <mergeCell ref="O532:R532"/>
    <mergeCell ref="O533:R533"/>
    <mergeCell ref="O534:R534"/>
    <mergeCell ref="A531:B531"/>
    <mergeCell ref="C531:J531"/>
    <mergeCell ref="K531:N531"/>
    <mergeCell ref="S531:X531"/>
    <mergeCell ref="Y531:AB531"/>
    <mergeCell ref="AC531:AF531"/>
    <mergeCell ref="AG531:AJ531"/>
    <mergeCell ref="AK531:AN531"/>
    <mergeCell ref="AO531:AS531"/>
    <mergeCell ref="A532:B532"/>
    <mergeCell ref="C532:J532"/>
    <mergeCell ref="K532:N532"/>
    <mergeCell ref="Y542:AB542"/>
    <mergeCell ref="AC542:AF542"/>
    <mergeCell ref="A545:B545"/>
    <mergeCell ref="C545:J545"/>
    <mergeCell ref="K545:N545"/>
    <mergeCell ref="S545:X545"/>
    <mergeCell ref="Y545:AB545"/>
    <mergeCell ref="AC545:AF545"/>
    <mergeCell ref="AG545:AJ545"/>
    <mergeCell ref="AK545:AN545"/>
    <mergeCell ref="AO545:AS545"/>
    <mergeCell ref="S536:X536"/>
    <mergeCell ref="Y536:AB536"/>
    <mergeCell ref="AC536:AF536"/>
    <mergeCell ref="AG536:AJ536"/>
    <mergeCell ref="AK536:AN536"/>
    <mergeCell ref="AO536:AS536"/>
    <mergeCell ref="A536:B536"/>
    <mergeCell ref="C536:J536"/>
    <mergeCell ref="K536:N536"/>
    <mergeCell ref="A535:B535"/>
    <mergeCell ref="C535:J535"/>
    <mergeCell ref="K535:N535"/>
    <mergeCell ref="K533:N533"/>
    <mergeCell ref="S533:X533"/>
    <mergeCell ref="Y533:AB533"/>
    <mergeCell ref="A537:B537"/>
    <mergeCell ref="C537:J537"/>
    <mergeCell ref="K537:N537"/>
    <mergeCell ref="S537:X537"/>
    <mergeCell ref="Y537:AB537"/>
    <mergeCell ref="AC537:AF537"/>
    <mergeCell ref="AG537:AJ537"/>
    <mergeCell ref="AK537:AN537"/>
    <mergeCell ref="AO537:AS537"/>
    <mergeCell ref="A538:B538"/>
    <mergeCell ref="A526:B526"/>
    <mergeCell ref="C526:J526"/>
    <mergeCell ref="K526:N526"/>
    <mergeCell ref="S526:X526"/>
    <mergeCell ref="Y526:AB526"/>
    <mergeCell ref="AC526:AF526"/>
    <mergeCell ref="AG526:AJ526"/>
    <mergeCell ref="AK526:AN526"/>
    <mergeCell ref="AO526:AS526"/>
    <mergeCell ref="A524:B524"/>
    <mergeCell ref="C524:J524"/>
    <mergeCell ref="K524:N524"/>
    <mergeCell ref="O525:R525"/>
    <mergeCell ref="O526:R526"/>
    <mergeCell ref="S528:X528"/>
    <mergeCell ref="Y528:AB528"/>
    <mergeCell ref="AC528:AF528"/>
    <mergeCell ref="AG528:AJ528"/>
    <mergeCell ref="AK528:AN528"/>
    <mergeCell ref="AO528:AS528"/>
    <mergeCell ref="A529:B529"/>
    <mergeCell ref="C529:J529"/>
    <mergeCell ref="K529:N529"/>
    <mergeCell ref="S529:X529"/>
    <mergeCell ref="Y529:AB529"/>
    <mergeCell ref="AC529:AF529"/>
    <mergeCell ref="AG529:AJ529"/>
    <mergeCell ref="AK529:AN529"/>
    <mergeCell ref="AO529:AS529"/>
    <mergeCell ref="A530:B530"/>
    <mergeCell ref="C530:J530"/>
    <mergeCell ref="K530:N530"/>
    <mergeCell ref="S530:X530"/>
    <mergeCell ref="Y530:AB530"/>
    <mergeCell ref="AC530:AF530"/>
    <mergeCell ref="AG530:AJ530"/>
    <mergeCell ref="AK530:AN530"/>
    <mergeCell ref="AO530:AS530"/>
    <mergeCell ref="A528:B528"/>
    <mergeCell ref="C528:J528"/>
    <mergeCell ref="K528:N528"/>
    <mergeCell ref="A527:B527"/>
    <mergeCell ref="C527:J527"/>
    <mergeCell ref="K527:N527"/>
    <mergeCell ref="S527:X527"/>
    <mergeCell ref="Y527:AB527"/>
    <mergeCell ref="AC527:AF527"/>
    <mergeCell ref="AG527:AJ527"/>
    <mergeCell ref="AK527:AN527"/>
    <mergeCell ref="AO527:AS527"/>
    <mergeCell ref="A521:B521"/>
    <mergeCell ref="C521:J521"/>
    <mergeCell ref="K521:N521"/>
    <mergeCell ref="S521:X521"/>
    <mergeCell ref="Y521:AB521"/>
    <mergeCell ref="AC521:AF521"/>
    <mergeCell ref="AG521:AJ521"/>
    <mergeCell ref="AK521:AN521"/>
    <mergeCell ref="AO521:AS521"/>
    <mergeCell ref="A522:B522"/>
    <mergeCell ref="C522:J522"/>
    <mergeCell ref="K522:N522"/>
    <mergeCell ref="S522:X522"/>
    <mergeCell ref="Y522:AB522"/>
    <mergeCell ref="AC522:AF522"/>
    <mergeCell ref="AG522:AJ522"/>
    <mergeCell ref="AK522:AN522"/>
    <mergeCell ref="AO522:AS522"/>
    <mergeCell ref="O521:R521"/>
    <mergeCell ref="O522:R522"/>
    <mergeCell ref="S524:X524"/>
    <mergeCell ref="Y524:AB524"/>
    <mergeCell ref="AC524:AF524"/>
    <mergeCell ref="AG524:AJ524"/>
    <mergeCell ref="AK524:AN524"/>
    <mergeCell ref="AO524:AS524"/>
    <mergeCell ref="A525:B525"/>
    <mergeCell ref="C525:J525"/>
    <mergeCell ref="K525:N525"/>
    <mergeCell ref="S525:X525"/>
    <mergeCell ref="Y525:AB525"/>
    <mergeCell ref="AC525:AF525"/>
    <mergeCell ref="AG525:AJ525"/>
    <mergeCell ref="AK525:AN525"/>
    <mergeCell ref="AO525:AS525"/>
    <mergeCell ref="AK523:AN523"/>
    <mergeCell ref="AO523:AS523"/>
    <mergeCell ref="S520:X520"/>
    <mergeCell ref="Y520:AB520"/>
    <mergeCell ref="AC520:AF520"/>
    <mergeCell ref="AG520:AJ520"/>
    <mergeCell ref="AK520:AN520"/>
    <mergeCell ref="AO520:AS520"/>
    <mergeCell ref="A520:B520"/>
    <mergeCell ref="C520:J520"/>
    <mergeCell ref="K520:N520"/>
    <mergeCell ref="O519:R519"/>
    <mergeCell ref="O520:R520"/>
    <mergeCell ref="AC517:AF517"/>
    <mergeCell ref="AG517:AJ517"/>
    <mergeCell ref="AK517:AN517"/>
    <mergeCell ref="AO517:AS517"/>
    <mergeCell ref="K515:N515"/>
    <mergeCell ref="S515:X515"/>
    <mergeCell ref="Y515:AB515"/>
    <mergeCell ref="AC515:AF515"/>
    <mergeCell ref="AG515:AJ515"/>
    <mergeCell ref="AK515:AN515"/>
    <mergeCell ref="AO515:AS515"/>
    <mergeCell ref="A516:B516"/>
    <mergeCell ref="C516:J516"/>
    <mergeCell ref="K516:N516"/>
    <mergeCell ref="A519:B519"/>
    <mergeCell ref="C519:J519"/>
    <mergeCell ref="K519:N519"/>
    <mergeCell ref="S519:X519"/>
    <mergeCell ref="Y519:AB519"/>
    <mergeCell ref="AC519:AF519"/>
    <mergeCell ref="AG519:AJ519"/>
    <mergeCell ref="AK519:AN519"/>
    <mergeCell ref="AO519:AS519"/>
    <mergeCell ref="S516:X516"/>
    <mergeCell ref="Y516:AB516"/>
    <mergeCell ref="AC516:AF516"/>
    <mergeCell ref="AG516:AJ516"/>
    <mergeCell ref="AK516:AN516"/>
    <mergeCell ref="AO516:AS516"/>
    <mergeCell ref="A517:B517"/>
    <mergeCell ref="C517:J517"/>
    <mergeCell ref="K517:N517"/>
    <mergeCell ref="S517:X517"/>
    <mergeCell ref="Y510:AB510"/>
    <mergeCell ref="AC510:AF510"/>
    <mergeCell ref="AG510:AJ510"/>
    <mergeCell ref="AK510:AN510"/>
    <mergeCell ref="A513:B513"/>
    <mergeCell ref="C513:J513"/>
    <mergeCell ref="K513:N513"/>
    <mergeCell ref="S513:X513"/>
    <mergeCell ref="Y513:AB513"/>
    <mergeCell ref="AC513:AF513"/>
    <mergeCell ref="AG513:AJ513"/>
    <mergeCell ref="AK513:AN513"/>
    <mergeCell ref="AO513:AS513"/>
    <mergeCell ref="A514:B514"/>
    <mergeCell ref="C514:J514"/>
    <mergeCell ref="K514:N514"/>
    <mergeCell ref="S514:X514"/>
    <mergeCell ref="Y514:AB514"/>
    <mergeCell ref="AC514:AF514"/>
    <mergeCell ref="AG514:AJ514"/>
    <mergeCell ref="AK514:AN514"/>
    <mergeCell ref="AO514:AS514"/>
    <mergeCell ref="O513:R513"/>
    <mergeCell ref="O514:R514"/>
    <mergeCell ref="A518:B518"/>
    <mergeCell ref="C518:J518"/>
    <mergeCell ref="K518:N518"/>
    <mergeCell ref="S518:X518"/>
    <mergeCell ref="Y518:AB518"/>
    <mergeCell ref="AC518:AF518"/>
    <mergeCell ref="AG518:AJ518"/>
    <mergeCell ref="AK518:AN518"/>
    <mergeCell ref="AO518:AS518"/>
    <mergeCell ref="AO510:AS510"/>
    <mergeCell ref="AC481:AF481"/>
    <mergeCell ref="A485:B485"/>
    <mergeCell ref="C485:J485"/>
    <mergeCell ref="K485:N485"/>
    <mergeCell ref="S485:X485"/>
    <mergeCell ref="C1029:N1029"/>
    <mergeCell ref="T1029:X1029"/>
    <mergeCell ref="Y1029:AI1029"/>
    <mergeCell ref="AJ1029:AN1029"/>
    <mergeCell ref="C1022:N1022"/>
    <mergeCell ref="T1022:X1022"/>
    <mergeCell ref="Y1022:AI1022"/>
    <mergeCell ref="AJ1022:AN1022"/>
    <mergeCell ref="S512:X512"/>
    <mergeCell ref="Y512:AB512"/>
    <mergeCell ref="AC512:AF512"/>
    <mergeCell ref="AG512:AJ512"/>
    <mergeCell ref="AK512:AN512"/>
    <mergeCell ref="AO512:AS512"/>
    <mergeCell ref="O512:R512"/>
    <mergeCell ref="A512:B512"/>
    <mergeCell ref="C512:J512"/>
    <mergeCell ref="K512:N512"/>
    <mergeCell ref="AC509:AF509"/>
    <mergeCell ref="A509:B509"/>
    <mergeCell ref="C509:J509"/>
    <mergeCell ref="K509:N509"/>
    <mergeCell ref="S509:X509"/>
    <mergeCell ref="Y509:AB509"/>
    <mergeCell ref="C507:J507"/>
    <mergeCell ref="K507:N507"/>
    <mergeCell ref="S507:X507"/>
    <mergeCell ref="Y507:AB507"/>
    <mergeCell ref="AC507:AF507"/>
    <mergeCell ref="AG507:AJ507"/>
    <mergeCell ref="AK507:AN507"/>
    <mergeCell ref="AO507:AS507"/>
    <mergeCell ref="A507:B507"/>
    <mergeCell ref="A508:B508"/>
    <mergeCell ref="C508:J508"/>
    <mergeCell ref="K508:N508"/>
    <mergeCell ref="A511:B511"/>
    <mergeCell ref="C511:J511"/>
    <mergeCell ref="K511:N511"/>
    <mergeCell ref="S511:X511"/>
    <mergeCell ref="Y511:AB511"/>
    <mergeCell ref="AC511:AF511"/>
    <mergeCell ref="AG511:AJ511"/>
    <mergeCell ref="AK511:AN511"/>
    <mergeCell ref="AO511:AS511"/>
    <mergeCell ref="S508:X508"/>
    <mergeCell ref="Y508:AB508"/>
    <mergeCell ref="AC508:AF508"/>
    <mergeCell ref="AG508:AJ508"/>
    <mergeCell ref="AK508:AN508"/>
    <mergeCell ref="AO508:AS508"/>
    <mergeCell ref="AG509:AJ509"/>
    <mergeCell ref="AK509:AN509"/>
    <mergeCell ref="AO509:AS509"/>
    <mergeCell ref="A510:B510"/>
    <mergeCell ref="C510:J510"/>
    <mergeCell ref="K510:N510"/>
    <mergeCell ref="S510:X510"/>
    <mergeCell ref="A984:B984"/>
    <mergeCell ref="O1048:S1048"/>
    <mergeCell ref="O1049:S1049"/>
    <mergeCell ref="A1048:B1048"/>
    <mergeCell ref="AO1048:AS1048"/>
    <mergeCell ref="A1049:B1049"/>
    <mergeCell ref="O1046:S1046"/>
    <mergeCell ref="O1047:S1047"/>
    <mergeCell ref="O1044:S1044"/>
    <mergeCell ref="O1045:S1045"/>
    <mergeCell ref="A1044:B1044"/>
    <mergeCell ref="AO1044:AS1044"/>
    <mergeCell ref="A1045:B1045"/>
    <mergeCell ref="AO1045:AS1045"/>
    <mergeCell ref="A1046:B1046"/>
    <mergeCell ref="AO1046:AS1046"/>
    <mergeCell ref="A1047:B1047"/>
    <mergeCell ref="AO1047:AS1047"/>
    <mergeCell ref="C1044:N1044"/>
    <mergeCell ref="T1044:X1044"/>
    <mergeCell ref="Y1044:AI1044"/>
    <mergeCell ref="AJ1044:AN1044"/>
    <mergeCell ref="C1045:N1045"/>
    <mergeCell ref="T1045:X1045"/>
    <mergeCell ref="Y1045:AI1045"/>
    <mergeCell ref="A1042:B1042"/>
    <mergeCell ref="AO1042:AS1042"/>
    <mergeCell ref="A1043:B1043"/>
    <mergeCell ref="AO1043:AS1043"/>
    <mergeCell ref="C1041:N1041"/>
    <mergeCell ref="T1041:X1041"/>
    <mergeCell ref="Y1041:AI1041"/>
    <mergeCell ref="AJ1041:AN1041"/>
    <mergeCell ref="C1042:N1042"/>
    <mergeCell ref="T1042:X1042"/>
    <mergeCell ref="AJ1045:AN1045"/>
    <mergeCell ref="C1046:N1046"/>
    <mergeCell ref="T1046:X1046"/>
    <mergeCell ref="Y1046:AI1046"/>
    <mergeCell ref="AJ1046:AN1046"/>
    <mergeCell ref="C1047:N1047"/>
    <mergeCell ref="T1047:X1047"/>
    <mergeCell ref="Y1047:AI1047"/>
    <mergeCell ref="AJ1047:AN1047"/>
    <mergeCell ref="C1048:N1048"/>
    <mergeCell ref="T1048:X1048"/>
    <mergeCell ref="Y1048:AI1048"/>
    <mergeCell ref="AJ1048:AN1048"/>
    <mergeCell ref="T1033:X1033"/>
    <mergeCell ref="Y1033:AI1033"/>
    <mergeCell ref="AJ1033:AN1033"/>
    <mergeCell ref="C1034:N1034"/>
    <mergeCell ref="T1034:X1034"/>
    <mergeCell ref="AO1029:AS1029"/>
    <mergeCell ref="A1030:B1030"/>
    <mergeCell ref="AO1030:AS1030"/>
    <mergeCell ref="A1031:B1031"/>
    <mergeCell ref="AO1031:AS1031"/>
    <mergeCell ref="AO1025:AS1025"/>
    <mergeCell ref="A1026:B1026"/>
    <mergeCell ref="AO1026:AS1026"/>
    <mergeCell ref="A1027:B1027"/>
    <mergeCell ref="AO1027:AS1027"/>
    <mergeCell ref="C1025:N1025"/>
    <mergeCell ref="T1025:X1025"/>
    <mergeCell ref="AO1032:AS1032"/>
    <mergeCell ref="A1033:B1033"/>
    <mergeCell ref="O1033:S1033"/>
    <mergeCell ref="A1032:B1032"/>
    <mergeCell ref="A1028:B1028"/>
    <mergeCell ref="AO1028:AS1028"/>
    <mergeCell ref="A1029:B1029"/>
    <mergeCell ref="O1026:S1026"/>
    <mergeCell ref="O1027:S1027"/>
    <mergeCell ref="O1034:S1034"/>
    <mergeCell ref="O1035:S1035"/>
    <mergeCell ref="Y1034:AI1034"/>
    <mergeCell ref="AJ1034:AN1034"/>
    <mergeCell ref="C1035:N1035"/>
    <mergeCell ref="T1035:X1035"/>
    <mergeCell ref="Y1035:AI1035"/>
    <mergeCell ref="AJ1035:AN1035"/>
    <mergeCell ref="C1030:N1030"/>
    <mergeCell ref="T1030:X1030"/>
    <mergeCell ref="Y1030:AI1030"/>
    <mergeCell ref="AJ1030:AN1030"/>
    <mergeCell ref="C1031:N1031"/>
    <mergeCell ref="T1031:X1031"/>
    <mergeCell ref="Y1031:AI1031"/>
    <mergeCell ref="AJ1031:AN1031"/>
    <mergeCell ref="C1032:N1032"/>
    <mergeCell ref="T1032:X1032"/>
    <mergeCell ref="Y1032:AI1032"/>
    <mergeCell ref="AJ1032:AN1032"/>
    <mergeCell ref="O1030:S1030"/>
    <mergeCell ref="O1031:S1031"/>
    <mergeCell ref="O1029:S1029"/>
    <mergeCell ref="O1032:S1032"/>
    <mergeCell ref="AO984:AS984"/>
    <mergeCell ref="A985:B985"/>
    <mergeCell ref="O982:S982"/>
    <mergeCell ref="O983:S983"/>
    <mergeCell ref="O980:S980"/>
    <mergeCell ref="O981:S981"/>
    <mergeCell ref="AO980:AS980"/>
    <mergeCell ref="AJ980:AN980"/>
    <mergeCell ref="T980:X980"/>
    <mergeCell ref="Y980:AI980"/>
    <mergeCell ref="A981:B981"/>
    <mergeCell ref="Y1014:AI1014"/>
    <mergeCell ref="AJ1014:AN1014"/>
    <mergeCell ref="C1015:N1015"/>
    <mergeCell ref="T1015:X1015"/>
    <mergeCell ref="Y1015:AI1015"/>
    <mergeCell ref="AJ1015:AN1015"/>
    <mergeCell ref="C1016:N1016"/>
    <mergeCell ref="AO988:AS988"/>
    <mergeCell ref="A989:B989"/>
    <mergeCell ref="O986:S986"/>
    <mergeCell ref="A1004:B1004"/>
    <mergeCell ref="AO1004:AS1004"/>
    <mergeCell ref="A1005:B1005"/>
    <mergeCell ref="O1002:S1002"/>
    <mergeCell ref="O1003:S1003"/>
    <mergeCell ref="Y1002:AI1002"/>
    <mergeCell ref="AJ1002:AN1002"/>
    <mergeCell ref="C1003:N1003"/>
    <mergeCell ref="T1003:X1003"/>
    <mergeCell ref="Y1003:AI1003"/>
    <mergeCell ref="AJ1003:AN1003"/>
    <mergeCell ref="O1000:S1000"/>
    <mergeCell ref="O1001:S1001"/>
    <mergeCell ref="A1000:B1000"/>
    <mergeCell ref="AO1000:AS1000"/>
    <mergeCell ref="O1012:S1012"/>
    <mergeCell ref="O1013:S1013"/>
    <mergeCell ref="A1012:B1012"/>
    <mergeCell ref="AO1012:AS1012"/>
    <mergeCell ref="A1013:B1013"/>
    <mergeCell ref="O1010:S1010"/>
    <mergeCell ref="AO1009:AS1009"/>
    <mergeCell ref="A1010:B1010"/>
    <mergeCell ref="AO1010:AS1010"/>
    <mergeCell ref="A1011:B1011"/>
    <mergeCell ref="AO1011:AS1011"/>
    <mergeCell ref="C1009:N1009"/>
    <mergeCell ref="T1009:X1009"/>
    <mergeCell ref="Y1009:AI1009"/>
    <mergeCell ref="AJ1009:AN1009"/>
    <mergeCell ref="C1010:N1010"/>
    <mergeCell ref="T1010:X1010"/>
    <mergeCell ref="AO1005:AS1005"/>
    <mergeCell ref="A1006:B1006"/>
    <mergeCell ref="AO1006:AS1006"/>
    <mergeCell ref="A1007:B1007"/>
    <mergeCell ref="AO1007:AS1007"/>
    <mergeCell ref="AO1001:AS1001"/>
    <mergeCell ref="A1002:B1002"/>
    <mergeCell ref="AO1002:AS1002"/>
    <mergeCell ref="A1003:B1003"/>
    <mergeCell ref="AO1003:AS1003"/>
    <mergeCell ref="AO985:AS985"/>
    <mergeCell ref="O579:R579"/>
    <mergeCell ref="S579:X579"/>
    <mergeCell ref="Y579:AB579"/>
    <mergeCell ref="AC579:AF579"/>
    <mergeCell ref="AG579:AJ579"/>
    <mergeCell ref="AK579:AN579"/>
    <mergeCell ref="AO579:AS579"/>
    <mergeCell ref="A580:B580"/>
    <mergeCell ref="A775:B775"/>
    <mergeCell ref="C1000:N1000"/>
    <mergeCell ref="T1000:X1000"/>
    <mergeCell ref="Y1000:AI1000"/>
    <mergeCell ref="AJ1000:AN1000"/>
    <mergeCell ref="O984:S984"/>
    <mergeCell ref="O985:S985"/>
    <mergeCell ref="A982:B982"/>
    <mergeCell ref="AO982:AS982"/>
    <mergeCell ref="A983:B983"/>
    <mergeCell ref="AO983:AS983"/>
    <mergeCell ref="AC783:AF783"/>
    <mergeCell ref="AG783:AJ783"/>
    <mergeCell ref="AK783:AN783"/>
    <mergeCell ref="AO783:AS783"/>
    <mergeCell ref="A784:B784"/>
    <mergeCell ref="C784:J784"/>
    <mergeCell ref="K784:N784"/>
    <mergeCell ref="O784:R784"/>
    <mergeCell ref="S784:X784"/>
    <mergeCell ref="Y784:AB784"/>
    <mergeCell ref="AC784:AF784"/>
    <mergeCell ref="AG784:AJ784"/>
    <mergeCell ref="AK784:AN784"/>
    <mergeCell ref="AO784:AS784"/>
    <mergeCell ref="A785:B785"/>
    <mergeCell ref="C785:J785"/>
    <mergeCell ref="K785:N785"/>
    <mergeCell ref="O785:R785"/>
    <mergeCell ref="S785:X785"/>
    <mergeCell ref="Y785:AB785"/>
    <mergeCell ref="AC785:AF785"/>
    <mergeCell ref="AG785:AJ785"/>
    <mergeCell ref="O781:R781"/>
    <mergeCell ref="S781:X781"/>
    <mergeCell ref="Y781:AB781"/>
    <mergeCell ref="AC781:AF781"/>
    <mergeCell ref="AG781:AJ781"/>
    <mergeCell ref="AK781:AN781"/>
    <mergeCell ref="AO781:AS781"/>
    <mergeCell ref="A782:B782"/>
    <mergeCell ref="C782:J782"/>
    <mergeCell ref="K782:N782"/>
    <mergeCell ref="O782:R782"/>
    <mergeCell ref="S782:X782"/>
    <mergeCell ref="Y782:AB782"/>
    <mergeCell ref="AC782:AF782"/>
    <mergeCell ref="AO785:AS785"/>
    <mergeCell ref="A786:B786"/>
    <mergeCell ref="C786:J786"/>
    <mergeCell ref="K786:N786"/>
    <mergeCell ref="O786:R786"/>
    <mergeCell ref="S786:X786"/>
    <mergeCell ref="Y786:AB786"/>
    <mergeCell ref="AC786:AF786"/>
    <mergeCell ref="AG786:AJ786"/>
    <mergeCell ref="A498:B498"/>
    <mergeCell ref="C9:M9"/>
    <mergeCell ref="C10:M10"/>
    <mergeCell ref="C11:M11"/>
    <mergeCell ref="A10:B10"/>
    <mergeCell ref="C574:J574"/>
    <mergeCell ref="K574:N574"/>
    <mergeCell ref="S574:X574"/>
    <mergeCell ref="Y574:AB574"/>
    <mergeCell ref="AC574:AF574"/>
    <mergeCell ref="AG574:AJ574"/>
    <mergeCell ref="AK574:AN574"/>
    <mergeCell ref="AO574:AS574"/>
    <mergeCell ref="A570:B570"/>
    <mergeCell ref="C570:J570"/>
    <mergeCell ref="K570:N570"/>
    <mergeCell ref="S570:X570"/>
    <mergeCell ref="Y570:AB570"/>
    <mergeCell ref="AC570:AF570"/>
    <mergeCell ref="AG570:AJ570"/>
    <mergeCell ref="AK570:AN570"/>
    <mergeCell ref="AO570:AS570"/>
    <mergeCell ref="A571:B571"/>
    <mergeCell ref="C571:J571"/>
    <mergeCell ref="K571:N571"/>
    <mergeCell ref="Y571:AB571"/>
    <mergeCell ref="AC571:AF571"/>
    <mergeCell ref="AG571:AJ571"/>
    <mergeCell ref="AK571:AN571"/>
    <mergeCell ref="AO571:AS571"/>
    <mergeCell ref="A572:B572"/>
    <mergeCell ref="C572:J572"/>
    <mergeCell ref="K572:N572"/>
    <mergeCell ref="S572:X572"/>
    <mergeCell ref="Y572:AB572"/>
    <mergeCell ref="AC572:AF572"/>
    <mergeCell ref="AO481:AS481"/>
    <mergeCell ref="A482:B482"/>
    <mergeCell ref="C482:J482"/>
    <mergeCell ref="K482:N482"/>
    <mergeCell ref="S482:X482"/>
    <mergeCell ref="Y482:AB482"/>
    <mergeCell ref="AC482:AF482"/>
    <mergeCell ref="AG482:AJ482"/>
    <mergeCell ref="AK482:AN482"/>
    <mergeCell ref="AO482:AS482"/>
    <mergeCell ref="S484:X484"/>
    <mergeCell ref="Y484:AB484"/>
    <mergeCell ref="AC484:AF484"/>
    <mergeCell ref="AG484:AJ484"/>
    <mergeCell ref="AK484:AN484"/>
    <mergeCell ref="AO484:AS484"/>
    <mergeCell ref="AO483:AS483"/>
    <mergeCell ref="A484:B484"/>
    <mergeCell ref="C484:J484"/>
    <mergeCell ref="K484:N484"/>
    <mergeCell ref="O481:R481"/>
    <mergeCell ref="O482:R482"/>
    <mergeCell ref="A481:B481"/>
    <mergeCell ref="C481:J481"/>
    <mergeCell ref="K481:N481"/>
    <mergeCell ref="S481:X481"/>
    <mergeCell ref="Y481:AB481"/>
    <mergeCell ref="C316:AO316"/>
    <mergeCell ref="A1807:D1807"/>
    <mergeCell ref="E1807:AS1807"/>
    <mergeCell ref="A1753:AS1753"/>
    <mergeCell ref="A1081:D1081"/>
    <mergeCell ref="E1081:AS1081"/>
    <mergeCell ref="AN236:AS236"/>
    <mergeCell ref="AN237:AS237"/>
    <mergeCell ref="A1137:D1137"/>
    <mergeCell ref="E1137:AS1137"/>
    <mergeCell ref="AN240:AS240"/>
    <mergeCell ref="AN241:AS241"/>
    <mergeCell ref="A975:D975"/>
    <mergeCell ref="E975:AS975"/>
    <mergeCell ref="AN242:AS242"/>
    <mergeCell ref="AN243:AS243"/>
    <mergeCell ref="B242:J242"/>
    <mergeCell ref="K242:O242"/>
    <mergeCell ref="P242:U242"/>
    <mergeCell ref="V242:AA242"/>
    <mergeCell ref="AB242:AG242"/>
    <mergeCell ref="AH242:AM242"/>
    <mergeCell ref="B243:J243"/>
    <mergeCell ref="K243:O243"/>
    <mergeCell ref="A574:B574"/>
    <mergeCell ref="A9:B9"/>
    <mergeCell ref="A11:B11"/>
    <mergeCell ref="A12:B12"/>
    <mergeCell ref="C12:M12"/>
    <mergeCell ref="A13:B13"/>
    <mergeCell ref="A25:B25"/>
    <mergeCell ref="C25:M25"/>
    <mergeCell ref="A26:B26"/>
    <mergeCell ref="C26:M26"/>
    <mergeCell ref="A19:B19"/>
    <mergeCell ref="C19:M19"/>
    <mergeCell ref="N12:AS12"/>
    <mergeCell ref="N13:AS13"/>
    <mergeCell ref="N9:AS9"/>
    <mergeCell ref="N10:AS10"/>
    <mergeCell ref="N11:AS11"/>
    <mergeCell ref="A559:B559"/>
    <mergeCell ref="C559:J559"/>
    <mergeCell ref="K559:N559"/>
    <mergeCell ref="S559:X559"/>
    <mergeCell ref="Y559:AB559"/>
    <mergeCell ref="AC559:AF559"/>
    <mergeCell ref="AG559:AJ559"/>
    <mergeCell ref="AK559:AN559"/>
    <mergeCell ref="AO559:AS559"/>
    <mergeCell ref="A560:B560"/>
    <mergeCell ref="C560:J560"/>
    <mergeCell ref="K560:N560"/>
    <mergeCell ref="A562:B562"/>
    <mergeCell ref="C562:J562"/>
    <mergeCell ref="K562:N562"/>
    <mergeCell ref="S562:X562"/>
    <mergeCell ref="Y562:AB562"/>
    <mergeCell ref="AC562:AF562"/>
    <mergeCell ref="AG562:AJ562"/>
    <mergeCell ref="AK562:AN562"/>
    <mergeCell ref="AO562:AS562"/>
    <mergeCell ref="Y485:AB485"/>
    <mergeCell ref="AC485:AF485"/>
    <mergeCell ref="AG485:AJ485"/>
    <mergeCell ref="B2:E2"/>
    <mergeCell ref="A6:AS6"/>
    <mergeCell ref="A8:AS8"/>
    <mergeCell ref="A28:D28"/>
    <mergeCell ref="H2:AS2"/>
    <mergeCell ref="H3:AS3"/>
    <mergeCell ref="H4:AS4"/>
    <mergeCell ref="N18:AS18"/>
    <mergeCell ref="A18:B18"/>
    <mergeCell ref="C18:M18"/>
    <mergeCell ref="C22:M24"/>
    <mergeCell ref="A22:B24"/>
    <mergeCell ref="E28:AS28"/>
    <mergeCell ref="A27:B27"/>
    <mergeCell ref="C27:M27"/>
    <mergeCell ref="N20:AS20"/>
    <mergeCell ref="N21:AS21"/>
    <mergeCell ref="A20:B20"/>
    <mergeCell ref="C20:M20"/>
    <mergeCell ref="A21:B21"/>
    <mergeCell ref="C21:M21"/>
    <mergeCell ref="A206:AS206"/>
    <mergeCell ref="F185:I185"/>
    <mergeCell ref="J185:L185"/>
    <mergeCell ref="M185:O185"/>
    <mergeCell ref="A122:AS122"/>
    <mergeCell ref="A30:AS30"/>
    <mergeCell ref="P5:AS5"/>
    <mergeCell ref="A146:A147"/>
    <mergeCell ref="B148:H148"/>
    <mergeCell ref="I148:O148"/>
    <mergeCell ref="AL148:AS148"/>
    <mergeCell ref="B149:H149"/>
    <mergeCell ref="I149:O149"/>
    <mergeCell ref="AL149:AS149"/>
    <mergeCell ref="B146:O146"/>
    <mergeCell ref="B147:H147"/>
    <mergeCell ref="I147:O147"/>
    <mergeCell ref="AL146:AS147"/>
    <mergeCell ref="C13:M13"/>
    <mergeCell ref="A14:B14"/>
    <mergeCell ref="C14:M14"/>
    <mergeCell ref="N14:AS14"/>
    <mergeCell ref="N15:AS15"/>
    <mergeCell ref="N19:AS19"/>
    <mergeCell ref="A144:AS144"/>
    <mergeCell ref="F183:I183"/>
    <mergeCell ref="J183:L183"/>
    <mergeCell ref="B185:E185"/>
    <mergeCell ref="N16:AS16"/>
    <mergeCell ref="N17:AS17"/>
    <mergeCell ref="C15:M15"/>
    <mergeCell ref="C16:M16"/>
    <mergeCell ref="C17:M17"/>
    <mergeCell ref="A15:B15"/>
    <mergeCell ref="A16:B16"/>
    <mergeCell ref="A17:B17"/>
    <mergeCell ref="A49:AS49"/>
    <mergeCell ref="B46:AS46"/>
    <mergeCell ref="A45:A46"/>
    <mergeCell ref="A47:D47"/>
    <mergeCell ref="E47:AS47"/>
    <mergeCell ref="J165:M165"/>
    <mergeCell ref="N165:Q165"/>
    <mergeCell ref="AP316:AS316"/>
    <mergeCell ref="A306:B306"/>
    <mergeCell ref="A307:B307"/>
    <mergeCell ref="C298:AO298"/>
    <mergeCell ref="AP298:AS298"/>
    <mergeCell ref="C299:AS299"/>
    <mergeCell ref="A304:AS304"/>
    <mergeCell ref="C306:AO306"/>
    <mergeCell ref="AP306:AS306"/>
    <mergeCell ref="C307:AO307"/>
    <mergeCell ref="AP307:AS307"/>
    <mergeCell ref="AP159:AS159"/>
    <mergeCell ref="AK160:AO160"/>
    <mergeCell ref="AP160:AS160"/>
    <mergeCell ref="B159:E159"/>
    <mergeCell ref="F159:I159"/>
    <mergeCell ref="J159:M159"/>
    <mergeCell ref="N159:Q159"/>
    <mergeCell ref="R159:U159"/>
    <mergeCell ref="V159:Y159"/>
    <mergeCell ref="AK158:AO158"/>
    <mergeCell ref="AP158:AS158"/>
    <mergeCell ref="A150:D150"/>
    <mergeCell ref="E150:AS150"/>
    <mergeCell ref="A152:AS152"/>
    <mergeCell ref="A154:A155"/>
    <mergeCell ref="AP157:AS157"/>
    <mergeCell ref="N155:Q155"/>
    <mergeCell ref="R155:U155"/>
    <mergeCell ref="Z155:AC155"/>
    <mergeCell ref="AG155:AJ155"/>
    <mergeCell ref="AD155:AF155"/>
    <mergeCell ref="J156:M156"/>
    <mergeCell ref="N156:Q156"/>
    <mergeCell ref="R156:U156"/>
    <mergeCell ref="Z156:AC156"/>
    <mergeCell ref="AG156:AJ156"/>
    <mergeCell ref="AD156:AF156"/>
    <mergeCell ref="V156:Y156"/>
    <mergeCell ref="V154:Y155"/>
    <mergeCell ref="J157:M157"/>
    <mergeCell ref="N157:Q157"/>
    <mergeCell ref="R157:U157"/>
    <mergeCell ref="V157:Y157"/>
    <mergeCell ref="Z157:AC157"/>
    <mergeCell ref="AD157:AF157"/>
    <mergeCell ref="AG157:AJ157"/>
    <mergeCell ref="AK157:AO157"/>
    <mergeCell ref="B160:E160"/>
    <mergeCell ref="F160:I160"/>
    <mergeCell ref="J160:M160"/>
    <mergeCell ref="N160:Q160"/>
    <mergeCell ref="AP165:AS165"/>
    <mergeCell ref="AK166:AO166"/>
    <mergeCell ref="AP166:AS166"/>
    <mergeCell ref="B165:E165"/>
    <mergeCell ref="F165:I165"/>
    <mergeCell ref="B260:N260"/>
    <mergeCell ref="B261:N261"/>
    <mergeCell ref="B262:N262"/>
    <mergeCell ref="C300:AO300"/>
    <mergeCell ref="AP300:AS300"/>
    <mergeCell ref="C301:AS301"/>
    <mergeCell ref="C312:AO312"/>
    <mergeCell ref="AP312:AS312"/>
    <mergeCell ref="A314:B315"/>
    <mergeCell ref="C314:AO314"/>
    <mergeCell ref="AP314:AS314"/>
    <mergeCell ref="C315:AS315"/>
    <mergeCell ref="A263:D263"/>
    <mergeCell ref="E263:AS263"/>
    <mergeCell ref="A181:A182"/>
    <mergeCell ref="B181:E182"/>
    <mergeCell ref="B183:E183"/>
    <mergeCell ref="F181:I182"/>
    <mergeCell ref="J181:L182"/>
    <mergeCell ref="M182:O182"/>
    <mergeCell ref="AP173:AS173"/>
    <mergeCell ref="AK174:AO174"/>
    <mergeCell ref="AP174:AS174"/>
    <mergeCell ref="B173:E173"/>
    <mergeCell ref="F173:I173"/>
    <mergeCell ref="J173:M173"/>
    <mergeCell ref="N173:Q173"/>
    <mergeCell ref="R173:U173"/>
    <mergeCell ref="V173:Y173"/>
    <mergeCell ref="B174:E174"/>
    <mergeCell ref="F174:I174"/>
    <mergeCell ref="J174:M174"/>
    <mergeCell ref="N174:Q174"/>
    <mergeCell ref="R174:U174"/>
    <mergeCell ref="V174:Y174"/>
    <mergeCell ref="Z174:AC174"/>
    <mergeCell ref="AD174:AF174"/>
    <mergeCell ref="AP171:AS171"/>
    <mergeCell ref="AK172:AO172"/>
    <mergeCell ref="AP172:AS172"/>
    <mergeCell ref="AP175:AS175"/>
    <mergeCell ref="AK176:AO176"/>
    <mergeCell ref="AP176:AS176"/>
    <mergeCell ref="B175:E175"/>
    <mergeCell ref="F175:I175"/>
    <mergeCell ref="J175:M175"/>
    <mergeCell ref="N175:Q175"/>
    <mergeCell ref="R175:U175"/>
    <mergeCell ref="V175:Y175"/>
    <mergeCell ref="Z173:AC173"/>
    <mergeCell ref="AD173:AF173"/>
    <mergeCell ref="AG173:AJ173"/>
    <mergeCell ref="AK173:AO173"/>
    <mergeCell ref="Z171:AC171"/>
    <mergeCell ref="AD171:AF171"/>
    <mergeCell ref="Z175:AC175"/>
    <mergeCell ref="AD175:AF175"/>
    <mergeCell ref="AG175:AJ175"/>
    <mergeCell ref="AK175:AO175"/>
    <mergeCell ref="A177:D177"/>
    <mergeCell ref="E177:AS177"/>
    <mergeCell ref="A204:D204"/>
    <mergeCell ref="E204:AS204"/>
    <mergeCell ref="A230:D230"/>
    <mergeCell ref="E230:AS230"/>
    <mergeCell ref="B171:E171"/>
    <mergeCell ref="F171:I171"/>
    <mergeCell ref="AG174:AJ174"/>
    <mergeCell ref="AG171:AJ171"/>
    <mergeCell ref="AK171:AO171"/>
    <mergeCell ref="AN183:AP183"/>
    <mergeCell ref="AP163:AS163"/>
    <mergeCell ref="AK164:AO164"/>
    <mergeCell ref="AP164:AS164"/>
    <mergeCell ref="B163:E163"/>
    <mergeCell ref="F163:I163"/>
    <mergeCell ref="J163:M163"/>
    <mergeCell ref="N163:Q163"/>
    <mergeCell ref="R163:U163"/>
    <mergeCell ref="V163:Y163"/>
    <mergeCell ref="B164:E164"/>
    <mergeCell ref="F164:I164"/>
    <mergeCell ref="J164:M164"/>
    <mergeCell ref="N164:Q164"/>
    <mergeCell ref="AP161:AS161"/>
    <mergeCell ref="AK162:AO162"/>
    <mergeCell ref="AP162:AS162"/>
    <mergeCell ref="B161:E161"/>
    <mergeCell ref="F161:I161"/>
    <mergeCell ref="J161:M161"/>
    <mergeCell ref="N161:Q161"/>
    <mergeCell ref="R161:U161"/>
    <mergeCell ref="V161:Y161"/>
    <mergeCell ref="R164:U164"/>
    <mergeCell ref="V164:Y164"/>
    <mergeCell ref="Z164:AC164"/>
    <mergeCell ref="AD164:AF164"/>
    <mergeCell ref="AG164:AJ164"/>
    <mergeCell ref="B162:E162"/>
    <mergeCell ref="F162:I162"/>
    <mergeCell ref="J162:M162"/>
    <mergeCell ref="B154:I154"/>
    <mergeCell ref="B155:E155"/>
    <mergeCell ref="B156:E156"/>
    <mergeCell ref="F155:I155"/>
    <mergeCell ref="F156:I156"/>
    <mergeCell ref="B157:E157"/>
    <mergeCell ref="F157:I157"/>
    <mergeCell ref="J154:U154"/>
    <mergeCell ref="AK155:AO155"/>
    <mergeCell ref="AK156:AO156"/>
    <mergeCell ref="AP156:AS156"/>
    <mergeCell ref="J155:M155"/>
    <mergeCell ref="Z159:AC159"/>
    <mergeCell ref="AD159:AF159"/>
    <mergeCell ref="AG159:AJ159"/>
    <mergeCell ref="AK159:AO159"/>
    <mergeCell ref="B158:E158"/>
    <mergeCell ref="F158:I158"/>
    <mergeCell ref="J158:M158"/>
    <mergeCell ref="N158:Q158"/>
    <mergeCell ref="R158:U158"/>
    <mergeCell ref="V158:Y158"/>
    <mergeCell ref="Z158:AC158"/>
    <mergeCell ref="AD158:AF158"/>
    <mergeCell ref="AG158:AJ158"/>
    <mergeCell ref="Z169:AC169"/>
    <mergeCell ref="AD169:AF169"/>
    <mergeCell ref="AG169:AJ169"/>
    <mergeCell ref="AK169:AO169"/>
    <mergeCell ref="AP169:AS169"/>
    <mergeCell ref="AK170:AO170"/>
    <mergeCell ref="AP170:AS170"/>
    <mergeCell ref="B169:E169"/>
    <mergeCell ref="F169:I169"/>
    <mergeCell ref="J169:M169"/>
    <mergeCell ref="N169:Q169"/>
    <mergeCell ref="R169:U169"/>
    <mergeCell ref="V169:Y169"/>
    <mergeCell ref="AG167:AJ167"/>
    <mergeCell ref="AK167:AO167"/>
    <mergeCell ref="AP167:AS167"/>
    <mergeCell ref="AK168:AO168"/>
    <mergeCell ref="AP168:AS168"/>
    <mergeCell ref="B167:E167"/>
    <mergeCell ref="F167:I167"/>
    <mergeCell ref="J167:M167"/>
    <mergeCell ref="N167:Q167"/>
    <mergeCell ref="R167:U167"/>
    <mergeCell ref="V167:Y167"/>
    <mergeCell ref="B170:E170"/>
    <mergeCell ref="F170:I170"/>
    <mergeCell ref="J170:M170"/>
    <mergeCell ref="N170:Q170"/>
    <mergeCell ref="N168:Q168"/>
    <mergeCell ref="R168:U168"/>
    <mergeCell ref="V168:Y168"/>
    <mergeCell ref="R160:U160"/>
    <mergeCell ref="V160:Y160"/>
    <mergeCell ref="Z160:AC160"/>
    <mergeCell ref="AD160:AF160"/>
    <mergeCell ref="AG160:AJ160"/>
    <mergeCell ref="N162:Q162"/>
    <mergeCell ref="R162:U162"/>
    <mergeCell ref="V162:Y162"/>
    <mergeCell ref="Z162:AC162"/>
    <mergeCell ref="AD162:AF162"/>
    <mergeCell ref="AG162:AJ162"/>
    <mergeCell ref="Z166:AC166"/>
    <mergeCell ref="AD166:AF166"/>
    <mergeCell ref="AG166:AJ166"/>
    <mergeCell ref="R170:U170"/>
    <mergeCell ref="V170:Y170"/>
    <mergeCell ref="Z170:AC170"/>
    <mergeCell ref="AD170:AF170"/>
    <mergeCell ref="AG170:AJ170"/>
    <mergeCell ref="B168:E168"/>
    <mergeCell ref="F168:I168"/>
    <mergeCell ref="J168:M168"/>
    <mergeCell ref="Z165:AC165"/>
    <mergeCell ref="AD165:AF165"/>
    <mergeCell ref="AG165:AJ165"/>
    <mergeCell ref="AK165:AO165"/>
    <mergeCell ref="Z161:AC161"/>
    <mergeCell ref="AD161:AF161"/>
    <mergeCell ref="AG161:AJ161"/>
    <mergeCell ref="AK161:AO161"/>
    <mergeCell ref="Z168:AC168"/>
    <mergeCell ref="AD168:AF168"/>
    <mergeCell ref="AG168:AJ168"/>
    <mergeCell ref="R165:U165"/>
    <mergeCell ref="V165:Y165"/>
    <mergeCell ref="B166:E166"/>
    <mergeCell ref="F166:I166"/>
    <mergeCell ref="J166:M166"/>
    <mergeCell ref="N166:Q166"/>
    <mergeCell ref="R166:U166"/>
    <mergeCell ref="V166:Y166"/>
    <mergeCell ref="Z167:AC167"/>
    <mergeCell ref="AD167:AF167"/>
    <mergeCell ref="Z163:AC163"/>
    <mergeCell ref="AD163:AF163"/>
    <mergeCell ref="AG163:AJ163"/>
    <mergeCell ref="AK163:AO163"/>
    <mergeCell ref="J171:M171"/>
    <mergeCell ref="N171:Q171"/>
    <mergeCell ref="R171:U171"/>
    <mergeCell ref="V171:Y171"/>
    <mergeCell ref="B172:E172"/>
    <mergeCell ref="F172:I172"/>
    <mergeCell ref="J172:M172"/>
    <mergeCell ref="N172:Q172"/>
    <mergeCell ref="R172:U172"/>
    <mergeCell ref="V172:Y172"/>
    <mergeCell ref="Z172:AC172"/>
    <mergeCell ref="AD172:AF172"/>
    <mergeCell ref="AG172:AJ172"/>
    <mergeCell ref="V185:X185"/>
    <mergeCell ref="Y185:AB185"/>
    <mergeCell ref="B184:E184"/>
    <mergeCell ref="F184:I184"/>
    <mergeCell ref="J184:L184"/>
    <mergeCell ref="M184:O184"/>
    <mergeCell ref="P184:R184"/>
    <mergeCell ref="S184:U184"/>
    <mergeCell ref="V184:X184"/>
    <mergeCell ref="Y184:AB184"/>
    <mergeCell ref="Y181:AB182"/>
    <mergeCell ref="M181:X181"/>
    <mergeCell ref="AC181:AP181"/>
    <mergeCell ref="Y183:AB183"/>
    <mergeCell ref="B176:E176"/>
    <mergeCell ref="F176:I176"/>
    <mergeCell ref="J176:M176"/>
    <mergeCell ref="N176:Q176"/>
    <mergeCell ref="R176:U176"/>
    <mergeCell ref="V176:Y176"/>
    <mergeCell ref="Z176:AC176"/>
    <mergeCell ref="AD176:AF176"/>
    <mergeCell ref="AG176:AJ176"/>
    <mergeCell ref="A179:AS179"/>
    <mergeCell ref="S183:U183"/>
    <mergeCell ref="V183:X183"/>
    <mergeCell ref="AG182:AI182"/>
    <mergeCell ref="AC182:AF182"/>
    <mergeCell ref="AC183:AF183"/>
    <mergeCell ref="M183:O183"/>
    <mergeCell ref="AG183:AI183"/>
    <mergeCell ref="AG184:AI184"/>
    <mergeCell ref="AG185:AI185"/>
    <mergeCell ref="AJ182:AM182"/>
    <mergeCell ref="AJ183:AM183"/>
    <mergeCell ref="AJ184:AM184"/>
    <mergeCell ref="AN182:AP182"/>
    <mergeCell ref="AN184:AP184"/>
    <mergeCell ref="AJ185:AM185"/>
    <mergeCell ref="AN185:AP185"/>
    <mergeCell ref="P182:R182"/>
    <mergeCell ref="S182:U182"/>
    <mergeCell ref="V182:X182"/>
    <mergeCell ref="AQ181:AS182"/>
    <mergeCell ref="AQ185:AS185"/>
    <mergeCell ref="AQ183:AS183"/>
    <mergeCell ref="AQ184:AS184"/>
    <mergeCell ref="P183:R183"/>
    <mergeCell ref="AC184:AF184"/>
    <mergeCell ref="AC185:AF185"/>
    <mergeCell ref="P185:R185"/>
    <mergeCell ref="S185:U185"/>
    <mergeCell ref="AQ188:AS188"/>
    <mergeCell ref="B189:E189"/>
    <mergeCell ref="F189:I189"/>
    <mergeCell ref="J189:L189"/>
    <mergeCell ref="M189:O189"/>
    <mergeCell ref="P189:R189"/>
    <mergeCell ref="S189:U189"/>
    <mergeCell ref="V189:X189"/>
    <mergeCell ref="Y189:AB189"/>
    <mergeCell ref="AQ189:AS189"/>
    <mergeCell ref="B188:E188"/>
    <mergeCell ref="F188:I188"/>
    <mergeCell ref="J188:L188"/>
    <mergeCell ref="M188:O188"/>
    <mergeCell ref="P188:R188"/>
    <mergeCell ref="S188:U188"/>
    <mergeCell ref="V188:X188"/>
    <mergeCell ref="Y188:AB188"/>
    <mergeCell ref="AC188:AF188"/>
    <mergeCell ref="AG188:AI188"/>
    <mergeCell ref="AJ188:AM188"/>
    <mergeCell ref="AN188:AP188"/>
    <mergeCell ref="AC189:AF189"/>
    <mergeCell ref="AG189:AI189"/>
    <mergeCell ref="AJ189:AM189"/>
    <mergeCell ref="AN189:AP189"/>
    <mergeCell ref="AQ186:AS186"/>
    <mergeCell ref="B187:E187"/>
    <mergeCell ref="F187:I187"/>
    <mergeCell ref="J187:L187"/>
    <mergeCell ref="M187:O187"/>
    <mergeCell ref="P187:R187"/>
    <mergeCell ref="S187:U187"/>
    <mergeCell ref="V187:X187"/>
    <mergeCell ref="Y187:AB187"/>
    <mergeCell ref="AQ187:AS187"/>
    <mergeCell ref="J186:L186"/>
    <mergeCell ref="M186:O186"/>
    <mergeCell ref="P186:R186"/>
    <mergeCell ref="S186:U186"/>
    <mergeCell ref="V186:X186"/>
    <mergeCell ref="Y186:AB186"/>
    <mergeCell ref="B186:E186"/>
    <mergeCell ref="F186:I186"/>
    <mergeCell ref="AC187:AF187"/>
    <mergeCell ref="AG187:AI187"/>
    <mergeCell ref="AJ187:AM187"/>
    <mergeCell ref="AN187:AP187"/>
    <mergeCell ref="AC186:AF186"/>
    <mergeCell ref="AG186:AI186"/>
    <mergeCell ref="AJ186:AM186"/>
    <mergeCell ref="AN186:AP186"/>
    <mergeCell ref="AQ192:AS192"/>
    <mergeCell ref="B193:E193"/>
    <mergeCell ref="F193:I193"/>
    <mergeCell ref="J193:L193"/>
    <mergeCell ref="M193:O193"/>
    <mergeCell ref="P193:R193"/>
    <mergeCell ref="S193:U193"/>
    <mergeCell ref="V193:X193"/>
    <mergeCell ref="Y193:AB193"/>
    <mergeCell ref="AQ193:AS193"/>
    <mergeCell ref="B192:E192"/>
    <mergeCell ref="F192:I192"/>
    <mergeCell ref="J192:L192"/>
    <mergeCell ref="M192:O192"/>
    <mergeCell ref="P192:R192"/>
    <mergeCell ref="S192:U192"/>
    <mergeCell ref="V192:X192"/>
    <mergeCell ref="Y192:AB192"/>
    <mergeCell ref="AC192:AF192"/>
    <mergeCell ref="AG192:AI192"/>
    <mergeCell ref="AJ192:AM192"/>
    <mergeCell ref="AN192:AP192"/>
    <mergeCell ref="AC193:AF193"/>
    <mergeCell ref="AG193:AI193"/>
    <mergeCell ref="AJ193:AM193"/>
    <mergeCell ref="AN193:AP193"/>
    <mergeCell ref="AQ190:AS190"/>
    <mergeCell ref="B191:E191"/>
    <mergeCell ref="F191:I191"/>
    <mergeCell ref="J191:L191"/>
    <mergeCell ref="M191:O191"/>
    <mergeCell ref="P191:R191"/>
    <mergeCell ref="S191:U191"/>
    <mergeCell ref="V191:X191"/>
    <mergeCell ref="Y191:AB191"/>
    <mergeCell ref="AQ191:AS191"/>
    <mergeCell ref="B190:E190"/>
    <mergeCell ref="F190:I190"/>
    <mergeCell ref="J190:L190"/>
    <mergeCell ref="M190:O190"/>
    <mergeCell ref="P190:R190"/>
    <mergeCell ref="S190:U190"/>
    <mergeCell ref="V190:X190"/>
    <mergeCell ref="Y190:AB190"/>
    <mergeCell ref="AC190:AF190"/>
    <mergeCell ref="AG190:AI190"/>
    <mergeCell ref="AJ190:AM190"/>
    <mergeCell ref="AN190:AP190"/>
    <mergeCell ref="AC191:AF191"/>
    <mergeCell ref="AG191:AI191"/>
    <mergeCell ref="AJ191:AM191"/>
    <mergeCell ref="AN191:AP191"/>
    <mergeCell ref="AQ196:AS196"/>
    <mergeCell ref="B197:E197"/>
    <mergeCell ref="F197:I197"/>
    <mergeCell ref="J197:L197"/>
    <mergeCell ref="M197:O197"/>
    <mergeCell ref="P197:R197"/>
    <mergeCell ref="S197:U197"/>
    <mergeCell ref="V197:X197"/>
    <mergeCell ref="Y197:AB197"/>
    <mergeCell ref="AQ197:AS197"/>
    <mergeCell ref="J196:L196"/>
    <mergeCell ref="M196:O196"/>
    <mergeCell ref="P196:R196"/>
    <mergeCell ref="S196:U196"/>
    <mergeCell ref="V196:X196"/>
    <mergeCell ref="Y196:AB196"/>
    <mergeCell ref="B196:E196"/>
    <mergeCell ref="F196:I196"/>
    <mergeCell ref="AC196:AF196"/>
    <mergeCell ref="AG196:AI196"/>
    <mergeCell ref="AJ196:AM196"/>
    <mergeCell ref="AN196:AP196"/>
    <mergeCell ref="AC197:AF197"/>
    <mergeCell ref="AG197:AI197"/>
    <mergeCell ref="AJ197:AM197"/>
    <mergeCell ref="AN197:AP197"/>
    <mergeCell ref="AQ194:AS194"/>
    <mergeCell ref="B195:E195"/>
    <mergeCell ref="F195:I195"/>
    <mergeCell ref="J195:L195"/>
    <mergeCell ref="M195:O195"/>
    <mergeCell ref="P195:R195"/>
    <mergeCell ref="S195:U195"/>
    <mergeCell ref="V195:X195"/>
    <mergeCell ref="Y195:AB195"/>
    <mergeCell ref="AQ195:AS195"/>
    <mergeCell ref="J194:L194"/>
    <mergeCell ref="M194:O194"/>
    <mergeCell ref="P194:R194"/>
    <mergeCell ref="S194:U194"/>
    <mergeCell ref="V194:X194"/>
    <mergeCell ref="Y194:AB194"/>
    <mergeCell ref="B194:E194"/>
    <mergeCell ref="F194:I194"/>
    <mergeCell ref="AC194:AF194"/>
    <mergeCell ref="AG194:AI194"/>
    <mergeCell ref="AJ194:AM194"/>
    <mergeCell ref="AN194:AP194"/>
    <mergeCell ref="AC195:AF195"/>
    <mergeCell ref="AG195:AI195"/>
    <mergeCell ref="AJ195:AM195"/>
    <mergeCell ref="AN195:AP195"/>
    <mergeCell ref="AQ200:AS200"/>
    <mergeCell ref="B201:E201"/>
    <mergeCell ref="F201:I201"/>
    <mergeCell ref="J201:L201"/>
    <mergeCell ref="M201:O201"/>
    <mergeCell ref="P201:R201"/>
    <mergeCell ref="S201:U201"/>
    <mergeCell ref="V201:X201"/>
    <mergeCell ref="Y201:AB201"/>
    <mergeCell ref="AQ201:AS201"/>
    <mergeCell ref="J200:L200"/>
    <mergeCell ref="M200:O200"/>
    <mergeCell ref="P200:R200"/>
    <mergeCell ref="S200:U200"/>
    <mergeCell ref="V200:X200"/>
    <mergeCell ref="Y200:AB200"/>
    <mergeCell ref="B200:E200"/>
    <mergeCell ref="F200:I200"/>
    <mergeCell ref="AC200:AF200"/>
    <mergeCell ref="AG200:AI200"/>
    <mergeCell ref="AJ200:AM200"/>
    <mergeCell ref="AN200:AP200"/>
    <mergeCell ref="AC201:AF201"/>
    <mergeCell ref="AG201:AI201"/>
    <mergeCell ref="AJ201:AM201"/>
    <mergeCell ref="AN201:AP201"/>
    <mergeCell ref="AQ198:AS198"/>
    <mergeCell ref="B199:E199"/>
    <mergeCell ref="F199:I199"/>
    <mergeCell ref="J199:L199"/>
    <mergeCell ref="M199:O199"/>
    <mergeCell ref="P199:R199"/>
    <mergeCell ref="S199:U199"/>
    <mergeCell ref="V199:X199"/>
    <mergeCell ref="Y199:AB199"/>
    <mergeCell ref="AQ199:AS199"/>
    <mergeCell ref="J198:L198"/>
    <mergeCell ref="M198:O198"/>
    <mergeCell ref="P198:R198"/>
    <mergeCell ref="S198:U198"/>
    <mergeCell ref="V198:X198"/>
    <mergeCell ref="Y198:AB198"/>
    <mergeCell ref="B198:E198"/>
    <mergeCell ref="F198:I198"/>
    <mergeCell ref="AC198:AF198"/>
    <mergeCell ref="AG198:AI198"/>
    <mergeCell ref="AJ198:AM198"/>
    <mergeCell ref="AN198:AP198"/>
    <mergeCell ref="AC199:AF199"/>
    <mergeCell ref="AG199:AI199"/>
    <mergeCell ref="AJ199:AM199"/>
    <mergeCell ref="AN199:AP199"/>
    <mergeCell ref="S208:X208"/>
    <mergeCell ref="B208:R208"/>
    <mergeCell ref="B209:R209"/>
    <mergeCell ref="S209:X209"/>
    <mergeCell ref="Y209:AC209"/>
    <mergeCell ref="AD209:AH209"/>
    <mergeCell ref="AI209:AM209"/>
    <mergeCell ref="AN209:AS209"/>
    <mergeCell ref="AQ202:AS202"/>
    <mergeCell ref="B203:E203"/>
    <mergeCell ref="F203:I203"/>
    <mergeCell ref="J203:L203"/>
    <mergeCell ref="M203:O203"/>
    <mergeCell ref="P203:R203"/>
    <mergeCell ref="S203:U203"/>
    <mergeCell ref="V203:X203"/>
    <mergeCell ref="Y203:AB203"/>
    <mergeCell ref="AQ203:AS203"/>
    <mergeCell ref="J202:L202"/>
    <mergeCell ref="M202:O202"/>
    <mergeCell ref="P202:R202"/>
    <mergeCell ref="S202:U202"/>
    <mergeCell ref="V202:X202"/>
    <mergeCell ref="Y202:AB202"/>
    <mergeCell ref="B202:E202"/>
    <mergeCell ref="F202:I202"/>
    <mergeCell ref="AC202:AF202"/>
    <mergeCell ref="AG202:AI202"/>
    <mergeCell ref="AJ202:AM202"/>
    <mergeCell ref="AN202:AP202"/>
    <mergeCell ref="AC203:AF203"/>
    <mergeCell ref="AG203:AI203"/>
    <mergeCell ref="AJ203:AM203"/>
    <mergeCell ref="AN203:AP203"/>
    <mergeCell ref="AN208:AS208"/>
    <mergeCell ref="AI208:AM208"/>
    <mergeCell ref="Y208:AC208"/>
    <mergeCell ref="AD208:AH208"/>
    <mergeCell ref="B214:R214"/>
    <mergeCell ref="S214:X214"/>
    <mergeCell ref="Y214:AC214"/>
    <mergeCell ref="AD214:AH214"/>
    <mergeCell ref="AI214:AM214"/>
    <mergeCell ref="AN214:AS214"/>
    <mergeCell ref="B215:R215"/>
    <mergeCell ref="S215:X215"/>
    <mergeCell ref="Y215:AC215"/>
    <mergeCell ref="AD215:AH215"/>
    <mergeCell ref="AI215:AM215"/>
    <mergeCell ref="AN215:AS215"/>
    <mergeCell ref="B212:R212"/>
    <mergeCell ref="S212:X212"/>
    <mergeCell ref="Y212:AC212"/>
    <mergeCell ref="AD212:AH212"/>
    <mergeCell ref="AI212:AM212"/>
    <mergeCell ref="AN212:AS212"/>
    <mergeCell ref="B213:R213"/>
    <mergeCell ref="S213:X213"/>
    <mergeCell ref="Y213:AC213"/>
    <mergeCell ref="AD213:AH213"/>
    <mergeCell ref="AI213:AM213"/>
    <mergeCell ref="AN213:AS213"/>
    <mergeCell ref="B210:R210"/>
    <mergeCell ref="S210:X210"/>
    <mergeCell ref="Y210:AC210"/>
    <mergeCell ref="AD210:AH210"/>
    <mergeCell ref="AI210:AM210"/>
    <mergeCell ref="AN210:AS210"/>
    <mergeCell ref="B211:R211"/>
    <mergeCell ref="S211:X211"/>
    <mergeCell ref="Y211:AC211"/>
    <mergeCell ref="AD211:AH211"/>
    <mergeCell ref="AI211:AM211"/>
    <mergeCell ref="AN211:AS211"/>
    <mergeCell ref="B221:R221"/>
    <mergeCell ref="S221:X221"/>
    <mergeCell ref="Y221:AC221"/>
    <mergeCell ref="AD221:AH221"/>
    <mergeCell ref="AI221:AM221"/>
    <mergeCell ref="AN221:AS221"/>
    <mergeCell ref="B222:R222"/>
    <mergeCell ref="S222:X222"/>
    <mergeCell ref="Y222:AC222"/>
    <mergeCell ref="AD222:AH222"/>
    <mergeCell ref="AI222:AM222"/>
    <mergeCell ref="AN222:AS222"/>
    <mergeCell ref="AN218:AS218"/>
    <mergeCell ref="B219:R219"/>
    <mergeCell ref="S219:X219"/>
    <mergeCell ref="Y219:AC219"/>
    <mergeCell ref="AD219:AH219"/>
    <mergeCell ref="AI219:AM219"/>
    <mergeCell ref="AN219:AS219"/>
    <mergeCell ref="B220:R220"/>
    <mergeCell ref="S220:X220"/>
    <mergeCell ref="Y220:AC220"/>
    <mergeCell ref="AD220:AH220"/>
    <mergeCell ref="AI220:AM220"/>
    <mergeCell ref="AN220:AS220"/>
    <mergeCell ref="B216:R216"/>
    <mergeCell ref="S216:X216"/>
    <mergeCell ref="Y216:AC216"/>
    <mergeCell ref="AD216:AH216"/>
    <mergeCell ref="AI216:AM216"/>
    <mergeCell ref="AN216:AS216"/>
    <mergeCell ref="B217:R217"/>
    <mergeCell ref="S217:X217"/>
    <mergeCell ref="Y217:AC217"/>
    <mergeCell ref="AD217:AH217"/>
    <mergeCell ref="AI217:AM217"/>
    <mergeCell ref="AN217:AS217"/>
    <mergeCell ref="Y218:AC218"/>
    <mergeCell ref="AD218:AH218"/>
    <mergeCell ref="AI218:AM218"/>
    <mergeCell ref="B218:R218"/>
    <mergeCell ref="S218:X218"/>
    <mergeCell ref="B223:R223"/>
    <mergeCell ref="S223:X223"/>
    <mergeCell ref="Y223:AC223"/>
    <mergeCell ref="AD223:AH223"/>
    <mergeCell ref="AI223:AM223"/>
    <mergeCell ref="AN223:AS223"/>
    <mergeCell ref="B224:R224"/>
    <mergeCell ref="S224:X224"/>
    <mergeCell ref="Y224:AC224"/>
    <mergeCell ref="AD224:AH224"/>
    <mergeCell ref="AI224:AM224"/>
    <mergeCell ref="AN224:AS224"/>
    <mergeCell ref="B229:R229"/>
    <mergeCell ref="S229:X229"/>
    <mergeCell ref="Y229:AC229"/>
    <mergeCell ref="AD229:AH229"/>
    <mergeCell ref="AI229:AM229"/>
    <mergeCell ref="AN229:AS229"/>
    <mergeCell ref="A232:AS232"/>
    <mergeCell ref="AN234:AS234"/>
    <mergeCell ref="AN235:AS235"/>
    <mergeCell ref="P234:U234"/>
    <mergeCell ref="V234:AA234"/>
    <mergeCell ref="AB234:AG234"/>
    <mergeCell ref="AH234:AM234"/>
    <mergeCell ref="P235:U235"/>
    <mergeCell ref="V235:AA235"/>
    <mergeCell ref="AB235:AG235"/>
    <mergeCell ref="AH235:AM235"/>
    <mergeCell ref="K234:O234"/>
    <mergeCell ref="K235:O235"/>
    <mergeCell ref="B234:J234"/>
    <mergeCell ref="B235:J235"/>
    <mergeCell ref="AB243:AG243"/>
    <mergeCell ref="AH243:AM243"/>
    <mergeCell ref="AN238:AS238"/>
    <mergeCell ref="AN239:AS239"/>
    <mergeCell ref="AH245:AM245"/>
    <mergeCell ref="B246:J246"/>
    <mergeCell ref="K246:O246"/>
    <mergeCell ref="P246:U246"/>
    <mergeCell ref="V246:AA246"/>
    <mergeCell ref="AB246:AG246"/>
    <mergeCell ref="AH246:AM246"/>
    <mergeCell ref="B247:J247"/>
    <mergeCell ref="K247:O247"/>
    <mergeCell ref="B238:J238"/>
    <mergeCell ref="K238:O238"/>
    <mergeCell ref="P238:U238"/>
    <mergeCell ref="V238:AA238"/>
    <mergeCell ref="AB238:AG238"/>
    <mergeCell ref="AH238:AM238"/>
    <mergeCell ref="B227:R227"/>
    <mergeCell ref="S227:X227"/>
    <mergeCell ref="Y227:AC227"/>
    <mergeCell ref="AD227:AH227"/>
    <mergeCell ref="AI227:AM227"/>
    <mergeCell ref="AN227:AS227"/>
    <mergeCell ref="B228:R228"/>
    <mergeCell ref="S228:X228"/>
    <mergeCell ref="Y228:AC228"/>
    <mergeCell ref="AD228:AH228"/>
    <mergeCell ref="AI228:AM228"/>
    <mergeCell ref="AN228:AS228"/>
    <mergeCell ref="B236:J236"/>
    <mergeCell ref="B225:R225"/>
    <mergeCell ref="S225:X225"/>
    <mergeCell ref="Y225:AC225"/>
    <mergeCell ref="AD225:AH225"/>
    <mergeCell ref="AI225:AM225"/>
    <mergeCell ref="AN225:AS225"/>
    <mergeCell ref="B226:R226"/>
    <mergeCell ref="S226:X226"/>
    <mergeCell ref="Y226:AC226"/>
    <mergeCell ref="AD226:AH226"/>
    <mergeCell ref="AI226:AM226"/>
    <mergeCell ref="AN226:AS226"/>
    <mergeCell ref="P251:U251"/>
    <mergeCell ref="V251:AA251"/>
    <mergeCell ref="AB251:AG251"/>
    <mergeCell ref="AH251:AM251"/>
    <mergeCell ref="B252:J252"/>
    <mergeCell ref="K252:O252"/>
    <mergeCell ref="P252:U252"/>
    <mergeCell ref="V252:AA252"/>
    <mergeCell ref="AB252:AG252"/>
    <mergeCell ref="AH252:AM252"/>
    <mergeCell ref="AN248:AS248"/>
    <mergeCell ref="A256:D256"/>
    <mergeCell ref="E256:AS256"/>
    <mergeCell ref="K236:O236"/>
    <mergeCell ref="P236:U236"/>
    <mergeCell ref="V236:AA236"/>
    <mergeCell ref="AB236:AG236"/>
    <mergeCell ref="AH236:AM236"/>
    <mergeCell ref="B237:J237"/>
    <mergeCell ref="K237:O237"/>
    <mergeCell ref="P237:U237"/>
    <mergeCell ref="V237:AA237"/>
    <mergeCell ref="AB237:AG237"/>
    <mergeCell ref="AH237:AM237"/>
    <mergeCell ref="B248:J248"/>
    <mergeCell ref="K248:O248"/>
    <mergeCell ref="P248:U248"/>
    <mergeCell ref="V248:AA248"/>
    <mergeCell ref="AB248:AG248"/>
    <mergeCell ref="AH248:AM248"/>
    <mergeCell ref="AN244:AS244"/>
    <mergeCell ref="AN245:AS245"/>
    <mergeCell ref="AN246:AS246"/>
    <mergeCell ref="B244:J244"/>
    <mergeCell ref="K244:O244"/>
    <mergeCell ref="P244:U244"/>
    <mergeCell ref="V244:AA244"/>
    <mergeCell ref="AB244:AG244"/>
    <mergeCell ref="AH244:AM244"/>
    <mergeCell ref="B245:J245"/>
    <mergeCell ref="K245:O245"/>
    <mergeCell ref="P245:U245"/>
    <mergeCell ref="V245:AA245"/>
    <mergeCell ref="AB245:AG245"/>
    <mergeCell ref="K239:O239"/>
    <mergeCell ref="P239:U239"/>
    <mergeCell ref="V239:AA239"/>
    <mergeCell ref="AB239:AG239"/>
    <mergeCell ref="AH239:AM239"/>
    <mergeCell ref="V240:AA240"/>
    <mergeCell ref="AB240:AG240"/>
    <mergeCell ref="AH240:AM240"/>
    <mergeCell ref="B241:J241"/>
    <mergeCell ref="K241:O241"/>
    <mergeCell ref="P241:U241"/>
    <mergeCell ref="V241:AA241"/>
    <mergeCell ref="AB241:AG241"/>
    <mergeCell ref="AH241:AM241"/>
    <mergeCell ref="B239:J239"/>
    <mergeCell ref="B240:J240"/>
    <mergeCell ref="K240:O240"/>
    <mergeCell ref="P240:U240"/>
    <mergeCell ref="P243:U243"/>
    <mergeCell ref="V243:AA243"/>
    <mergeCell ref="A474:B474"/>
    <mergeCell ref="C474:J474"/>
    <mergeCell ref="Y474:AB474"/>
    <mergeCell ref="AC474:AF474"/>
    <mergeCell ref="AG474:AJ474"/>
    <mergeCell ref="K474:N474"/>
    <mergeCell ref="S474:X474"/>
    <mergeCell ref="AK474:AN474"/>
    <mergeCell ref="AO479:AS479"/>
    <mergeCell ref="S476:X476"/>
    <mergeCell ref="Y476:AB476"/>
    <mergeCell ref="AC476:AF476"/>
    <mergeCell ref="AG476:AJ476"/>
    <mergeCell ref="AK476:AN476"/>
    <mergeCell ref="AO476:AS476"/>
    <mergeCell ref="A477:B477"/>
    <mergeCell ref="C477:J477"/>
    <mergeCell ref="AC477:AF477"/>
    <mergeCell ref="AG477:AJ477"/>
    <mergeCell ref="AK477:AN477"/>
    <mergeCell ref="K477:N477"/>
    <mergeCell ref="S477:X477"/>
    <mergeCell ref="Y477:AB477"/>
    <mergeCell ref="AO474:AS474"/>
    <mergeCell ref="O474:R474"/>
    <mergeCell ref="A475:B475"/>
    <mergeCell ref="C475:J475"/>
    <mergeCell ref="K475:N475"/>
    <mergeCell ref="S475:X475"/>
    <mergeCell ref="Y475:AB475"/>
    <mergeCell ref="A258:AS258"/>
    <mergeCell ref="P247:U247"/>
    <mergeCell ref="V247:AA247"/>
    <mergeCell ref="AB247:AG247"/>
    <mergeCell ref="AH247:AM247"/>
    <mergeCell ref="K253:O253"/>
    <mergeCell ref="P253:U253"/>
    <mergeCell ref="V253:AA253"/>
    <mergeCell ref="AB253:AG253"/>
    <mergeCell ref="AH253:AM253"/>
    <mergeCell ref="B254:J254"/>
    <mergeCell ref="K254:O254"/>
    <mergeCell ref="P254:U254"/>
    <mergeCell ref="V254:AA254"/>
    <mergeCell ref="AB254:AG254"/>
    <mergeCell ref="AN255:AS255"/>
    <mergeCell ref="AH250:AM250"/>
    <mergeCell ref="AN249:AS249"/>
    <mergeCell ref="AN250:AS250"/>
    <mergeCell ref="B249:J249"/>
    <mergeCell ref="K249:O249"/>
    <mergeCell ref="P249:U249"/>
    <mergeCell ref="V249:AA249"/>
    <mergeCell ref="AB249:AG249"/>
    <mergeCell ref="AH249:AM249"/>
    <mergeCell ref="B250:J250"/>
    <mergeCell ref="K250:O250"/>
    <mergeCell ref="P250:U250"/>
    <mergeCell ref="V250:AA250"/>
    <mergeCell ref="AB250:AG250"/>
    <mergeCell ref="AN247:AS247"/>
    <mergeCell ref="AN253:AS253"/>
    <mergeCell ref="AN254:AS254"/>
    <mergeCell ref="B253:J253"/>
    <mergeCell ref="AC499:AF499"/>
    <mergeCell ref="AG499:AJ499"/>
    <mergeCell ref="A494:B494"/>
    <mergeCell ref="C494:J494"/>
    <mergeCell ref="K494:N494"/>
    <mergeCell ref="S494:X494"/>
    <mergeCell ref="Y494:AB494"/>
    <mergeCell ref="AC494:AF494"/>
    <mergeCell ref="A490:B490"/>
    <mergeCell ref="C490:J490"/>
    <mergeCell ref="K490:N490"/>
    <mergeCell ref="S490:X490"/>
    <mergeCell ref="Y490:AB490"/>
    <mergeCell ref="AC490:AF490"/>
    <mergeCell ref="AG490:AJ490"/>
    <mergeCell ref="AK490:AN490"/>
    <mergeCell ref="AO490:AS490"/>
    <mergeCell ref="C498:J498"/>
    <mergeCell ref="K498:N498"/>
    <mergeCell ref="S498:X498"/>
    <mergeCell ref="Y498:AB498"/>
    <mergeCell ref="AC498:AF498"/>
    <mergeCell ref="AG498:AJ498"/>
    <mergeCell ref="AK498:AN498"/>
    <mergeCell ref="AO498:AS498"/>
    <mergeCell ref="O498:R498"/>
    <mergeCell ref="AG481:AJ481"/>
    <mergeCell ref="AK481:AN481"/>
    <mergeCell ref="O475:R475"/>
    <mergeCell ref="O476:R476"/>
    <mergeCell ref="O477:R477"/>
    <mergeCell ref="O478:R478"/>
    <mergeCell ref="O479:R479"/>
    <mergeCell ref="O480:R480"/>
    <mergeCell ref="Y480:AB480"/>
    <mergeCell ref="AC480:AF480"/>
    <mergeCell ref="AG480:AJ480"/>
    <mergeCell ref="AK480:AN480"/>
    <mergeCell ref="AO480:AS480"/>
    <mergeCell ref="A480:B480"/>
    <mergeCell ref="C480:J480"/>
    <mergeCell ref="K480:N480"/>
    <mergeCell ref="AO477:AS477"/>
    <mergeCell ref="A478:B478"/>
    <mergeCell ref="C478:J478"/>
    <mergeCell ref="K478:N478"/>
    <mergeCell ref="S478:X478"/>
    <mergeCell ref="Y478:AB478"/>
    <mergeCell ref="AC478:AF478"/>
    <mergeCell ref="AG478:AJ478"/>
    <mergeCell ref="AK478:AN478"/>
    <mergeCell ref="AO478:AS478"/>
    <mergeCell ref="S480:X480"/>
    <mergeCell ref="AK485:AN485"/>
    <mergeCell ref="AO485:AS485"/>
    <mergeCell ref="A483:B483"/>
    <mergeCell ref="C483:J483"/>
    <mergeCell ref="K483:N483"/>
    <mergeCell ref="S483:X483"/>
    <mergeCell ref="Y483:AB483"/>
    <mergeCell ref="AC483:AF483"/>
    <mergeCell ref="AG483:AJ483"/>
    <mergeCell ref="AK483:AN483"/>
    <mergeCell ref="O483:R483"/>
    <mergeCell ref="Y496:AB496"/>
    <mergeCell ref="AC496:AF496"/>
    <mergeCell ref="AG496:AJ496"/>
    <mergeCell ref="AK496:AN496"/>
    <mergeCell ref="AO496:AS496"/>
    <mergeCell ref="AK495:AN495"/>
    <mergeCell ref="AO495:AS495"/>
    <mergeCell ref="A496:B496"/>
    <mergeCell ref="C496:J496"/>
    <mergeCell ref="K496:N496"/>
    <mergeCell ref="O495:R495"/>
    <mergeCell ref="O493:R493"/>
    <mergeCell ref="O494:R494"/>
    <mergeCell ref="O496:R496"/>
    <mergeCell ref="Y489:AB489"/>
    <mergeCell ref="AC488:AF488"/>
    <mergeCell ref="AG488:AJ488"/>
    <mergeCell ref="AK488:AN488"/>
    <mergeCell ref="AO488:AS488"/>
    <mergeCell ref="A489:B489"/>
    <mergeCell ref="C489:J489"/>
    <mergeCell ref="K489:N489"/>
    <mergeCell ref="K497:N497"/>
    <mergeCell ref="S497:X497"/>
    <mergeCell ref="Y497:AB497"/>
    <mergeCell ref="AC497:AF497"/>
    <mergeCell ref="AG497:AJ497"/>
    <mergeCell ref="AK497:AN497"/>
    <mergeCell ref="AO497:AS497"/>
    <mergeCell ref="AC487:AF487"/>
    <mergeCell ref="AG487:AJ487"/>
    <mergeCell ref="AK487:AN487"/>
    <mergeCell ref="AO487:AS487"/>
    <mergeCell ref="A491:B491"/>
    <mergeCell ref="C491:J491"/>
    <mergeCell ref="K491:N491"/>
    <mergeCell ref="S491:X491"/>
    <mergeCell ref="Y491:AB491"/>
    <mergeCell ref="AC491:AF491"/>
    <mergeCell ref="AG491:AJ491"/>
    <mergeCell ref="AK491:AN491"/>
    <mergeCell ref="AO491:AS491"/>
    <mergeCell ref="S488:X488"/>
    <mergeCell ref="Y488:AB488"/>
    <mergeCell ref="O487:R487"/>
    <mergeCell ref="S492:X492"/>
    <mergeCell ref="Y492:AB492"/>
    <mergeCell ref="AC492:AF492"/>
    <mergeCell ref="AG492:AJ492"/>
    <mergeCell ref="AK492:AN492"/>
    <mergeCell ref="AO492:AS492"/>
    <mergeCell ref="O492:R492"/>
    <mergeCell ref="A492:B492"/>
    <mergeCell ref="C492:J492"/>
    <mergeCell ref="K492:N492"/>
    <mergeCell ref="A493:B493"/>
    <mergeCell ref="C493:J493"/>
    <mergeCell ref="K493:N493"/>
    <mergeCell ref="S493:X493"/>
    <mergeCell ref="Y493:AB493"/>
    <mergeCell ref="AC493:AF493"/>
    <mergeCell ref="AG493:AJ493"/>
    <mergeCell ref="AK493:AN493"/>
    <mergeCell ref="AO493:AS493"/>
    <mergeCell ref="A505:B505"/>
    <mergeCell ref="C505:J505"/>
    <mergeCell ref="K505:N505"/>
    <mergeCell ref="S505:X505"/>
    <mergeCell ref="AK505:AN505"/>
    <mergeCell ref="AO505:AS505"/>
    <mergeCell ref="A506:B506"/>
    <mergeCell ref="C506:J506"/>
    <mergeCell ref="K506:N506"/>
    <mergeCell ref="S506:X506"/>
    <mergeCell ref="Y506:AB506"/>
    <mergeCell ref="AC506:AF506"/>
    <mergeCell ref="AG506:AJ506"/>
    <mergeCell ref="AK506:AN506"/>
    <mergeCell ref="AO506:AS506"/>
    <mergeCell ref="O505:R505"/>
    <mergeCell ref="O506:R506"/>
    <mergeCell ref="K504:N504"/>
    <mergeCell ref="C500:J500"/>
    <mergeCell ref="K500:N500"/>
    <mergeCell ref="S504:X504"/>
    <mergeCell ref="Y504:AB504"/>
    <mergeCell ref="AC504:AF504"/>
    <mergeCell ref="AG504:AJ504"/>
    <mergeCell ref="C502:J502"/>
    <mergeCell ref="K502:N502"/>
    <mergeCell ref="S502:X502"/>
    <mergeCell ref="Y502:AB502"/>
    <mergeCell ref="AC502:AF502"/>
    <mergeCell ref="AG502:AJ502"/>
    <mergeCell ref="AK502:AN502"/>
    <mergeCell ref="S501:X501"/>
    <mergeCell ref="Y501:AB501"/>
    <mergeCell ref="AC501:AF501"/>
    <mergeCell ref="AG501:AJ501"/>
    <mergeCell ref="AK501:AN501"/>
    <mergeCell ref="Y505:AB505"/>
    <mergeCell ref="AC505:AF505"/>
    <mergeCell ref="AG505:AJ505"/>
    <mergeCell ref="AK504:AN504"/>
    <mergeCell ref="AO504:AS504"/>
    <mergeCell ref="O503:R503"/>
    <mergeCell ref="O504:R504"/>
    <mergeCell ref="A503:B503"/>
    <mergeCell ref="C503:J503"/>
    <mergeCell ref="K503:N503"/>
    <mergeCell ref="S503:X503"/>
    <mergeCell ref="Y503:AB503"/>
    <mergeCell ref="AC503:AF503"/>
    <mergeCell ref="AG503:AJ503"/>
    <mergeCell ref="AK503:AN503"/>
    <mergeCell ref="AO503:AS503"/>
    <mergeCell ref="A504:B504"/>
    <mergeCell ref="C504:J504"/>
    <mergeCell ref="O490:R490"/>
    <mergeCell ref="O491:R491"/>
    <mergeCell ref="A487:B487"/>
    <mergeCell ref="C487:J487"/>
    <mergeCell ref="K487:N487"/>
    <mergeCell ref="S487:X487"/>
    <mergeCell ref="Y487:AB487"/>
    <mergeCell ref="A502:B502"/>
    <mergeCell ref="AO502:AS502"/>
    <mergeCell ref="A500:B500"/>
    <mergeCell ref="AK499:AN499"/>
    <mergeCell ref="AO499:AS499"/>
    <mergeCell ref="O484:R484"/>
    <mergeCell ref="O485:R485"/>
    <mergeCell ref="A486:B486"/>
    <mergeCell ref="C486:J486"/>
    <mergeCell ref="K486:N486"/>
    <mergeCell ref="S486:X486"/>
    <mergeCell ref="Y486:AB486"/>
    <mergeCell ref="AC486:AF486"/>
    <mergeCell ref="AG486:AJ486"/>
    <mergeCell ref="AK486:AN486"/>
    <mergeCell ref="AO486:AS486"/>
    <mergeCell ref="AC489:AF489"/>
    <mergeCell ref="AG489:AJ489"/>
    <mergeCell ref="AK489:AN489"/>
    <mergeCell ref="AO489:AS489"/>
    <mergeCell ref="AO501:AS501"/>
    <mergeCell ref="O499:R499"/>
    <mergeCell ref="A499:B499"/>
    <mergeCell ref="C499:J499"/>
    <mergeCell ref="K499:N499"/>
    <mergeCell ref="S499:X499"/>
    <mergeCell ref="Y499:AB499"/>
    <mergeCell ref="O500:R500"/>
    <mergeCell ref="O501:R501"/>
    <mergeCell ref="O502:R502"/>
    <mergeCell ref="S500:X500"/>
    <mergeCell ref="Y500:AB500"/>
    <mergeCell ref="AC500:AF500"/>
    <mergeCell ref="AG500:AJ500"/>
    <mergeCell ref="AK500:AN500"/>
    <mergeCell ref="AO500:AS500"/>
    <mergeCell ref="A501:B501"/>
    <mergeCell ref="C501:J501"/>
    <mergeCell ref="K501:N501"/>
    <mergeCell ref="A488:B488"/>
    <mergeCell ref="C488:J488"/>
    <mergeCell ref="K488:N488"/>
    <mergeCell ref="O497:R497"/>
    <mergeCell ref="O486:R486"/>
    <mergeCell ref="AG494:AJ494"/>
    <mergeCell ref="AK494:AN494"/>
    <mergeCell ref="AO494:AS494"/>
    <mergeCell ref="A495:B495"/>
    <mergeCell ref="C495:J495"/>
    <mergeCell ref="K495:N495"/>
    <mergeCell ref="S495:X495"/>
    <mergeCell ref="Y495:AB495"/>
    <mergeCell ref="AC495:AF495"/>
    <mergeCell ref="AG495:AJ495"/>
    <mergeCell ref="A497:B497"/>
    <mergeCell ref="C497:J497"/>
    <mergeCell ref="S496:X496"/>
    <mergeCell ref="AM1760:AP1760"/>
    <mergeCell ref="AQ1760:AS1760"/>
    <mergeCell ref="AC578:AF578"/>
    <mergeCell ref="AG578:AJ578"/>
    <mergeCell ref="AK578:AN578"/>
    <mergeCell ref="AO578:AS578"/>
    <mergeCell ref="A575:B575"/>
    <mergeCell ref="C575:J575"/>
    <mergeCell ref="K575:N575"/>
    <mergeCell ref="O575:R575"/>
    <mergeCell ref="S575:X575"/>
    <mergeCell ref="Y575:AB575"/>
    <mergeCell ref="AC575:AF575"/>
    <mergeCell ref="AG575:AJ575"/>
    <mergeCell ref="AK575:AN575"/>
    <mergeCell ref="AO575:AS575"/>
    <mergeCell ref="A576:B576"/>
    <mergeCell ref="C576:J576"/>
    <mergeCell ref="K576:N576"/>
    <mergeCell ref="O576:R576"/>
    <mergeCell ref="S576:X576"/>
    <mergeCell ref="Y576:AB576"/>
    <mergeCell ref="AC576:AF576"/>
    <mergeCell ref="AG576:AJ576"/>
    <mergeCell ref="AK576:AN576"/>
    <mergeCell ref="AO576:AS576"/>
    <mergeCell ref="A581:B581"/>
    <mergeCell ref="C581:J581"/>
    <mergeCell ref="K581:N581"/>
    <mergeCell ref="O581:R581"/>
    <mergeCell ref="S581:X581"/>
    <mergeCell ref="C580:J580"/>
    <mergeCell ref="A1750:D1750"/>
    <mergeCell ref="E1750:AS1750"/>
    <mergeCell ref="O979:S979"/>
    <mergeCell ref="AO979:AS979"/>
    <mergeCell ref="AJ979:AN979"/>
    <mergeCell ref="T979:X979"/>
    <mergeCell ref="Y979:AI979"/>
    <mergeCell ref="Y581:AB581"/>
    <mergeCell ref="AC581:AF581"/>
    <mergeCell ref="AG581:AJ581"/>
    <mergeCell ref="AK581:AN581"/>
    <mergeCell ref="AO581:AS581"/>
    <mergeCell ref="A582:B582"/>
    <mergeCell ref="C582:J582"/>
    <mergeCell ref="K582:N582"/>
    <mergeCell ref="O582:R582"/>
    <mergeCell ref="S582:X582"/>
    <mergeCell ref="Y582:AB582"/>
    <mergeCell ref="AC582:AF582"/>
    <mergeCell ref="AG582:AJ582"/>
    <mergeCell ref="AK582:AN582"/>
    <mergeCell ref="AO582:AS582"/>
    <mergeCell ref="A579:B579"/>
    <mergeCell ref="C579:J579"/>
    <mergeCell ref="K579:N579"/>
    <mergeCell ref="K580:N580"/>
    <mergeCell ref="O580:R580"/>
    <mergeCell ref="S580:X580"/>
    <mergeCell ref="Y580:AB580"/>
    <mergeCell ref="AC580:AF580"/>
    <mergeCell ref="AG580:AJ580"/>
    <mergeCell ref="AK580:AN580"/>
    <mergeCell ref="AO580:AS580"/>
    <mergeCell ref="A585:B585"/>
    <mergeCell ref="C585:J585"/>
    <mergeCell ref="K585:N585"/>
    <mergeCell ref="O585:R585"/>
    <mergeCell ref="S585:X585"/>
    <mergeCell ref="Y585:AB585"/>
    <mergeCell ref="AC585:AF585"/>
    <mergeCell ref="AG585:AJ585"/>
    <mergeCell ref="AK585:AN585"/>
    <mergeCell ref="AO585:AS585"/>
    <mergeCell ref="A586:B586"/>
    <mergeCell ref="C586:J586"/>
    <mergeCell ref="K586:N586"/>
    <mergeCell ref="O586:R586"/>
    <mergeCell ref="S586:X586"/>
    <mergeCell ref="Y586:AB586"/>
    <mergeCell ref="AC586:AF586"/>
    <mergeCell ref="AM1763:AP1763"/>
    <mergeCell ref="AQ1763:AS1763"/>
    <mergeCell ref="AH1757:AL1757"/>
    <mergeCell ref="AH1754:AL1755"/>
    <mergeCell ref="AH1756:AL1756"/>
    <mergeCell ref="AM1754:AP1755"/>
    <mergeCell ref="AQ1756:AS1756"/>
    <mergeCell ref="AM1757:AP1757"/>
    <mergeCell ref="AM1756:AP1756"/>
    <mergeCell ref="AQ1757:AS1757"/>
    <mergeCell ref="AQ1754:AS1755"/>
    <mergeCell ref="C583:J583"/>
    <mergeCell ref="K583:N583"/>
    <mergeCell ref="O583:R583"/>
    <mergeCell ref="S583:X583"/>
    <mergeCell ref="Y583:AB583"/>
    <mergeCell ref="AC583:AF583"/>
    <mergeCell ref="AG583:AJ583"/>
    <mergeCell ref="AK583:AN583"/>
    <mergeCell ref="AO583:AS583"/>
    <mergeCell ref="A584:B584"/>
    <mergeCell ref="C584:J584"/>
    <mergeCell ref="K584:N584"/>
    <mergeCell ref="O584:R584"/>
    <mergeCell ref="S584:X584"/>
    <mergeCell ref="Y584:AB584"/>
    <mergeCell ref="AC584:AF584"/>
    <mergeCell ref="AG584:AJ584"/>
    <mergeCell ref="AK584:AN584"/>
    <mergeCell ref="AO584:AS584"/>
    <mergeCell ref="A589:B589"/>
    <mergeCell ref="C589:J589"/>
    <mergeCell ref="K589:N589"/>
    <mergeCell ref="O589:R589"/>
    <mergeCell ref="S589:X589"/>
    <mergeCell ref="Y589:AB589"/>
    <mergeCell ref="AC589:AF589"/>
    <mergeCell ref="AG589:AJ589"/>
    <mergeCell ref="AK589:AN589"/>
    <mergeCell ref="AO589:AS589"/>
    <mergeCell ref="A590:B590"/>
    <mergeCell ref="C590:J590"/>
    <mergeCell ref="K590:N590"/>
    <mergeCell ref="O590:R590"/>
    <mergeCell ref="S590:X590"/>
    <mergeCell ref="Y590:AB590"/>
    <mergeCell ref="A470:AS470"/>
    <mergeCell ref="A472:B473"/>
    <mergeCell ref="Y473:AB473"/>
    <mergeCell ref="AC473:AF473"/>
    <mergeCell ref="K472:N473"/>
    <mergeCell ref="O472:R473"/>
    <mergeCell ref="C472:J473"/>
    <mergeCell ref="S472:X473"/>
    <mergeCell ref="Y472:AJ472"/>
    <mergeCell ref="AG473:AJ473"/>
    <mergeCell ref="AK472:AN473"/>
    <mergeCell ref="AO472:AS473"/>
    <mergeCell ref="A539:B539"/>
    <mergeCell ref="C539:J539"/>
    <mergeCell ref="K539:N539"/>
    <mergeCell ref="S539:X539"/>
    <mergeCell ref="Y539:AB539"/>
    <mergeCell ref="AC539:AF539"/>
    <mergeCell ref="AG539:AJ539"/>
    <mergeCell ref="AK539:AN539"/>
    <mergeCell ref="AO539:AS539"/>
    <mergeCell ref="A540:B540"/>
    <mergeCell ref="S535:X535"/>
    <mergeCell ref="Y535:AB535"/>
    <mergeCell ref="AC535:AF535"/>
    <mergeCell ref="AG535:AJ535"/>
    <mergeCell ref="AK535:AN535"/>
    <mergeCell ref="AO535:AS535"/>
    <mergeCell ref="S532:X532"/>
    <mergeCell ref="Y532:AB532"/>
    <mergeCell ref="AC532:AF532"/>
    <mergeCell ref="AG532:AJ532"/>
    <mergeCell ref="AK532:AN532"/>
    <mergeCell ref="AO532:AS532"/>
    <mergeCell ref="A533:B533"/>
    <mergeCell ref="C533:J533"/>
    <mergeCell ref="Y517:AB517"/>
    <mergeCell ref="A515:B515"/>
    <mergeCell ref="C515:J515"/>
    <mergeCell ref="A523:B523"/>
    <mergeCell ref="C523:J523"/>
    <mergeCell ref="K523:N523"/>
    <mergeCell ref="S523:X523"/>
    <mergeCell ref="Y523:AB523"/>
    <mergeCell ref="AC523:AF523"/>
    <mergeCell ref="AG523:AJ523"/>
    <mergeCell ref="AC475:AF475"/>
    <mergeCell ref="AG475:AJ475"/>
    <mergeCell ref="AK475:AN475"/>
    <mergeCell ref="AO475:AS475"/>
    <mergeCell ref="A476:B476"/>
    <mergeCell ref="C476:J476"/>
    <mergeCell ref="K476:N476"/>
    <mergeCell ref="A479:B479"/>
    <mergeCell ref="C479:J479"/>
    <mergeCell ref="K479:N479"/>
    <mergeCell ref="S479:X479"/>
    <mergeCell ref="Y479:AB479"/>
    <mergeCell ref="AC479:AF479"/>
    <mergeCell ref="AG479:AJ479"/>
    <mergeCell ref="AK479:AN479"/>
    <mergeCell ref="S489:X489"/>
    <mergeCell ref="O488:R488"/>
    <mergeCell ref="O489:R489"/>
    <mergeCell ref="A577:B577"/>
    <mergeCell ref="C577:J577"/>
    <mergeCell ref="K577:N577"/>
    <mergeCell ref="O577:R577"/>
    <mergeCell ref="S577:X577"/>
    <mergeCell ref="Y577:AB577"/>
    <mergeCell ref="AC577:AF577"/>
    <mergeCell ref="AG577:AJ577"/>
    <mergeCell ref="AK577:AN577"/>
    <mergeCell ref="AO577:AS577"/>
    <mergeCell ref="A578:B578"/>
    <mergeCell ref="C578:J578"/>
    <mergeCell ref="K578:N578"/>
    <mergeCell ref="O578:R578"/>
    <mergeCell ref="S578:X578"/>
    <mergeCell ref="Y578:AB578"/>
    <mergeCell ref="AM1779:AP1779"/>
    <mergeCell ref="AQ1779:AS1779"/>
    <mergeCell ref="AH1780:AL1780"/>
    <mergeCell ref="AM1780:AP1780"/>
    <mergeCell ref="AQ1780:AS1780"/>
    <mergeCell ref="AH1781:AL1781"/>
    <mergeCell ref="AM1781:AP1781"/>
    <mergeCell ref="AQ1781:AS1781"/>
    <mergeCell ref="AH1770:AL1770"/>
    <mergeCell ref="AM1770:AP1770"/>
    <mergeCell ref="AQ1770:AS1770"/>
    <mergeCell ref="AH1771:AL1771"/>
    <mergeCell ref="AM1771:AP1771"/>
    <mergeCell ref="AQ1771:AS1771"/>
    <mergeCell ref="AH1772:AL1772"/>
    <mergeCell ref="AM1772:AP1772"/>
    <mergeCell ref="AQ1772:AS1772"/>
    <mergeCell ref="AH1773:AL1773"/>
    <mergeCell ref="AM1773:AP1773"/>
    <mergeCell ref="AQ1773:AS1773"/>
    <mergeCell ref="AH1774:AL1774"/>
    <mergeCell ref="AM1774:AP1774"/>
    <mergeCell ref="AQ1774:AS1774"/>
    <mergeCell ref="AH1775:AL1775"/>
    <mergeCell ref="AM1775:AP1775"/>
    <mergeCell ref="AQ1775:AS1775"/>
    <mergeCell ref="AH1764:AL1764"/>
    <mergeCell ref="AM1764:AP1764"/>
    <mergeCell ref="AQ1764:AS1764"/>
    <mergeCell ref="AH1765:AL1765"/>
    <mergeCell ref="AM1765:AP1765"/>
    <mergeCell ref="AQ1765:AS1765"/>
    <mergeCell ref="AH1766:AL1766"/>
    <mergeCell ref="AM1766:AP1766"/>
    <mergeCell ref="AQ1766:AS1766"/>
    <mergeCell ref="AH1767:AL1767"/>
    <mergeCell ref="AM1767:AP1767"/>
    <mergeCell ref="AQ1767:AS1767"/>
    <mergeCell ref="AH1768:AL1768"/>
    <mergeCell ref="AM1768:AP1768"/>
    <mergeCell ref="AQ1768:AS1768"/>
    <mergeCell ref="AH1769:AL1769"/>
    <mergeCell ref="AM1769:AP1769"/>
    <mergeCell ref="AQ1769:AS1769"/>
    <mergeCell ref="AG586:AJ586"/>
    <mergeCell ref="AK586:AN586"/>
    <mergeCell ref="AO586:AS586"/>
    <mergeCell ref="A583:B583"/>
    <mergeCell ref="AD1:AS1"/>
    <mergeCell ref="AM1795:AP1795"/>
    <mergeCell ref="AQ1795:AS1795"/>
    <mergeCell ref="AH1796:AL1796"/>
    <mergeCell ref="AM1796:AP1796"/>
    <mergeCell ref="AQ1796:AS1796"/>
    <mergeCell ref="AH1797:AL1797"/>
    <mergeCell ref="AM1797:AP1797"/>
    <mergeCell ref="AQ1797:AS1797"/>
    <mergeCell ref="AH1798:AL1798"/>
    <mergeCell ref="AM1798:AP1798"/>
    <mergeCell ref="AQ1798:AS1798"/>
    <mergeCell ref="AH1799:AL1799"/>
    <mergeCell ref="AM1799:AP1799"/>
    <mergeCell ref="AQ1799:AS1799"/>
    <mergeCell ref="AH1800:AL1800"/>
    <mergeCell ref="AM1800:AP1800"/>
    <mergeCell ref="AQ1800:AS1800"/>
    <mergeCell ref="AH1795:AL1795"/>
    <mergeCell ref="AH1788:AL1788"/>
    <mergeCell ref="AM1788:AP1788"/>
    <mergeCell ref="AQ1788:AS1788"/>
    <mergeCell ref="AH1789:AL1789"/>
    <mergeCell ref="AM1789:AP1789"/>
    <mergeCell ref="AQ1789:AS1789"/>
    <mergeCell ref="AH1790:AL1790"/>
    <mergeCell ref="AM1790:AP1790"/>
    <mergeCell ref="AQ1790:AS1790"/>
    <mergeCell ref="AH1791:AL1791"/>
    <mergeCell ref="AM1791:AP1791"/>
    <mergeCell ref="AQ1791:AS1791"/>
    <mergeCell ref="AH1792:AL1792"/>
    <mergeCell ref="AM1792:AP1792"/>
    <mergeCell ref="AQ1792:AS1792"/>
    <mergeCell ref="AH1793:AL1793"/>
    <mergeCell ref="AM1793:AP1793"/>
    <mergeCell ref="AQ1793:AS1793"/>
    <mergeCell ref="AM1782:AP1782"/>
    <mergeCell ref="AQ1782:AS1782"/>
    <mergeCell ref="AH1783:AL1783"/>
    <mergeCell ref="AM1783:AP1783"/>
    <mergeCell ref="AQ1783:AS1783"/>
    <mergeCell ref="AH1784:AL1784"/>
    <mergeCell ref="AM1784:AP1784"/>
    <mergeCell ref="AQ1784:AS1784"/>
    <mergeCell ref="AH1785:AL1785"/>
    <mergeCell ref="AM1785:AP1785"/>
    <mergeCell ref="AQ1785:AS1785"/>
    <mergeCell ref="AH1786:AL1786"/>
    <mergeCell ref="AM1786:AP1786"/>
    <mergeCell ref="AQ1786:AS1786"/>
    <mergeCell ref="AH1787:AL1787"/>
    <mergeCell ref="AM1787:AP1787"/>
    <mergeCell ref="AQ1787:AS1787"/>
    <mergeCell ref="AH1782:AL1782"/>
    <mergeCell ref="AH1776:AL1776"/>
    <mergeCell ref="AM1776:AP1776"/>
    <mergeCell ref="AQ1776:AS1776"/>
    <mergeCell ref="AH1777:AL1777"/>
    <mergeCell ref="AM1777:AP1777"/>
    <mergeCell ref="AQ1777:AS1777"/>
    <mergeCell ref="AH1778:AL1778"/>
    <mergeCell ref="AM1778:AP1778"/>
    <mergeCell ref="AQ1778:AS1778"/>
    <mergeCell ref="AC590:AF590"/>
    <mergeCell ref="AG590:AJ590"/>
    <mergeCell ref="AK590:AN590"/>
    <mergeCell ref="AO590:AS590"/>
    <mergeCell ref="A587:B587"/>
    <mergeCell ref="C587:J587"/>
    <mergeCell ref="K587:N587"/>
    <mergeCell ref="O587:R587"/>
    <mergeCell ref="S587:X587"/>
    <mergeCell ref="Y587:AB587"/>
    <mergeCell ref="AC587:AF587"/>
    <mergeCell ref="AG587:AJ587"/>
    <mergeCell ref="AK587:AN587"/>
    <mergeCell ref="AO587:AS587"/>
    <mergeCell ref="A588:B588"/>
    <mergeCell ref="C588:J588"/>
    <mergeCell ref="K588:N588"/>
    <mergeCell ref="O588:R588"/>
    <mergeCell ref="S588:X588"/>
    <mergeCell ref="Y588:AB588"/>
    <mergeCell ref="AC588:AF588"/>
    <mergeCell ref="AG588:AJ588"/>
    <mergeCell ref="AK588:AN588"/>
    <mergeCell ref="AO588:AS588"/>
    <mergeCell ref="A593:B593"/>
    <mergeCell ref="C593:J593"/>
    <mergeCell ref="K593:N593"/>
    <mergeCell ref="O593:R593"/>
    <mergeCell ref="S593:X593"/>
    <mergeCell ref="Y593:AB593"/>
    <mergeCell ref="AC593:AF593"/>
    <mergeCell ref="AG593:AJ593"/>
    <mergeCell ref="AK593:AN593"/>
    <mergeCell ref="AO593:AS593"/>
    <mergeCell ref="A594:B594"/>
    <mergeCell ref="C594:J594"/>
    <mergeCell ref="K594:N594"/>
    <mergeCell ref="O594:R594"/>
    <mergeCell ref="S594:X594"/>
    <mergeCell ref="Y594:AB594"/>
    <mergeCell ref="AC594:AF594"/>
    <mergeCell ref="AG594:AJ594"/>
    <mergeCell ref="AK594:AN594"/>
    <mergeCell ref="AO594:AS594"/>
    <mergeCell ref="A591:B591"/>
    <mergeCell ref="C591:J591"/>
    <mergeCell ref="K591:N591"/>
    <mergeCell ref="O591:R591"/>
    <mergeCell ref="S591:X591"/>
    <mergeCell ref="Y591:AB591"/>
    <mergeCell ref="AC591:AF591"/>
    <mergeCell ref="AG591:AJ591"/>
    <mergeCell ref="AK591:AN591"/>
    <mergeCell ref="AO591:AS591"/>
    <mergeCell ref="A592:B592"/>
    <mergeCell ref="C592:J592"/>
    <mergeCell ref="K592:N592"/>
    <mergeCell ref="O592:R592"/>
    <mergeCell ref="S592:X592"/>
    <mergeCell ref="Y592:AB592"/>
    <mergeCell ref="AC592:AF592"/>
    <mergeCell ref="AG592:AJ592"/>
    <mergeCell ref="AK592:AN592"/>
    <mergeCell ref="AO592:AS592"/>
    <mergeCell ref="A597:B597"/>
    <mergeCell ref="C597:J597"/>
    <mergeCell ref="K597:N597"/>
    <mergeCell ref="O597:R597"/>
    <mergeCell ref="S597:X597"/>
    <mergeCell ref="Y597:AB597"/>
    <mergeCell ref="AC597:AF597"/>
    <mergeCell ref="AG597:AJ597"/>
    <mergeCell ref="AK597:AN597"/>
    <mergeCell ref="AO597:AS597"/>
    <mergeCell ref="A598:B598"/>
    <mergeCell ref="C598:J598"/>
    <mergeCell ref="K598:N598"/>
    <mergeCell ref="O598:R598"/>
    <mergeCell ref="S598:X598"/>
    <mergeCell ref="Y598:AB598"/>
    <mergeCell ref="AC598:AF598"/>
    <mergeCell ref="AG598:AJ598"/>
    <mergeCell ref="AK598:AN598"/>
    <mergeCell ref="AO598:AS598"/>
    <mergeCell ref="A595:B595"/>
    <mergeCell ref="C595:J595"/>
    <mergeCell ref="K595:N595"/>
    <mergeCell ref="O595:R595"/>
    <mergeCell ref="S595:X595"/>
    <mergeCell ref="Y595:AB595"/>
    <mergeCell ref="AC595:AF595"/>
    <mergeCell ref="AG595:AJ595"/>
    <mergeCell ref="AK595:AN595"/>
    <mergeCell ref="AO595:AS595"/>
    <mergeCell ref="A596:B596"/>
    <mergeCell ref="C596:J596"/>
    <mergeCell ref="K596:N596"/>
    <mergeCell ref="O596:R596"/>
    <mergeCell ref="S596:X596"/>
    <mergeCell ref="Y596:AB596"/>
    <mergeCell ref="AC596:AF596"/>
    <mergeCell ref="AG596:AJ596"/>
    <mergeCell ref="AK596:AN596"/>
    <mergeCell ref="AO596:AS596"/>
    <mergeCell ref="A601:B601"/>
    <mergeCell ref="C601:J601"/>
    <mergeCell ref="K601:N601"/>
    <mergeCell ref="O601:R601"/>
    <mergeCell ref="S601:X601"/>
    <mergeCell ref="Y601:AB601"/>
    <mergeCell ref="AC601:AF601"/>
    <mergeCell ref="AG601:AJ601"/>
    <mergeCell ref="AK601:AN601"/>
    <mergeCell ref="AO601:AS601"/>
    <mergeCell ref="A602:B602"/>
    <mergeCell ref="C602:J602"/>
    <mergeCell ref="K602:N602"/>
    <mergeCell ref="O602:R602"/>
    <mergeCell ref="S602:X602"/>
    <mergeCell ref="Y602:AB602"/>
    <mergeCell ref="AC602:AF602"/>
    <mergeCell ref="AG602:AJ602"/>
    <mergeCell ref="AK602:AN602"/>
    <mergeCell ref="AO602:AS602"/>
    <mergeCell ref="A599:B599"/>
    <mergeCell ref="C599:J599"/>
    <mergeCell ref="K599:N599"/>
    <mergeCell ref="O599:R599"/>
    <mergeCell ref="S599:X599"/>
    <mergeCell ref="Y599:AB599"/>
    <mergeCell ref="AC599:AF599"/>
    <mergeCell ref="AG599:AJ599"/>
    <mergeCell ref="AK599:AN599"/>
    <mergeCell ref="AO599:AS599"/>
    <mergeCell ref="A600:B600"/>
    <mergeCell ref="C600:J600"/>
    <mergeCell ref="K600:N600"/>
    <mergeCell ref="O600:R600"/>
    <mergeCell ref="S600:X600"/>
    <mergeCell ref="Y600:AB600"/>
    <mergeCell ref="AC600:AF600"/>
    <mergeCell ref="AG600:AJ600"/>
    <mergeCell ref="AK600:AN600"/>
    <mergeCell ref="AO600:AS600"/>
    <mergeCell ref="A605:B605"/>
    <mergeCell ref="C605:J605"/>
    <mergeCell ref="K605:N605"/>
    <mergeCell ref="O605:R605"/>
    <mergeCell ref="S605:X605"/>
    <mergeCell ref="Y605:AB605"/>
    <mergeCell ref="AC605:AF605"/>
    <mergeCell ref="AG605:AJ605"/>
    <mergeCell ref="AK605:AN605"/>
    <mergeCell ref="AO605:AS605"/>
    <mergeCell ref="A606:B606"/>
    <mergeCell ref="C606:J606"/>
    <mergeCell ref="K606:N606"/>
    <mergeCell ref="O606:R606"/>
    <mergeCell ref="S606:X606"/>
    <mergeCell ref="Y606:AB606"/>
    <mergeCell ref="AC606:AF606"/>
    <mergeCell ref="AG606:AJ606"/>
    <mergeCell ref="AK606:AN606"/>
    <mergeCell ref="AO606:AS606"/>
    <mergeCell ref="A603:B603"/>
    <mergeCell ref="C603:J603"/>
    <mergeCell ref="K603:N603"/>
    <mergeCell ref="O603:R603"/>
    <mergeCell ref="S603:X603"/>
    <mergeCell ref="Y603:AB603"/>
    <mergeCell ref="AC603:AF603"/>
    <mergeCell ref="AG603:AJ603"/>
    <mergeCell ref="AK603:AN603"/>
    <mergeCell ref="AO603:AS603"/>
    <mergeCell ref="A604:B604"/>
    <mergeCell ref="C604:J604"/>
    <mergeCell ref="K604:N604"/>
    <mergeCell ref="O604:R604"/>
    <mergeCell ref="S604:X604"/>
    <mergeCell ref="Y604:AB604"/>
    <mergeCell ref="AC604:AF604"/>
    <mergeCell ref="AG604:AJ604"/>
    <mergeCell ref="AK604:AN604"/>
    <mergeCell ref="AO604:AS604"/>
    <mergeCell ref="A609:B609"/>
    <mergeCell ref="C609:J609"/>
    <mergeCell ref="K609:N609"/>
    <mergeCell ref="O609:R609"/>
    <mergeCell ref="S609:X609"/>
    <mergeCell ref="Y609:AB609"/>
    <mergeCell ref="AC609:AF609"/>
    <mergeCell ref="AG609:AJ609"/>
    <mergeCell ref="AK609:AN609"/>
    <mergeCell ref="AO609:AS609"/>
    <mergeCell ref="A610:B610"/>
    <mergeCell ref="C610:J610"/>
    <mergeCell ref="K610:N610"/>
    <mergeCell ref="O610:R610"/>
    <mergeCell ref="S610:X610"/>
    <mergeCell ref="Y610:AB610"/>
    <mergeCell ref="AC610:AF610"/>
    <mergeCell ref="AG610:AJ610"/>
    <mergeCell ref="AK610:AN610"/>
    <mergeCell ref="AO610:AS610"/>
    <mergeCell ref="A607:B607"/>
    <mergeCell ref="C607:J607"/>
    <mergeCell ref="K607:N607"/>
    <mergeCell ref="O607:R607"/>
    <mergeCell ref="S607:X607"/>
    <mergeCell ref="Y607:AB607"/>
    <mergeCell ref="AC607:AF607"/>
    <mergeCell ref="AG607:AJ607"/>
    <mergeCell ref="AK607:AN607"/>
    <mergeCell ref="AO607:AS607"/>
    <mergeCell ref="A608:B608"/>
    <mergeCell ref="C608:J608"/>
    <mergeCell ref="K608:N608"/>
    <mergeCell ref="O608:R608"/>
    <mergeCell ref="S608:X608"/>
    <mergeCell ref="Y608:AB608"/>
    <mergeCell ref="AC608:AF608"/>
    <mergeCell ref="AG608:AJ608"/>
    <mergeCell ref="AK608:AN608"/>
    <mergeCell ref="AO608:AS608"/>
    <mergeCell ref="A613:B613"/>
    <mergeCell ref="C613:J613"/>
    <mergeCell ref="K613:N613"/>
    <mergeCell ref="O613:R613"/>
    <mergeCell ref="S613:X613"/>
    <mergeCell ref="Y613:AB613"/>
    <mergeCell ref="AC613:AF613"/>
    <mergeCell ref="AG613:AJ613"/>
    <mergeCell ref="AK613:AN613"/>
    <mergeCell ref="AO613:AS613"/>
    <mergeCell ref="A614:B614"/>
    <mergeCell ref="C614:J614"/>
    <mergeCell ref="K614:N614"/>
    <mergeCell ref="O614:R614"/>
    <mergeCell ref="S614:X614"/>
    <mergeCell ref="Y614:AB614"/>
    <mergeCell ref="AC614:AF614"/>
    <mergeCell ref="AG614:AJ614"/>
    <mergeCell ref="AK614:AN614"/>
    <mergeCell ref="AO614:AS614"/>
    <mergeCell ref="A611:B611"/>
    <mergeCell ref="C611:J611"/>
    <mergeCell ref="K611:N611"/>
    <mergeCell ref="O611:R611"/>
    <mergeCell ref="S611:X611"/>
    <mergeCell ref="Y611:AB611"/>
    <mergeCell ref="AC611:AF611"/>
    <mergeCell ref="AG611:AJ611"/>
    <mergeCell ref="AK611:AN611"/>
    <mergeCell ref="AO611:AS611"/>
    <mergeCell ref="A612:B612"/>
    <mergeCell ref="C612:J612"/>
    <mergeCell ref="K612:N612"/>
    <mergeCell ref="O612:R612"/>
    <mergeCell ref="S612:X612"/>
    <mergeCell ref="Y612:AB612"/>
    <mergeCell ref="AC612:AF612"/>
    <mergeCell ref="AG612:AJ612"/>
    <mergeCell ref="AK612:AN612"/>
    <mergeCell ref="AO612:AS612"/>
    <mergeCell ref="A617:B617"/>
    <mergeCell ref="C617:J617"/>
    <mergeCell ref="K617:N617"/>
    <mergeCell ref="O617:R617"/>
    <mergeCell ref="S617:X617"/>
    <mergeCell ref="Y617:AB617"/>
    <mergeCell ref="AC617:AF617"/>
    <mergeCell ref="AG617:AJ617"/>
    <mergeCell ref="AK617:AN617"/>
    <mergeCell ref="AO617:AS617"/>
    <mergeCell ref="A618:B618"/>
    <mergeCell ref="C618:J618"/>
    <mergeCell ref="K618:N618"/>
    <mergeCell ref="O618:R618"/>
    <mergeCell ref="S618:X618"/>
    <mergeCell ref="Y618:AB618"/>
    <mergeCell ref="AC618:AF618"/>
    <mergeCell ref="AG618:AJ618"/>
    <mergeCell ref="AK618:AN618"/>
    <mergeCell ref="AO618:AS618"/>
    <mergeCell ref="A615:B615"/>
    <mergeCell ref="C615:J615"/>
    <mergeCell ref="K615:N615"/>
    <mergeCell ref="O615:R615"/>
    <mergeCell ref="S615:X615"/>
    <mergeCell ref="Y615:AB615"/>
    <mergeCell ref="AC615:AF615"/>
    <mergeCell ref="AG615:AJ615"/>
    <mergeCell ref="AK615:AN615"/>
    <mergeCell ref="AO615:AS615"/>
    <mergeCell ref="A616:B616"/>
    <mergeCell ref="C616:J616"/>
    <mergeCell ref="K616:N616"/>
    <mergeCell ref="O616:R616"/>
    <mergeCell ref="S616:X616"/>
    <mergeCell ref="Y616:AB616"/>
    <mergeCell ref="AC616:AF616"/>
    <mergeCell ref="AG616:AJ616"/>
    <mergeCell ref="AK616:AN616"/>
    <mergeCell ref="AO616:AS616"/>
    <mergeCell ref="A621:B621"/>
    <mergeCell ref="C621:J621"/>
    <mergeCell ref="K621:N621"/>
    <mergeCell ref="O621:R621"/>
    <mergeCell ref="S621:X621"/>
    <mergeCell ref="Y621:AB621"/>
    <mergeCell ref="AC621:AF621"/>
    <mergeCell ref="AG621:AJ621"/>
    <mergeCell ref="AK621:AN621"/>
    <mergeCell ref="AO621:AS621"/>
    <mergeCell ref="A622:B622"/>
    <mergeCell ref="C622:J622"/>
    <mergeCell ref="K622:N622"/>
    <mergeCell ref="O622:R622"/>
    <mergeCell ref="S622:X622"/>
    <mergeCell ref="Y622:AB622"/>
    <mergeCell ref="AC622:AF622"/>
    <mergeCell ref="AG622:AJ622"/>
    <mergeCell ref="AK622:AN622"/>
    <mergeCell ref="AO622:AS622"/>
    <mergeCell ref="A619:B619"/>
    <mergeCell ref="C619:J619"/>
    <mergeCell ref="K619:N619"/>
    <mergeCell ref="O619:R619"/>
    <mergeCell ref="S619:X619"/>
    <mergeCell ref="Y619:AB619"/>
    <mergeCell ref="AC619:AF619"/>
    <mergeCell ref="AG619:AJ619"/>
    <mergeCell ref="AK619:AN619"/>
    <mergeCell ref="AO619:AS619"/>
    <mergeCell ref="A620:B620"/>
    <mergeCell ref="C620:J620"/>
    <mergeCell ref="K620:N620"/>
    <mergeCell ref="O620:R620"/>
    <mergeCell ref="S620:X620"/>
    <mergeCell ref="Y620:AB620"/>
    <mergeCell ref="AC620:AF620"/>
    <mergeCell ref="AG620:AJ620"/>
    <mergeCell ref="AK620:AN620"/>
    <mergeCell ref="AO620:AS620"/>
    <mergeCell ref="A625:B625"/>
    <mergeCell ref="C625:J625"/>
    <mergeCell ref="K625:N625"/>
    <mergeCell ref="O625:R625"/>
    <mergeCell ref="S625:X625"/>
    <mergeCell ref="Y625:AB625"/>
    <mergeCell ref="AC625:AF625"/>
    <mergeCell ref="AG625:AJ625"/>
    <mergeCell ref="AK625:AN625"/>
    <mergeCell ref="AO625:AS625"/>
    <mergeCell ref="A626:B626"/>
    <mergeCell ref="C626:J626"/>
    <mergeCell ref="K626:N626"/>
    <mergeCell ref="O626:R626"/>
    <mergeCell ref="S626:X626"/>
    <mergeCell ref="Y626:AB626"/>
    <mergeCell ref="AC626:AF626"/>
    <mergeCell ref="AG626:AJ626"/>
    <mergeCell ref="AK626:AN626"/>
    <mergeCell ref="AO626:AS626"/>
    <mergeCell ref="A623:B623"/>
    <mergeCell ref="C623:J623"/>
    <mergeCell ref="K623:N623"/>
    <mergeCell ref="O623:R623"/>
    <mergeCell ref="S623:X623"/>
    <mergeCell ref="Y623:AB623"/>
    <mergeCell ref="AC623:AF623"/>
    <mergeCell ref="AG623:AJ623"/>
    <mergeCell ref="AK623:AN623"/>
    <mergeCell ref="AO623:AS623"/>
    <mergeCell ref="A624:B624"/>
    <mergeCell ref="C624:J624"/>
    <mergeCell ref="K624:N624"/>
    <mergeCell ref="O624:R624"/>
    <mergeCell ref="S624:X624"/>
    <mergeCell ref="Y624:AB624"/>
    <mergeCell ref="AC624:AF624"/>
    <mergeCell ref="AG624:AJ624"/>
    <mergeCell ref="AK624:AN624"/>
    <mergeCell ref="AO624:AS624"/>
    <mergeCell ref="A629:B629"/>
    <mergeCell ref="C629:J629"/>
    <mergeCell ref="K629:N629"/>
    <mergeCell ref="O629:R629"/>
    <mergeCell ref="S629:X629"/>
    <mergeCell ref="Y629:AB629"/>
    <mergeCell ref="AC629:AF629"/>
    <mergeCell ref="AG629:AJ629"/>
    <mergeCell ref="AK629:AN629"/>
    <mergeCell ref="AO629:AS629"/>
    <mergeCell ref="A630:B630"/>
    <mergeCell ref="C630:J630"/>
    <mergeCell ref="K630:N630"/>
    <mergeCell ref="O630:R630"/>
    <mergeCell ref="S630:X630"/>
    <mergeCell ref="Y630:AB630"/>
    <mergeCell ref="AC630:AF630"/>
    <mergeCell ref="AG630:AJ630"/>
    <mergeCell ref="AK630:AN630"/>
    <mergeCell ref="AO630:AS630"/>
    <mergeCell ref="A627:B627"/>
    <mergeCell ref="C627:J627"/>
    <mergeCell ref="K627:N627"/>
    <mergeCell ref="O627:R627"/>
    <mergeCell ref="S627:X627"/>
    <mergeCell ref="Y627:AB627"/>
    <mergeCell ref="AC627:AF627"/>
    <mergeCell ref="AG627:AJ627"/>
    <mergeCell ref="AK627:AN627"/>
    <mergeCell ref="AO627:AS627"/>
    <mergeCell ref="A628:B628"/>
    <mergeCell ref="C628:J628"/>
    <mergeCell ref="K628:N628"/>
    <mergeCell ref="O628:R628"/>
    <mergeCell ref="S628:X628"/>
    <mergeCell ref="Y628:AB628"/>
    <mergeCell ref="AC628:AF628"/>
    <mergeCell ref="AG628:AJ628"/>
    <mergeCell ref="AK628:AN628"/>
    <mergeCell ref="AO628:AS628"/>
    <mergeCell ref="A633:B633"/>
    <mergeCell ref="C633:J633"/>
    <mergeCell ref="K633:N633"/>
    <mergeCell ref="O633:R633"/>
    <mergeCell ref="S633:X633"/>
    <mergeCell ref="Y633:AB633"/>
    <mergeCell ref="AC633:AF633"/>
    <mergeCell ref="AG633:AJ633"/>
    <mergeCell ref="AK633:AN633"/>
    <mergeCell ref="AO633:AS633"/>
    <mergeCell ref="A634:B634"/>
    <mergeCell ref="C634:J634"/>
    <mergeCell ref="K634:N634"/>
    <mergeCell ref="O634:R634"/>
    <mergeCell ref="S634:X634"/>
    <mergeCell ref="Y634:AB634"/>
    <mergeCell ref="AC634:AF634"/>
    <mergeCell ref="AG634:AJ634"/>
    <mergeCell ref="AK634:AN634"/>
    <mergeCell ref="AO634:AS634"/>
    <mergeCell ref="A631:B631"/>
    <mergeCell ref="C631:J631"/>
    <mergeCell ref="K631:N631"/>
    <mergeCell ref="O631:R631"/>
    <mergeCell ref="S631:X631"/>
    <mergeCell ref="Y631:AB631"/>
    <mergeCell ref="AC631:AF631"/>
    <mergeCell ref="AG631:AJ631"/>
    <mergeCell ref="AK631:AN631"/>
    <mergeCell ref="AO631:AS631"/>
    <mergeCell ref="A632:B632"/>
    <mergeCell ref="C632:J632"/>
    <mergeCell ref="K632:N632"/>
    <mergeCell ref="O632:R632"/>
    <mergeCell ref="S632:X632"/>
    <mergeCell ref="Y632:AB632"/>
    <mergeCell ref="AC632:AF632"/>
    <mergeCell ref="AG632:AJ632"/>
    <mergeCell ref="AK632:AN632"/>
    <mergeCell ref="AO632:AS632"/>
    <mergeCell ref="A637:B637"/>
    <mergeCell ref="C637:J637"/>
    <mergeCell ref="K637:N637"/>
    <mergeCell ref="O637:R637"/>
    <mergeCell ref="S637:X637"/>
    <mergeCell ref="Y637:AB637"/>
    <mergeCell ref="AC637:AF637"/>
    <mergeCell ref="AG637:AJ637"/>
    <mergeCell ref="AK637:AN637"/>
    <mergeCell ref="AO637:AS637"/>
    <mergeCell ref="A638:B638"/>
    <mergeCell ref="C638:J638"/>
    <mergeCell ref="K638:N638"/>
    <mergeCell ref="O638:R638"/>
    <mergeCell ref="S638:X638"/>
    <mergeCell ref="Y638:AB638"/>
    <mergeCell ref="AC638:AF638"/>
    <mergeCell ref="AG638:AJ638"/>
    <mergeCell ref="AK638:AN638"/>
    <mergeCell ref="AO638:AS638"/>
    <mergeCell ref="A635:B635"/>
    <mergeCell ref="C635:J635"/>
    <mergeCell ref="K635:N635"/>
    <mergeCell ref="O635:R635"/>
    <mergeCell ref="S635:X635"/>
    <mergeCell ref="Y635:AB635"/>
    <mergeCell ref="AC635:AF635"/>
    <mergeCell ref="AG635:AJ635"/>
    <mergeCell ref="AK635:AN635"/>
    <mergeCell ref="AO635:AS635"/>
    <mergeCell ref="A636:B636"/>
    <mergeCell ref="C636:J636"/>
    <mergeCell ref="K636:N636"/>
    <mergeCell ref="O636:R636"/>
    <mergeCell ref="S636:X636"/>
    <mergeCell ref="Y636:AB636"/>
    <mergeCell ref="AC636:AF636"/>
    <mergeCell ref="AG636:AJ636"/>
    <mergeCell ref="AK636:AN636"/>
    <mergeCell ref="AO636:AS636"/>
    <mergeCell ref="A641:B641"/>
    <mergeCell ref="C641:J641"/>
    <mergeCell ref="K641:N641"/>
    <mergeCell ref="O641:R641"/>
    <mergeCell ref="S641:X641"/>
    <mergeCell ref="Y641:AB641"/>
    <mergeCell ref="AC641:AF641"/>
    <mergeCell ref="AG641:AJ641"/>
    <mergeCell ref="AK641:AN641"/>
    <mergeCell ref="AO641:AS641"/>
    <mergeCell ref="A642:B642"/>
    <mergeCell ref="C642:J642"/>
    <mergeCell ref="K642:N642"/>
    <mergeCell ref="O642:R642"/>
    <mergeCell ref="S642:X642"/>
    <mergeCell ref="Y642:AB642"/>
    <mergeCell ref="AC642:AF642"/>
    <mergeCell ref="AG642:AJ642"/>
    <mergeCell ref="AK642:AN642"/>
    <mergeCell ref="AO642:AS642"/>
    <mergeCell ref="A639:B639"/>
    <mergeCell ref="C639:J639"/>
    <mergeCell ref="K639:N639"/>
    <mergeCell ref="O639:R639"/>
    <mergeCell ref="S639:X639"/>
    <mergeCell ref="Y639:AB639"/>
    <mergeCell ref="AC639:AF639"/>
    <mergeCell ref="AG639:AJ639"/>
    <mergeCell ref="AK639:AN639"/>
    <mergeCell ref="AO639:AS639"/>
    <mergeCell ref="A640:B640"/>
    <mergeCell ref="C640:J640"/>
    <mergeCell ref="K640:N640"/>
    <mergeCell ref="O640:R640"/>
    <mergeCell ref="S640:X640"/>
    <mergeCell ref="Y640:AB640"/>
    <mergeCell ref="AC640:AF640"/>
    <mergeCell ref="AG640:AJ640"/>
    <mergeCell ref="AK640:AN640"/>
    <mergeCell ref="AO640:AS640"/>
    <mergeCell ref="A645:B645"/>
    <mergeCell ref="C645:J645"/>
    <mergeCell ref="K645:N645"/>
    <mergeCell ref="O645:R645"/>
    <mergeCell ref="S645:X645"/>
    <mergeCell ref="Y645:AB645"/>
    <mergeCell ref="AC645:AF645"/>
    <mergeCell ref="AG645:AJ645"/>
    <mergeCell ref="AK645:AN645"/>
    <mergeCell ref="AO645:AS645"/>
    <mergeCell ref="A646:B646"/>
    <mergeCell ref="C646:J646"/>
    <mergeCell ref="K646:N646"/>
    <mergeCell ref="O646:R646"/>
    <mergeCell ref="S646:X646"/>
    <mergeCell ref="Y646:AB646"/>
    <mergeCell ref="AC646:AF646"/>
    <mergeCell ref="AG646:AJ646"/>
    <mergeCell ref="AK646:AN646"/>
    <mergeCell ref="AO646:AS646"/>
    <mergeCell ref="A643:B643"/>
    <mergeCell ref="C643:J643"/>
    <mergeCell ref="K643:N643"/>
    <mergeCell ref="O643:R643"/>
    <mergeCell ref="S643:X643"/>
    <mergeCell ref="Y643:AB643"/>
    <mergeCell ref="AC643:AF643"/>
    <mergeCell ref="AG643:AJ643"/>
    <mergeCell ref="AK643:AN643"/>
    <mergeCell ref="AO643:AS643"/>
    <mergeCell ref="A644:B644"/>
    <mergeCell ref="C644:J644"/>
    <mergeCell ref="K644:N644"/>
    <mergeCell ref="O644:R644"/>
    <mergeCell ref="S644:X644"/>
    <mergeCell ref="Y644:AB644"/>
    <mergeCell ref="AC644:AF644"/>
    <mergeCell ref="AG644:AJ644"/>
    <mergeCell ref="AK644:AN644"/>
    <mergeCell ref="AO644:AS644"/>
    <mergeCell ref="A649:B649"/>
    <mergeCell ref="C649:J649"/>
    <mergeCell ref="K649:N649"/>
    <mergeCell ref="O649:R649"/>
    <mergeCell ref="S649:X649"/>
    <mergeCell ref="Y649:AB649"/>
    <mergeCell ref="AC649:AF649"/>
    <mergeCell ref="AG649:AJ649"/>
    <mergeCell ref="AK649:AN649"/>
    <mergeCell ref="AO649:AS649"/>
    <mergeCell ref="A650:B650"/>
    <mergeCell ref="C650:J650"/>
    <mergeCell ref="K650:N650"/>
    <mergeCell ref="O650:R650"/>
    <mergeCell ref="S650:X650"/>
    <mergeCell ref="Y650:AB650"/>
    <mergeCell ref="AC650:AF650"/>
    <mergeCell ref="AG650:AJ650"/>
    <mergeCell ref="AK650:AN650"/>
    <mergeCell ref="AO650:AS650"/>
    <mergeCell ref="A647:B647"/>
    <mergeCell ref="C647:J647"/>
    <mergeCell ref="K647:N647"/>
    <mergeCell ref="O647:R647"/>
    <mergeCell ref="S647:X647"/>
    <mergeCell ref="Y647:AB647"/>
    <mergeCell ref="AC647:AF647"/>
    <mergeCell ref="AG647:AJ647"/>
    <mergeCell ref="AK647:AN647"/>
    <mergeCell ref="AO647:AS647"/>
    <mergeCell ref="A648:B648"/>
    <mergeCell ref="C648:J648"/>
    <mergeCell ref="K648:N648"/>
    <mergeCell ref="O648:R648"/>
    <mergeCell ref="S648:X648"/>
    <mergeCell ref="Y648:AB648"/>
    <mergeCell ref="AC648:AF648"/>
    <mergeCell ref="AG648:AJ648"/>
    <mergeCell ref="AK648:AN648"/>
    <mergeCell ref="AO648:AS648"/>
    <mergeCell ref="A653:B653"/>
    <mergeCell ref="C653:J653"/>
    <mergeCell ref="K653:N653"/>
    <mergeCell ref="O653:R653"/>
    <mergeCell ref="S653:X653"/>
    <mergeCell ref="Y653:AB653"/>
    <mergeCell ref="AC653:AF653"/>
    <mergeCell ref="AG653:AJ653"/>
    <mergeCell ref="AK653:AN653"/>
    <mergeCell ref="AO653:AS653"/>
    <mergeCell ref="A654:B654"/>
    <mergeCell ref="C654:J654"/>
    <mergeCell ref="K654:N654"/>
    <mergeCell ref="O654:R654"/>
    <mergeCell ref="S654:X654"/>
    <mergeCell ref="Y654:AB654"/>
    <mergeCell ref="AC654:AF654"/>
    <mergeCell ref="AG654:AJ654"/>
    <mergeCell ref="AK654:AN654"/>
    <mergeCell ref="AO654:AS654"/>
    <mergeCell ref="A651:B651"/>
    <mergeCell ref="C651:J651"/>
    <mergeCell ref="K651:N651"/>
    <mergeCell ref="O651:R651"/>
    <mergeCell ref="S651:X651"/>
    <mergeCell ref="Y651:AB651"/>
    <mergeCell ref="AC651:AF651"/>
    <mergeCell ref="AG651:AJ651"/>
    <mergeCell ref="AK651:AN651"/>
    <mergeCell ref="AO651:AS651"/>
    <mergeCell ref="A652:B652"/>
    <mergeCell ref="C652:J652"/>
    <mergeCell ref="K652:N652"/>
    <mergeCell ref="O652:R652"/>
    <mergeCell ref="S652:X652"/>
    <mergeCell ref="Y652:AB652"/>
    <mergeCell ref="AC652:AF652"/>
    <mergeCell ref="AG652:AJ652"/>
    <mergeCell ref="AK652:AN652"/>
    <mergeCell ref="AO652:AS652"/>
    <mergeCell ref="A657:B657"/>
    <mergeCell ref="C657:J657"/>
    <mergeCell ref="K657:N657"/>
    <mergeCell ref="O657:R657"/>
    <mergeCell ref="S657:X657"/>
    <mergeCell ref="Y657:AB657"/>
    <mergeCell ref="AC657:AF657"/>
    <mergeCell ref="AG657:AJ657"/>
    <mergeCell ref="AK657:AN657"/>
    <mergeCell ref="AO657:AS657"/>
    <mergeCell ref="A658:B658"/>
    <mergeCell ref="C658:J658"/>
    <mergeCell ref="K658:N658"/>
    <mergeCell ref="O658:R658"/>
    <mergeCell ref="S658:X658"/>
    <mergeCell ref="Y658:AB658"/>
    <mergeCell ref="AC658:AF658"/>
    <mergeCell ref="AG658:AJ658"/>
    <mergeCell ref="AK658:AN658"/>
    <mergeCell ref="AO658:AS658"/>
    <mergeCell ref="A655:B655"/>
    <mergeCell ref="C655:J655"/>
    <mergeCell ref="K655:N655"/>
    <mergeCell ref="O655:R655"/>
    <mergeCell ref="S655:X655"/>
    <mergeCell ref="Y655:AB655"/>
    <mergeCell ref="AC655:AF655"/>
    <mergeCell ref="AG655:AJ655"/>
    <mergeCell ref="AK655:AN655"/>
    <mergeCell ref="AO655:AS655"/>
    <mergeCell ref="A656:B656"/>
    <mergeCell ref="C656:J656"/>
    <mergeCell ref="K656:N656"/>
    <mergeCell ref="O656:R656"/>
    <mergeCell ref="S656:X656"/>
    <mergeCell ref="Y656:AB656"/>
    <mergeCell ref="AC656:AF656"/>
    <mergeCell ref="AG656:AJ656"/>
    <mergeCell ref="AK656:AN656"/>
    <mergeCell ref="AO656:AS656"/>
    <mergeCell ref="A661:B661"/>
    <mergeCell ref="C661:J661"/>
    <mergeCell ref="K661:N661"/>
    <mergeCell ref="O661:R661"/>
    <mergeCell ref="S661:X661"/>
    <mergeCell ref="Y661:AB661"/>
    <mergeCell ref="AC661:AF661"/>
    <mergeCell ref="AG661:AJ661"/>
    <mergeCell ref="AK661:AN661"/>
    <mergeCell ref="AO661:AS661"/>
    <mergeCell ref="A662:B662"/>
    <mergeCell ref="C662:J662"/>
    <mergeCell ref="K662:N662"/>
    <mergeCell ref="O662:R662"/>
    <mergeCell ref="S662:X662"/>
    <mergeCell ref="Y662:AB662"/>
    <mergeCell ref="AC662:AF662"/>
    <mergeCell ref="AG662:AJ662"/>
    <mergeCell ref="AK662:AN662"/>
    <mergeCell ref="AO662:AS662"/>
    <mergeCell ref="A659:B659"/>
    <mergeCell ref="C659:J659"/>
    <mergeCell ref="K659:N659"/>
    <mergeCell ref="O659:R659"/>
    <mergeCell ref="S659:X659"/>
    <mergeCell ref="Y659:AB659"/>
    <mergeCell ref="AC659:AF659"/>
    <mergeCell ref="AG659:AJ659"/>
    <mergeCell ref="AK659:AN659"/>
    <mergeCell ref="AO659:AS659"/>
    <mergeCell ref="A660:B660"/>
    <mergeCell ref="C660:J660"/>
    <mergeCell ref="K660:N660"/>
    <mergeCell ref="O660:R660"/>
    <mergeCell ref="S660:X660"/>
    <mergeCell ref="Y660:AB660"/>
    <mergeCell ref="AC660:AF660"/>
    <mergeCell ref="AG660:AJ660"/>
    <mergeCell ref="AK660:AN660"/>
    <mergeCell ref="AO660:AS660"/>
    <mergeCell ref="A665:B665"/>
    <mergeCell ref="C665:J665"/>
    <mergeCell ref="K665:N665"/>
    <mergeCell ref="O665:R665"/>
    <mergeCell ref="S665:X665"/>
    <mergeCell ref="Y665:AB665"/>
    <mergeCell ref="AC665:AF665"/>
    <mergeCell ref="AG665:AJ665"/>
    <mergeCell ref="AK665:AN665"/>
    <mergeCell ref="AO665:AS665"/>
    <mergeCell ref="A666:B666"/>
    <mergeCell ref="C666:J666"/>
    <mergeCell ref="K666:N666"/>
    <mergeCell ref="O666:R666"/>
    <mergeCell ref="S666:X666"/>
    <mergeCell ref="Y666:AB666"/>
    <mergeCell ref="AC666:AF666"/>
    <mergeCell ref="AG666:AJ666"/>
    <mergeCell ref="AK666:AN666"/>
    <mergeCell ref="AO666:AS666"/>
    <mergeCell ref="A663:B663"/>
    <mergeCell ref="C663:J663"/>
    <mergeCell ref="K663:N663"/>
    <mergeCell ref="O663:R663"/>
    <mergeCell ref="S663:X663"/>
    <mergeCell ref="Y663:AB663"/>
    <mergeCell ref="AC663:AF663"/>
    <mergeCell ref="AG663:AJ663"/>
    <mergeCell ref="AK663:AN663"/>
    <mergeCell ref="AO663:AS663"/>
    <mergeCell ref="A664:B664"/>
    <mergeCell ref="C664:J664"/>
    <mergeCell ref="K664:N664"/>
    <mergeCell ref="O664:R664"/>
    <mergeCell ref="S664:X664"/>
    <mergeCell ref="Y664:AB664"/>
    <mergeCell ref="AC664:AF664"/>
    <mergeCell ref="AG664:AJ664"/>
    <mergeCell ref="AK664:AN664"/>
    <mergeCell ref="AO664:AS664"/>
    <mergeCell ref="A669:B669"/>
    <mergeCell ref="C669:J669"/>
    <mergeCell ref="K669:N669"/>
    <mergeCell ref="O669:R669"/>
    <mergeCell ref="S669:X669"/>
    <mergeCell ref="Y669:AB669"/>
    <mergeCell ref="AC669:AF669"/>
    <mergeCell ref="AG669:AJ669"/>
    <mergeCell ref="AK669:AN669"/>
    <mergeCell ref="AO669:AS669"/>
    <mergeCell ref="A670:B670"/>
    <mergeCell ref="C670:J670"/>
    <mergeCell ref="K670:N670"/>
    <mergeCell ref="O670:R670"/>
    <mergeCell ref="S670:X670"/>
    <mergeCell ref="Y670:AB670"/>
    <mergeCell ref="AC670:AF670"/>
    <mergeCell ref="AG670:AJ670"/>
    <mergeCell ref="AK670:AN670"/>
    <mergeCell ref="AO670:AS670"/>
    <mergeCell ref="A667:B667"/>
    <mergeCell ref="C667:J667"/>
    <mergeCell ref="K667:N667"/>
    <mergeCell ref="O667:R667"/>
    <mergeCell ref="S667:X667"/>
    <mergeCell ref="Y667:AB667"/>
    <mergeCell ref="AC667:AF667"/>
    <mergeCell ref="AG667:AJ667"/>
    <mergeCell ref="AK667:AN667"/>
    <mergeCell ref="AO667:AS667"/>
    <mergeCell ref="A668:B668"/>
    <mergeCell ref="C668:J668"/>
    <mergeCell ref="K668:N668"/>
    <mergeCell ref="O668:R668"/>
    <mergeCell ref="S668:X668"/>
    <mergeCell ref="Y668:AB668"/>
    <mergeCell ref="AC668:AF668"/>
    <mergeCell ref="AG668:AJ668"/>
    <mergeCell ref="AK668:AN668"/>
    <mergeCell ref="AO668:AS668"/>
    <mergeCell ref="A673:B673"/>
    <mergeCell ref="C673:J673"/>
    <mergeCell ref="K673:N673"/>
    <mergeCell ref="O673:R673"/>
    <mergeCell ref="S673:X673"/>
    <mergeCell ref="Y673:AB673"/>
    <mergeCell ref="AC673:AF673"/>
    <mergeCell ref="AG673:AJ673"/>
    <mergeCell ref="AK673:AN673"/>
    <mergeCell ref="AO673:AS673"/>
    <mergeCell ref="A674:B674"/>
    <mergeCell ref="C674:J674"/>
    <mergeCell ref="K674:N674"/>
    <mergeCell ref="O674:R674"/>
    <mergeCell ref="S674:X674"/>
    <mergeCell ref="Y674:AB674"/>
    <mergeCell ref="AC674:AF674"/>
    <mergeCell ref="AG674:AJ674"/>
    <mergeCell ref="AK674:AN674"/>
    <mergeCell ref="AO674:AS674"/>
    <mergeCell ref="A671:B671"/>
    <mergeCell ref="C671:J671"/>
    <mergeCell ref="K671:N671"/>
    <mergeCell ref="O671:R671"/>
    <mergeCell ref="S671:X671"/>
    <mergeCell ref="Y671:AB671"/>
    <mergeCell ref="AC671:AF671"/>
    <mergeCell ref="AG671:AJ671"/>
    <mergeCell ref="AK671:AN671"/>
    <mergeCell ref="AO671:AS671"/>
    <mergeCell ref="A672:B672"/>
    <mergeCell ref="C672:J672"/>
    <mergeCell ref="K672:N672"/>
    <mergeCell ref="O672:R672"/>
    <mergeCell ref="S672:X672"/>
    <mergeCell ref="Y672:AB672"/>
    <mergeCell ref="AC672:AF672"/>
    <mergeCell ref="AG672:AJ672"/>
    <mergeCell ref="AK672:AN672"/>
    <mergeCell ref="AO672:AS672"/>
    <mergeCell ref="A677:B677"/>
    <mergeCell ref="C677:J677"/>
    <mergeCell ref="K677:N677"/>
    <mergeCell ref="O677:R677"/>
    <mergeCell ref="S677:X677"/>
    <mergeCell ref="Y677:AB677"/>
    <mergeCell ref="AC677:AF677"/>
    <mergeCell ref="AG677:AJ677"/>
    <mergeCell ref="AK677:AN677"/>
    <mergeCell ref="AO677:AS677"/>
    <mergeCell ref="A678:B678"/>
    <mergeCell ref="C678:J678"/>
    <mergeCell ref="K678:N678"/>
    <mergeCell ref="O678:R678"/>
    <mergeCell ref="S678:X678"/>
    <mergeCell ref="Y678:AB678"/>
    <mergeCell ref="AC678:AF678"/>
    <mergeCell ref="AG678:AJ678"/>
    <mergeCell ref="AK678:AN678"/>
    <mergeCell ref="AO678:AS678"/>
    <mergeCell ref="A675:B675"/>
    <mergeCell ref="C675:J675"/>
    <mergeCell ref="K675:N675"/>
    <mergeCell ref="O675:R675"/>
    <mergeCell ref="S675:X675"/>
    <mergeCell ref="Y675:AB675"/>
    <mergeCell ref="AC675:AF675"/>
    <mergeCell ref="AG675:AJ675"/>
    <mergeCell ref="AK675:AN675"/>
    <mergeCell ref="AO675:AS675"/>
    <mergeCell ref="A676:B676"/>
    <mergeCell ref="C676:J676"/>
    <mergeCell ref="K676:N676"/>
    <mergeCell ref="O676:R676"/>
    <mergeCell ref="S676:X676"/>
    <mergeCell ref="Y676:AB676"/>
    <mergeCell ref="AC676:AF676"/>
    <mergeCell ref="AG676:AJ676"/>
    <mergeCell ref="AK676:AN676"/>
    <mergeCell ref="AO676:AS676"/>
    <mergeCell ref="A681:B681"/>
    <mergeCell ref="C681:J681"/>
    <mergeCell ref="K681:N681"/>
    <mergeCell ref="O681:R681"/>
    <mergeCell ref="S681:X681"/>
    <mergeCell ref="Y681:AB681"/>
    <mergeCell ref="AC681:AF681"/>
    <mergeCell ref="AG681:AJ681"/>
    <mergeCell ref="AK681:AN681"/>
    <mergeCell ref="AO681:AS681"/>
    <mergeCell ref="A682:B682"/>
    <mergeCell ref="C682:J682"/>
    <mergeCell ref="K682:N682"/>
    <mergeCell ref="O682:R682"/>
    <mergeCell ref="S682:X682"/>
    <mergeCell ref="Y682:AB682"/>
    <mergeCell ref="AC682:AF682"/>
    <mergeCell ref="AG682:AJ682"/>
    <mergeCell ref="AK682:AN682"/>
    <mergeCell ref="AO682:AS682"/>
    <mergeCell ref="A679:B679"/>
    <mergeCell ref="C679:J679"/>
    <mergeCell ref="K679:N679"/>
    <mergeCell ref="O679:R679"/>
    <mergeCell ref="S679:X679"/>
    <mergeCell ref="Y679:AB679"/>
    <mergeCell ref="AC679:AF679"/>
    <mergeCell ref="AG679:AJ679"/>
    <mergeCell ref="AK679:AN679"/>
    <mergeCell ref="AO679:AS679"/>
    <mergeCell ref="A680:B680"/>
    <mergeCell ref="C680:J680"/>
    <mergeCell ref="K680:N680"/>
    <mergeCell ref="O680:R680"/>
    <mergeCell ref="S680:X680"/>
    <mergeCell ref="Y680:AB680"/>
    <mergeCell ref="AC680:AF680"/>
    <mergeCell ref="AG680:AJ680"/>
    <mergeCell ref="AK680:AN680"/>
    <mergeCell ref="AO680:AS680"/>
    <mergeCell ref="A685:B685"/>
    <mergeCell ref="C685:J685"/>
    <mergeCell ref="K685:N685"/>
    <mergeCell ref="O685:R685"/>
    <mergeCell ref="S685:X685"/>
    <mergeCell ref="Y685:AB685"/>
    <mergeCell ref="AC685:AF685"/>
    <mergeCell ref="AG685:AJ685"/>
    <mergeCell ref="AK685:AN685"/>
    <mergeCell ref="AO685:AS685"/>
    <mergeCell ref="A686:B686"/>
    <mergeCell ref="C686:J686"/>
    <mergeCell ref="K686:N686"/>
    <mergeCell ref="O686:R686"/>
    <mergeCell ref="S686:X686"/>
    <mergeCell ref="Y686:AB686"/>
    <mergeCell ref="AC686:AF686"/>
    <mergeCell ref="AG686:AJ686"/>
    <mergeCell ref="AK686:AN686"/>
    <mergeCell ref="AO686:AS686"/>
    <mergeCell ref="A683:B683"/>
    <mergeCell ref="C683:J683"/>
    <mergeCell ref="K683:N683"/>
    <mergeCell ref="O683:R683"/>
    <mergeCell ref="S683:X683"/>
    <mergeCell ref="Y683:AB683"/>
    <mergeCell ref="AC683:AF683"/>
    <mergeCell ref="AG683:AJ683"/>
    <mergeCell ref="AK683:AN683"/>
    <mergeCell ref="AO683:AS683"/>
    <mergeCell ref="A684:B684"/>
    <mergeCell ref="C684:J684"/>
    <mergeCell ref="K684:N684"/>
    <mergeCell ref="O684:R684"/>
    <mergeCell ref="S684:X684"/>
    <mergeCell ref="Y684:AB684"/>
    <mergeCell ref="AC684:AF684"/>
    <mergeCell ref="AG684:AJ684"/>
    <mergeCell ref="AK684:AN684"/>
    <mergeCell ref="AO684:AS684"/>
    <mergeCell ref="A689:B689"/>
    <mergeCell ref="C689:J689"/>
    <mergeCell ref="K689:N689"/>
    <mergeCell ref="O689:R689"/>
    <mergeCell ref="S689:X689"/>
    <mergeCell ref="Y689:AB689"/>
    <mergeCell ref="AC689:AF689"/>
    <mergeCell ref="AG689:AJ689"/>
    <mergeCell ref="AK689:AN689"/>
    <mergeCell ref="AO689:AS689"/>
    <mergeCell ref="A690:B690"/>
    <mergeCell ref="C690:J690"/>
    <mergeCell ref="K690:N690"/>
    <mergeCell ref="O690:R690"/>
    <mergeCell ref="S690:X690"/>
    <mergeCell ref="Y690:AB690"/>
    <mergeCell ref="AC690:AF690"/>
    <mergeCell ref="AG690:AJ690"/>
    <mergeCell ref="AK690:AN690"/>
    <mergeCell ref="AO690:AS690"/>
    <mergeCell ref="A687:B687"/>
    <mergeCell ref="C687:J687"/>
    <mergeCell ref="K687:N687"/>
    <mergeCell ref="O687:R687"/>
    <mergeCell ref="S687:X687"/>
    <mergeCell ref="Y687:AB687"/>
    <mergeCell ref="AC687:AF687"/>
    <mergeCell ref="AG687:AJ687"/>
    <mergeCell ref="AK687:AN687"/>
    <mergeCell ref="AO687:AS687"/>
    <mergeCell ref="A688:B688"/>
    <mergeCell ref="C688:J688"/>
    <mergeCell ref="K688:N688"/>
    <mergeCell ref="O688:R688"/>
    <mergeCell ref="S688:X688"/>
    <mergeCell ref="Y688:AB688"/>
    <mergeCell ref="AC688:AF688"/>
    <mergeCell ref="AG688:AJ688"/>
    <mergeCell ref="AK688:AN688"/>
    <mergeCell ref="AO688:AS688"/>
    <mergeCell ref="A693:B693"/>
    <mergeCell ref="C693:J693"/>
    <mergeCell ref="K693:N693"/>
    <mergeCell ref="O693:R693"/>
    <mergeCell ref="S693:X693"/>
    <mergeCell ref="Y693:AB693"/>
    <mergeCell ref="AC693:AF693"/>
    <mergeCell ref="AG693:AJ693"/>
    <mergeCell ref="AK693:AN693"/>
    <mergeCell ref="AO693:AS693"/>
    <mergeCell ref="A694:B694"/>
    <mergeCell ref="C694:J694"/>
    <mergeCell ref="K694:N694"/>
    <mergeCell ref="O694:R694"/>
    <mergeCell ref="S694:X694"/>
    <mergeCell ref="Y694:AB694"/>
    <mergeCell ref="AC694:AF694"/>
    <mergeCell ref="AG694:AJ694"/>
    <mergeCell ref="AK694:AN694"/>
    <mergeCell ref="AO694:AS694"/>
    <mergeCell ref="A691:B691"/>
    <mergeCell ref="C691:J691"/>
    <mergeCell ref="K691:N691"/>
    <mergeCell ref="O691:R691"/>
    <mergeCell ref="S691:X691"/>
    <mergeCell ref="Y691:AB691"/>
    <mergeCell ref="AC691:AF691"/>
    <mergeCell ref="AG691:AJ691"/>
    <mergeCell ref="AK691:AN691"/>
    <mergeCell ref="AO691:AS691"/>
    <mergeCell ref="A692:B692"/>
    <mergeCell ref="C692:J692"/>
    <mergeCell ref="K692:N692"/>
    <mergeCell ref="O692:R692"/>
    <mergeCell ref="S692:X692"/>
    <mergeCell ref="Y692:AB692"/>
    <mergeCell ref="AC692:AF692"/>
    <mergeCell ref="AG692:AJ692"/>
    <mergeCell ref="AK692:AN692"/>
    <mergeCell ref="AO692:AS692"/>
    <mergeCell ref="A697:B697"/>
    <mergeCell ref="C697:J697"/>
    <mergeCell ref="K697:N697"/>
    <mergeCell ref="O697:R697"/>
    <mergeCell ref="S697:X697"/>
    <mergeCell ref="Y697:AB697"/>
    <mergeCell ref="AC697:AF697"/>
    <mergeCell ref="AG697:AJ697"/>
    <mergeCell ref="AK697:AN697"/>
    <mergeCell ref="AO697:AS697"/>
    <mergeCell ref="A698:B698"/>
    <mergeCell ref="C698:J698"/>
    <mergeCell ref="K698:N698"/>
    <mergeCell ref="O698:R698"/>
    <mergeCell ref="S698:X698"/>
    <mergeCell ref="Y698:AB698"/>
    <mergeCell ref="AC698:AF698"/>
    <mergeCell ref="AG698:AJ698"/>
    <mergeCell ref="AK698:AN698"/>
    <mergeCell ref="AO698:AS698"/>
    <mergeCell ref="A695:B695"/>
    <mergeCell ref="C695:J695"/>
    <mergeCell ref="K695:N695"/>
    <mergeCell ref="O695:R695"/>
    <mergeCell ref="S695:X695"/>
    <mergeCell ref="Y695:AB695"/>
    <mergeCell ref="AC695:AF695"/>
    <mergeCell ref="AG695:AJ695"/>
    <mergeCell ref="AK695:AN695"/>
    <mergeCell ref="AO695:AS695"/>
    <mergeCell ref="A696:B696"/>
    <mergeCell ref="C696:J696"/>
    <mergeCell ref="K696:N696"/>
    <mergeCell ref="O696:R696"/>
    <mergeCell ref="S696:X696"/>
    <mergeCell ref="Y696:AB696"/>
    <mergeCell ref="AC696:AF696"/>
    <mergeCell ref="AG696:AJ696"/>
    <mergeCell ref="AK696:AN696"/>
    <mergeCell ref="AO696:AS696"/>
    <mergeCell ref="A701:B701"/>
    <mergeCell ref="C701:J701"/>
    <mergeCell ref="K701:N701"/>
    <mergeCell ref="O701:R701"/>
    <mergeCell ref="S701:X701"/>
    <mergeCell ref="Y701:AB701"/>
    <mergeCell ref="AC701:AF701"/>
    <mergeCell ref="AG701:AJ701"/>
    <mergeCell ref="AK701:AN701"/>
    <mergeCell ref="AO701:AS701"/>
    <mergeCell ref="A702:B702"/>
    <mergeCell ref="C702:J702"/>
    <mergeCell ref="K702:N702"/>
    <mergeCell ref="O702:R702"/>
    <mergeCell ref="S702:X702"/>
    <mergeCell ref="Y702:AB702"/>
    <mergeCell ref="AC702:AF702"/>
    <mergeCell ref="AG702:AJ702"/>
    <mergeCell ref="AK702:AN702"/>
    <mergeCell ref="AO702:AS702"/>
    <mergeCell ref="A699:B699"/>
    <mergeCell ref="C699:J699"/>
    <mergeCell ref="K699:N699"/>
    <mergeCell ref="O699:R699"/>
    <mergeCell ref="S699:X699"/>
    <mergeCell ref="Y699:AB699"/>
    <mergeCell ref="AC699:AF699"/>
    <mergeCell ref="AG699:AJ699"/>
    <mergeCell ref="AK699:AN699"/>
    <mergeCell ref="AO699:AS699"/>
    <mergeCell ref="A700:B700"/>
    <mergeCell ref="C700:J700"/>
    <mergeCell ref="K700:N700"/>
    <mergeCell ref="O700:R700"/>
    <mergeCell ref="S700:X700"/>
    <mergeCell ref="Y700:AB700"/>
    <mergeCell ref="AC700:AF700"/>
    <mergeCell ref="AG700:AJ700"/>
    <mergeCell ref="AK700:AN700"/>
    <mergeCell ref="AO700:AS700"/>
    <mergeCell ref="A705:B705"/>
    <mergeCell ref="C705:J705"/>
    <mergeCell ref="K705:N705"/>
    <mergeCell ref="O705:R705"/>
    <mergeCell ref="S705:X705"/>
    <mergeCell ref="Y705:AB705"/>
    <mergeCell ref="AC705:AF705"/>
    <mergeCell ref="AG705:AJ705"/>
    <mergeCell ref="AK705:AN705"/>
    <mergeCell ref="AO705:AS705"/>
    <mergeCell ref="A706:B706"/>
    <mergeCell ref="C706:J706"/>
    <mergeCell ref="K706:N706"/>
    <mergeCell ref="O706:R706"/>
    <mergeCell ref="S706:X706"/>
    <mergeCell ref="Y706:AB706"/>
    <mergeCell ref="AC706:AF706"/>
    <mergeCell ref="AG706:AJ706"/>
    <mergeCell ref="AK706:AN706"/>
    <mergeCell ref="AO706:AS706"/>
    <mergeCell ref="A703:B703"/>
    <mergeCell ref="C703:J703"/>
    <mergeCell ref="K703:N703"/>
    <mergeCell ref="O703:R703"/>
    <mergeCell ref="S703:X703"/>
    <mergeCell ref="Y703:AB703"/>
    <mergeCell ref="AC703:AF703"/>
    <mergeCell ref="AG703:AJ703"/>
    <mergeCell ref="AK703:AN703"/>
    <mergeCell ref="AO703:AS703"/>
    <mergeCell ref="A704:B704"/>
    <mergeCell ref="C704:J704"/>
    <mergeCell ref="K704:N704"/>
    <mergeCell ref="O704:R704"/>
    <mergeCell ref="S704:X704"/>
    <mergeCell ref="Y704:AB704"/>
    <mergeCell ref="AC704:AF704"/>
    <mergeCell ref="AG704:AJ704"/>
    <mergeCell ref="AK704:AN704"/>
    <mergeCell ref="AO704:AS704"/>
    <mergeCell ref="A709:B709"/>
    <mergeCell ref="C709:J709"/>
    <mergeCell ref="K709:N709"/>
    <mergeCell ref="O709:R709"/>
    <mergeCell ref="S709:X709"/>
    <mergeCell ref="Y709:AB709"/>
    <mergeCell ref="AC709:AF709"/>
    <mergeCell ref="AG709:AJ709"/>
    <mergeCell ref="AK709:AN709"/>
    <mergeCell ref="AO709:AS709"/>
    <mergeCell ref="A710:B710"/>
    <mergeCell ref="C710:J710"/>
    <mergeCell ref="K710:N710"/>
    <mergeCell ref="O710:R710"/>
    <mergeCell ref="S710:X710"/>
    <mergeCell ref="Y710:AB710"/>
    <mergeCell ref="AC710:AF710"/>
    <mergeCell ref="AG710:AJ710"/>
    <mergeCell ref="AK710:AN710"/>
    <mergeCell ref="AO710:AS710"/>
    <mergeCell ref="A707:B707"/>
    <mergeCell ref="C707:J707"/>
    <mergeCell ref="K707:N707"/>
    <mergeCell ref="O707:R707"/>
    <mergeCell ref="S707:X707"/>
    <mergeCell ref="Y707:AB707"/>
    <mergeCell ref="AC707:AF707"/>
    <mergeCell ref="AG707:AJ707"/>
    <mergeCell ref="AK707:AN707"/>
    <mergeCell ref="AO707:AS707"/>
    <mergeCell ref="A708:B708"/>
    <mergeCell ref="C708:J708"/>
    <mergeCell ref="K708:N708"/>
    <mergeCell ref="O708:R708"/>
    <mergeCell ref="S708:X708"/>
    <mergeCell ref="Y708:AB708"/>
    <mergeCell ref="AC708:AF708"/>
    <mergeCell ref="AG708:AJ708"/>
    <mergeCell ref="AK708:AN708"/>
    <mergeCell ref="AO708:AS708"/>
    <mergeCell ref="A713:B713"/>
    <mergeCell ref="C713:J713"/>
    <mergeCell ref="K713:N713"/>
    <mergeCell ref="O713:R713"/>
    <mergeCell ref="S713:X713"/>
    <mergeCell ref="Y713:AB713"/>
    <mergeCell ref="AC713:AF713"/>
    <mergeCell ref="AG713:AJ713"/>
    <mergeCell ref="AK713:AN713"/>
    <mergeCell ref="AO713:AS713"/>
    <mergeCell ref="A714:B714"/>
    <mergeCell ref="C714:J714"/>
    <mergeCell ref="K714:N714"/>
    <mergeCell ref="O714:R714"/>
    <mergeCell ref="S714:X714"/>
    <mergeCell ref="Y714:AB714"/>
    <mergeCell ref="AC714:AF714"/>
    <mergeCell ref="AG714:AJ714"/>
    <mergeCell ref="AK714:AN714"/>
    <mergeCell ref="AO714:AS714"/>
    <mergeCell ref="A711:B711"/>
    <mergeCell ref="C711:J711"/>
    <mergeCell ref="K711:N711"/>
    <mergeCell ref="O711:R711"/>
    <mergeCell ref="S711:X711"/>
    <mergeCell ref="Y711:AB711"/>
    <mergeCell ref="AC711:AF711"/>
    <mergeCell ref="AG711:AJ711"/>
    <mergeCell ref="AK711:AN711"/>
    <mergeCell ref="AO711:AS711"/>
    <mergeCell ref="A712:B712"/>
    <mergeCell ref="C712:J712"/>
    <mergeCell ref="K712:N712"/>
    <mergeCell ref="O712:R712"/>
    <mergeCell ref="S712:X712"/>
    <mergeCell ref="Y712:AB712"/>
    <mergeCell ref="AC712:AF712"/>
    <mergeCell ref="AG712:AJ712"/>
    <mergeCell ref="AK712:AN712"/>
    <mergeCell ref="AO712:AS712"/>
    <mergeCell ref="A717:B717"/>
    <mergeCell ref="C717:J717"/>
    <mergeCell ref="K717:N717"/>
    <mergeCell ref="O717:R717"/>
    <mergeCell ref="S717:X717"/>
    <mergeCell ref="Y717:AB717"/>
    <mergeCell ref="AC717:AF717"/>
    <mergeCell ref="AG717:AJ717"/>
    <mergeCell ref="AK717:AN717"/>
    <mergeCell ref="AO717:AS717"/>
    <mergeCell ref="A718:B718"/>
    <mergeCell ref="C718:J718"/>
    <mergeCell ref="K718:N718"/>
    <mergeCell ref="O718:R718"/>
    <mergeCell ref="S718:X718"/>
    <mergeCell ref="Y718:AB718"/>
    <mergeCell ref="AC718:AF718"/>
    <mergeCell ref="AG718:AJ718"/>
    <mergeCell ref="AK718:AN718"/>
    <mergeCell ref="AO718:AS718"/>
    <mergeCell ref="A715:B715"/>
    <mergeCell ref="C715:J715"/>
    <mergeCell ref="K715:N715"/>
    <mergeCell ref="O715:R715"/>
    <mergeCell ref="S715:X715"/>
    <mergeCell ref="Y715:AB715"/>
    <mergeCell ref="AC715:AF715"/>
    <mergeCell ref="AG715:AJ715"/>
    <mergeCell ref="AK715:AN715"/>
    <mergeCell ref="AO715:AS715"/>
    <mergeCell ref="A716:B716"/>
    <mergeCell ref="C716:J716"/>
    <mergeCell ref="K716:N716"/>
    <mergeCell ref="O716:R716"/>
    <mergeCell ref="S716:X716"/>
    <mergeCell ref="Y716:AB716"/>
    <mergeCell ref="AC716:AF716"/>
    <mergeCell ref="AG716:AJ716"/>
    <mergeCell ref="AK716:AN716"/>
    <mergeCell ref="AO716:AS716"/>
    <mergeCell ref="A721:B721"/>
    <mergeCell ref="C721:J721"/>
    <mergeCell ref="K721:N721"/>
    <mergeCell ref="O721:R721"/>
    <mergeCell ref="S721:X721"/>
    <mergeCell ref="Y721:AB721"/>
    <mergeCell ref="AC721:AF721"/>
    <mergeCell ref="AG721:AJ721"/>
    <mergeCell ref="AK721:AN721"/>
    <mergeCell ref="AO721:AS721"/>
    <mergeCell ref="A722:B722"/>
    <mergeCell ref="C722:J722"/>
    <mergeCell ref="K722:N722"/>
    <mergeCell ref="O722:R722"/>
    <mergeCell ref="S722:X722"/>
    <mergeCell ref="Y722:AB722"/>
    <mergeCell ref="AC722:AF722"/>
    <mergeCell ref="AG722:AJ722"/>
    <mergeCell ref="AK722:AN722"/>
    <mergeCell ref="AO722:AS722"/>
    <mergeCell ref="A719:B719"/>
    <mergeCell ref="C719:J719"/>
    <mergeCell ref="K719:N719"/>
    <mergeCell ref="O719:R719"/>
    <mergeCell ref="S719:X719"/>
    <mergeCell ref="Y719:AB719"/>
    <mergeCell ref="AC719:AF719"/>
    <mergeCell ref="AG719:AJ719"/>
    <mergeCell ref="AK719:AN719"/>
    <mergeCell ref="AO719:AS719"/>
    <mergeCell ref="A720:B720"/>
    <mergeCell ref="C720:J720"/>
    <mergeCell ref="K720:N720"/>
    <mergeCell ref="O720:R720"/>
    <mergeCell ref="S720:X720"/>
    <mergeCell ref="Y720:AB720"/>
    <mergeCell ref="AC720:AF720"/>
    <mergeCell ref="AG720:AJ720"/>
    <mergeCell ref="AK720:AN720"/>
    <mergeCell ref="AO720:AS720"/>
    <mergeCell ref="A725:B725"/>
    <mergeCell ref="C725:J725"/>
    <mergeCell ref="K725:N725"/>
    <mergeCell ref="O725:R725"/>
    <mergeCell ref="S725:X725"/>
    <mergeCell ref="Y725:AB725"/>
    <mergeCell ref="AC725:AF725"/>
    <mergeCell ref="AG725:AJ725"/>
    <mergeCell ref="AK725:AN725"/>
    <mergeCell ref="AO725:AS725"/>
    <mergeCell ref="A726:B726"/>
    <mergeCell ref="C726:J726"/>
    <mergeCell ref="K726:N726"/>
    <mergeCell ref="O726:R726"/>
    <mergeCell ref="S726:X726"/>
    <mergeCell ref="Y726:AB726"/>
    <mergeCell ref="AC726:AF726"/>
    <mergeCell ref="AG726:AJ726"/>
    <mergeCell ref="AK726:AN726"/>
    <mergeCell ref="AO726:AS726"/>
    <mergeCell ref="A723:B723"/>
    <mergeCell ref="C723:J723"/>
    <mergeCell ref="K723:N723"/>
    <mergeCell ref="O723:R723"/>
    <mergeCell ref="S723:X723"/>
    <mergeCell ref="Y723:AB723"/>
    <mergeCell ref="AC723:AF723"/>
    <mergeCell ref="AG723:AJ723"/>
    <mergeCell ref="AK723:AN723"/>
    <mergeCell ref="AO723:AS723"/>
    <mergeCell ref="A724:B724"/>
    <mergeCell ref="C724:J724"/>
    <mergeCell ref="K724:N724"/>
    <mergeCell ref="O724:R724"/>
    <mergeCell ref="S724:X724"/>
    <mergeCell ref="Y724:AB724"/>
    <mergeCell ref="AC724:AF724"/>
    <mergeCell ref="AG724:AJ724"/>
    <mergeCell ref="AK724:AN724"/>
    <mergeCell ref="AO724:AS724"/>
    <mergeCell ref="A729:B729"/>
    <mergeCell ref="C729:J729"/>
    <mergeCell ref="K729:N729"/>
    <mergeCell ref="O729:R729"/>
    <mergeCell ref="S729:X729"/>
    <mergeCell ref="Y729:AB729"/>
    <mergeCell ref="AC729:AF729"/>
    <mergeCell ref="AG729:AJ729"/>
    <mergeCell ref="AK729:AN729"/>
    <mergeCell ref="AO729:AS729"/>
    <mergeCell ref="A730:B730"/>
    <mergeCell ref="C730:J730"/>
    <mergeCell ref="K730:N730"/>
    <mergeCell ref="O730:R730"/>
    <mergeCell ref="S730:X730"/>
    <mergeCell ref="Y730:AB730"/>
    <mergeCell ref="AC730:AF730"/>
    <mergeCell ref="AG730:AJ730"/>
    <mergeCell ref="AK730:AN730"/>
    <mergeCell ref="AO730:AS730"/>
    <mergeCell ref="A727:B727"/>
    <mergeCell ref="C727:J727"/>
    <mergeCell ref="K727:N727"/>
    <mergeCell ref="O727:R727"/>
    <mergeCell ref="S727:X727"/>
    <mergeCell ref="Y727:AB727"/>
    <mergeCell ref="AC727:AF727"/>
    <mergeCell ref="AG727:AJ727"/>
    <mergeCell ref="AK727:AN727"/>
    <mergeCell ref="AO727:AS727"/>
    <mergeCell ref="A728:B728"/>
    <mergeCell ref="C728:J728"/>
    <mergeCell ref="K728:N728"/>
    <mergeCell ref="O728:R728"/>
    <mergeCell ref="S728:X728"/>
    <mergeCell ref="Y728:AB728"/>
    <mergeCell ref="AC728:AF728"/>
    <mergeCell ref="AG728:AJ728"/>
    <mergeCell ref="AK728:AN728"/>
    <mergeCell ref="AO728:AS728"/>
    <mergeCell ref="A733:B733"/>
    <mergeCell ref="C733:J733"/>
    <mergeCell ref="K733:N733"/>
    <mergeCell ref="O733:R733"/>
    <mergeCell ref="S733:X733"/>
    <mergeCell ref="Y733:AB733"/>
    <mergeCell ref="AC733:AF733"/>
    <mergeCell ref="AG733:AJ733"/>
    <mergeCell ref="AK733:AN733"/>
    <mergeCell ref="AO733:AS733"/>
    <mergeCell ref="A734:B734"/>
    <mergeCell ref="C734:J734"/>
    <mergeCell ref="K734:N734"/>
    <mergeCell ref="O734:R734"/>
    <mergeCell ref="S734:X734"/>
    <mergeCell ref="Y734:AB734"/>
    <mergeCell ref="AC734:AF734"/>
    <mergeCell ref="AG734:AJ734"/>
    <mergeCell ref="AK734:AN734"/>
    <mergeCell ref="AO734:AS734"/>
    <mergeCell ref="A731:B731"/>
    <mergeCell ref="C731:J731"/>
    <mergeCell ref="K731:N731"/>
    <mergeCell ref="O731:R731"/>
    <mergeCell ref="S731:X731"/>
    <mergeCell ref="Y731:AB731"/>
    <mergeCell ref="AC731:AF731"/>
    <mergeCell ref="AG731:AJ731"/>
    <mergeCell ref="AK731:AN731"/>
    <mergeCell ref="AO731:AS731"/>
    <mergeCell ref="A732:B732"/>
    <mergeCell ref="C732:J732"/>
    <mergeCell ref="K732:N732"/>
    <mergeCell ref="O732:R732"/>
    <mergeCell ref="S732:X732"/>
    <mergeCell ref="Y732:AB732"/>
    <mergeCell ref="AC732:AF732"/>
    <mergeCell ref="AG732:AJ732"/>
    <mergeCell ref="AK732:AN732"/>
    <mergeCell ref="AO732:AS732"/>
    <mergeCell ref="A737:B737"/>
    <mergeCell ref="C737:J737"/>
    <mergeCell ref="K737:N737"/>
    <mergeCell ref="O737:R737"/>
    <mergeCell ref="S737:X737"/>
    <mergeCell ref="Y737:AB737"/>
    <mergeCell ref="AC737:AF737"/>
    <mergeCell ref="AG737:AJ737"/>
    <mergeCell ref="AK737:AN737"/>
    <mergeCell ref="AO737:AS737"/>
    <mergeCell ref="A738:B738"/>
    <mergeCell ref="C738:J738"/>
    <mergeCell ref="K738:N738"/>
    <mergeCell ref="O738:R738"/>
    <mergeCell ref="S738:X738"/>
    <mergeCell ref="Y738:AB738"/>
    <mergeCell ref="AC738:AF738"/>
    <mergeCell ref="AG738:AJ738"/>
    <mergeCell ref="AK738:AN738"/>
    <mergeCell ref="AO738:AS738"/>
    <mergeCell ref="A735:B735"/>
    <mergeCell ref="C735:J735"/>
    <mergeCell ref="K735:N735"/>
    <mergeCell ref="O735:R735"/>
    <mergeCell ref="S735:X735"/>
    <mergeCell ref="Y735:AB735"/>
    <mergeCell ref="AC735:AF735"/>
    <mergeCell ref="AG735:AJ735"/>
    <mergeCell ref="AK735:AN735"/>
    <mergeCell ref="AO735:AS735"/>
    <mergeCell ref="A736:B736"/>
    <mergeCell ref="C736:J736"/>
    <mergeCell ref="K736:N736"/>
    <mergeCell ref="O736:R736"/>
    <mergeCell ref="S736:X736"/>
    <mergeCell ref="Y736:AB736"/>
    <mergeCell ref="AC736:AF736"/>
    <mergeCell ref="AG736:AJ736"/>
    <mergeCell ref="AK736:AN736"/>
    <mergeCell ref="AO736:AS736"/>
    <mergeCell ref="A741:B741"/>
    <mergeCell ref="C741:J741"/>
    <mergeCell ref="K741:N741"/>
    <mergeCell ref="O741:R741"/>
    <mergeCell ref="S741:X741"/>
    <mergeCell ref="Y741:AB741"/>
    <mergeCell ref="AC741:AF741"/>
    <mergeCell ref="AG741:AJ741"/>
    <mergeCell ref="AK741:AN741"/>
    <mergeCell ref="AO741:AS741"/>
    <mergeCell ref="A742:B742"/>
    <mergeCell ref="C742:J742"/>
    <mergeCell ref="K742:N742"/>
    <mergeCell ref="O742:R742"/>
    <mergeCell ref="S742:X742"/>
    <mergeCell ref="Y742:AB742"/>
    <mergeCell ref="AC742:AF742"/>
    <mergeCell ref="AG742:AJ742"/>
    <mergeCell ref="AK742:AN742"/>
    <mergeCell ref="AO742:AS742"/>
    <mergeCell ref="A739:B739"/>
    <mergeCell ref="C739:J739"/>
    <mergeCell ref="K739:N739"/>
    <mergeCell ref="O739:R739"/>
    <mergeCell ref="S739:X739"/>
    <mergeCell ref="Y739:AB739"/>
    <mergeCell ref="AC739:AF739"/>
    <mergeCell ref="AG739:AJ739"/>
    <mergeCell ref="AK739:AN739"/>
    <mergeCell ref="AO739:AS739"/>
    <mergeCell ref="A740:B740"/>
    <mergeCell ref="C740:J740"/>
    <mergeCell ref="K740:N740"/>
    <mergeCell ref="O740:R740"/>
    <mergeCell ref="S740:X740"/>
    <mergeCell ref="Y740:AB740"/>
    <mergeCell ref="AC740:AF740"/>
    <mergeCell ref="AG740:AJ740"/>
    <mergeCell ref="AK740:AN740"/>
    <mergeCell ref="AO740:AS740"/>
    <mergeCell ref="A745:B745"/>
    <mergeCell ref="C745:J745"/>
    <mergeCell ref="K745:N745"/>
    <mergeCell ref="O745:R745"/>
    <mergeCell ref="S745:X745"/>
    <mergeCell ref="Y745:AB745"/>
    <mergeCell ref="AC745:AF745"/>
    <mergeCell ref="AG745:AJ745"/>
    <mergeCell ref="AK745:AN745"/>
    <mergeCell ref="AO745:AS745"/>
    <mergeCell ref="A746:B746"/>
    <mergeCell ref="C746:J746"/>
    <mergeCell ref="K746:N746"/>
    <mergeCell ref="O746:R746"/>
    <mergeCell ref="S746:X746"/>
    <mergeCell ref="Y746:AB746"/>
    <mergeCell ref="AC746:AF746"/>
    <mergeCell ref="AG746:AJ746"/>
    <mergeCell ref="AK746:AN746"/>
    <mergeCell ref="AO746:AS746"/>
    <mergeCell ref="A743:B743"/>
    <mergeCell ref="C743:J743"/>
    <mergeCell ref="K743:N743"/>
    <mergeCell ref="O743:R743"/>
    <mergeCell ref="S743:X743"/>
    <mergeCell ref="Y743:AB743"/>
    <mergeCell ref="AC743:AF743"/>
    <mergeCell ref="AG743:AJ743"/>
    <mergeCell ref="AK743:AN743"/>
    <mergeCell ref="AO743:AS743"/>
    <mergeCell ref="A744:B744"/>
    <mergeCell ref="C744:J744"/>
    <mergeCell ref="K744:N744"/>
    <mergeCell ref="O744:R744"/>
    <mergeCell ref="S744:X744"/>
    <mergeCell ref="Y744:AB744"/>
    <mergeCell ref="AC744:AF744"/>
    <mergeCell ref="AG744:AJ744"/>
    <mergeCell ref="AK744:AN744"/>
    <mergeCell ref="AO744:AS744"/>
    <mergeCell ref="A749:B749"/>
    <mergeCell ref="C749:J749"/>
    <mergeCell ref="K749:N749"/>
    <mergeCell ref="O749:R749"/>
    <mergeCell ref="S749:X749"/>
    <mergeCell ref="Y749:AB749"/>
    <mergeCell ref="AC749:AF749"/>
    <mergeCell ref="AG749:AJ749"/>
    <mergeCell ref="AK749:AN749"/>
    <mergeCell ref="AO749:AS749"/>
    <mergeCell ref="A750:B750"/>
    <mergeCell ref="C750:J750"/>
    <mergeCell ref="K750:N750"/>
    <mergeCell ref="O750:R750"/>
    <mergeCell ref="S750:X750"/>
    <mergeCell ref="Y750:AB750"/>
    <mergeCell ref="AC750:AF750"/>
    <mergeCell ref="AG750:AJ750"/>
    <mergeCell ref="AK750:AN750"/>
    <mergeCell ref="AO750:AS750"/>
    <mergeCell ref="A747:B747"/>
    <mergeCell ref="C747:J747"/>
    <mergeCell ref="K747:N747"/>
    <mergeCell ref="O747:R747"/>
    <mergeCell ref="S747:X747"/>
    <mergeCell ref="Y747:AB747"/>
    <mergeCell ref="AC747:AF747"/>
    <mergeCell ref="AG747:AJ747"/>
    <mergeCell ref="AK747:AN747"/>
    <mergeCell ref="AO747:AS747"/>
    <mergeCell ref="A748:B748"/>
    <mergeCell ref="C748:J748"/>
    <mergeCell ref="K748:N748"/>
    <mergeCell ref="O748:R748"/>
    <mergeCell ref="S748:X748"/>
    <mergeCell ref="Y748:AB748"/>
    <mergeCell ref="AC748:AF748"/>
    <mergeCell ref="AG748:AJ748"/>
    <mergeCell ref="AK748:AN748"/>
    <mergeCell ref="AO748:AS748"/>
    <mergeCell ref="A753:B753"/>
    <mergeCell ref="C753:J753"/>
    <mergeCell ref="K753:N753"/>
    <mergeCell ref="O753:R753"/>
    <mergeCell ref="S753:X753"/>
    <mergeCell ref="Y753:AB753"/>
    <mergeCell ref="AC753:AF753"/>
    <mergeCell ref="AG753:AJ753"/>
    <mergeCell ref="AK753:AN753"/>
    <mergeCell ref="AO753:AS753"/>
    <mergeCell ref="A754:B754"/>
    <mergeCell ref="C754:J754"/>
    <mergeCell ref="K754:N754"/>
    <mergeCell ref="O754:R754"/>
    <mergeCell ref="S754:X754"/>
    <mergeCell ref="Y754:AB754"/>
    <mergeCell ref="AC754:AF754"/>
    <mergeCell ref="AG754:AJ754"/>
    <mergeCell ref="AK754:AN754"/>
    <mergeCell ref="AO754:AS754"/>
    <mergeCell ref="A751:B751"/>
    <mergeCell ref="C751:J751"/>
    <mergeCell ref="K751:N751"/>
    <mergeCell ref="O751:R751"/>
    <mergeCell ref="S751:X751"/>
    <mergeCell ref="Y751:AB751"/>
    <mergeCell ref="AC751:AF751"/>
    <mergeCell ref="AG751:AJ751"/>
    <mergeCell ref="AK751:AN751"/>
    <mergeCell ref="AO751:AS751"/>
    <mergeCell ref="A752:B752"/>
    <mergeCell ref="C752:J752"/>
    <mergeCell ref="K752:N752"/>
    <mergeCell ref="O752:R752"/>
    <mergeCell ref="S752:X752"/>
    <mergeCell ref="Y752:AB752"/>
    <mergeCell ref="AC752:AF752"/>
    <mergeCell ref="AG752:AJ752"/>
    <mergeCell ref="AK752:AN752"/>
    <mergeCell ref="AO752:AS752"/>
    <mergeCell ref="A757:B757"/>
    <mergeCell ref="C757:J757"/>
    <mergeCell ref="K757:N757"/>
    <mergeCell ref="O757:R757"/>
    <mergeCell ref="S757:X757"/>
    <mergeCell ref="Y757:AB757"/>
    <mergeCell ref="AC757:AF757"/>
    <mergeCell ref="AG757:AJ757"/>
    <mergeCell ref="AK757:AN757"/>
    <mergeCell ref="AO757:AS757"/>
    <mergeCell ref="A758:B758"/>
    <mergeCell ref="C758:J758"/>
    <mergeCell ref="K758:N758"/>
    <mergeCell ref="O758:R758"/>
    <mergeCell ref="S758:X758"/>
    <mergeCell ref="Y758:AB758"/>
    <mergeCell ref="AC758:AF758"/>
    <mergeCell ref="AG758:AJ758"/>
    <mergeCell ref="AK758:AN758"/>
    <mergeCell ref="AO758:AS758"/>
    <mergeCell ref="A755:B755"/>
    <mergeCell ref="C755:J755"/>
    <mergeCell ref="K755:N755"/>
    <mergeCell ref="O755:R755"/>
    <mergeCell ref="S755:X755"/>
    <mergeCell ref="Y755:AB755"/>
    <mergeCell ref="AC755:AF755"/>
    <mergeCell ref="AG755:AJ755"/>
    <mergeCell ref="AK755:AN755"/>
    <mergeCell ref="AO755:AS755"/>
    <mergeCell ref="A756:B756"/>
    <mergeCell ref="C756:J756"/>
    <mergeCell ref="K756:N756"/>
    <mergeCell ref="O756:R756"/>
    <mergeCell ref="S756:X756"/>
    <mergeCell ref="Y756:AB756"/>
    <mergeCell ref="AC756:AF756"/>
    <mergeCell ref="AG756:AJ756"/>
    <mergeCell ref="AK756:AN756"/>
    <mergeCell ref="AO756:AS756"/>
    <mergeCell ref="A761:B761"/>
    <mergeCell ref="C761:J761"/>
    <mergeCell ref="K761:N761"/>
    <mergeCell ref="O761:R761"/>
    <mergeCell ref="S761:X761"/>
    <mergeCell ref="Y761:AB761"/>
    <mergeCell ref="AC761:AF761"/>
    <mergeCell ref="AG761:AJ761"/>
    <mergeCell ref="AK761:AN761"/>
    <mergeCell ref="AO761:AS761"/>
    <mergeCell ref="A986:B986"/>
    <mergeCell ref="AO986:AS986"/>
    <mergeCell ref="Y985:AI985"/>
    <mergeCell ref="AJ985:AN985"/>
    <mergeCell ref="C986:N986"/>
    <mergeCell ref="T986:X986"/>
    <mergeCell ref="Y986:AI986"/>
    <mergeCell ref="AJ986:AN986"/>
    <mergeCell ref="AO981:AS981"/>
    <mergeCell ref="A762:B762"/>
    <mergeCell ref="C762:J762"/>
    <mergeCell ref="K762:N762"/>
    <mergeCell ref="O762:R762"/>
    <mergeCell ref="S762:X762"/>
    <mergeCell ref="Y762:AB762"/>
    <mergeCell ref="AC762:AF762"/>
    <mergeCell ref="AG762:AJ762"/>
    <mergeCell ref="AK762:AN762"/>
    <mergeCell ref="AO762:AS762"/>
    <mergeCell ref="A759:B759"/>
    <mergeCell ref="C759:J759"/>
    <mergeCell ref="K759:N759"/>
    <mergeCell ref="O759:R759"/>
    <mergeCell ref="S759:X759"/>
    <mergeCell ref="Y759:AB759"/>
    <mergeCell ref="AC759:AF759"/>
    <mergeCell ref="AG759:AJ759"/>
    <mergeCell ref="AK759:AN759"/>
    <mergeCell ref="AO759:AS759"/>
    <mergeCell ref="A760:B760"/>
    <mergeCell ref="C760:J760"/>
    <mergeCell ref="K760:N760"/>
    <mergeCell ref="O760:R760"/>
    <mergeCell ref="S760:X760"/>
    <mergeCell ref="Y760:AB760"/>
    <mergeCell ref="AC760:AF760"/>
    <mergeCell ref="AG760:AJ760"/>
    <mergeCell ref="AK760:AN760"/>
    <mergeCell ref="AO760:AS760"/>
    <mergeCell ref="A765:B765"/>
    <mergeCell ref="C765:J765"/>
    <mergeCell ref="K765:N765"/>
    <mergeCell ref="O765:R765"/>
    <mergeCell ref="S765:X765"/>
    <mergeCell ref="Y765:AB765"/>
    <mergeCell ref="AC765:AF765"/>
    <mergeCell ref="AG765:AJ765"/>
    <mergeCell ref="AK765:AN765"/>
    <mergeCell ref="AO765:AS765"/>
    <mergeCell ref="AK786:AN786"/>
    <mergeCell ref="AO786:AS786"/>
    <mergeCell ref="A787:B787"/>
    <mergeCell ref="C787:J787"/>
    <mergeCell ref="K787:N787"/>
    <mergeCell ref="O787:R787"/>
    <mergeCell ref="S787:X787"/>
    <mergeCell ref="Y787:AB787"/>
    <mergeCell ref="AC787:AF787"/>
    <mergeCell ref="AG787:AJ787"/>
    <mergeCell ref="AK787:AN787"/>
    <mergeCell ref="AO787:AS787"/>
    <mergeCell ref="A788:B788"/>
    <mergeCell ref="C788:J788"/>
    <mergeCell ref="AC773:AF773"/>
    <mergeCell ref="AG773:AJ773"/>
    <mergeCell ref="AK773:AN773"/>
    <mergeCell ref="AO773:AS773"/>
    <mergeCell ref="S771:X771"/>
    <mergeCell ref="Y771:AB771"/>
    <mergeCell ref="AC771:AF771"/>
    <mergeCell ref="AG771:AJ771"/>
    <mergeCell ref="AK771:AN771"/>
    <mergeCell ref="AO771:AS771"/>
    <mergeCell ref="A772:B772"/>
    <mergeCell ref="C772:J772"/>
    <mergeCell ref="K772:N772"/>
    <mergeCell ref="O772:R772"/>
    <mergeCell ref="S772:X772"/>
    <mergeCell ref="Y772:AB772"/>
    <mergeCell ref="AC772:AF772"/>
    <mergeCell ref="AG772:AJ772"/>
    <mergeCell ref="AK772:AN772"/>
    <mergeCell ref="AO772:AS772"/>
    <mergeCell ref="A766:B766"/>
    <mergeCell ref="C766:J766"/>
    <mergeCell ref="K766:N766"/>
    <mergeCell ref="O766:R766"/>
    <mergeCell ref="S766:X766"/>
    <mergeCell ref="Y766:AB766"/>
    <mergeCell ref="AC766:AF766"/>
    <mergeCell ref="AG766:AJ766"/>
    <mergeCell ref="AK766:AN766"/>
    <mergeCell ref="AO766:AS766"/>
    <mergeCell ref="A763:B763"/>
    <mergeCell ref="C763:J763"/>
    <mergeCell ref="K763:N763"/>
    <mergeCell ref="O763:R763"/>
    <mergeCell ref="S763:X763"/>
    <mergeCell ref="Y763:AB763"/>
    <mergeCell ref="AC763:AF763"/>
    <mergeCell ref="AG763:AJ763"/>
    <mergeCell ref="AK763:AN763"/>
    <mergeCell ref="AO763:AS763"/>
    <mergeCell ref="A764:B764"/>
    <mergeCell ref="C764:J764"/>
    <mergeCell ref="K764:N764"/>
    <mergeCell ref="O764:R764"/>
    <mergeCell ref="S764:X764"/>
    <mergeCell ref="Y764:AB764"/>
    <mergeCell ref="AC764:AF764"/>
    <mergeCell ref="AG764:AJ764"/>
    <mergeCell ref="AK764:AN764"/>
    <mergeCell ref="AO764:AS764"/>
    <mergeCell ref="A769:B769"/>
    <mergeCell ref="C769:J769"/>
    <mergeCell ref="K769:N769"/>
    <mergeCell ref="O769:R769"/>
    <mergeCell ref="S769:X769"/>
    <mergeCell ref="Y769:AB769"/>
    <mergeCell ref="AC769:AF769"/>
    <mergeCell ref="AG769:AJ769"/>
    <mergeCell ref="AK769:AN769"/>
    <mergeCell ref="AO769:AS769"/>
    <mergeCell ref="X1346:AH1346"/>
    <mergeCell ref="AI1346:AM1346"/>
    <mergeCell ref="AN1346:AS1346"/>
    <mergeCell ref="Y995:AI995"/>
    <mergeCell ref="AJ995:AN995"/>
    <mergeCell ref="O992:S992"/>
    <mergeCell ref="O993:S993"/>
    <mergeCell ref="A992:B992"/>
    <mergeCell ref="AO992:AS992"/>
    <mergeCell ref="A993:B993"/>
    <mergeCell ref="O990:S990"/>
    <mergeCell ref="O991:S991"/>
    <mergeCell ref="O988:S988"/>
    <mergeCell ref="O989:S989"/>
    <mergeCell ref="A988:B988"/>
    <mergeCell ref="O987:S987"/>
    <mergeCell ref="A987:B987"/>
    <mergeCell ref="AO987:AS987"/>
    <mergeCell ref="C987:N987"/>
    <mergeCell ref="T987:X987"/>
    <mergeCell ref="Y987:AI987"/>
    <mergeCell ref="AJ987:AN987"/>
    <mergeCell ref="C988:N988"/>
    <mergeCell ref="T988:X988"/>
    <mergeCell ref="Y988:AI988"/>
    <mergeCell ref="AJ988:AN988"/>
    <mergeCell ref="C989:N989"/>
    <mergeCell ref="T989:X989"/>
    <mergeCell ref="Y989:AI989"/>
    <mergeCell ref="AJ989:AN989"/>
    <mergeCell ref="A1001:B1001"/>
    <mergeCell ref="O998:S998"/>
    <mergeCell ref="O999:S999"/>
    <mergeCell ref="A997:B997"/>
    <mergeCell ref="O994:S994"/>
    <mergeCell ref="O995:S995"/>
    <mergeCell ref="Y994:AI994"/>
    <mergeCell ref="T997:X997"/>
    <mergeCell ref="Y997:AI997"/>
    <mergeCell ref="AJ997:AN997"/>
    <mergeCell ref="C998:N998"/>
    <mergeCell ref="T998:X998"/>
    <mergeCell ref="Y998:AI998"/>
    <mergeCell ref="AJ998:AN998"/>
    <mergeCell ref="C999:N999"/>
    <mergeCell ref="T999:X999"/>
    <mergeCell ref="Y999:AI999"/>
    <mergeCell ref="AJ999:AN999"/>
    <mergeCell ref="A1083:AS1083"/>
    <mergeCell ref="A1024:B1024"/>
    <mergeCell ref="AO1024:AS1024"/>
    <mergeCell ref="A1025:B1025"/>
    <mergeCell ref="O1022:S1022"/>
    <mergeCell ref="O1023:S1023"/>
    <mergeCell ref="A1022:B1022"/>
    <mergeCell ref="AO1022:AS1022"/>
    <mergeCell ref="A1023:B1023"/>
    <mergeCell ref="AO1023:AS1023"/>
    <mergeCell ref="AO1033:AS1033"/>
    <mergeCell ref="A1034:B1034"/>
    <mergeCell ref="AO1034:AS1034"/>
    <mergeCell ref="A1035:B1035"/>
    <mergeCell ref="AO1035:AS1035"/>
    <mergeCell ref="C1033:N1033"/>
    <mergeCell ref="C1361:K1361"/>
    <mergeCell ref="L1361:P1361"/>
    <mergeCell ref="Q1361:W1361"/>
    <mergeCell ref="X1361:AH1361"/>
    <mergeCell ref="AI1361:AM1361"/>
    <mergeCell ref="AN1361:AS1361"/>
    <mergeCell ref="A1362:B1362"/>
    <mergeCell ref="C1362:K1362"/>
    <mergeCell ref="L1362:P1362"/>
    <mergeCell ref="Q1362:W1362"/>
    <mergeCell ref="X1362:AH1362"/>
    <mergeCell ref="AI1362:AM1362"/>
    <mergeCell ref="AN1362:AS1362"/>
    <mergeCell ref="A1363:B1363"/>
    <mergeCell ref="C1363:K1363"/>
    <mergeCell ref="L1363:P1363"/>
    <mergeCell ref="Q1363:W1363"/>
    <mergeCell ref="X1363:AH1363"/>
    <mergeCell ref="AI1363:AM1363"/>
    <mergeCell ref="AN1363:AS1363"/>
    <mergeCell ref="Q1347:W1347"/>
    <mergeCell ref="X1347:AH1347"/>
    <mergeCell ref="AI1347:AM1347"/>
    <mergeCell ref="AN1347:AS1347"/>
    <mergeCell ref="A1348:B1348"/>
    <mergeCell ref="C1348:K1348"/>
    <mergeCell ref="L1348:P1348"/>
    <mergeCell ref="Q1348:W1348"/>
    <mergeCell ref="X1348:AH1348"/>
    <mergeCell ref="AI1348:AM1348"/>
    <mergeCell ref="AN1348:AS1348"/>
    <mergeCell ref="C1355:K1355"/>
    <mergeCell ref="L1355:P1355"/>
    <mergeCell ref="Q1355:W1355"/>
    <mergeCell ref="X1355:AH1355"/>
    <mergeCell ref="AI1355:AM1355"/>
    <mergeCell ref="AN1355:AS1355"/>
    <mergeCell ref="A1356:B1356"/>
    <mergeCell ref="C1356:K1356"/>
    <mergeCell ref="L1356:P1356"/>
    <mergeCell ref="Q1356:W1356"/>
    <mergeCell ref="X1356:AH1356"/>
    <mergeCell ref="AI1356:AM1356"/>
    <mergeCell ref="AN1356:AS1356"/>
    <mergeCell ref="A1357:B1357"/>
    <mergeCell ref="C1357:K1357"/>
    <mergeCell ref="L1357:P1357"/>
    <mergeCell ref="Q1357:W1357"/>
    <mergeCell ref="X1357:AH1357"/>
    <mergeCell ref="AI1357:AM1357"/>
    <mergeCell ref="AN1357:AS1357"/>
    <mergeCell ref="C1352:K1352"/>
    <mergeCell ref="L1352:P1352"/>
    <mergeCell ref="Q1352:W1352"/>
    <mergeCell ref="X1352:AH1352"/>
    <mergeCell ref="AI1352:AM1352"/>
    <mergeCell ref="AN1352:AS1352"/>
    <mergeCell ref="A1353:B1353"/>
    <mergeCell ref="C1353:K1353"/>
    <mergeCell ref="L1353:P1353"/>
    <mergeCell ref="Q1353:W1353"/>
    <mergeCell ref="AI1351:AM1351"/>
    <mergeCell ref="AN1351:AS1351"/>
    <mergeCell ref="C1367:K1367"/>
    <mergeCell ref="L1367:P1367"/>
    <mergeCell ref="Q1367:W1367"/>
    <mergeCell ref="X1367:AH1367"/>
    <mergeCell ref="AI1367:AM1367"/>
    <mergeCell ref="AN1367:AS1367"/>
    <mergeCell ref="A1368:B1368"/>
    <mergeCell ref="C1368:K1368"/>
    <mergeCell ref="L1368:P1368"/>
    <mergeCell ref="Q1368:W1368"/>
    <mergeCell ref="X1368:AH1368"/>
    <mergeCell ref="AI1368:AM1368"/>
    <mergeCell ref="AN1368:AS1368"/>
    <mergeCell ref="A1369:B1369"/>
    <mergeCell ref="C1369:K1369"/>
    <mergeCell ref="L1369:P1369"/>
    <mergeCell ref="Q1369:W1369"/>
    <mergeCell ref="X1369:AH1369"/>
    <mergeCell ref="AI1369:AM1369"/>
    <mergeCell ref="AN1369:AS1369"/>
    <mergeCell ref="C1364:K1364"/>
    <mergeCell ref="L1364:P1364"/>
    <mergeCell ref="Q1364:W1364"/>
    <mergeCell ref="X1364:AH1364"/>
    <mergeCell ref="AI1364:AM1364"/>
    <mergeCell ref="AN1364:AS1364"/>
    <mergeCell ref="A1365:B1365"/>
    <mergeCell ref="C1365:K1365"/>
    <mergeCell ref="L1365:P1365"/>
    <mergeCell ref="Q1365:W1365"/>
    <mergeCell ref="X1365:AH1365"/>
    <mergeCell ref="AI1365:AM1365"/>
    <mergeCell ref="AN1365:AS1365"/>
    <mergeCell ref="A1366:B1366"/>
    <mergeCell ref="C1366:K1366"/>
    <mergeCell ref="L1366:P1366"/>
    <mergeCell ref="Q1366:W1366"/>
    <mergeCell ref="X1366:AH1366"/>
    <mergeCell ref="AI1366:AM1366"/>
    <mergeCell ref="AN1366:AS1366"/>
    <mergeCell ref="C1373:K1373"/>
    <mergeCell ref="L1373:P1373"/>
    <mergeCell ref="Q1373:W1373"/>
    <mergeCell ref="X1373:AH1373"/>
    <mergeCell ref="AI1373:AM1373"/>
    <mergeCell ref="AN1373:AS1373"/>
    <mergeCell ref="A1374:B1374"/>
    <mergeCell ref="C1374:K1374"/>
    <mergeCell ref="L1374:P1374"/>
    <mergeCell ref="Q1374:W1374"/>
    <mergeCell ref="X1374:AH1374"/>
    <mergeCell ref="AI1374:AM1374"/>
    <mergeCell ref="AN1374:AS1374"/>
    <mergeCell ref="A1375:B1375"/>
    <mergeCell ref="C1375:K1375"/>
    <mergeCell ref="L1375:P1375"/>
    <mergeCell ref="Q1375:W1375"/>
    <mergeCell ref="X1375:AH1375"/>
    <mergeCell ref="AI1375:AM1375"/>
    <mergeCell ref="AN1375:AS1375"/>
    <mergeCell ref="C1370:K1370"/>
    <mergeCell ref="L1370:P1370"/>
    <mergeCell ref="Q1370:W1370"/>
    <mergeCell ref="X1370:AH1370"/>
    <mergeCell ref="AI1370:AM1370"/>
    <mergeCell ref="AN1370:AS1370"/>
    <mergeCell ref="A1371:B1371"/>
    <mergeCell ref="C1371:K1371"/>
    <mergeCell ref="L1371:P1371"/>
    <mergeCell ref="Q1371:W1371"/>
    <mergeCell ref="X1371:AH1371"/>
    <mergeCell ref="AI1371:AM1371"/>
    <mergeCell ref="AN1371:AS1371"/>
    <mergeCell ref="A1372:B1372"/>
    <mergeCell ref="C1372:K1372"/>
    <mergeCell ref="L1372:P1372"/>
    <mergeCell ref="Q1372:W1372"/>
    <mergeCell ref="X1372:AH1372"/>
    <mergeCell ref="AI1372:AM1372"/>
    <mergeCell ref="AN1372:AS1372"/>
    <mergeCell ref="A1379:B1379"/>
    <mergeCell ref="C1379:K1379"/>
    <mergeCell ref="L1379:P1379"/>
    <mergeCell ref="Q1379:W1379"/>
    <mergeCell ref="X1379:AH1379"/>
    <mergeCell ref="AI1379:AM1379"/>
    <mergeCell ref="AN1379:AS1379"/>
    <mergeCell ref="A1380:B1380"/>
    <mergeCell ref="C1380:K1380"/>
    <mergeCell ref="L1380:P1380"/>
    <mergeCell ref="Q1380:W1380"/>
    <mergeCell ref="X1380:AH1380"/>
    <mergeCell ref="AI1380:AM1380"/>
    <mergeCell ref="AN1380:AS1380"/>
    <mergeCell ref="A1381:B1381"/>
    <mergeCell ref="C1381:K1381"/>
    <mergeCell ref="L1381:P1381"/>
    <mergeCell ref="Q1381:W1381"/>
    <mergeCell ref="X1381:AH1381"/>
    <mergeCell ref="AI1381:AM1381"/>
    <mergeCell ref="AN1381:AS1381"/>
    <mergeCell ref="C1376:K1376"/>
    <mergeCell ref="L1376:P1376"/>
    <mergeCell ref="Q1376:W1376"/>
    <mergeCell ref="X1376:AH1376"/>
    <mergeCell ref="AI1376:AM1376"/>
    <mergeCell ref="AN1376:AS1376"/>
    <mergeCell ref="A1377:B1377"/>
    <mergeCell ref="C1377:K1377"/>
    <mergeCell ref="L1377:P1377"/>
    <mergeCell ref="Q1377:W1377"/>
    <mergeCell ref="X1377:AH1377"/>
    <mergeCell ref="AI1377:AM1377"/>
    <mergeCell ref="AN1377:AS1377"/>
    <mergeCell ref="A1378:B1378"/>
    <mergeCell ref="C1378:K1378"/>
    <mergeCell ref="L1378:P1378"/>
    <mergeCell ref="Q1378:W1378"/>
    <mergeCell ref="X1378:AH1378"/>
    <mergeCell ref="AI1378:AM1378"/>
    <mergeCell ref="AN1378:AS1378"/>
    <mergeCell ref="A1385:B1385"/>
    <mergeCell ref="C1385:K1385"/>
    <mergeCell ref="L1385:P1385"/>
    <mergeCell ref="Q1385:W1385"/>
    <mergeCell ref="X1385:AH1385"/>
    <mergeCell ref="AI1385:AM1385"/>
    <mergeCell ref="AN1385:AS1385"/>
    <mergeCell ref="A1386:B1386"/>
    <mergeCell ref="C1386:K1386"/>
    <mergeCell ref="L1386:P1386"/>
    <mergeCell ref="Q1386:W1386"/>
    <mergeCell ref="X1386:AH1386"/>
    <mergeCell ref="AI1386:AM1386"/>
    <mergeCell ref="AN1386:AS1386"/>
    <mergeCell ref="A1387:B1387"/>
    <mergeCell ref="C1387:K1387"/>
    <mergeCell ref="L1387:P1387"/>
    <mergeCell ref="Q1387:W1387"/>
    <mergeCell ref="X1387:AH1387"/>
    <mergeCell ref="AI1387:AM1387"/>
    <mergeCell ref="AN1387:AS1387"/>
    <mergeCell ref="A1382:B1382"/>
    <mergeCell ref="C1382:K1382"/>
    <mergeCell ref="L1382:P1382"/>
    <mergeCell ref="Q1382:W1382"/>
    <mergeCell ref="X1382:AH1382"/>
    <mergeCell ref="AI1382:AM1382"/>
    <mergeCell ref="AN1382:AS1382"/>
    <mergeCell ref="A1383:B1383"/>
    <mergeCell ref="C1383:K1383"/>
    <mergeCell ref="L1383:P1383"/>
    <mergeCell ref="Q1383:W1383"/>
    <mergeCell ref="X1383:AH1383"/>
    <mergeCell ref="AI1383:AM1383"/>
    <mergeCell ref="AN1383:AS1383"/>
    <mergeCell ref="A1384:B1384"/>
    <mergeCell ref="C1384:K1384"/>
    <mergeCell ref="L1384:P1384"/>
    <mergeCell ref="Q1384:W1384"/>
    <mergeCell ref="X1384:AH1384"/>
    <mergeCell ref="AI1384:AM1384"/>
    <mergeCell ref="AN1384:AS1384"/>
    <mergeCell ref="A1391:B1391"/>
    <mergeCell ref="C1391:K1391"/>
    <mergeCell ref="L1391:P1391"/>
    <mergeCell ref="Q1391:W1391"/>
    <mergeCell ref="X1391:AH1391"/>
    <mergeCell ref="AI1391:AM1391"/>
    <mergeCell ref="AN1391:AS1391"/>
    <mergeCell ref="A1392:B1392"/>
    <mergeCell ref="C1392:K1392"/>
    <mergeCell ref="L1392:P1392"/>
    <mergeCell ref="Q1392:W1392"/>
    <mergeCell ref="X1392:AH1392"/>
    <mergeCell ref="AI1392:AM1392"/>
    <mergeCell ref="AN1392:AS1392"/>
    <mergeCell ref="A1393:B1393"/>
    <mergeCell ref="C1393:K1393"/>
    <mergeCell ref="L1393:P1393"/>
    <mergeCell ref="Q1393:W1393"/>
    <mergeCell ref="X1393:AH1393"/>
    <mergeCell ref="AI1393:AM1393"/>
    <mergeCell ref="AN1393:AS1393"/>
    <mergeCell ref="A1388:B1388"/>
    <mergeCell ref="C1388:K1388"/>
    <mergeCell ref="L1388:P1388"/>
    <mergeCell ref="Q1388:W1388"/>
    <mergeCell ref="X1388:AH1388"/>
    <mergeCell ref="AI1388:AM1388"/>
    <mergeCell ref="AN1388:AS1388"/>
    <mergeCell ref="A1389:B1389"/>
    <mergeCell ref="C1389:K1389"/>
    <mergeCell ref="L1389:P1389"/>
    <mergeCell ref="Q1389:W1389"/>
    <mergeCell ref="X1389:AH1389"/>
    <mergeCell ref="AI1389:AM1389"/>
    <mergeCell ref="AN1389:AS1389"/>
    <mergeCell ref="A1390:B1390"/>
    <mergeCell ref="C1390:K1390"/>
    <mergeCell ref="L1390:P1390"/>
    <mergeCell ref="Q1390:W1390"/>
    <mergeCell ref="X1390:AH1390"/>
    <mergeCell ref="AI1390:AM1390"/>
    <mergeCell ref="AN1390:AS1390"/>
    <mergeCell ref="A1397:B1397"/>
    <mergeCell ref="C1397:K1397"/>
    <mergeCell ref="L1397:P1397"/>
    <mergeCell ref="Q1397:W1397"/>
    <mergeCell ref="X1397:AH1397"/>
    <mergeCell ref="AI1397:AM1397"/>
    <mergeCell ref="AN1397:AS1397"/>
    <mergeCell ref="A1398:B1398"/>
    <mergeCell ref="C1398:K1398"/>
    <mergeCell ref="L1398:P1398"/>
    <mergeCell ref="Q1398:W1398"/>
    <mergeCell ref="X1398:AH1398"/>
    <mergeCell ref="AI1398:AM1398"/>
    <mergeCell ref="AN1398:AS1398"/>
    <mergeCell ref="A1399:B1399"/>
    <mergeCell ref="C1399:K1399"/>
    <mergeCell ref="L1399:P1399"/>
    <mergeCell ref="Q1399:W1399"/>
    <mergeCell ref="X1399:AH1399"/>
    <mergeCell ref="AI1399:AM1399"/>
    <mergeCell ref="AN1399:AS1399"/>
    <mergeCell ref="A1394:B1394"/>
    <mergeCell ref="C1394:K1394"/>
    <mergeCell ref="L1394:P1394"/>
    <mergeCell ref="Q1394:W1394"/>
    <mergeCell ref="X1394:AH1394"/>
    <mergeCell ref="AI1394:AM1394"/>
    <mergeCell ref="AN1394:AS1394"/>
    <mergeCell ref="A1395:B1395"/>
    <mergeCell ref="C1395:K1395"/>
    <mergeCell ref="L1395:P1395"/>
    <mergeCell ref="Q1395:W1395"/>
    <mergeCell ref="X1395:AH1395"/>
    <mergeCell ref="AI1395:AM1395"/>
    <mergeCell ref="AN1395:AS1395"/>
    <mergeCell ref="A1396:B1396"/>
    <mergeCell ref="C1396:K1396"/>
    <mergeCell ref="L1396:P1396"/>
    <mergeCell ref="Q1396:W1396"/>
    <mergeCell ref="X1396:AH1396"/>
    <mergeCell ref="AI1396:AM1396"/>
    <mergeCell ref="AN1396:AS1396"/>
    <mergeCell ref="A1403:B1403"/>
    <mergeCell ref="C1403:K1403"/>
    <mergeCell ref="L1403:P1403"/>
    <mergeCell ref="Q1403:W1403"/>
    <mergeCell ref="X1403:AH1403"/>
    <mergeCell ref="AI1403:AM1403"/>
    <mergeCell ref="AN1403:AS1403"/>
    <mergeCell ref="A1404:B1404"/>
    <mergeCell ref="C1404:K1404"/>
    <mergeCell ref="L1404:P1404"/>
    <mergeCell ref="Q1404:W1404"/>
    <mergeCell ref="X1404:AH1404"/>
    <mergeCell ref="AI1404:AM1404"/>
    <mergeCell ref="AN1404:AS1404"/>
    <mergeCell ref="A1405:B1405"/>
    <mergeCell ref="C1405:K1405"/>
    <mergeCell ref="L1405:P1405"/>
    <mergeCell ref="Q1405:W1405"/>
    <mergeCell ref="X1405:AH1405"/>
    <mergeCell ref="AI1405:AM1405"/>
    <mergeCell ref="AN1405:AS1405"/>
    <mergeCell ref="A1400:B1400"/>
    <mergeCell ref="C1400:K1400"/>
    <mergeCell ref="L1400:P1400"/>
    <mergeCell ref="Q1400:W1400"/>
    <mergeCell ref="X1400:AH1400"/>
    <mergeCell ref="AI1400:AM1400"/>
    <mergeCell ref="AN1400:AS1400"/>
    <mergeCell ref="A1401:B1401"/>
    <mergeCell ref="C1401:K1401"/>
    <mergeCell ref="L1401:P1401"/>
    <mergeCell ref="Q1401:W1401"/>
    <mergeCell ref="X1401:AH1401"/>
    <mergeCell ref="AI1401:AM1401"/>
    <mergeCell ref="AN1401:AS1401"/>
    <mergeCell ref="A1402:B1402"/>
    <mergeCell ref="C1402:K1402"/>
    <mergeCell ref="L1402:P1402"/>
    <mergeCell ref="Q1402:W1402"/>
    <mergeCell ref="X1402:AH1402"/>
    <mergeCell ref="AI1402:AM1402"/>
    <mergeCell ref="AN1402:AS1402"/>
    <mergeCell ref="A1409:B1409"/>
    <mergeCell ref="C1409:K1409"/>
    <mergeCell ref="L1409:P1409"/>
    <mergeCell ref="Q1409:W1409"/>
    <mergeCell ref="X1409:AH1409"/>
    <mergeCell ref="AI1409:AM1409"/>
    <mergeCell ref="AN1409:AS1409"/>
    <mergeCell ref="A1410:B1410"/>
    <mergeCell ref="C1410:K1410"/>
    <mergeCell ref="L1410:P1410"/>
    <mergeCell ref="Q1410:W1410"/>
    <mergeCell ref="X1410:AH1410"/>
    <mergeCell ref="AI1410:AM1410"/>
    <mergeCell ref="AN1410:AS1410"/>
    <mergeCell ref="A1411:B1411"/>
    <mergeCell ref="C1411:K1411"/>
    <mergeCell ref="L1411:P1411"/>
    <mergeCell ref="Q1411:W1411"/>
    <mergeCell ref="X1411:AH1411"/>
    <mergeCell ref="AI1411:AM1411"/>
    <mergeCell ref="AN1411:AS1411"/>
    <mergeCell ref="A1406:B1406"/>
    <mergeCell ref="C1406:K1406"/>
    <mergeCell ref="L1406:P1406"/>
    <mergeCell ref="Q1406:W1406"/>
    <mergeCell ref="X1406:AH1406"/>
    <mergeCell ref="AI1406:AM1406"/>
    <mergeCell ref="AN1406:AS1406"/>
    <mergeCell ref="A1407:B1407"/>
    <mergeCell ref="C1407:K1407"/>
    <mergeCell ref="L1407:P1407"/>
    <mergeCell ref="Q1407:W1407"/>
    <mergeCell ref="X1407:AH1407"/>
    <mergeCell ref="AI1407:AM1407"/>
    <mergeCell ref="AN1407:AS1407"/>
    <mergeCell ref="A1408:B1408"/>
    <mergeCell ref="C1408:K1408"/>
    <mergeCell ref="L1408:P1408"/>
    <mergeCell ref="Q1408:W1408"/>
    <mergeCell ref="X1408:AH1408"/>
    <mergeCell ref="AI1408:AM1408"/>
    <mergeCell ref="AN1408:AS1408"/>
    <mergeCell ref="A1415:B1415"/>
    <mergeCell ref="C1415:K1415"/>
    <mergeCell ref="L1415:P1415"/>
    <mergeCell ref="Q1415:W1415"/>
    <mergeCell ref="X1415:AH1415"/>
    <mergeCell ref="AI1415:AM1415"/>
    <mergeCell ref="AN1415:AS1415"/>
    <mergeCell ref="A1416:B1416"/>
    <mergeCell ref="C1416:K1416"/>
    <mergeCell ref="L1416:P1416"/>
    <mergeCell ref="Q1416:W1416"/>
    <mergeCell ref="X1416:AH1416"/>
    <mergeCell ref="AI1416:AM1416"/>
    <mergeCell ref="AN1416:AS1416"/>
    <mergeCell ref="A1417:B1417"/>
    <mergeCell ref="C1417:K1417"/>
    <mergeCell ref="L1417:P1417"/>
    <mergeCell ref="Q1417:W1417"/>
    <mergeCell ref="X1417:AH1417"/>
    <mergeCell ref="AI1417:AM1417"/>
    <mergeCell ref="AN1417:AS1417"/>
    <mergeCell ref="A1412:B1412"/>
    <mergeCell ref="C1412:K1412"/>
    <mergeCell ref="L1412:P1412"/>
    <mergeCell ref="Q1412:W1412"/>
    <mergeCell ref="X1412:AH1412"/>
    <mergeCell ref="AI1412:AM1412"/>
    <mergeCell ref="AN1412:AS1412"/>
    <mergeCell ref="A1413:B1413"/>
    <mergeCell ref="C1413:K1413"/>
    <mergeCell ref="L1413:P1413"/>
    <mergeCell ref="Q1413:W1413"/>
    <mergeCell ref="X1413:AH1413"/>
    <mergeCell ref="AI1413:AM1413"/>
    <mergeCell ref="AN1413:AS1413"/>
    <mergeCell ref="A1414:B1414"/>
    <mergeCell ref="C1414:K1414"/>
    <mergeCell ref="L1414:P1414"/>
    <mergeCell ref="Q1414:W1414"/>
    <mergeCell ref="X1414:AH1414"/>
    <mergeCell ref="AI1414:AM1414"/>
    <mergeCell ref="AN1414:AS1414"/>
    <mergeCell ref="A1421:B1421"/>
    <mergeCell ref="C1421:K1421"/>
    <mergeCell ref="L1421:P1421"/>
    <mergeCell ref="Q1421:W1421"/>
    <mergeCell ref="X1421:AH1421"/>
    <mergeCell ref="AI1421:AM1421"/>
    <mergeCell ref="AN1421:AS1421"/>
    <mergeCell ref="A1422:B1422"/>
    <mergeCell ref="C1422:K1422"/>
    <mergeCell ref="L1422:P1422"/>
    <mergeCell ref="Q1422:W1422"/>
    <mergeCell ref="X1422:AH1422"/>
    <mergeCell ref="AI1422:AM1422"/>
    <mergeCell ref="AN1422:AS1422"/>
    <mergeCell ref="A1423:B1423"/>
    <mergeCell ref="C1423:K1423"/>
    <mergeCell ref="L1423:P1423"/>
    <mergeCell ref="Q1423:W1423"/>
    <mergeCell ref="X1423:AH1423"/>
    <mergeCell ref="AI1423:AM1423"/>
    <mergeCell ref="AN1423:AS1423"/>
    <mergeCell ref="A1418:B1418"/>
    <mergeCell ref="C1418:K1418"/>
    <mergeCell ref="L1418:P1418"/>
    <mergeCell ref="Q1418:W1418"/>
    <mergeCell ref="X1418:AH1418"/>
    <mergeCell ref="AI1418:AM1418"/>
    <mergeCell ref="AN1418:AS1418"/>
    <mergeCell ref="A1419:B1419"/>
    <mergeCell ref="C1419:K1419"/>
    <mergeCell ref="L1419:P1419"/>
    <mergeCell ref="Q1419:W1419"/>
    <mergeCell ref="X1419:AH1419"/>
    <mergeCell ref="AI1419:AM1419"/>
    <mergeCell ref="AN1419:AS1419"/>
    <mergeCell ref="A1420:B1420"/>
    <mergeCell ref="C1420:K1420"/>
    <mergeCell ref="L1420:P1420"/>
    <mergeCell ref="Q1420:W1420"/>
    <mergeCell ref="X1420:AH1420"/>
    <mergeCell ref="AI1420:AM1420"/>
    <mergeCell ref="AN1420:AS1420"/>
    <mergeCell ref="A1427:B1427"/>
    <mergeCell ref="C1427:K1427"/>
    <mergeCell ref="L1427:P1427"/>
    <mergeCell ref="Q1427:W1427"/>
    <mergeCell ref="X1427:AH1427"/>
    <mergeCell ref="AI1427:AM1427"/>
    <mergeCell ref="AN1427:AS1427"/>
    <mergeCell ref="A1428:B1428"/>
    <mergeCell ref="C1428:K1428"/>
    <mergeCell ref="L1428:P1428"/>
    <mergeCell ref="Q1428:W1428"/>
    <mergeCell ref="X1428:AH1428"/>
    <mergeCell ref="AI1428:AM1428"/>
    <mergeCell ref="AN1428:AS1428"/>
    <mergeCell ref="A1429:B1429"/>
    <mergeCell ref="C1429:K1429"/>
    <mergeCell ref="L1429:P1429"/>
    <mergeCell ref="Q1429:W1429"/>
    <mergeCell ref="X1429:AH1429"/>
    <mergeCell ref="AI1429:AM1429"/>
    <mergeCell ref="AN1429:AS1429"/>
    <mergeCell ref="A1424:B1424"/>
    <mergeCell ref="C1424:K1424"/>
    <mergeCell ref="L1424:P1424"/>
    <mergeCell ref="Q1424:W1424"/>
    <mergeCell ref="X1424:AH1424"/>
    <mergeCell ref="AI1424:AM1424"/>
    <mergeCell ref="AN1424:AS1424"/>
    <mergeCell ref="A1425:B1425"/>
    <mergeCell ref="C1425:K1425"/>
    <mergeCell ref="L1425:P1425"/>
    <mergeCell ref="Q1425:W1425"/>
    <mergeCell ref="X1425:AH1425"/>
    <mergeCell ref="AI1425:AM1425"/>
    <mergeCell ref="AN1425:AS1425"/>
    <mergeCell ref="A1426:B1426"/>
    <mergeCell ref="C1426:K1426"/>
    <mergeCell ref="L1426:P1426"/>
    <mergeCell ref="Q1426:W1426"/>
    <mergeCell ref="X1426:AH1426"/>
    <mergeCell ref="AI1426:AM1426"/>
    <mergeCell ref="AN1426:AS1426"/>
    <mergeCell ref="A1433:B1433"/>
    <mergeCell ref="C1433:K1433"/>
    <mergeCell ref="L1433:P1433"/>
    <mergeCell ref="Q1433:W1433"/>
    <mergeCell ref="X1433:AH1433"/>
    <mergeCell ref="AI1433:AM1433"/>
    <mergeCell ref="AN1433:AS1433"/>
    <mergeCell ref="A1434:B1434"/>
    <mergeCell ref="C1434:K1434"/>
    <mergeCell ref="L1434:P1434"/>
    <mergeCell ref="Q1434:W1434"/>
    <mergeCell ref="X1434:AH1434"/>
    <mergeCell ref="AI1434:AM1434"/>
    <mergeCell ref="AN1434:AS1434"/>
    <mergeCell ref="A1435:B1435"/>
    <mergeCell ref="C1435:K1435"/>
    <mergeCell ref="L1435:P1435"/>
    <mergeCell ref="Q1435:W1435"/>
    <mergeCell ref="X1435:AH1435"/>
    <mergeCell ref="AI1435:AM1435"/>
    <mergeCell ref="AN1435:AS1435"/>
    <mergeCell ref="A1430:B1430"/>
    <mergeCell ref="C1430:K1430"/>
    <mergeCell ref="L1430:P1430"/>
    <mergeCell ref="Q1430:W1430"/>
    <mergeCell ref="X1430:AH1430"/>
    <mergeCell ref="AI1430:AM1430"/>
    <mergeCell ref="AN1430:AS1430"/>
    <mergeCell ref="A1431:B1431"/>
    <mergeCell ref="C1431:K1431"/>
    <mergeCell ref="L1431:P1431"/>
    <mergeCell ref="Q1431:W1431"/>
    <mergeCell ref="X1431:AH1431"/>
    <mergeCell ref="AI1431:AM1431"/>
    <mergeCell ref="AN1431:AS1431"/>
    <mergeCell ref="A1432:B1432"/>
    <mergeCell ref="C1432:K1432"/>
    <mergeCell ref="L1432:P1432"/>
    <mergeCell ref="Q1432:W1432"/>
    <mergeCell ref="X1432:AH1432"/>
    <mergeCell ref="AI1432:AM1432"/>
    <mergeCell ref="AN1432:AS1432"/>
    <mergeCell ref="A1495:B1495"/>
    <mergeCell ref="A1496:B1496"/>
    <mergeCell ref="A1497:B1497"/>
    <mergeCell ref="C1453:Q1453"/>
    <mergeCell ref="R1453:V1453"/>
    <mergeCell ref="W1453:AA1453"/>
    <mergeCell ref="AB1453:AF1453"/>
    <mergeCell ref="AG1453:AL1453"/>
    <mergeCell ref="AM1453:AS1453"/>
    <mergeCell ref="C1454:Q1454"/>
    <mergeCell ref="R1454:V1454"/>
    <mergeCell ref="W1454:AA1454"/>
    <mergeCell ref="AB1454:AF1454"/>
    <mergeCell ref="AG1454:AL1454"/>
    <mergeCell ref="AM1454:AS1454"/>
    <mergeCell ref="C1455:Q1455"/>
    <mergeCell ref="A1436:B1436"/>
    <mergeCell ref="C1436:K1436"/>
    <mergeCell ref="L1436:P1436"/>
    <mergeCell ref="Q1436:W1436"/>
    <mergeCell ref="X1436:AH1436"/>
    <mergeCell ref="AI1436:AM1436"/>
    <mergeCell ref="AN1436:AS1436"/>
    <mergeCell ref="A1437:B1437"/>
    <mergeCell ref="C1437:K1437"/>
    <mergeCell ref="L1437:P1437"/>
    <mergeCell ref="Q1437:W1437"/>
    <mergeCell ref="X1437:AH1437"/>
    <mergeCell ref="AI1437:AM1437"/>
    <mergeCell ref="AN1437:AS1437"/>
    <mergeCell ref="A1438:B1438"/>
    <mergeCell ref="C1438:K1438"/>
    <mergeCell ref="L1438:P1438"/>
    <mergeCell ref="Q1438:W1438"/>
    <mergeCell ref="X1438:AH1438"/>
    <mergeCell ref="AI1438:AM1438"/>
    <mergeCell ref="AN1438:AS1438"/>
    <mergeCell ref="R1455:V1455"/>
    <mergeCell ref="W1455:AA1455"/>
    <mergeCell ref="AB1455:AF1455"/>
    <mergeCell ref="AG1455:AL1455"/>
    <mergeCell ref="AM1455:AS1455"/>
    <mergeCell ref="C1456:Q1456"/>
    <mergeCell ref="R1456:V1456"/>
    <mergeCell ref="W1456:AA1456"/>
    <mergeCell ref="AB1456:AF1456"/>
    <mergeCell ref="AG1456:AL1456"/>
    <mergeCell ref="AM1456:AS1456"/>
    <mergeCell ref="C1457:Q1457"/>
    <mergeCell ref="R1457:V1457"/>
    <mergeCell ref="W1457:AA1457"/>
    <mergeCell ref="AB1457:AF1457"/>
    <mergeCell ref="AG1457:AL1457"/>
    <mergeCell ref="AM1457:AS1457"/>
    <mergeCell ref="C1458:Q1458"/>
    <mergeCell ref="R1458:V1458"/>
    <mergeCell ref="W1458:AA1458"/>
    <mergeCell ref="AB1458:AF1458"/>
    <mergeCell ref="AG1458:AL1458"/>
    <mergeCell ref="AM1458:AS1458"/>
    <mergeCell ref="C1459:Q1459"/>
    <mergeCell ref="R1459:V1459"/>
    <mergeCell ref="W1459:AA1459"/>
    <mergeCell ref="AB1459:AF1459"/>
    <mergeCell ref="A1439:B1439"/>
    <mergeCell ref="C1439:K1439"/>
    <mergeCell ref="L1439:P1439"/>
    <mergeCell ref="Q1439:W1439"/>
    <mergeCell ref="X1439:AH1439"/>
    <mergeCell ref="AI1439:AM1439"/>
    <mergeCell ref="AN1439:AS1439"/>
    <mergeCell ref="A1440:B1440"/>
    <mergeCell ref="C1440:K1440"/>
    <mergeCell ref="L1440:P1440"/>
    <mergeCell ref="Q1440:W1440"/>
    <mergeCell ref="X1440:AH1440"/>
    <mergeCell ref="AI1440:AM1440"/>
    <mergeCell ref="AN1440:AS1440"/>
    <mergeCell ref="A1441:B1441"/>
    <mergeCell ref="C1441:K1441"/>
    <mergeCell ref="L1441:P1441"/>
    <mergeCell ref="Q1441:W1441"/>
    <mergeCell ref="X1441:AH1441"/>
    <mergeCell ref="AI1441:AM1441"/>
    <mergeCell ref="AN1441:AS1441"/>
    <mergeCell ref="A1483:B1483"/>
    <mergeCell ref="A1484:B1484"/>
    <mergeCell ref="A1485:B1485"/>
    <mergeCell ref="A1486:B1486"/>
    <mergeCell ref="A1487:B1487"/>
    <mergeCell ref="A1488:B1488"/>
    <mergeCell ref="A1489:B1489"/>
    <mergeCell ref="A1490:B1490"/>
    <mergeCell ref="A1491:B1491"/>
    <mergeCell ref="A1492:B1492"/>
    <mergeCell ref="A1493:B1493"/>
    <mergeCell ref="A1494:B1494"/>
    <mergeCell ref="AG1459:AL1459"/>
    <mergeCell ref="AM1459:AS1459"/>
    <mergeCell ref="C1460:Q1460"/>
    <mergeCell ref="R1460:V1460"/>
    <mergeCell ref="W1460:AA1460"/>
    <mergeCell ref="AB1460:AF1460"/>
    <mergeCell ref="AG1460:AL1460"/>
    <mergeCell ref="AM1460:AS1460"/>
    <mergeCell ref="C1461:Q1461"/>
    <mergeCell ref="R1461:V1461"/>
    <mergeCell ref="W1461:AA1461"/>
    <mergeCell ref="AB1461:AF1461"/>
    <mergeCell ref="AG1461:AL1461"/>
    <mergeCell ref="AM1461:AS1461"/>
    <mergeCell ref="C1462:Q1462"/>
    <mergeCell ref="R1462:V1462"/>
    <mergeCell ref="W1462:AA1462"/>
    <mergeCell ref="AB1462:AF1462"/>
    <mergeCell ref="AG1462:AL1462"/>
    <mergeCell ref="AM1462:AS1462"/>
    <mergeCell ref="C1463:Q1463"/>
    <mergeCell ref="R1463:V1463"/>
    <mergeCell ref="W1463:AA1463"/>
    <mergeCell ref="AB1463:AF1463"/>
    <mergeCell ref="AG1463:AL1463"/>
    <mergeCell ref="AM1463:AS1463"/>
    <mergeCell ref="C1464:Q1464"/>
    <mergeCell ref="R1464:V1464"/>
    <mergeCell ref="W1464:AA1464"/>
    <mergeCell ref="AB1464:AF1464"/>
    <mergeCell ref="AG1464:AL1464"/>
    <mergeCell ref="A1442:B1442"/>
    <mergeCell ref="C1442:K1442"/>
    <mergeCell ref="L1442:P1442"/>
    <mergeCell ref="Q1442:W1442"/>
    <mergeCell ref="X1442:AH1442"/>
    <mergeCell ref="AI1442:AM1442"/>
    <mergeCell ref="AN1442:AS1442"/>
    <mergeCell ref="A1443:B1443"/>
    <mergeCell ref="C1443:K1443"/>
    <mergeCell ref="L1443:P1443"/>
    <mergeCell ref="Q1443:W1443"/>
    <mergeCell ref="X1443:AH1443"/>
    <mergeCell ref="AI1443:AM1443"/>
    <mergeCell ref="AN1443:AS1443"/>
    <mergeCell ref="A1650:B1650"/>
    <mergeCell ref="C1650:Q1650"/>
    <mergeCell ref="R1650:V1650"/>
    <mergeCell ref="W1650:AA1650"/>
    <mergeCell ref="AB1650:AF1650"/>
    <mergeCell ref="AG1650:AL1650"/>
    <mergeCell ref="AM1650:AS1650"/>
    <mergeCell ref="A1462:B1462"/>
    <mergeCell ref="A1463:B1463"/>
    <mergeCell ref="A1534:B1534"/>
    <mergeCell ref="A1535:B1535"/>
    <mergeCell ref="A1536:B1536"/>
    <mergeCell ref="A1537:B1537"/>
    <mergeCell ref="A1538:B1538"/>
    <mergeCell ref="A1539:B1539"/>
    <mergeCell ref="A1540:B1540"/>
    <mergeCell ref="A1541:B1541"/>
    <mergeCell ref="A1542:B1542"/>
    <mergeCell ref="A1543:B1543"/>
    <mergeCell ref="A1544:B1544"/>
    <mergeCell ref="A1545:B1545"/>
    <mergeCell ref="A1546:B1546"/>
    <mergeCell ref="A1547:B1547"/>
    <mergeCell ref="A1548:B1548"/>
    <mergeCell ref="A1515:B1515"/>
    <mergeCell ref="A1516:B1516"/>
    <mergeCell ref="A1517:B1517"/>
    <mergeCell ref="A1518:B1518"/>
    <mergeCell ref="A1519:B1519"/>
    <mergeCell ref="A1464:B1464"/>
    <mergeCell ref="A1465:B1465"/>
    <mergeCell ref="A1466:B1466"/>
    <mergeCell ref="A1467:B1467"/>
    <mergeCell ref="A1468:B1468"/>
    <mergeCell ref="A1469:B1469"/>
    <mergeCell ref="A1470:B1470"/>
    <mergeCell ref="A1471:B1471"/>
    <mergeCell ref="A1472:B1472"/>
    <mergeCell ref="A1473:B1473"/>
    <mergeCell ref="A1474:B1474"/>
    <mergeCell ref="A1475:B1475"/>
    <mergeCell ref="A1476:B1476"/>
    <mergeCell ref="A1477:B1477"/>
    <mergeCell ref="A1478:B1478"/>
    <mergeCell ref="A1479:B1479"/>
    <mergeCell ref="A1480:B1480"/>
    <mergeCell ref="A1513:B1513"/>
    <mergeCell ref="A1514:B1514"/>
    <mergeCell ref="A1481:B1481"/>
    <mergeCell ref="A1482:B1482"/>
    <mergeCell ref="A1654:B1654"/>
    <mergeCell ref="C1654:Q1654"/>
    <mergeCell ref="R1654:V1654"/>
    <mergeCell ref="W1654:AA1654"/>
    <mergeCell ref="AB1654:AF1654"/>
    <mergeCell ref="AG1654:AL1654"/>
    <mergeCell ref="AM1654:AS1654"/>
    <mergeCell ref="A1655:B1655"/>
    <mergeCell ref="C1655:Q1655"/>
    <mergeCell ref="R1655:V1655"/>
    <mergeCell ref="W1655:AA1655"/>
    <mergeCell ref="AB1655:AF1655"/>
    <mergeCell ref="AG1655:AL1655"/>
    <mergeCell ref="AM1655:AS1655"/>
    <mergeCell ref="A1656:B1656"/>
    <mergeCell ref="C1656:Q1656"/>
    <mergeCell ref="R1656:V1656"/>
    <mergeCell ref="W1656:AA1656"/>
    <mergeCell ref="AB1656:AF1656"/>
    <mergeCell ref="AG1656:AL1656"/>
    <mergeCell ref="AM1656:AS1656"/>
    <mergeCell ref="AM1651:AS1651"/>
    <mergeCell ref="A1652:B1652"/>
    <mergeCell ref="C1652:Q1652"/>
    <mergeCell ref="R1652:V1652"/>
    <mergeCell ref="W1652:AA1652"/>
    <mergeCell ref="AB1652:AF1652"/>
    <mergeCell ref="AG1652:AL1652"/>
    <mergeCell ref="AM1652:AS1652"/>
    <mergeCell ref="A1653:B1653"/>
    <mergeCell ref="C1653:Q1653"/>
    <mergeCell ref="R1653:V1653"/>
    <mergeCell ref="W1653:AA1653"/>
    <mergeCell ref="AB1653:AF1653"/>
    <mergeCell ref="AG1653:AL1653"/>
    <mergeCell ref="AM1653:AS1653"/>
    <mergeCell ref="A1660:B1660"/>
    <mergeCell ref="C1660:Q1660"/>
    <mergeCell ref="R1660:V1660"/>
    <mergeCell ref="W1660:AA1660"/>
    <mergeCell ref="AB1660:AF1660"/>
    <mergeCell ref="AG1660:AL1660"/>
    <mergeCell ref="AM1660:AS1660"/>
    <mergeCell ref="A1661:B1661"/>
    <mergeCell ref="C1661:Q1661"/>
    <mergeCell ref="R1661:V1661"/>
    <mergeCell ref="W1661:AA1661"/>
    <mergeCell ref="AB1661:AF1661"/>
    <mergeCell ref="AG1661:AL1661"/>
    <mergeCell ref="AM1661:AS1661"/>
    <mergeCell ref="A1662:B1662"/>
    <mergeCell ref="C1662:Q1662"/>
    <mergeCell ref="R1662:V1662"/>
    <mergeCell ref="W1662:AA1662"/>
    <mergeCell ref="AB1662:AF1662"/>
    <mergeCell ref="AG1662:AL1662"/>
    <mergeCell ref="AM1662:AS1662"/>
    <mergeCell ref="AM1657:AS1657"/>
    <mergeCell ref="A1658:B1658"/>
    <mergeCell ref="C1658:Q1658"/>
    <mergeCell ref="R1658:V1658"/>
    <mergeCell ref="W1658:AA1658"/>
    <mergeCell ref="AB1658:AF1658"/>
    <mergeCell ref="AG1658:AL1658"/>
    <mergeCell ref="AM1658:AS1658"/>
    <mergeCell ref="A1659:B1659"/>
    <mergeCell ref="C1659:Q1659"/>
    <mergeCell ref="R1659:V1659"/>
    <mergeCell ref="W1659:AA1659"/>
    <mergeCell ref="AB1659:AF1659"/>
    <mergeCell ref="AG1659:AL1659"/>
    <mergeCell ref="AM1659:AS1659"/>
    <mergeCell ref="A1666:B1666"/>
    <mergeCell ref="C1666:Q1666"/>
    <mergeCell ref="R1666:V1666"/>
    <mergeCell ref="W1666:AA1666"/>
    <mergeCell ref="AB1666:AF1666"/>
    <mergeCell ref="AG1666:AL1666"/>
    <mergeCell ref="AM1666:AS1666"/>
    <mergeCell ref="A1667:B1667"/>
    <mergeCell ref="C1667:Q1667"/>
    <mergeCell ref="R1667:V1667"/>
    <mergeCell ref="W1667:AA1667"/>
    <mergeCell ref="AB1667:AF1667"/>
    <mergeCell ref="AG1667:AL1667"/>
    <mergeCell ref="AM1667:AS1667"/>
    <mergeCell ref="A1668:B1668"/>
    <mergeCell ref="C1668:Q1668"/>
    <mergeCell ref="R1668:V1668"/>
    <mergeCell ref="W1668:AA1668"/>
    <mergeCell ref="AB1668:AF1668"/>
    <mergeCell ref="AG1668:AL1668"/>
    <mergeCell ref="AM1668:AS1668"/>
    <mergeCell ref="AM1663:AS1663"/>
    <mergeCell ref="A1664:B1664"/>
    <mergeCell ref="C1664:Q1664"/>
    <mergeCell ref="R1664:V1664"/>
    <mergeCell ref="W1664:AA1664"/>
    <mergeCell ref="AB1664:AF1664"/>
    <mergeCell ref="AG1664:AL1664"/>
    <mergeCell ref="AM1664:AS1664"/>
    <mergeCell ref="A1665:B1665"/>
    <mergeCell ref="C1665:Q1665"/>
    <mergeCell ref="R1665:V1665"/>
    <mergeCell ref="W1665:AA1665"/>
    <mergeCell ref="AB1665:AF1665"/>
    <mergeCell ref="AG1665:AL1665"/>
    <mergeCell ref="AM1665:AS1665"/>
    <mergeCell ref="A1672:B1672"/>
    <mergeCell ref="C1672:Q1672"/>
    <mergeCell ref="R1672:V1672"/>
    <mergeCell ref="W1672:AA1672"/>
    <mergeCell ref="AB1672:AF1672"/>
    <mergeCell ref="AG1672:AL1672"/>
    <mergeCell ref="AM1672:AS1672"/>
    <mergeCell ref="A1673:B1673"/>
    <mergeCell ref="C1673:Q1673"/>
    <mergeCell ref="R1673:V1673"/>
    <mergeCell ref="W1673:AA1673"/>
    <mergeCell ref="AB1673:AF1673"/>
    <mergeCell ref="AG1673:AL1673"/>
    <mergeCell ref="AM1673:AS1673"/>
    <mergeCell ref="A1674:B1674"/>
    <mergeCell ref="C1674:Q1674"/>
    <mergeCell ref="R1674:V1674"/>
    <mergeCell ref="W1674:AA1674"/>
    <mergeCell ref="AB1674:AF1674"/>
    <mergeCell ref="AG1674:AL1674"/>
    <mergeCell ref="AM1674:AS1674"/>
    <mergeCell ref="AM1669:AS1669"/>
    <mergeCell ref="A1670:B1670"/>
    <mergeCell ref="C1670:Q1670"/>
    <mergeCell ref="R1670:V1670"/>
    <mergeCell ref="W1670:AA1670"/>
    <mergeCell ref="AB1670:AF1670"/>
    <mergeCell ref="AG1670:AL1670"/>
    <mergeCell ref="AM1670:AS1670"/>
    <mergeCell ref="A1671:B1671"/>
    <mergeCell ref="C1671:Q1671"/>
    <mergeCell ref="R1671:V1671"/>
    <mergeCell ref="W1671:AA1671"/>
    <mergeCell ref="AB1671:AF1671"/>
    <mergeCell ref="AG1671:AL1671"/>
    <mergeCell ref="AM1671:AS1671"/>
    <mergeCell ref="A1678:B1678"/>
    <mergeCell ref="C1678:Q1678"/>
    <mergeCell ref="R1678:V1678"/>
    <mergeCell ref="W1678:AA1678"/>
    <mergeCell ref="AB1678:AF1678"/>
    <mergeCell ref="AG1678:AL1678"/>
    <mergeCell ref="AM1678:AS1678"/>
    <mergeCell ref="A1679:B1679"/>
    <mergeCell ref="C1679:Q1679"/>
    <mergeCell ref="R1679:V1679"/>
    <mergeCell ref="W1679:AA1679"/>
    <mergeCell ref="AB1679:AF1679"/>
    <mergeCell ref="AG1679:AL1679"/>
    <mergeCell ref="AM1679:AS1679"/>
    <mergeCell ref="A1680:B1680"/>
    <mergeCell ref="C1680:Q1680"/>
    <mergeCell ref="R1680:V1680"/>
    <mergeCell ref="W1680:AA1680"/>
    <mergeCell ref="AB1680:AF1680"/>
    <mergeCell ref="AG1680:AL1680"/>
    <mergeCell ref="AM1680:AS1680"/>
    <mergeCell ref="A1675:B1675"/>
    <mergeCell ref="C1675:Q1675"/>
    <mergeCell ref="R1675:V1675"/>
    <mergeCell ref="W1675:AA1675"/>
    <mergeCell ref="AB1675:AF1675"/>
    <mergeCell ref="AG1675:AL1675"/>
    <mergeCell ref="AM1675:AS1675"/>
    <mergeCell ref="A1676:B1676"/>
    <mergeCell ref="C1676:Q1676"/>
    <mergeCell ref="R1676:V1676"/>
    <mergeCell ref="W1676:AA1676"/>
    <mergeCell ref="AB1676:AF1676"/>
    <mergeCell ref="AG1676:AL1676"/>
    <mergeCell ref="AM1676:AS1676"/>
    <mergeCell ref="A1677:B1677"/>
    <mergeCell ref="C1677:Q1677"/>
    <mergeCell ref="R1677:V1677"/>
    <mergeCell ref="W1677:AA1677"/>
    <mergeCell ref="AB1677:AF1677"/>
    <mergeCell ref="AG1677:AL1677"/>
    <mergeCell ref="AM1677:AS1677"/>
    <mergeCell ref="A1684:B1684"/>
    <mergeCell ref="C1684:Q1684"/>
    <mergeCell ref="R1684:V1684"/>
    <mergeCell ref="W1684:AA1684"/>
    <mergeCell ref="AB1684:AF1684"/>
    <mergeCell ref="AG1684:AL1684"/>
    <mergeCell ref="AM1684:AS1684"/>
    <mergeCell ref="A1685:B1685"/>
    <mergeCell ref="C1685:Q1685"/>
    <mergeCell ref="R1685:V1685"/>
    <mergeCell ref="W1685:AA1685"/>
    <mergeCell ref="AB1685:AF1685"/>
    <mergeCell ref="AG1685:AL1685"/>
    <mergeCell ref="AM1685:AS1685"/>
    <mergeCell ref="A1686:B1686"/>
    <mergeCell ref="C1686:Q1686"/>
    <mergeCell ref="R1686:V1686"/>
    <mergeCell ref="W1686:AA1686"/>
    <mergeCell ref="AB1686:AF1686"/>
    <mergeCell ref="AG1686:AL1686"/>
    <mergeCell ref="AM1686:AS1686"/>
    <mergeCell ref="A1681:B1681"/>
    <mergeCell ref="C1681:Q1681"/>
    <mergeCell ref="R1681:V1681"/>
    <mergeCell ref="W1681:AA1681"/>
    <mergeCell ref="AB1681:AF1681"/>
    <mergeCell ref="AG1681:AL1681"/>
    <mergeCell ref="AM1681:AS1681"/>
    <mergeCell ref="A1682:B1682"/>
    <mergeCell ref="C1682:Q1682"/>
    <mergeCell ref="R1682:V1682"/>
    <mergeCell ref="W1682:AA1682"/>
    <mergeCell ref="AB1682:AF1682"/>
    <mergeCell ref="AG1682:AL1682"/>
    <mergeCell ref="AM1682:AS1682"/>
    <mergeCell ref="A1683:B1683"/>
    <mergeCell ref="C1683:Q1683"/>
    <mergeCell ref="R1683:V1683"/>
    <mergeCell ref="W1683:AA1683"/>
    <mergeCell ref="AB1683:AF1683"/>
    <mergeCell ref="AG1683:AL1683"/>
    <mergeCell ref="AM1683:AS1683"/>
    <mergeCell ref="A1690:B1690"/>
    <mergeCell ref="C1690:Q1690"/>
    <mergeCell ref="R1690:V1690"/>
    <mergeCell ref="W1690:AA1690"/>
    <mergeCell ref="AB1690:AF1690"/>
    <mergeCell ref="AG1690:AL1690"/>
    <mergeCell ref="AM1690:AS1690"/>
    <mergeCell ref="A1691:B1691"/>
    <mergeCell ref="C1691:Q1691"/>
    <mergeCell ref="R1691:V1691"/>
    <mergeCell ref="W1691:AA1691"/>
    <mergeCell ref="AB1691:AF1691"/>
    <mergeCell ref="AG1691:AL1691"/>
    <mergeCell ref="AM1691:AS1691"/>
    <mergeCell ref="A1692:B1692"/>
    <mergeCell ref="C1692:Q1692"/>
    <mergeCell ref="R1692:V1692"/>
    <mergeCell ref="W1692:AA1692"/>
    <mergeCell ref="AB1692:AF1692"/>
    <mergeCell ref="AG1692:AL1692"/>
    <mergeCell ref="AM1692:AS1692"/>
    <mergeCell ref="A1687:B1687"/>
    <mergeCell ref="C1687:Q1687"/>
    <mergeCell ref="R1687:V1687"/>
    <mergeCell ref="W1687:AA1687"/>
    <mergeCell ref="AB1687:AF1687"/>
    <mergeCell ref="AG1687:AL1687"/>
    <mergeCell ref="AM1687:AS1687"/>
    <mergeCell ref="A1688:B1688"/>
    <mergeCell ref="C1688:Q1688"/>
    <mergeCell ref="R1688:V1688"/>
    <mergeCell ref="W1688:AA1688"/>
    <mergeCell ref="AB1688:AF1688"/>
    <mergeCell ref="AG1688:AL1688"/>
    <mergeCell ref="AM1688:AS1688"/>
    <mergeCell ref="A1689:B1689"/>
    <mergeCell ref="C1689:Q1689"/>
    <mergeCell ref="R1689:V1689"/>
    <mergeCell ref="W1689:AA1689"/>
    <mergeCell ref="AB1689:AF1689"/>
    <mergeCell ref="AG1689:AL1689"/>
    <mergeCell ref="AM1689:AS1689"/>
    <mergeCell ref="A1696:B1696"/>
    <mergeCell ref="C1696:Q1696"/>
    <mergeCell ref="R1696:V1696"/>
    <mergeCell ref="W1696:AA1696"/>
    <mergeCell ref="AB1696:AF1696"/>
    <mergeCell ref="AG1696:AL1696"/>
    <mergeCell ref="AM1696:AS1696"/>
    <mergeCell ref="A1697:B1697"/>
    <mergeCell ref="C1697:Q1697"/>
    <mergeCell ref="R1697:V1697"/>
    <mergeCell ref="W1697:AA1697"/>
    <mergeCell ref="AB1697:AF1697"/>
    <mergeCell ref="AG1697:AL1697"/>
    <mergeCell ref="AM1697:AS1697"/>
    <mergeCell ref="A1698:B1698"/>
    <mergeCell ref="C1698:Q1698"/>
    <mergeCell ref="R1698:V1698"/>
    <mergeCell ref="W1698:AA1698"/>
    <mergeCell ref="AB1698:AF1698"/>
    <mergeCell ref="AG1698:AL1698"/>
    <mergeCell ref="AM1698:AS1698"/>
    <mergeCell ref="A1693:B1693"/>
    <mergeCell ref="C1693:Q1693"/>
    <mergeCell ref="R1693:V1693"/>
    <mergeCell ref="W1693:AA1693"/>
    <mergeCell ref="AB1693:AF1693"/>
    <mergeCell ref="AG1693:AL1693"/>
    <mergeCell ref="AM1693:AS1693"/>
    <mergeCell ref="A1694:B1694"/>
    <mergeCell ref="C1694:Q1694"/>
    <mergeCell ref="R1694:V1694"/>
    <mergeCell ref="W1694:AA1694"/>
    <mergeCell ref="AB1694:AF1694"/>
    <mergeCell ref="AG1694:AL1694"/>
    <mergeCell ref="AM1694:AS1694"/>
    <mergeCell ref="A1695:B1695"/>
    <mergeCell ref="C1695:Q1695"/>
    <mergeCell ref="R1695:V1695"/>
    <mergeCell ref="W1695:AA1695"/>
    <mergeCell ref="AB1695:AF1695"/>
    <mergeCell ref="AG1695:AL1695"/>
    <mergeCell ref="AM1695:AS1695"/>
    <mergeCell ref="A1702:B1702"/>
    <mergeCell ref="C1702:Q1702"/>
    <mergeCell ref="R1702:V1702"/>
    <mergeCell ref="W1702:AA1702"/>
    <mergeCell ref="AB1702:AF1702"/>
    <mergeCell ref="AG1702:AL1702"/>
    <mergeCell ref="AM1702:AS1702"/>
    <mergeCell ref="A1703:B1703"/>
    <mergeCell ref="C1703:Q1703"/>
    <mergeCell ref="R1703:V1703"/>
    <mergeCell ref="W1703:AA1703"/>
    <mergeCell ref="AB1703:AF1703"/>
    <mergeCell ref="AG1703:AL1703"/>
    <mergeCell ref="AM1703:AS1703"/>
    <mergeCell ref="A1704:B1704"/>
    <mergeCell ref="C1704:Q1704"/>
    <mergeCell ref="R1704:V1704"/>
    <mergeCell ref="W1704:AA1704"/>
    <mergeCell ref="AB1704:AF1704"/>
    <mergeCell ref="AG1704:AL1704"/>
    <mergeCell ref="AM1704:AS1704"/>
    <mergeCell ref="A1699:B1699"/>
    <mergeCell ref="C1699:Q1699"/>
    <mergeCell ref="R1699:V1699"/>
    <mergeCell ref="W1699:AA1699"/>
    <mergeCell ref="AB1699:AF1699"/>
    <mergeCell ref="AG1699:AL1699"/>
    <mergeCell ref="AM1699:AS1699"/>
    <mergeCell ref="A1700:B1700"/>
    <mergeCell ref="C1700:Q1700"/>
    <mergeCell ref="R1700:V1700"/>
    <mergeCell ref="W1700:AA1700"/>
    <mergeCell ref="AB1700:AF1700"/>
    <mergeCell ref="AG1700:AL1700"/>
    <mergeCell ref="AM1700:AS1700"/>
    <mergeCell ref="A1701:B1701"/>
    <mergeCell ref="C1701:Q1701"/>
    <mergeCell ref="R1701:V1701"/>
    <mergeCell ref="W1701:AA1701"/>
    <mergeCell ref="AB1701:AF1701"/>
    <mergeCell ref="AG1701:AL1701"/>
    <mergeCell ref="AM1701:AS1701"/>
    <mergeCell ref="A1708:B1708"/>
    <mergeCell ref="C1708:Q1708"/>
    <mergeCell ref="R1708:V1708"/>
    <mergeCell ref="W1708:AA1708"/>
    <mergeCell ref="AB1708:AF1708"/>
    <mergeCell ref="AG1708:AL1708"/>
    <mergeCell ref="AM1708:AS1708"/>
    <mergeCell ref="A1709:B1709"/>
    <mergeCell ref="C1709:Q1709"/>
    <mergeCell ref="R1709:V1709"/>
    <mergeCell ref="W1709:AA1709"/>
    <mergeCell ref="AB1709:AF1709"/>
    <mergeCell ref="AG1709:AL1709"/>
    <mergeCell ref="AM1709:AS1709"/>
    <mergeCell ref="A1710:B1710"/>
    <mergeCell ref="C1710:Q1710"/>
    <mergeCell ref="R1710:V1710"/>
    <mergeCell ref="W1710:AA1710"/>
    <mergeCell ref="AB1710:AF1710"/>
    <mergeCell ref="AG1710:AL1710"/>
    <mergeCell ref="AM1710:AS1710"/>
    <mergeCell ref="A1705:B1705"/>
    <mergeCell ref="C1705:Q1705"/>
    <mergeCell ref="R1705:V1705"/>
    <mergeCell ref="W1705:AA1705"/>
    <mergeCell ref="AB1705:AF1705"/>
    <mergeCell ref="AG1705:AL1705"/>
    <mergeCell ref="AM1705:AS1705"/>
    <mergeCell ref="A1706:B1706"/>
    <mergeCell ref="C1706:Q1706"/>
    <mergeCell ref="R1706:V1706"/>
    <mergeCell ref="W1706:AA1706"/>
    <mergeCell ref="AB1706:AF1706"/>
    <mergeCell ref="AG1706:AL1706"/>
    <mergeCell ref="AM1706:AS1706"/>
    <mergeCell ref="A1707:B1707"/>
    <mergeCell ref="C1707:Q1707"/>
    <mergeCell ref="R1707:V1707"/>
    <mergeCell ref="W1707:AA1707"/>
    <mergeCell ref="AB1707:AF1707"/>
    <mergeCell ref="AG1707:AL1707"/>
    <mergeCell ref="AM1707:AS1707"/>
    <mergeCell ref="A1714:B1714"/>
    <mergeCell ref="C1714:Q1714"/>
    <mergeCell ref="R1714:V1714"/>
    <mergeCell ref="W1714:AA1714"/>
    <mergeCell ref="AB1714:AF1714"/>
    <mergeCell ref="AG1714:AL1714"/>
    <mergeCell ref="AM1714:AS1714"/>
    <mergeCell ref="A1715:B1715"/>
    <mergeCell ref="C1715:Q1715"/>
    <mergeCell ref="R1715:V1715"/>
    <mergeCell ref="W1715:AA1715"/>
    <mergeCell ref="AB1715:AF1715"/>
    <mergeCell ref="AG1715:AL1715"/>
    <mergeCell ref="AM1715:AS1715"/>
    <mergeCell ref="A1716:B1716"/>
    <mergeCell ref="C1716:Q1716"/>
    <mergeCell ref="R1716:V1716"/>
    <mergeCell ref="W1716:AA1716"/>
    <mergeCell ref="AB1716:AF1716"/>
    <mergeCell ref="AG1716:AL1716"/>
    <mergeCell ref="AM1716:AS1716"/>
    <mergeCell ref="A1711:B1711"/>
    <mergeCell ref="C1711:Q1711"/>
    <mergeCell ref="R1711:V1711"/>
    <mergeCell ref="W1711:AA1711"/>
    <mergeCell ref="AB1711:AF1711"/>
    <mergeCell ref="AG1711:AL1711"/>
    <mergeCell ref="AM1711:AS1711"/>
    <mergeCell ref="A1712:B1712"/>
    <mergeCell ref="C1712:Q1712"/>
    <mergeCell ref="R1712:V1712"/>
    <mergeCell ref="W1712:AA1712"/>
    <mergeCell ref="AB1712:AF1712"/>
    <mergeCell ref="AG1712:AL1712"/>
    <mergeCell ref="AM1712:AS1712"/>
    <mergeCell ref="A1713:B1713"/>
    <mergeCell ref="C1713:Q1713"/>
    <mergeCell ref="R1713:V1713"/>
    <mergeCell ref="W1713:AA1713"/>
    <mergeCell ref="AB1713:AF1713"/>
    <mergeCell ref="AG1713:AL1713"/>
    <mergeCell ref="AM1713:AS1713"/>
    <mergeCell ref="A1720:B1720"/>
    <mergeCell ref="C1720:Q1720"/>
    <mergeCell ref="R1720:V1720"/>
    <mergeCell ref="W1720:AA1720"/>
    <mergeCell ref="AB1720:AF1720"/>
    <mergeCell ref="AG1720:AL1720"/>
    <mergeCell ref="AM1720:AS1720"/>
    <mergeCell ref="A1721:B1721"/>
    <mergeCell ref="C1721:Q1721"/>
    <mergeCell ref="R1721:V1721"/>
    <mergeCell ref="W1721:AA1721"/>
    <mergeCell ref="AB1721:AF1721"/>
    <mergeCell ref="AG1721:AL1721"/>
    <mergeCell ref="AM1721:AS1721"/>
    <mergeCell ref="A1722:B1722"/>
    <mergeCell ref="C1722:Q1722"/>
    <mergeCell ref="R1722:V1722"/>
    <mergeCell ref="W1722:AA1722"/>
    <mergeCell ref="AB1722:AF1722"/>
    <mergeCell ref="AG1722:AL1722"/>
    <mergeCell ref="AM1722:AS1722"/>
    <mergeCell ref="A1717:B1717"/>
    <mergeCell ref="C1717:Q1717"/>
    <mergeCell ref="R1717:V1717"/>
    <mergeCell ref="W1717:AA1717"/>
    <mergeCell ref="AB1717:AF1717"/>
    <mergeCell ref="AG1717:AL1717"/>
    <mergeCell ref="AM1717:AS1717"/>
    <mergeCell ref="A1718:B1718"/>
    <mergeCell ref="C1718:Q1718"/>
    <mergeCell ref="R1718:V1718"/>
    <mergeCell ref="W1718:AA1718"/>
    <mergeCell ref="AB1718:AF1718"/>
    <mergeCell ref="AG1718:AL1718"/>
    <mergeCell ref="AM1718:AS1718"/>
    <mergeCell ref="A1719:B1719"/>
    <mergeCell ref="C1719:Q1719"/>
    <mergeCell ref="R1719:V1719"/>
    <mergeCell ref="W1719:AA1719"/>
    <mergeCell ref="AB1719:AF1719"/>
    <mergeCell ref="AG1719:AL1719"/>
    <mergeCell ref="AM1719:AS1719"/>
    <mergeCell ref="A1726:B1726"/>
    <mergeCell ref="C1726:Q1726"/>
    <mergeCell ref="R1726:V1726"/>
    <mergeCell ref="W1726:AA1726"/>
    <mergeCell ref="AB1726:AF1726"/>
    <mergeCell ref="AG1726:AL1726"/>
    <mergeCell ref="AM1726:AS1726"/>
    <mergeCell ref="A1727:B1727"/>
    <mergeCell ref="C1727:Q1727"/>
    <mergeCell ref="R1727:V1727"/>
    <mergeCell ref="W1727:AA1727"/>
    <mergeCell ref="AB1727:AF1727"/>
    <mergeCell ref="AG1727:AL1727"/>
    <mergeCell ref="AM1727:AS1727"/>
    <mergeCell ref="A1728:B1728"/>
    <mergeCell ref="C1728:Q1728"/>
    <mergeCell ref="R1728:V1728"/>
    <mergeCell ref="W1728:AA1728"/>
    <mergeCell ref="AB1728:AF1728"/>
    <mergeCell ref="AG1728:AL1728"/>
    <mergeCell ref="AM1728:AS1728"/>
    <mergeCell ref="A1723:B1723"/>
    <mergeCell ref="C1723:Q1723"/>
    <mergeCell ref="R1723:V1723"/>
    <mergeCell ref="W1723:AA1723"/>
    <mergeCell ref="AB1723:AF1723"/>
    <mergeCell ref="AG1723:AL1723"/>
    <mergeCell ref="AM1723:AS1723"/>
    <mergeCell ref="A1724:B1724"/>
    <mergeCell ref="C1724:Q1724"/>
    <mergeCell ref="R1724:V1724"/>
    <mergeCell ref="W1724:AA1724"/>
    <mergeCell ref="AB1724:AF1724"/>
    <mergeCell ref="AG1724:AL1724"/>
    <mergeCell ref="AM1724:AS1724"/>
    <mergeCell ref="A1725:B1725"/>
    <mergeCell ref="C1725:Q1725"/>
    <mergeCell ref="R1725:V1725"/>
    <mergeCell ref="W1725:AA1725"/>
    <mergeCell ref="AB1725:AF1725"/>
    <mergeCell ref="AG1725:AL1725"/>
    <mergeCell ref="AM1725:AS1725"/>
    <mergeCell ref="AG1732:AL1732"/>
    <mergeCell ref="AM1732:AS1732"/>
    <mergeCell ref="A1733:B1733"/>
    <mergeCell ref="C1733:Q1733"/>
    <mergeCell ref="R1733:V1733"/>
    <mergeCell ref="W1733:AA1733"/>
    <mergeCell ref="AB1733:AF1733"/>
    <mergeCell ref="AG1733:AL1733"/>
    <mergeCell ref="AM1733:AS1733"/>
    <mergeCell ref="A1734:B1734"/>
    <mergeCell ref="C1734:Q1734"/>
    <mergeCell ref="R1734:V1734"/>
    <mergeCell ref="W1734:AA1734"/>
    <mergeCell ref="AB1734:AF1734"/>
    <mergeCell ref="AG1734:AL1734"/>
    <mergeCell ref="AM1734:AS1734"/>
    <mergeCell ref="A1729:B1729"/>
    <mergeCell ref="C1729:Q1729"/>
    <mergeCell ref="R1729:V1729"/>
    <mergeCell ref="W1729:AA1729"/>
    <mergeCell ref="AB1729:AF1729"/>
    <mergeCell ref="AG1729:AL1729"/>
    <mergeCell ref="AM1729:AS1729"/>
    <mergeCell ref="A1730:B1730"/>
    <mergeCell ref="C1730:Q1730"/>
    <mergeCell ref="R1730:V1730"/>
    <mergeCell ref="W1730:AA1730"/>
    <mergeCell ref="AB1730:AF1730"/>
    <mergeCell ref="AG1730:AL1730"/>
    <mergeCell ref="AM1730:AS1730"/>
    <mergeCell ref="A1731:B1731"/>
    <mergeCell ref="C1731:Q1731"/>
    <mergeCell ref="R1731:V1731"/>
    <mergeCell ref="W1731:AA1731"/>
    <mergeCell ref="AB1731:AF1731"/>
    <mergeCell ref="AG1731:AL1731"/>
    <mergeCell ref="AM1731:AS1731"/>
    <mergeCell ref="A1749:B1749"/>
    <mergeCell ref="C1749:Q1749"/>
    <mergeCell ref="R1749:V1749"/>
    <mergeCell ref="W1749:AA1749"/>
    <mergeCell ref="AB1749:AF1749"/>
    <mergeCell ref="AG1749:AL1749"/>
    <mergeCell ref="AM1749:AS1749"/>
    <mergeCell ref="A1744:B1744"/>
    <mergeCell ref="C1744:Q1744"/>
    <mergeCell ref="R1744:V1744"/>
    <mergeCell ref="W1744:AA1744"/>
    <mergeCell ref="AB1744:AF1744"/>
    <mergeCell ref="AG1744:AL1744"/>
    <mergeCell ref="AM1744:AS1744"/>
    <mergeCell ref="A1745:B1745"/>
    <mergeCell ref="C1745:Q1745"/>
    <mergeCell ref="R1745:V1745"/>
    <mergeCell ref="W1745:AA1745"/>
    <mergeCell ref="AB1745:AF1745"/>
    <mergeCell ref="AG1745:AL1745"/>
    <mergeCell ref="AM1745:AS1745"/>
    <mergeCell ref="A1746:B1746"/>
    <mergeCell ref="C1746:Q1746"/>
    <mergeCell ref="R1746:V1746"/>
    <mergeCell ref="W1746:AA1746"/>
    <mergeCell ref="AB1746:AF1746"/>
    <mergeCell ref="AG1746:AL1746"/>
    <mergeCell ref="AM1746:AS1746"/>
    <mergeCell ref="A1741:B1741"/>
    <mergeCell ref="C1741:Q1741"/>
    <mergeCell ref="R1741:V1741"/>
    <mergeCell ref="W1741:AA1741"/>
    <mergeCell ref="AB1741:AF1741"/>
    <mergeCell ref="AG1741:AL1741"/>
    <mergeCell ref="AM1741:AS1741"/>
    <mergeCell ref="A1742:B1742"/>
    <mergeCell ref="C1742:Q1742"/>
    <mergeCell ref="R1742:V1742"/>
    <mergeCell ref="W1742:AA1742"/>
    <mergeCell ref="AB1742:AF1742"/>
    <mergeCell ref="AG1742:AL1742"/>
    <mergeCell ref="AM1742:AS1742"/>
    <mergeCell ref="A1743:B1743"/>
    <mergeCell ref="C1743:Q1743"/>
    <mergeCell ref="R1743:V1743"/>
    <mergeCell ref="W1743:AA1743"/>
    <mergeCell ref="AB1743:AF1743"/>
    <mergeCell ref="AG1743:AL1743"/>
    <mergeCell ref="AM1743:AS1743"/>
    <mergeCell ref="G5:O5"/>
    <mergeCell ref="A1747:B1747"/>
    <mergeCell ref="C1747:Q1747"/>
    <mergeCell ref="R1747:V1747"/>
    <mergeCell ref="W1747:AA1747"/>
    <mergeCell ref="AB1747:AF1747"/>
    <mergeCell ref="AG1747:AL1747"/>
    <mergeCell ref="AM1747:AS1747"/>
    <mergeCell ref="A1748:B1748"/>
    <mergeCell ref="C1748:Q1748"/>
    <mergeCell ref="R1748:V1748"/>
    <mergeCell ref="W1748:AA1748"/>
    <mergeCell ref="AB1748:AF1748"/>
    <mergeCell ref="AG1748:AL1748"/>
    <mergeCell ref="AM1748:AS1748"/>
    <mergeCell ref="A1738:B1738"/>
    <mergeCell ref="C1738:Q1738"/>
    <mergeCell ref="R1738:V1738"/>
    <mergeCell ref="W1738:AA1738"/>
    <mergeCell ref="AB1738:AF1738"/>
    <mergeCell ref="AG1738:AL1738"/>
    <mergeCell ref="AM1738:AS1738"/>
    <mergeCell ref="A1739:B1739"/>
    <mergeCell ref="C1739:Q1739"/>
    <mergeCell ref="R1739:V1739"/>
    <mergeCell ref="W1739:AA1739"/>
    <mergeCell ref="AB1739:AF1739"/>
    <mergeCell ref="AG1739:AL1739"/>
    <mergeCell ref="AM1739:AS1739"/>
    <mergeCell ref="A1740:B1740"/>
    <mergeCell ref="C1740:Q1740"/>
    <mergeCell ref="R1740:V1740"/>
    <mergeCell ref="W1740:AA1740"/>
    <mergeCell ref="AB1740:AF1740"/>
    <mergeCell ref="AG1740:AL1740"/>
    <mergeCell ref="AM1740:AS1740"/>
    <mergeCell ref="A1735:B1735"/>
    <mergeCell ref="C1735:Q1735"/>
    <mergeCell ref="R1735:V1735"/>
    <mergeCell ref="W1735:AA1735"/>
    <mergeCell ref="AB1735:AF1735"/>
    <mergeCell ref="AG1735:AL1735"/>
    <mergeCell ref="AM1735:AS1735"/>
    <mergeCell ref="A1736:B1736"/>
    <mergeCell ref="C1736:Q1736"/>
    <mergeCell ref="AN25:AS25"/>
    <mergeCell ref="AJ25:AM25"/>
    <mergeCell ref="R1736:V1736"/>
    <mergeCell ref="W1736:AA1736"/>
    <mergeCell ref="AB1736:AF1736"/>
    <mergeCell ref="AG1736:AL1736"/>
    <mergeCell ref="AM1736:AS1736"/>
    <mergeCell ref="A1737:B1737"/>
    <mergeCell ref="C1737:Q1737"/>
    <mergeCell ref="R1737:V1737"/>
    <mergeCell ref="W1737:AA1737"/>
    <mergeCell ref="AB1737:AF1737"/>
    <mergeCell ref="AG1737:AL1737"/>
    <mergeCell ref="AM1737:AS1737"/>
    <mergeCell ref="A1732:B1732"/>
    <mergeCell ref="C1732:Q1732"/>
    <mergeCell ref="R1732:V1732"/>
    <mergeCell ref="W1732:AA1732"/>
    <mergeCell ref="AB1732:AF1732"/>
    <mergeCell ref="AJ26:AM26"/>
    <mergeCell ref="AN26:AS26"/>
    <mergeCell ref="AJ27:AM27"/>
    <mergeCell ref="AN27:AS27"/>
    <mergeCell ref="A32:AS32"/>
    <mergeCell ref="B34:AF34"/>
    <mergeCell ref="AG34:AS34"/>
    <mergeCell ref="B35:AF35"/>
    <mergeCell ref="AG35:AS35"/>
    <mergeCell ref="B36:AF36"/>
    <mergeCell ref="AG36:AS36"/>
    <mergeCell ref="B38:AS38"/>
    <mergeCell ref="AG37:AS37"/>
    <mergeCell ref="B37:AF37"/>
    <mergeCell ref="B39:AF39"/>
    <mergeCell ref="AG39:AS39"/>
    <mergeCell ref="B40:AS40"/>
    <mergeCell ref="B41:AF41"/>
    <mergeCell ref="AG41:AS41"/>
    <mergeCell ref="A41:A42"/>
    <mergeCell ref="B42:AS42"/>
    <mergeCell ref="B43:AF43"/>
    <mergeCell ref="AG43:AS43"/>
    <mergeCell ref="B44:AS44"/>
    <mergeCell ref="B45:AF45"/>
    <mergeCell ref="AG45:AS45"/>
    <mergeCell ref="X52:AF52"/>
    <mergeCell ref="B51:W51"/>
    <mergeCell ref="B52:W52"/>
    <mergeCell ref="N22:R22"/>
    <mergeCell ref="S22:T22"/>
    <mergeCell ref="U22:Y22"/>
    <mergeCell ref="N23:R23"/>
    <mergeCell ref="S23:T23"/>
    <mergeCell ref="U23:Y23"/>
    <mergeCell ref="N24:R24"/>
    <mergeCell ref="S24:T24"/>
    <mergeCell ref="U24:Y24"/>
    <mergeCell ref="AP22:AS22"/>
    <mergeCell ref="AP23:AS23"/>
    <mergeCell ref="AP24:AS24"/>
    <mergeCell ref="Z22:AO22"/>
    <mergeCell ref="Z23:AO23"/>
    <mergeCell ref="Z24:AO24"/>
    <mergeCell ref="AG51:AS51"/>
    <mergeCell ref="AG52:AS52"/>
    <mergeCell ref="X51:AF51"/>
    <mergeCell ref="N25:AI25"/>
    <mergeCell ref="N26:AI26"/>
    <mergeCell ref="N27:AI27"/>
    <mergeCell ref="B53:W53"/>
    <mergeCell ref="X53:AF53"/>
    <mergeCell ref="AG53:AS53"/>
    <mergeCell ref="B54:W54"/>
    <mergeCell ref="X54:AF54"/>
    <mergeCell ref="AG54:AS54"/>
    <mergeCell ref="B55:W55"/>
    <mergeCell ref="X55:AF55"/>
    <mergeCell ref="AG55:AS55"/>
    <mergeCell ref="B56:W56"/>
    <mergeCell ref="X56:AF56"/>
    <mergeCell ref="AG56:AS56"/>
    <mergeCell ref="B57:W57"/>
    <mergeCell ref="X57:AF57"/>
    <mergeCell ref="AG57:AS57"/>
    <mergeCell ref="B58:W58"/>
    <mergeCell ref="X58:AF58"/>
    <mergeCell ref="AG58:AS58"/>
    <mergeCell ref="B59:W59"/>
    <mergeCell ref="X59:AF59"/>
    <mergeCell ref="AG59:AS59"/>
    <mergeCell ref="B60:W60"/>
    <mergeCell ref="X60:AF60"/>
    <mergeCell ref="AG60:AS60"/>
    <mergeCell ref="B61:W61"/>
    <mergeCell ref="X61:AF61"/>
    <mergeCell ref="AG61:AS61"/>
    <mergeCell ref="B62:W62"/>
    <mergeCell ref="X62:AF62"/>
    <mergeCell ref="AG62:AS62"/>
    <mergeCell ref="B63:W63"/>
    <mergeCell ref="X63:AF63"/>
    <mergeCell ref="AG63:AS63"/>
    <mergeCell ref="B64:W64"/>
    <mergeCell ref="X64:AF64"/>
    <mergeCell ref="AG64:AS64"/>
    <mergeCell ref="B65:W65"/>
    <mergeCell ref="X65:AF65"/>
    <mergeCell ref="AG65:AS65"/>
    <mergeCell ref="B66:W66"/>
    <mergeCell ref="X66:AF66"/>
    <mergeCell ref="AG66:AS66"/>
    <mergeCell ref="B67:W67"/>
    <mergeCell ref="X67:AF67"/>
    <mergeCell ref="AG67:AS67"/>
    <mergeCell ref="B68:W68"/>
    <mergeCell ref="X68:AF68"/>
    <mergeCell ref="AG68:AS68"/>
    <mergeCell ref="B69:W69"/>
    <mergeCell ref="X69:AF69"/>
    <mergeCell ref="AG69:AS69"/>
    <mergeCell ref="B70:W70"/>
    <mergeCell ref="X70:AF70"/>
    <mergeCell ref="AG70:AS70"/>
    <mergeCell ref="B71:W71"/>
    <mergeCell ref="X71:AF71"/>
    <mergeCell ref="AG71:AS71"/>
    <mergeCell ref="B72:W72"/>
    <mergeCell ref="X72:AF72"/>
    <mergeCell ref="AG72:AS72"/>
    <mergeCell ref="A73:D73"/>
    <mergeCell ref="E73:AS73"/>
    <mergeCell ref="A75:AS75"/>
    <mergeCell ref="B77:W77"/>
    <mergeCell ref="X77:AF77"/>
    <mergeCell ref="AG77:AS77"/>
    <mergeCell ref="B78:W78"/>
    <mergeCell ref="X78:AF78"/>
    <mergeCell ref="AG78:AS78"/>
    <mergeCell ref="B79:W79"/>
    <mergeCell ref="X79:AF79"/>
    <mergeCell ref="AG79:AS79"/>
    <mergeCell ref="B80:W80"/>
    <mergeCell ref="X80:AF80"/>
    <mergeCell ref="AG80:AS80"/>
    <mergeCell ref="B81:W81"/>
    <mergeCell ref="X81:AF81"/>
    <mergeCell ref="AG81:AS81"/>
    <mergeCell ref="B82:W82"/>
    <mergeCell ref="X82:AF82"/>
    <mergeCell ref="AG82:AS82"/>
    <mergeCell ref="B83:W83"/>
    <mergeCell ref="X83:AF83"/>
    <mergeCell ref="AG83:AS83"/>
    <mergeCell ref="B84:W84"/>
    <mergeCell ref="X84:AF84"/>
    <mergeCell ref="AG84:AS84"/>
    <mergeCell ref="B85:W85"/>
    <mergeCell ref="X85:AF85"/>
    <mergeCell ref="AG85:AS85"/>
    <mergeCell ref="B86:W86"/>
    <mergeCell ref="X86:AF86"/>
    <mergeCell ref="AG86:AS86"/>
    <mergeCell ref="B87:W87"/>
    <mergeCell ref="X87:AF87"/>
    <mergeCell ref="AG87:AS87"/>
    <mergeCell ref="B88:W88"/>
    <mergeCell ref="X88:AF88"/>
    <mergeCell ref="AG88:AS88"/>
    <mergeCell ref="B89:W89"/>
    <mergeCell ref="X89:AF89"/>
    <mergeCell ref="AG89:AS89"/>
    <mergeCell ref="B90:W90"/>
    <mergeCell ref="X90:AF90"/>
    <mergeCell ref="AG90:AS90"/>
    <mergeCell ref="B91:W91"/>
    <mergeCell ref="X91:AF91"/>
    <mergeCell ref="AG91:AS91"/>
    <mergeCell ref="B92:W92"/>
    <mergeCell ref="X92:AF92"/>
    <mergeCell ref="AG92:AS92"/>
    <mergeCell ref="B93:W93"/>
    <mergeCell ref="X93:AF93"/>
    <mergeCell ref="AG93:AS93"/>
    <mergeCell ref="B94:W94"/>
    <mergeCell ref="X94:AF94"/>
    <mergeCell ref="AG94:AS94"/>
    <mergeCell ref="B95:W95"/>
    <mergeCell ref="X95:AF95"/>
    <mergeCell ref="AG95:AS95"/>
    <mergeCell ref="B96:W96"/>
    <mergeCell ref="X96:AF96"/>
    <mergeCell ref="AG96:AS96"/>
    <mergeCell ref="B97:W97"/>
    <mergeCell ref="X97:AF97"/>
    <mergeCell ref="AG97:AS97"/>
    <mergeCell ref="B98:W98"/>
    <mergeCell ref="X98:AF98"/>
    <mergeCell ref="AG98:AS98"/>
    <mergeCell ref="A113:D113"/>
    <mergeCell ref="E113:AS113"/>
    <mergeCell ref="A115:AS115"/>
    <mergeCell ref="B117:Q117"/>
    <mergeCell ref="R117:AD117"/>
    <mergeCell ref="AE117:AS117"/>
    <mergeCell ref="B118:Q118"/>
    <mergeCell ref="R118:AD118"/>
    <mergeCell ref="AE118:AS118"/>
    <mergeCell ref="B119:Q119"/>
    <mergeCell ref="R119:AD119"/>
    <mergeCell ref="AE119:AS119"/>
    <mergeCell ref="A120:D120"/>
    <mergeCell ref="E120:AS120"/>
    <mergeCell ref="B125:AF125"/>
    <mergeCell ref="AG125:AS125"/>
    <mergeCell ref="B126:AF126"/>
    <mergeCell ref="AG126:AS126"/>
    <mergeCell ref="B127:AF127"/>
    <mergeCell ref="AG127:AS127"/>
    <mergeCell ref="B129:AF129"/>
    <mergeCell ref="AG129:AS129"/>
    <mergeCell ref="B130:AS130"/>
    <mergeCell ref="B131:AF131"/>
    <mergeCell ref="AG131:AS131"/>
    <mergeCell ref="B132:AS132"/>
    <mergeCell ref="B133:AF133"/>
    <mergeCell ref="AG133:AS133"/>
    <mergeCell ref="B134:AS134"/>
    <mergeCell ref="B135:AF135"/>
    <mergeCell ref="AG135:AS135"/>
    <mergeCell ref="B136:AS136"/>
    <mergeCell ref="A99:D99"/>
    <mergeCell ref="E99:AS99"/>
    <mergeCell ref="A102:AS102"/>
    <mergeCell ref="B103:Q103"/>
    <mergeCell ref="R103:AD103"/>
    <mergeCell ref="AE103:AS103"/>
    <mergeCell ref="B104:Q104"/>
    <mergeCell ref="R104:AD104"/>
    <mergeCell ref="AE104:AS104"/>
    <mergeCell ref="B105:Q105"/>
    <mergeCell ref="R105:AD105"/>
    <mergeCell ref="AE105:AS105"/>
    <mergeCell ref="A106:D106"/>
    <mergeCell ref="E106:AS106"/>
    <mergeCell ref="A108:AS108"/>
    <mergeCell ref="B110:Q110"/>
    <mergeCell ref="R110:AD110"/>
    <mergeCell ref="AE110:AS110"/>
    <mergeCell ref="B111:Q111"/>
    <mergeCell ref="R111:AD111"/>
    <mergeCell ref="AE111:AS111"/>
    <mergeCell ref="B112:Q112"/>
    <mergeCell ref="R112:AD112"/>
    <mergeCell ref="AE112:AS112"/>
    <mergeCell ref="B269:AA269"/>
    <mergeCell ref="AB269:AJ269"/>
    <mergeCell ref="AK269:AS269"/>
    <mergeCell ref="A270:D270"/>
    <mergeCell ref="E270:AS270"/>
    <mergeCell ref="A272:AS272"/>
    <mergeCell ref="A277:D277"/>
    <mergeCell ref="E277:AS277"/>
    <mergeCell ref="B274:AA274"/>
    <mergeCell ref="B275:AA275"/>
    <mergeCell ref="B276:AA276"/>
    <mergeCell ref="AB276:AS276"/>
    <mergeCell ref="AB275:AS275"/>
    <mergeCell ref="AB274:AS274"/>
    <mergeCell ref="A124:AS124"/>
    <mergeCell ref="A279:AS279"/>
    <mergeCell ref="A280:AS280"/>
    <mergeCell ref="C290:AO290"/>
    <mergeCell ref="AP290:AS290"/>
    <mergeCell ref="C292:AO292"/>
    <mergeCell ref="AP292:AS292"/>
    <mergeCell ref="A265:AS265"/>
    <mergeCell ref="B267:AA267"/>
    <mergeCell ref="AB267:AJ267"/>
    <mergeCell ref="AK267:AS267"/>
    <mergeCell ref="B268:AA268"/>
    <mergeCell ref="AB268:AJ268"/>
    <mergeCell ref="AK268:AS268"/>
    <mergeCell ref="B137:AF137"/>
    <mergeCell ref="AG137:AS137"/>
    <mergeCell ref="A142:D142"/>
    <mergeCell ref="E142:AS142"/>
    <mergeCell ref="B128:AS128"/>
    <mergeCell ref="B138:AS138"/>
    <mergeCell ref="B139:AF139"/>
    <mergeCell ref="AG139:AS139"/>
    <mergeCell ref="B140:AS140"/>
    <mergeCell ref="P146:AE146"/>
    <mergeCell ref="AF146:AK147"/>
    <mergeCell ref="P147:U147"/>
    <mergeCell ref="V147:Z147"/>
    <mergeCell ref="AA147:AE147"/>
    <mergeCell ref="P148:U148"/>
    <mergeCell ref="V148:Z148"/>
    <mergeCell ref="AA148:AE148"/>
    <mergeCell ref="AF148:AK148"/>
    <mergeCell ref="P149:U149"/>
    <mergeCell ref="V149:Z149"/>
    <mergeCell ref="AA149:AE149"/>
    <mergeCell ref="AF149:AK149"/>
    <mergeCell ref="O260:AS260"/>
    <mergeCell ref="O261:AS261"/>
    <mergeCell ref="O262:AS262"/>
    <mergeCell ref="B255:J255"/>
    <mergeCell ref="K255:O255"/>
    <mergeCell ref="P255:U255"/>
    <mergeCell ref="V255:AA255"/>
    <mergeCell ref="AB255:AG255"/>
    <mergeCell ref="AH255:AM255"/>
    <mergeCell ref="AH254:AM254"/>
    <mergeCell ref="AN251:AS251"/>
    <mergeCell ref="AN252:AS252"/>
    <mergeCell ref="B251:J251"/>
    <mergeCell ref="K251:O251"/>
    <mergeCell ref="A372:AS372"/>
    <mergeCell ref="A336:D336"/>
    <mergeCell ref="E336:AS336"/>
    <mergeCell ref="A338:AS338"/>
    <mergeCell ref="A340:B340"/>
    <mergeCell ref="C340:AO340"/>
    <mergeCell ref="AP340:AS340"/>
    <mergeCell ref="A341:B341"/>
    <mergeCell ref="C341:AO341"/>
    <mergeCell ref="AP341:AS341"/>
    <mergeCell ref="A342:B343"/>
    <mergeCell ref="C342:AO342"/>
    <mergeCell ref="AP342:AS342"/>
    <mergeCell ref="C343:AS343"/>
    <mergeCell ref="A344:B345"/>
    <mergeCell ref="C344:AO344"/>
    <mergeCell ref="AP344:AS344"/>
    <mergeCell ref="C345:AS345"/>
    <mergeCell ref="A346:B347"/>
    <mergeCell ref="C346:AO346"/>
    <mergeCell ref="AP346:AS346"/>
    <mergeCell ref="C347:AS347"/>
    <mergeCell ref="A348:B349"/>
    <mergeCell ref="C348:AO348"/>
    <mergeCell ref="AP348:AS348"/>
    <mergeCell ref="C349:AS349"/>
    <mergeCell ref="A322:AS322"/>
    <mergeCell ref="C324:AO324"/>
    <mergeCell ref="AP324:AS324"/>
    <mergeCell ref="C325:AO325"/>
    <mergeCell ref="AP325:AS325"/>
    <mergeCell ref="A326:B327"/>
    <mergeCell ref="C326:AO326"/>
    <mergeCell ref="AP326:AS326"/>
    <mergeCell ref="C327:AS327"/>
    <mergeCell ref="A328:B329"/>
    <mergeCell ref="C328:AO328"/>
    <mergeCell ref="AP328:AS328"/>
    <mergeCell ref="C329:AS329"/>
    <mergeCell ref="A330:B331"/>
    <mergeCell ref="C330:AO330"/>
    <mergeCell ref="AP330:AS330"/>
    <mergeCell ref="C331:AS331"/>
    <mergeCell ref="C332:AO332"/>
    <mergeCell ref="AP332:AS332"/>
    <mergeCell ref="A334:B335"/>
    <mergeCell ref="C334:AO334"/>
    <mergeCell ref="AP334:AS334"/>
    <mergeCell ref="C335:AS335"/>
    <mergeCell ref="A352:AS352"/>
    <mergeCell ref="A354:B354"/>
    <mergeCell ref="C354:AO354"/>
    <mergeCell ref="AP354:AS354"/>
    <mergeCell ref="A355:B355"/>
    <mergeCell ref="C355:AO355"/>
    <mergeCell ref="AP355:AS355"/>
    <mergeCell ref="A356:B357"/>
    <mergeCell ref="C356:AO356"/>
    <mergeCell ref="AP356:AS356"/>
    <mergeCell ref="C357:AS357"/>
    <mergeCell ref="A358:B359"/>
    <mergeCell ref="C358:AO358"/>
    <mergeCell ref="AP358:AS358"/>
    <mergeCell ref="C359:AS359"/>
    <mergeCell ref="AI396:AL396"/>
    <mergeCell ref="AM396:AS396"/>
    <mergeCell ref="A389:B389"/>
    <mergeCell ref="A390:B390"/>
    <mergeCell ref="A449:D449"/>
    <mergeCell ref="E449:AS449"/>
    <mergeCell ref="C389:P389"/>
    <mergeCell ref="Q389:V389"/>
    <mergeCell ref="W389:AD389"/>
    <mergeCell ref="AE389:AH389"/>
    <mergeCell ref="AI389:AL389"/>
    <mergeCell ref="AM389:AS389"/>
    <mergeCell ref="C390:P390"/>
    <mergeCell ref="Q390:V390"/>
    <mergeCell ref="W390:AD390"/>
    <mergeCell ref="AE390:AH390"/>
    <mergeCell ref="AI390:AL390"/>
    <mergeCell ref="AM390:AS390"/>
    <mergeCell ref="A391:B391"/>
    <mergeCell ref="C391:P391"/>
    <mergeCell ref="Q391:V391"/>
    <mergeCell ref="W391:AD391"/>
    <mergeCell ref="AE391:AH391"/>
    <mergeCell ref="AI391:AL391"/>
    <mergeCell ref="AM391:AS391"/>
    <mergeCell ref="A392:B392"/>
    <mergeCell ref="C392:P392"/>
    <mergeCell ref="Q392:V392"/>
    <mergeCell ref="W392:AD392"/>
    <mergeCell ref="A350:D350"/>
    <mergeCell ref="E350:AS350"/>
    <mergeCell ref="A364:AS364"/>
    <mergeCell ref="A366:B366"/>
    <mergeCell ref="C366:AO366"/>
    <mergeCell ref="AP366:AS366"/>
    <mergeCell ref="A367:B367"/>
    <mergeCell ref="C367:AO367"/>
    <mergeCell ref="AP367:AS367"/>
    <mergeCell ref="A368:B369"/>
    <mergeCell ref="C368:AO368"/>
    <mergeCell ref="AP368:AS368"/>
    <mergeCell ref="C369:AS369"/>
    <mergeCell ref="C380:AO380"/>
    <mergeCell ref="AP380:AS380"/>
    <mergeCell ref="A382:D382"/>
    <mergeCell ref="E382:AS382"/>
    <mergeCell ref="A385:AS385"/>
    <mergeCell ref="A388:B388"/>
    <mergeCell ref="AE387:AH387"/>
    <mergeCell ref="AI387:AL387"/>
    <mergeCell ref="AE386:AL386"/>
    <mergeCell ref="AM386:AS387"/>
    <mergeCell ref="W386:AD387"/>
    <mergeCell ref="Q386:V387"/>
    <mergeCell ref="C386:P387"/>
    <mergeCell ref="A386:B387"/>
    <mergeCell ref="C388:P388"/>
    <mergeCell ref="Q388:V388"/>
    <mergeCell ref="W388:AD388"/>
    <mergeCell ref="AE388:AH388"/>
    <mergeCell ref="AI388:AL388"/>
    <mergeCell ref="AM388:AS388"/>
    <mergeCell ref="A370:D370"/>
    <mergeCell ref="E370:AS370"/>
    <mergeCell ref="W401:AD401"/>
    <mergeCell ref="AE401:AH401"/>
    <mergeCell ref="AI401:AL401"/>
    <mergeCell ref="AM401:AS401"/>
    <mergeCell ref="A374:B374"/>
    <mergeCell ref="C374:AO374"/>
    <mergeCell ref="AP374:AS374"/>
    <mergeCell ref="A375:B375"/>
    <mergeCell ref="C375:AO375"/>
    <mergeCell ref="AP375:AS375"/>
    <mergeCell ref="C376:AO376"/>
    <mergeCell ref="AP376:AS376"/>
    <mergeCell ref="C378:AO378"/>
    <mergeCell ref="AP378:AS378"/>
    <mergeCell ref="A403:B403"/>
    <mergeCell ref="C403:P403"/>
    <mergeCell ref="Q403:V403"/>
    <mergeCell ref="W403:AD403"/>
    <mergeCell ref="AE403:AH403"/>
    <mergeCell ref="AI403:AL403"/>
    <mergeCell ref="AM403:AS403"/>
    <mergeCell ref="A404:B404"/>
    <mergeCell ref="C404:P404"/>
    <mergeCell ref="Q404:V404"/>
    <mergeCell ref="W404:AD404"/>
    <mergeCell ref="AE404:AH404"/>
    <mergeCell ref="AI404:AL404"/>
    <mergeCell ref="AM404:AS404"/>
    <mergeCell ref="A405:B405"/>
    <mergeCell ref="C405:P405"/>
    <mergeCell ref="Q405:V405"/>
    <mergeCell ref="W405:AD405"/>
    <mergeCell ref="AE405:AH405"/>
    <mergeCell ref="AI405:AL405"/>
    <mergeCell ref="AM405:AS405"/>
    <mergeCell ref="AE392:AH392"/>
    <mergeCell ref="AI392:AL392"/>
    <mergeCell ref="AM392:AS392"/>
    <mergeCell ref="A393:B393"/>
    <mergeCell ref="C393:P393"/>
    <mergeCell ref="Q393:V393"/>
    <mergeCell ref="W393:AD393"/>
    <mergeCell ref="AE393:AH393"/>
    <mergeCell ref="AI393:AL393"/>
    <mergeCell ref="AM393:AS393"/>
    <mergeCell ref="A394:B394"/>
    <mergeCell ref="C394:P394"/>
    <mergeCell ref="Q394:V394"/>
    <mergeCell ref="W394:AD394"/>
    <mergeCell ref="AE394:AH394"/>
    <mergeCell ref="AI394:AL394"/>
    <mergeCell ref="AM394:AS394"/>
    <mergeCell ref="A395:B395"/>
    <mergeCell ref="C395:P395"/>
    <mergeCell ref="Q395:V395"/>
    <mergeCell ref="W395:AD395"/>
    <mergeCell ref="AE395:AH395"/>
    <mergeCell ref="AI395:AL395"/>
    <mergeCell ref="AM395:AS395"/>
    <mergeCell ref="A396:B396"/>
    <mergeCell ref="C396:P396"/>
    <mergeCell ref="Q396:V396"/>
    <mergeCell ref="W396:AD396"/>
    <mergeCell ref="AE396:AH396"/>
    <mergeCell ref="A406:B406"/>
    <mergeCell ref="C406:P406"/>
    <mergeCell ref="Q406:V406"/>
    <mergeCell ref="W406:AD406"/>
    <mergeCell ref="AE406:AH406"/>
    <mergeCell ref="AI406:AL406"/>
    <mergeCell ref="AM406:AS406"/>
    <mergeCell ref="A407:B407"/>
    <mergeCell ref="C407:P407"/>
    <mergeCell ref="Q407:V407"/>
    <mergeCell ref="W407:AD407"/>
    <mergeCell ref="AE407:AH407"/>
    <mergeCell ref="AI407:AL407"/>
    <mergeCell ref="AM407:AS407"/>
    <mergeCell ref="A408:B408"/>
    <mergeCell ref="C408:P408"/>
    <mergeCell ref="Q408:V408"/>
    <mergeCell ref="W408:AD408"/>
    <mergeCell ref="AE408:AH408"/>
    <mergeCell ref="AI408:AL408"/>
    <mergeCell ref="AM408:AS408"/>
    <mergeCell ref="A452:AS452"/>
    <mergeCell ref="A453:AS453"/>
    <mergeCell ref="A456:AS456"/>
    <mergeCell ref="A457:AS457"/>
    <mergeCell ref="B459:AF459"/>
    <mergeCell ref="AG459:AS459"/>
    <mergeCell ref="B460:AF460"/>
    <mergeCell ref="AG460:AS460"/>
    <mergeCell ref="B461:AF461"/>
    <mergeCell ref="AG461:AS461"/>
    <mergeCell ref="B462:AS462"/>
    <mergeCell ref="B463:AF463"/>
    <mergeCell ref="AG463:AS463"/>
    <mergeCell ref="A409:B409"/>
    <mergeCell ref="C409:P409"/>
    <mergeCell ref="Q409:V409"/>
    <mergeCell ref="W409:AD409"/>
    <mergeCell ref="AE409:AH409"/>
    <mergeCell ref="AI409:AL409"/>
    <mergeCell ref="AM409:AS409"/>
    <mergeCell ref="A410:B410"/>
    <mergeCell ref="C410:P410"/>
    <mergeCell ref="Q410:V410"/>
    <mergeCell ref="W410:AD410"/>
    <mergeCell ref="AE410:AH410"/>
    <mergeCell ref="AI410:AL410"/>
    <mergeCell ref="AM410:AS410"/>
    <mergeCell ref="A411:B411"/>
    <mergeCell ref="C411:P411"/>
    <mergeCell ref="Q411:V411"/>
    <mergeCell ref="W411:AD411"/>
    <mergeCell ref="AE411:AH411"/>
    <mergeCell ref="AI411:AL411"/>
    <mergeCell ref="AM411:AS411"/>
    <mergeCell ref="A412:B412"/>
    <mergeCell ref="C412:P412"/>
    <mergeCell ref="Q412:V412"/>
    <mergeCell ref="AM412:AS412"/>
    <mergeCell ref="A413:B413"/>
    <mergeCell ref="C413:P413"/>
    <mergeCell ref="Q413:V413"/>
    <mergeCell ref="W413:AD413"/>
    <mergeCell ref="AE413:AH413"/>
    <mergeCell ref="B141:AS141"/>
    <mergeCell ref="C287:AS287"/>
    <mergeCell ref="C289:AS289"/>
    <mergeCell ref="C291:AS291"/>
    <mergeCell ref="C293:AS293"/>
    <mergeCell ref="C295:AS295"/>
    <mergeCell ref="C297:AS297"/>
    <mergeCell ref="A316:B317"/>
    <mergeCell ref="C317:AS317"/>
    <mergeCell ref="A318:B319"/>
    <mergeCell ref="C319:AS319"/>
    <mergeCell ref="A312:B313"/>
    <mergeCell ref="C313:AS313"/>
    <mergeCell ref="A332:B333"/>
    <mergeCell ref="C333:AS333"/>
    <mergeCell ref="A376:B377"/>
    <mergeCell ref="C377:AS377"/>
    <mergeCell ref="A378:B379"/>
    <mergeCell ref="C379:AS379"/>
    <mergeCell ref="A380:B381"/>
    <mergeCell ref="C381:AS381"/>
    <mergeCell ref="A454:AS454"/>
    <mergeCell ref="A402:B402"/>
    <mergeCell ref="C402:P402"/>
    <mergeCell ref="Q402:V402"/>
    <mergeCell ref="W402:AD402"/>
    <mergeCell ref="AE402:AH402"/>
    <mergeCell ref="AI402:AL402"/>
    <mergeCell ref="AM402:AS402"/>
    <mergeCell ref="B464:AS464"/>
    <mergeCell ref="A397:B397"/>
    <mergeCell ref="C397:P397"/>
    <mergeCell ref="Q397:V397"/>
    <mergeCell ref="W397:AD397"/>
    <mergeCell ref="AE397:AH397"/>
    <mergeCell ref="AI397:AL397"/>
    <mergeCell ref="AM397:AS397"/>
    <mergeCell ref="A398:B398"/>
    <mergeCell ref="C398:P398"/>
    <mergeCell ref="Q398:V398"/>
    <mergeCell ref="W398:AD398"/>
    <mergeCell ref="AE398:AH398"/>
    <mergeCell ref="AI398:AL398"/>
    <mergeCell ref="AM398:AS398"/>
    <mergeCell ref="A399:B399"/>
    <mergeCell ref="C399:P399"/>
    <mergeCell ref="Q399:V399"/>
    <mergeCell ref="W399:AD399"/>
    <mergeCell ref="AE399:AH399"/>
    <mergeCell ref="AI399:AL399"/>
    <mergeCell ref="AM399:AS399"/>
    <mergeCell ref="A400:B400"/>
    <mergeCell ref="C400:P400"/>
    <mergeCell ref="Q400:V400"/>
    <mergeCell ref="W400:AD400"/>
    <mergeCell ref="AE400:AH400"/>
    <mergeCell ref="AI400:AL400"/>
    <mergeCell ref="AM400:AS400"/>
    <mergeCell ref="A401:B401"/>
    <mergeCell ref="C401:P401"/>
    <mergeCell ref="Q401:V401"/>
    <mergeCell ref="W412:AD412"/>
    <mergeCell ref="AE412:AH412"/>
    <mergeCell ref="AI412:AL412"/>
    <mergeCell ref="AI413:AL413"/>
    <mergeCell ref="AM413:AS413"/>
    <mergeCell ref="A414:B414"/>
    <mergeCell ref="C414:P414"/>
    <mergeCell ref="Q414:V414"/>
    <mergeCell ref="W414:AD414"/>
    <mergeCell ref="AE414:AH414"/>
    <mergeCell ref="AI414:AL414"/>
    <mergeCell ref="AM414:AS414"/>
    <mergeCell ref="A415:B415"/>
    <mergeCell ref="C415:P415"/>
    <mergeCell ref="Q415:V415"/>
    <mergeCell ref="W415:AD415"/>
    <mergeCell ref="AE415:AH415"/>
    <mergeCell ref="AI415:AL415"/>
    <mergeCell ref="AM415:AS415"/>
    <mergeCell ref="A416:B416"/>
    <mergeCell ref="C416:P416"/>
    <mergeCell ref="Q416:V416"/>
    <mergeCell ref="W416:AD416"/>
    <mergeCell ref="AE416:AH416"/>
    <mergeCell ref="AI416:AL416"/>
    <mergeCell ref="AM416:AS416"/>
    <mergeCell ref="A417:B417"/>
    <mergeCell ref="C417:P417"/>
    <mergeCell ref="Q417:V417"/>
    <mergeCell ref="W417:AD417"/>
    <mergeCell ref="AE417:AH417"/>
    <mergeCell ref="AI417:AL417"/>
    <mergeCell ref="AM417:AS417"/>
    <mergeCell ref="A418:B418"/>
    <mergeCell ref="C418:P418"/>
    <mergeCell ref="Q418:V418"/>
    <mergeCell ref="W418:AD418"/>
    <mergeCell ref="AE418:AH418"/>
    <mergeCell ref="AI418:AL418"/>
    <mergeCell ref="AM418:AS418"/>
    <mergeCell ref="A419:B419"/>
    <mergeCell ref="C419:P419"/>
    <mergeCell ref="Q419:V419"/>
    <mergeCell ref="W419:AD419"/>
    <mergeCell ref="AE419:AH419"/>
    <mergeCell ref="AI419:AL419"/>
    <mergeCell ref="AM419:AS419"/>
    <mergeCell ref="A420:B420"/>
    <mergeCell ref="C420:P420"/>
    <mergeCell ref="Q420:V420"/>
    <mergeCell ref="W420:AD420"/>
    <mergeCell ref="AE420:AH420"/>
    <mergeCell ref="AI420:AL420"/>
    <mergeCell ref="AM420:AS420"/>
    <mergeCell ref="A421:B421"/>
    <mergeCell ref="C421:P421"/>
    <mergeCell ref="Q421:V421"/>
    <mergeCell ref="W421:AD421"/>
    <mergeCell ref="AE421:AH421"/>
    <mergeCell ref="AI421:AL421"/>
    <mergeCell ref="AM421:AS421"/>
    <mergeCell ref="A422:B422"/>
    <mergeCell ref="C422:P422"/>
    <mergeCell ref="Q422:V422"/>
    <mergeCell ref="W422:AD422"/>
    <mergeCell ref="AE422:AH422"/>
    <mergeCell ref="AI422:AL422"/>
    <mergeCell ref="AM422:AS422"/>
    <mergeCell ref="A423:B423"/>
    <mergeCell ref="C423:P423"/>
    <mergeCell ref="Q423:V423"/>
    <mergeCell ref="W423:AD423"/>
    <mergeCell ref="AE423:AH423"/>
    <mergeCell ref="AI423:AL423"/>
    <mergeCell ref="AM423:AS423"/>
    <mergeCell ref="A424:B424"/>
    <mergeCell ref="C424:P424"/>
    <mergeCell ref="Q424:V424"/>
    <mergeCell ref="W424:AD424"/>
    <mergeCell ref="AE424:AH424"/>
    <mergeCell ref="AI424:AL424"/>
    <mergeCell ref="AM424:AS424"/>
    <mergeCell ref="A425:B425"/>
    <mergeCell ref="C425:P425"/>
    <mergeCell ref="Q425:V425"/>
    <mergeCell ref="W425:AD425"/>
    <mergeCell ref="AE425:AH425"/>
    <mergeCell ref="AI425:AL425"/>
    <mergeCell ref="AM425:AS425"/>
    <mergeCell ref="A426:B426"/>
    <mergeCell ref="C426:P426"/>
    <mergeCell ref="Q426:V426"/>
    <mergeCell ref="W426:AD426"/>
    <mergeCell ref="AE426:AH426"/>
    <mergeCell ref="AI426:AL426"/>
    <mergeCell ref="AM426:AS426"/>
    <mergeCell ref="A427:B427"/>
    <mergeCell ref="C427:P427"/>
    <mergeCell ref="Q427:V427"/>
    <mergeCell ref="W427:AD427"/>
    <mergeCell ref="AE427:AH427"/>
    <mergeCell ref="AI427:AL427"/>
    <mergeCell ref="AM427:AS427"/>
    <mergeCell ref="A428:B428"/>
    <mergeCell ref="C428:P428"/>
    <mergeCell ref="Q428:V428"/>
    <mergeCell ref="W428:AD428"/>
    <mergeCell ref="AE428:AH428"/>
    <mergeCell ref="AI428:AL428"/>
    <mergeCell ref="AM428:AS428"/>
    <mergeCell ref="A429:B429"/>
    <mergeCell ref="C429:P429"/>
    <mergeCell ref="Q429:V429"/>
    <mergeCell ref="W429:AD429"/>
    <mergeCell ref="AE429:AH429"/>
    <mergeCell ref="AI429:AL429"/>
    <mergeCell ref="AM429:AS429"/>
    <mergeCell ref="A430:B430"/>
    <mergeCell ref="C430:P430"/>
    <mergeCell ref="Q430:V430"/>
    <mergeCell ref="W430:AD430"/>
    <mergeCell ref="AE430:AH430"/>
    <mergeCell ref="AI430:AL430"/>
    <mergeCell ref="AM430:AS430"/>
    <mergeCell ref="A431:B431"/>
    <mergeCell ref="C431:P431"/>
    <mergeCell ref="Q431:V431"/>
    <mergeCell ref="W431:AD431"/>
    <mergeCell ref="AE431:AH431"/>
    <mergeCell ref="AI431:AL431"/>
    <mergeCell ref="AM431:AS431"/>
    <mergeCell ref="A432:B432"/>
    <mergeCell ref="C432:P432"/>
    <mergeCell ref="Q432:V432"/>
    <mergeCell ref="W432:AD432"/>
    <mergeCell ref="AE432:AH432"/>
    <mergeCell ref="AI432:AL432"/>
    <mergeCell ref="AM432:AS432"/>
    <mergeCell ref="A433:B433"/>
    <mergeCell ref="C433:P433"/>
    <mergeCell ref="Q433:V433"/>
    <mergeCell ref="W433:AD433"/>
    <mergeCell ref="AE433:AH433"/>
    <mergeCell ref="AI433:AL433"/>
    <mergeCell ref="AM433:AS433"/>
    <mergeCell ref="A434:B434"/>
    <mergeCell ref="C434:P434"/>
    <mergeCell ref="Q434:V434"/>
    <mergeCell ref="W434:AD434"/>
    <mergeCell ref="AE434:AH434"/>
    <mergeCell ref="AI434:AL434"/>
    <mergeCell ref="AM434:AS434"/>
    <mergeCell ref="A435:B435"/>
    <mergeCell ref="C435:P435"/>
    <mergeCell ref="Q435:V435"/>
    <mergeCell ref="W435:AD435"/>
    <mergeCell ref="AE435:AH435"/>
    <mergeCell ref="AI435:AL435"/>
    <mergeCell ref="AM435:AS435"/>
    <mergeCell ref="A436:B436"/>
    <mergeCell ref="C436:P436"/>
    <mergeCell ref="Q436:V436"/>
    <mergeCell ref="W436:AD436"/>
    <mergeCell ref="AE436:AH436"/>
    <mergeCell ref="AI436:AL436"/>
    <mergeCell ref="AM436:AS436"/>
    <mergeCell ref="A437:B437"/>
    <mergeCell ref="C437:P437"/>
    <mergeCell ref="Q437:V437"/>
    <mergeCell ref="W437:AD437"/>
    <mergeCell ref="AE437:AH437"/>
    <mergeCell ref="AI437:AL437"/>
    <mergeCell ref="AM437:AS437"/>
    <mergeCell ref="A438:B438"/>
    <mergeCell ref="C438:P438"/>
    <mergeCell ref="Q438:V438"/>
    <mergeCell ref="W438:AD438"/>
    <mergeCell ref="AE438:AH438"/>
    <mergeCell ref="AI438:AL438"/>
    <mergeCell ref="AM438:AS438"/>
    <mergeCell ref="Q1141:W1142"/>
    <mergeCell ref="X1141:AS1141"/>
    <mergeCell ref="A448:B448"/>
    <mergeCell ref="C448:P448"/>
    <mergeCell ref="Q448:V448"/>
    <mergeCell ref="W448:AD448"/>
    <mergeCell ref="AE448:AH448"/>
    <mergeCell ref="AI448:AL448"/>
    <mergeCell ref="AM448:AS448"/>
    <mergeCell ref="A443:B443"/>
    <mergeCell ref="C443:P443"/>
    <mergeCell ref="Q443:V443"/>
    <mergeCell ref="W443:AD443"/>
    <mergeCell ref="AE443:AH443"/>
    <mergeCell ref="AI443:AL443"/>
    <mergeCell ref="AM443:AS443"/>
    <mergeCell ref="A444:B444"/>
    <mergeCell ref="C444:P444"/>
    <mergeCell ref="Q444:V444"/>
    <mergeCell ref="W444:AD444"/>
    <mergeCell ref="AE444:AH444"/>
    <mergeCell ref="AI444:AL444"/>
    <mergeCell ref="AM444:AS444"/>
    <mergeCell ref="A445:B445"/>
    <mergeCell ref="C445:P445"/>
    <mergeCell ref="Q445:V445"/>
    <mergeCell ref="W445:AD445"/>
    <mergeCell ref="AE445:AH445"/>
    <mergeCell ref="AI445:AL445"/>
    <mergeCell ref="AM445:AS445"/>
    <mergeCell ref="A446:B446"/>
    <mergeCell ref="C446:P446"/>
    <mergeCell ref="Q446:V446"/>
    <mergeCell ref="W446:AD446"/>
    <mergeCell ref="AE446:AH446"/>
    <mergeCell ref="AI446:AL446"/>
    <mergeCell ref="A770:B770"/>
    <mergeCell ref="C770:J770"/>
    <mergeCell ref="K770:N770"/>
    <mergeCell ref="O770:R770"/>
    <mergeCell ref="S770:X770"/>
    <mergeCell ref="Y770:AB770"/>
    <mergeCell ref="AC770:AF770"/>
    <mergeCell ref="AG770:AJ770"/>
    <mergeCell ref="AK770:AN770"/>
    <mergeCell ref="AO770:AS770"/>
    <mergeCell ref="A767:B767"/>
    <mergeCell ref="C767:J767"/>
    <mergeCell ref="K767:N767"/>
    <mergeCell ref="O767:R767"/>
    <mergeCell ref="S767:X767"/>
    <mergeCell ref="Y767:AB767"/>
    <mergeCell ref="AC767:AF767"/>
    <mergeCell ref="AG767:AJ767"/>
    <mergeCell ref="AK767:AN767"/>
    <mergeCell ref="AO767:AS767"/>
    <mergeCell ref="A768:B768"/>
    <mergeCell ref="C768:J768"/>
    <mergeCell ref="K768:N768"/>
    <mergeCell ref="O768:R768"/>
    <mergeCell ref="S768:X768"/>
    <mergeCell ref="Y768:AB768"/>
    <mergeCell ref="AC768:AF768"/>
    <mergeCell ref="AG768:AJ768"/>
    <mergeCell ref="AM446:AS446"/>
    <mergeCell ref="A447:B447"/>
    <mergeCell ref="C447:P447"/>
    <mergeCell ref="Q447:V447"/>
    <mergeCell ref="W447:AD447"/>
    <mergeCell ref="AE447:AH447"/>
    <mergeCell ref="AI447:AL447"/>
    <mergeCell ref="AM447:AS447"/>
    <mergeCell ref="B465:AF465"/>
    <mergeCell ref="AG465:AS465"/>
    <mergeCell ref="B466:AS466"/>
    <mergeCell ref="B467:AF467"/>
    <mergeCell ref="AG467:AS467"/>
    <mergeCell ref="B468:AS468"/>
    <mergeCell ref="A774:B774"/>
    <mergeCell ref="C774:J774"/>
    <mergeCell ref="K774:N774"/>
    <mergeCell ref="O774:R774"/>
    <mergeCell ref="S774:X774"/>
    <mergeCell ref="Y774:AB774"/>
    <mergeCell ref="AC774:AF774"/>
    <mergeCell ref="AG774:AJ774"/>
    <mergeCell ref="AK774:AN774"/>
    <mergeCell ref="AO774:AS774"/>
    <mergeCell ref="A771:B771"/>
    <mergeCell ref="C771:J771"/>
    <mergeCell ref="K771:N771"/>
    <mergeCell ref="O771:R771"/>
    <mergeCell ref="A439:B439"/>
    <mergeCell ref="C439:P439"/>
    <mergeCell ref="Q439:V439"/>
    <mergeCell ref="W439:AD439"/>
    <mergeCell ref="AE439:AH439"/>
    <mergeCell ref="AI439:AL439"/>
    <mergeCell ref="AM439:AS439"/>
    <mergeCell ref="A440:B440"/>
    <mergeCell ref="C440:P440"/>
    <mergeCell ref="Q440:V440"/>
    <mergeCell ref="W440:AD440"/>
    <mergeCell ref="AE440:AH440"/>
    <mergeCell ref="AI440:AL440"/>
    <mergeCell ref="AM440:AS440"/>
    <mergeCell ref="A441:B441"/>
    <mergeCell ref="C441:P441"/>
    <mergeCell ref="Q441:V441"/>
    <mergeCell ref="W441:AD441"/>
    <mergeCell ref="AE441:AH441"/>
    <mergeCell ref="AI441:AL441"/>
    <mergeCell ref="AM441:AS441"/>
    <mergeCell ref="A442:B442"/>
    <mergeCell ref="C442:P442"/>
    <mergeCell ref="Q442:V442"/>
    <mergeCell ref="W442:AD442"/>
    <mergeCell ref="AE442:AH442"/>
    <mergeCell ref="AI442:AL442"/>
    <mergeCell ref="AM442:AS442"/>
    <mergeCell ref="AK768:AN768"/>
    <mergeCell ref="AO768:AS768"/>
    <mergeCell ref="A773:B773"/>
    <mergeCell ref="C773:J773"/>
    <mergeCell ref="K773:N773"/>
    <mergeCell ref="O773:R773"/>
    <mergeCell ref="S773:X773"/>
    <mergeCell ref="Y773:AB773"/>
  </mergeCells>
  <conditionalFormatting sqref="H3">
    <cfRule type="containsErrors" dxfId="7" priority="87">
      <formula>ISERROR(H3)</formula>
    </cfRule>
  </conditionalFormatting>
  <conditionalFormatting sqref="G5">
    <cfRule type="expression" dxfId="6" priority="88">
      <formula>$G$5=$BA$5</formula>
    </cfRule>
    <cfRule type="cellIs" dxfId="5" priority="89" operator="equal">
      <formula>0</formula>
    </cfRule>
  </conditionalFormatting>
  <conditionalFormatting sqref="P236:U255">
    <cfRule type="cellIs" dxfId="4" priority="4" operator="equal">
      <formula>$BA$238</formula>
    </cfRule>
    <cfRule type="cellIs" dxfId="3" priority="5" operator="equal">
      <formula>$BA$237</formula>
    </cfRule>
  </conditionalFormatting>
  <conditionalFormatting sqref="P5:AS5">
    <cfRule type="cellIs" dxfId="2" priority="90" operator="equal">
      <formula>#REF!</formula>
    </cfRule>
    <cfRule type="expression" dxfId="1" priority="91">
      <formula>$P$5=0</formula>
    </cfRule>
    <cfRule type="expression" dxfId="0" priority="92">
      <formula>$G$5=$BA$5</formula>
    </cfRule>
  </conditionalFormatting>
  <pageMargins left="0.51181102362204722" right="0.51181102362204722" top="0.98425196850393704" bottom="0.98425196850393704" header="0" footer="0.6692913385826772"/>
  <pageSetup paperSize="9" orientation="landscape" horizontalDpi="4294967293" verticalDpi="300" r:id="rId1"/>
  <headerFooter>
    <oddFooter>&amp;C&amp;8&amp;P із &amp;N</oddFooter>
  </headerFooter>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20"/>
  <dimension ref="A1:AG261"/>
  <sheetViews>
    <sheetView showGridLines="0" topLeftCell="C1" zoomScale="85" zoomScaleNormal="85" workbookViewId="0">
      <selection activeCell="A39" sqref="A39"/>
    </sheetView>
  </sheetViews>
  <sheetFormatPr defaultColWidth="9.140625" defaultRowHeight="15" x14ac:dyDescent="0.25"/>
  <cols>
    <col min="1" max="1" width="27.5703125" hidden="1" customWidth="1"/>
    <col min="2" max="2" width="8.140625" hidden="1" customWidth="1"/>
    <col min="3" max="3" width="12" customWidth="1"/>
    <col min="4" max="4" width="0.42578125" hidden="1" customWidth="1"/>
    <col min="5" max="5" width="14.5703125" bestFit="1" customWidth="1"/>
    <col min="6" max="6" width="20.7109375" customWidth="1"/>
    <col min="7" max="7" width="37" customWidth="1"/>
    <col min="8" max="8" width="7.42578125" hidden="1" customWidth="1"/>
    <col min="9" max="9" width="1.28515625" hidden="1" customWidth="1"/>
    <col min="10" max="10" width="1.28515625" customWidth="1"/>
    <col min="11" max="11" width="18.5703125" customWidth="1"/>
    <col min="12" max="12" width="1" customWidth="1"/>
    <col min="13" max="13" width="15.85546875" customWidth="1"/>
    <col min="14" max="14" width="1.28515625" customWidth="1"/>
    <col min="15" max="15" width="15.28515625" customWidth="1"/>
    <col min="16" max="16" width="1.5703125" customWidth="1"/>
    <col min="17" max="17" width="57.7109375" customWidth="1"/>
    <col min="18" max="18" width="1.42578125" customWidth="1"/>
    <col min="19" max="20" width="11.42578125" hidden="1" customWidth="1"/>
    <col min="21" max="21" width="2.5703125" hidden="1" customWidth="1"/>
    <col min="22" max="22" width="9.140625" hidden="1" customWidth="1"/>
    <col min="23" max="23" width="33.7109375" customWidth="1"/>
    <col min="24" max="24" width="13.140625" hidden="1" customWidth="1"/>
    <col min="25" max="25" width="4.85546875" hidden="1" customWidth="1"/>
    <col min="26" max="26" width="2" customWidth="1"/>
    <col min="27" max="27" width="68.85546875" customWidth="1"/>
    <col min="28" max="28" width="1.85546875" customWidth="1"/>
    <col min="29" max="29" width="50" customWidth="1"/>
    <col min="30" max="30" width="1.7109375" customWidth="1"/>
    <col min="31" max="31" width="77.5703125" customWidth="1"/>
    <col min="32" max="32" width="1.42578125" customWidth="1"/>
    <col min="33" max="33" width="23.42578125" customWidth="1"/>
  </cols>
  <sheetData>
    <row r="1" spans="1:33" x14ac:dyDescent="0.25">
      <c r="C1" s="330" t="s">
        <v>899</v>
      </c>
      <c r="K1" s="330" t="s">
        <v>900</v>
      </c>
      <c r="M1" s="330" t="s">
        <v>904</v>
      </c>
      <c r="O1" s="330" t="s">
        <v>918</v>
      </c>
      <c r="Q1" s="330" t="s">
        <v>920</v>
      </c>
      <c r="W1" s="330" t="s">
        <v>925</v>
      </c>
      <c r="AA1" s="330" t="s">
        <v>1141</v>
      </c>
      <c r="AC1" s="330" t="s">
        <v>1145</v>
      </c>
      <c r="AE1" s="330" t="s">
        <v>1204</v>
      </c>
      <c r="AG1" s="330" t="s">
        <v>1255</v>
      </c>
    </row>
    <row r="2" spans="1:33" ht="21" hidden="1" customHeight="1" x14ac:dyDescent="0.25">
      <c r="A2" t="s">
        <v>2</v>
      </c>
      <c r="C2" t="s">
        <v>3</v>
      </c>
      <c r="E2" t="s">
        <v>594</v>
      </c>
      <c r="G2" t="s">
        <v>35</v>
      </c>
      <c r="K2" t="s">
        <v>45</v>
      </c>
      <c r="M2" t="s">
        <v>242</v>
      </c>
      <c r="O2" t="s">
        <v>58</v>
      </c>
      <c r="Q2" t="s">
        <v>59</v>
      </c>
      <c r="W2" t="s">
        <v>61</v>
      </c>
      <c r="X2" t="s">
        <v>62</v>
      </c>
      <c r="AA2" t="s">
        <v>224</v>
      </c>
      <c r="AC2" t="s">
        <v>225</v>
      </c>
      <c r="AE2" t="s">
        <v>227</v>
      </c>
      <c r="AG2" t="s">
        <v>246</v>
      </c>
    </row>
    <row r="3" spans="1:33" s="159" customFormat="1" ht="63" customHeight="1" x14ac:dyDescent="0.25">
      <c r="A3" s="331" t="s">
        <v>2</v>
      </c>
      <c r="B3" s="331" t="s">
        <v>53</v>
      </c>
      <c r="C3" s="334" t="s">
        <v>588</v>
      </c>
      <c r="D3" s="335"/>
      <c r="E3" s="334" t="s">
        <v>595</v>
      </c>
      <c r="F3" s="334" t="s">
        <v>596</v>
      </c>
      <c r="G3" s="334" t="s">
        <v>644</v>
      </c>
      <c r="H3" s="332"/>
      <c r="I3" s="331"/>
      <c r="J3" s="331"/>
      <c r="K3" s="334" t="s">
        <v>901</v>
      </c>
      <c r="L3" s="331"/>
      <c r="M3" s="334" t="s">
        <v>905</v>
      </c>
      <c r="N3" s="331"/>
      <c r="O3" s="334" t="s">
        <v>919</v>
      </c>
      <c r="P3" s="331"/>
      <c r="Q3" s="334" t="s">
        <v>921</v>
      </c>
      <c r="R3" s="331"/>
      <c r="S3"/>
      <c r="T3"/>
      <c r="U3" s="331"/>
      <c r="V3"/>
      <c r="W3" s="334" t="s">
        <v>926</v>
      </c>
      <c r="X3" s="334" t="s">
        <v>927</v>
      </c>
      <c r="Y3" s="331"/>
      <c r="Z3" s="331"/>
      <c r="AA3" s="334" t="s">
        <v>1142</v>
      </c>
      <c r="AB3" s="331"/>
      <c r="AC3" s="334" t="s">
        <v>1146</v>
      </c>
      <c r="AD3" s="331"/>
      <c r="AE3" s="334" t="s">
        <v>1205</v>
      </c>
      <c r="AF3" s="331"/>
      <c r="AG3" s="334" t="s">
        <v>1256</v>
      </c>
    </row>
    <row r="4" spans="1:33" x14ac:dyDescent="0.25">
      <c r="A4" t="s">
        <v>4</v>
      </c>
      <c r="B4" t="s">
        <v>34</v>
      </c>
      <c r="C4" s="333"/>
      <c r="E4" s="333" t="s">
        <v>597</v>
      </c>
      <c r="F4" s="333" t="s">
        <v>598</v>
      </c>
      <c r="G4" s="333" t="s">
        <v>4</v>
      </c>
      <c r="H4" s="333"/>
      <c r="K4" s="333" t="s">
        <v>902</v>
      </c>
      <c r="M4" s="333" t="s">
        <v>4</v>
      </c>
      <c r="O4" s="333" t="s">
        <v>4</v>
      </c>
      <c r="Q4" s="333" t="s">
        <v>4</v>
      </c>
      <c r="W4" s="333" t="s">
        <v>4</v>
      </c>
      <c r="X4" s="333" t="s">
        <v>928</v>
      </c>
      <c r="Y4" t="s">
        <v>4</v>
      </c>
      <c r="AA4" s="333" t="s">
        <v>4</v>
      </c>
      <c r="AC4" s="333" t="s">
        <v>4</v>
      </c>
      <c r="AE4" s="333" t="s">
        <v>4</v>
      </c>
      <c r="AG4" s="333" t="s">
        <v>1257</v>
      </c>
    </row>
    <row r="5" spans="1:33" x14ac:dyDescent="0.25">
      <c r="A5" t="s">
        <v>5</v>
      </c>
      <c r="B5">
        <v>1</v>
      </c>
      <c r="C5" s="333" t="s">
        <v>589</v>
      </c>
      <c r="E5" s="333" t="s">
        <v>599</v>
      </c>
      <c r="F5" s="333" t="s">
        <v>600</v>
      </c>
      <c r="G5" s="333" t="s">
        <v>645</v>
      </c>
      <c r="H5" s="333">
        <v>895</v>
      </c>
      <c r="K5" s="333" t="s">
        <v>903</v>
      </c>
      <c r="M5" s="333" t="s">
        <v>906</v>
      </c>
      <c r="O5" s="333">
        <v>1910</v>
      </c>
      <c r="Q5" s="333" t="s">
        <v>922</v>
      </c>
      <c r="W5" s="333" t="s">
        <v>929</v>
      </c>
      <c r="X5" s="333" t="s">
        <v>274</v>
      </c>
      <c r="Y5" t="s">
        <v>63</v>
      </c>
      <c r="AA5" s="333" t="s">
        <v>1143</v>
      </c>
      <c r="AC5" s="333" t="s">
        <v>1147</v>
      </c>
      <c r="AE5" s="333" t="s">
        <v>1206</v>
      </c>
      <c r="AG5" s="333" t="s">
        <v>1258</v>
      </c>
    </row>
    <row r="6" spans="1:33" x14ac:dyDescent="0.25">
      <c r="A6" t="s">
        <v>6</v>
      </c>
      <c r="B6">
        <v>2</v>
      </c>
      <c r="C6" s="333" t="s">
        <v>590</v>
      </c>
      <c r="E6" s="333" t="s">
        <v>601</v>
      </c>
      <c r="F6" s="333" t="s">
        <v>602</v>
      </c>
      <c r="G6" s="333" t="s">
        <v>646</v>
      </c>
      <c r="H6" s="333">
        <v>40</v>
      </c>
      <c r="M6" s="333" t="s">
        <v>907</v>
      </c>
      <c r="O6" s="333">
        <v>1911</v>
      </c>
      <c r="Q6" s="333" t="s">
        <v>923</v>
      </c>
      <c r="W6" s="333" t="s">
        <v>930</v>
      </c>
      <c r="X6" s="333" t="s">
        <v>271</v>
      </c>
      <c r="Y6" t="s">
        <v>92</v>
      </c>
      <c r="AA6" s="333" t="s">
        <v>1144</v>
      </c>
      <c r="AC6" s="333" t="s">
        <v>1148</v>
      </c>
      <c r="AE6" s="333" t="s">
        <v>1207</v>
      </c>
      <c r="AG6" s="333" t="s">
        <v>4</v>
      </c>
    </row>
    <row r="7" spans="1:33" ht="45" x14ac:dyDescent="0.25">
      <c r="A7" t="s">
        <v>7</v>
      </c>
      <c r="B7">
        <v>3</v>
      </c>
      <c r="C7" s="333" t="s">
        <v>591</v>
      </c>
      <c r="E7" s="333" t="s">
        <v>603</v>
      </c>
      <c r="F7" s="333" t="s">
        <v>604</v>
      </c>
      <c r="G7" s="333" t="s">
        <v>647</v>
      </c>
      <c r="H7" s="333">
        <v>36</v>
      </c>
      <c r="M7" s="333" t="s">
        <v>908</v>
      </c>
      <c r="O7" s="333">
        <v>1912</v>
      </c>
      <c r="Q7" s="336" t="s">
        <v>924</v>
      </c>
      <c r="W7" s="333" t="s">
        <v>931</v>
      </c>
      <c r="X7" s="333" t="s">
        <v>272</v>
      </c>
      <c r="Y7" t="s">
        <v>93</v>
      </c>
      <c r="AC7" s="333" t="s">
        <v>1149</v>
      </c>
      <c r="AE7" s="333" t="s">
        <v>1208</v>
      </c>
    </row>
    <row r="8" spans="1:33" x14ac:dyDescent="0.25">
      <c r="A8" t="s">
        <v>8</v>
      </c>
      <c r="B8">
        <v>4</v>
      </c>
      <c r="C8" s="333" t="s">
        <v>592</v>
      </c>
      <c r="E8" s="333" t="s">
        <v>605</v>
      </c>
      <c r="F8" s="333" t="s">
        <v>606</v>
      </c>
      <c r="G8" s="333" t="s">
        <v>648</v>
      </c>
      <c r="H8" s="333">
        <v>31</v>
      </c>
      <c r="M8" s="333" t="s">
        <v>909</v>
      </c>
      <c r="O8" s="333">
        <v>1913</v>
      </c>
      <c r="W8" s="333" t="s">
        <v>932</v>
      </c>
      <c r="X8" s="333" t="s">
        <v>289</v>
      </c>
      <c r="Y8" t="s">
        <v>94</v>
      </c>
      <c r="AC8" s="333" t="s">
        <v>1150</v>
      </c>
      <c r="AE8" s="333" t="s">
        <v>1209</v>
      </c>
    </row>
    <row r="9" spans="1:33" x14ac:dyDescent="0.25">
      <c r="A9" t="s">
        <v>9</v>
      </c>
      <c r="B9">
        <v>5</v>
      </c>
      <c r="C9" s="333" t="s">
        <v>593</v>
      </c>
      <c r="E9" s="333" t="s">
        <v>607</v>
      </c>
      <c r="F9" s="333" t="s">
        <v>608</v>
      </c>
      <c r="G9" s="333" t="s">
        <v>649</v>
      </c>
      <c r="H9" s="333">
        <v>248</v>
      </c>
      <c r="M9" s="333" t="s">
        <v>910</v>
      </c>
      <c r="O9" s="333">
        <v>1914</v>
      </c>
      <c r="W9" s="333" t="s">
        <v>933</v>
      </c>
      <c r="X9" s="333" t="s">
        <v>273</v>
      </c>
      <c r="Y9" t="s">
        <v>95</v>
      </c>
      <c r="AC9" s="333" t="s">
        <v>1151</v>
      </c>
      <c r="AE9" s="333" t="s">
        <v>1210</v>
      </c>
    </row>
    <row r="10" spans="1:33" x14ac:dyDescent="0.25">
      <c r="A10" t="s">
        <v>10</v>
      </c>
      <c r="B10">
        <v>6</v>
      </c>
      <c r="E10" s="333" t="s">
        <v>609</v>
      </c>
      <c r="F10" s="333" t="s">
        <v>610</v>
      </c>
      <c r="G10" s="333" t="s">
        <v>650</v>
      </c>
      <c r="H10" s="333">
        <v>8</v>
      </c>
      <c r="M10" s="333" t="s">
        <v>911</v>
      </c>
      <c r="O10" s="333">
        <v>1915</v>
      </c>
      <c r="W10" s="333" t="s">
        <v>934</v>
      </c>
      <c r="X10" s="333" t="s">
        <v>269</v>
      </c>
      <c r="Y10" t="s">
        <v>197</v>
      </c>
      <c r="AC10" s="333" t="s">
        <v>1152</v>
      </c>
      <c r="AE10" s="333" t="s">
        <v>1211</v>
      </c>
    </row>
    <row r="11" spans="1:33" x14ac:dyDescent="0.25">
      <c r="A11" t="s">
        <v>11</v>
      </c>
      <c r="B11">
        <v>7</v>
      </c>
      <c r="E11" s="333" t="s">
        <v>611</v>
      </c>
      <c r="F11" s="333" t="s">
        <v>612</v>
      </c>
      <c r="G11" s="333" t="s">
        <v>651</v>
      </c>
      <c r="H11" s="333">
        <v>12</v>
      </c>
      <c r="M11" s="333" t="s">
        <v>912</v>
      </c>
      <c r="O11" s="333">
        <v>1916</v>
      </c>
      <c r="W11" s="333" t="s">
        <v>935</v>
      </c>
      <c r="X11" s="333" t="s">
        <v>270</v>
      </c>
      <c r="Y11" t="s">
        <v>96</v>
      </c>
      <c r="AC11" s="333" t="s">
        <v>1153</v>
      </c>
      <c r="AE11" s="333" t="s">
        <v>1212</v>
      </c>
    </row>
    <row r="12" spans="1:33" x14ac:dyDescent="0.25">
      <c r="A12" t="s">
        <v>12</v>
      </c>
      <c r="B12">
        <v>8</v>
      </c>
      <c r="E12" s="333" t="s">
        <v>613</v>
      </c>
      <c r="F12" s="333" t="s">
        <v>613</v>
      </c>
      <c r="G12" s="333" t="s">
        <v>652</v>
      </c>
      <c r="H12" s="333">
        <v>16</v>
      </c>
      <c r="M12" s="333" t="s">
        <v>913</v>
      </c>
      <c r="O12" s="333">
        <v>1917</v>
      </c>
      <c r="W12" s="333" t="s">
        <v>936</v>
      </c>
      <c r="X12" s="333" t="s">
        <v>275</v>
      </c>
      <c r="Y12" t="s">
        <v>97</v>
      </c>
      <c r="AC12" s="333" t="s">
        <v>1154</v>
      </c>
      <c r="AE12" s="333" t="s">
        <v>1213</v>
      </c>
    </row>
    <row r="13" spans="1:33" x14ac:dyDescent="0.25">
      <c r="A13" t="s">
        <v>13</v>
      </c>
      <c r="B13">
        <v>9</v>
      </c>
      <c r="E13" s="333" t="s">
        <v>614</v>
      </c>
      <c r="F13" s="333" t="s">
        <v>615</v>
      </c>
      <c r="G13" s="333" t="s">
        <v>653</v>
      </c>
      <c r="H13" s="333">
        <v>660</v>
      </c>
      <c r="M13" s="333" t="s">
        <v>914</v>
      </c>
      <c r="O13" s="333">
        <v>1918</v>
      </c>
      <c r="W13" s="333" t="s">
        <v>937</v>
      </c>
      <c r="X13" s="333" t="s">
        <v>279</v>
      </c>
      <c r="Y13" t="s">
        <v>98</v>
      </c>
      <c r="AC13" s="333" t="s">
        <v>1155</v>
      </c>
      <c r="AE13" s="333" t="s">
        <v>1214</v>
      </c>
    </row>
    <row r="14" spans="1:33" x14ac:dyDescent="0.25">
      <c r="A14" t="s">
        <v>14</v>
      </c>
      <c r="B14">
        <v>10</v>
      </c>
      <c r="E14" s="333" t="s">
        <v>616</v>
      </c>
      <c r="F14" s="333" t="s">
        <v>617</v>
      </c>
      <c r="G14" s="333" t="s">
        <v>654</v>
      </c>
      <c r="H14" s="333">
        <v>24</v>
      </c>
      <c r="M14" s="333" t="s">
        <v>915</v>
      </c>
      <c r="O14" s="333">
        <v>1919</v>
      </c>
      <c r="W14" s="333" t="s">
        <v>938</v>
      </c>
      <c r="X14" s="333" t="s">
        <v>278</v>
      </c>
      <c r="Y14" t="s">
        <v>99</v>
      </c>
      <c r="AC14" s="333" t="s">
        <v>1156</v>
      </c>
      <c r="AE14" s="333" t="s">
        <v>1215</v>
      </c>
    </row>
    <row r="15" spans="1:33" x14ac:dyDescent="0.25">
      <c r="A15" t="s">
        <v>15</v>
      </c>
      <c r="B15">
        <v>11</v>
      </c>
      <c r="E15" s="333" t="s">
        <v>618</v>
      </c>
      <c r="F15" s="333" t="s">
        <v>619</v>
      </c>
      <c r="G15" s="333" t="s">
        <v>655</v>
      </c>
      <c r="H15" s="333">
        <v>20</v>
      </c>
      <c r="M15" s="333" t="s">
        <v>916</v>
      </c>
      <c r="O15" s="333">
        <v>1920</v>
      </c>
      <c r="W15" s="333" t="s">
        <v>939</v>
      </c>
      <c r="X15" s="333" t="s">
        <v>276</v>
      </c>
      <c r="Y15" t="s">
        <v>100</v>
      </c>
      <c r="AC15" s="333" t="s">
        <v>1157</v>
      </c>
      <c r="AE15" s="333" t="s">
        <v>1216</v>
      </c>
    </row>
    <row r="16" spans="1:33" x14ac:dyDescent="0.25">
      <c r="A16" t="s">
        <v>16</v>
      </c>
      <c r="B16">
        <v>12</v>
      </c>
      <c r="E16" s="333" t="s">
        <v>620</v>
      </c>
      <c r="F16" s="333" t="s">
        <v>621</v>
      </c>
      <c r="G16" s="333" t="s">
        <v>656</v>
      </c>
      <c r="H16" s="333">
        <v>10</v>
      </c>
      <c r="M16" s="333" t="s">
        <v>917</v>
      </c>
      <c r="O16" s="333">
        <v>1921</v>
      </c>
      <c r="W16" s="333" t="s">
        <v>940</v>
      </c>
      <c r="X16" s="333" t="s">
        <v>277</v>
      </c>
      <c r="Y16" t="s">
        <v>101</v>
      </c>
      <c r="AC16" s="333" t="s">
        <v>1158</v>
      </c>
      <c r="AE16" s="333" t="s">
        <v>1217</v>
      </c>
    </row>
    <row r="17" spans="1:31" x14ac:dyDescent="0.25">
      <c r="A17" t="s">
        <v>17</v>
      </c>
      <c r="B17">
        <v>13</v>
      </c>
      <c r="E17" s="333" t="s">
        <v>622</v>
      </c>
      <c r="F17" s="333" t="s">
        <v>622</v>
      </c>
      <c r="G17" s="333" t="s">
        <v>657</v>
      </c>
      <c r="H17" s="333">
        <v>28</v>
      </c>
      <c r="O17" s="333">
        <v>1922</v>
      </c>
      <c r="W17" s="333" t="s">
        <v>941</v>
      </c>
      <c r="X17" s="333" t="s">
        <v>282</v>
      </c>
      <c r="Y17" t="s">
        <v>198</v>
      </c>
      <c r="AC17" s="333" t="s">
        <v>1159</v>
      </c>
      <c r="AE17" s="333" t="s">
        <v>1218</v>
      </c>
    </row>
    <row r="18" spans="1:31" x14ac:dyDescent="0.25">
      <c r="A18" t="s">
        <v>18</v>
      </c>
      <c r="B18">
        <v>14</v>
      </c>
      <c r="E18" s="333" t="s">
        <v>623</v>
      </c>
      <c r="F18" s="333" t="s">
        <v>624</v>
      </c>
      <c r="G18" s="333" t="s">
        <v>658</v>
      </c>
      <c r="H18" s="333">
        <v>32</v>
      </c>
      <c r="O18" s="333">
        <v>1923</v>
      </c>
      <c r="W18" s="333" t="s">
        <v>942</v>
      </c>
      <c r="X18" s="333" t="s">
        <v>280</v>
      </c>
      <c r="Y18" t="s">
        <v>102</v>
      </c>
      <c r="AC18" s="333" t="s">
        <v>1160</v>
      </c>
      <c r="AE18" s="333" t="s">
        <v>1219</v>
      </c>
    </row>
    <row r="19" spans="1:31" x14ac:dyDescent="0.25">
      <c r="A19" t="s">
        <v>19</v>
      </c>
      <c r="B19">
        <v>15</v>
      </c>
      <c r="E19" s="333" t="s">
        <v>625</v>
      </c>
      <c r="F19" s="333" t="s">
        <v>626</v>
      </c>
      <c r="G19" s="333" t="s">
        <v>659</v>
      </c>
      <c r="H19" s="333">
        <v>533</v>
      </c>
      <c r="O19" s="333">
        <v>1924</v>
      </c>
      <c r="W19" s="333" t="s">
        <v>943</v>
      </c>
      <c r="X19" s="333" t="s">
        <v>281</v>
      </c>
      <c r="Y19" t="s">
        <v>64</v>
      </c>
      <c r="AC19" s="333" t="s">
        <v>1161</v>
      </c>
      <c r="AE19" s="333" t="s">
        <v>1220</v>
      </c>
    </row>
    <row r="20" spans="1:31" x14ac:dyDescent="0.25">
      <c r="A20" t="s">
        <v>20</v>
      </c>
      <c r="B20">
        <v>16</v>
      </c>
      <c r="E20" s="333" t="s">
        <v>627</v>
      </c>
      <c r="F20" s="333" t="s">
        <v>628</v>
      </c>
      <c r="G20" s="333" t="s">
        <v>660</v>
      </c>
      <c r="H20" s="333">
        <v>4</v>
      </c>
      <c r="O20" s="333">
        <v>1925</v>
      </c>
      <c r="W20" s="333" t="s">
        <v>944</v>
      </c>
      <c r="X20" s="333" t="s">
        <v>285</v>
      </c>
      <c r="Y20" t="s">
        <v>103</v>
      </c>
      <c r="AC20" s="333" t="s">
        <v>1162</v>
      </c>
      <c r="AE20" s="333" t="s">
        <v>1221</v>
      </c>
    </row>
    <row r="21" spans="1:31" x14ac:dyDescent="0.25">
      <c r="A21" t="s">
        <v>21</v>
      </c>
      <c r="B21">
        <v>17</v>
      </c>
      <c r="E21" s="333" t="s">
        <v>629</v>
      </c>
      <c r="F21" s="333" t="s">
        <v>629</v>
      </c>
      <c r="G21" s="333" t="s">
        <v>661</v>
      </c>
      <c r="H21" s="333">
        <v>112</v>
      </c>
      <c r="O21" s="333">
        <v>1926</v>
      </c>
      <c r="W21" s="333" t="s">
        <v>945</v>
      </c>
      <c r="X21" s="333" t="s">
        <v>283</v>
      </c>
      <c r="Y21" t="s">
        <v>104</v>
      </c>
      <c r="AC21" s="333" t="s">
        <v>1163</v>
      </c>
      <c r="AE21" s="333" t="s">
        <v>1222</v>
      </c>
    </row>
    <row r="22" spans="1:31" x14ac:dyDescent="0.25">
      <c r="A22" t="s">
        <v>22</v>
      </c>
      <c r="B22">
        <v>18</v>
      </c>
      <c r="E22" s="333" t="s">
        <v>630</v>
      </c>
      <c r="F22" s="333" t="s">
        <v>631</v>
      </c>
      <c r="G22" s="333" t="s">
        <v>662</v>
      </c>
      <c r="H22" s="333">
        <v>44</v>
      </c>
      <c r="O22" s="333">
        <v>1927</v>
      </c>
      <c r="W22" s="333" t="s">
        <v>946</v>
      </c>
      <c r="X22" s="333" t="s">
        <v>286</v>
      </c>
      <c r="Y22" t="s">
        <v>105</v>
      </c>
      <c r="AC22" s="333" t="s">
        <v>1164</v>
      </c>
      <c r="AE22" s="333" t="s">
        <v>1223</v>
      </c>
    </row>
    <row r="23" spans="1:31" x14ac:dyDescent="0.25">
      <c r="A23" t="s">
        <v>23</v>
      </c>
      <c r="B23">
        <v>19</v>
      </c>
      <c r="E23" s="333" t="s">
        <v>632</v>
      </c>
      <c r="F23" s="333" t="s">
        <v>633</v>
      </c>
      <c r="G23" s="333" t="s">
        <v>663</v>
      </c>
      <c r="H23" s="333">
        <v>50</v>
      </c>
      <c r="O23" s="333">
        <v>1928</v>
      </c>
      <c r="W23" s="333" t="s">
        <v>947</v>
      </c>
      <c r="X23" s="333" t="s">
        <v>287</v>
      </c>
      <c r="Y23" t="s">
        <v>106</v>
      </c>
      <c r="AC23" s="333" t="s">
        <v>1165</v>
      </c>
      <c r="AE23" s="333" t="s">
        <v>1224</v>
      </c>
    </row>
    <row r="24" spans="1:31" x14ac:dyDescent="0.25">
      <c r="A24" t="s">
        <v>24</v>
      </c>
      <c r="B24">
        <v>20</v>
      </c>
      <c r="E24" s="333" t="s">
        <v>634</v>
      </c>
      <c r="F24" s="333" t="s">
        <v>635</v>
      </c>
      <c r="G24" s="333" t="s">
        <v>664</v>
      </c>
      <c r="H24" s="333">
        <v>52</v>
      </c>
      <c r="O24" s="333">
        <v>1929</v>
      </c>
      <c r="W24" s="333" t="s">
        <v>948</v>
      </c>
      <c r="X24" s="333" t="s">
        <v>284</v>
      </c>
      <c r="Y24" t="s">
        <v>199</v>
      </c>
      <c r="AC24" s="333" t="s">
        <v>1166</v>
      </c>
      <c r="AE24" s="333" t="s">
        <v>1225</v>
      </c>
    </row>
    <row r="25" spans="1:31" x14ac:dyDescent="0.25">
      <c r="A25" t="s">
        <v>25</v>
      </c>
      <c r="B25">
        <v>21</v>
      </c>
      <c r="E25" s="333" t="s">
        <v>636</v>
      </c>
      <c r="F25" s="333" t="s">
        <v>637</v>
      </c>
      <c r="G25" s="333" t="s">
        <v>665</v>
      </c>
      <c r="H25" s="333">
        <v>48</v>
      </c>
      <c r="O25" s="333">
        <v>1930</v>
      </c>
      <c r="W25" s="333" t="s">
        <v>949</v>
      </c>
      <c r="X25" s="333" t="s">
        <v>288</v>
      </c>
      <c r="Y25" t="s">
        <v>107</v>
      </c>
      <c r="AC25" s="333" t="s">
        <v>1167</v>
      </c>
      <c r="AE25" s="333" t="s">
        <v>1226</v>
      </c>
    </row>
    <row r="26" spans="1:31" x14ac:dyDescent="0.25">
      <c r="A26" t="s">
        <v>26</v>
      </c>
      <c r="B26">
        <v>22</v>
      </c>
      <c r="E26" s="333" t="s">
        <v>638</v>
      </c>
      <c r="F26" s="333" t="s">
        <v>639</v>
      </c>
      <c r="G26" s="333" t="s">
        <v>666</v>
      </c>
      <c r="H26" s="333">
        <v>84</v>
      </c>
      <c r="O26" s="333">
        <v>1931</v>
      </c>
      <c r="W26" s="333" t="s">
        <v>950</v>
      </c>
      <c r="X26" s="333" t="s">
        <v>327</v>
      </c>
      <c r="Y26" t="s">
        <v>108</v>
      </c>
      <c r="AC26" s="333" t="s">
        <v>1168</v>
      </c>
      <c r="AE26" s="333" t="s">
        <v>1227</v>
      </c>
    </row>
    <row r="27" spans="1:31" x14ac:dyDescent="0.25">
      <c r="A27" t="s">
        <v>27</v>
      </c>
      <c r="B27">
        <v>23</v>
      </c>
      <c r="E27" s="333" t="s">
        <v>640</v>
      </c>
      <c r="F27" s="333" t="s">
        <v>640</v>
      </c>
      <c r="G27" s="333" t="s">
        <v>667</v>
      </c>
      <c r="H27" s="333">
        <v>56</v>
      </c>
      <c r="O27" s="333">
        <v>1932</v>
      </c>
      <c r="W27" s="333" t="s">
        <v>951</v>
      </c>
      <c r="X27" s="333" t="s">
        <v>311</v>
      </c>
      <c r="Y27" t="s">
        <v>65</v>
      </c>
      <c r="AC27" s="333" t="s">
        <v>1169</v>
      </c>
      <c r="AE27" s="333" t="s">
        <v>1228</v>
      </c>
    </row>
    <row r="28" spans="1:31" x14ac:dyDescent="0.25">
      <c r="A28" t="s">
        <v>28</v>
      </c>
      <c r="B28">
        <v>24</v>
      </c>
      <c r="E28" s="333" t="s">
        <v>641</v>
      </c>
      <c r="F28" s="333" t="s">
        <v>641</v>
      </c>
      <c r="G28" s="333" t="s">
        <v>668</v>
      </c>
      <c r="H28" s="333">
        <v>204</v>
      </c>
      <c r="O28" s="333">
        <v>1933</v>
      </c>
      <c r="W28" s="333" t="s">
        <v>952</v>
      </c>
      <c r="X28" s="333" t="s">
        <v>305</v>
      </c>
      <c r="Y28" t="s">
        <v>110</v>
      </c>
      <c r="AC28" s="333" t="s">
        <v>1170</v>
      </c>
      <c r="AE28" s="333" t="s">
        <v>1229</v>
      </c>
    </row>
    <row r="29" spans="1:31" x14ac:dyDescent="0.25">
      <c r="A29" t="s">
        <v>29</v>
      </c>
      <c r="B29">
        <v>25</v>
      </c>
      <c r="E29" s="333" t="s">
        <v>642</v>
      </c>
      <c r="F29" s="333" t="s">
        <v>643</v>
      </c>
      <c r="G29" s="333" t="s">
        <v>669</v>
      </c>
      <c r="H29" s="333">
        <v>60</v>
      </c>
      <c r="O29" s="333">
        <v>1934</v>
      </c>
      <c r="W29" s="333" t="s">
        <v>953</v>
      </c>
      <c r="X29" s="333" t="s">
        <v>293</v>
      </c>
      <c r="Y29" t="s">
        <v>109</v>
      </c>
      <c r="AC29" s="333" t="s">
        <v>1171</v>
      </c>
      <c r="AE29" s="333" t="s">
        <v>1230</v>
      </c>
    </row>
    <row r="30" spans="1:31" x14ac:dyDescent="0.25">
      <c r="A30" t="s">
        <v>30</v>
      </c>
      <c r="B30">
        <v>26</v>
      </c>
      <c r="G30" s="333" t="s">
        <v>670</v>
      </c>
      <c r="H30" s="333">
        <v>68</v>
      </c>
      <c r="O30" s="333">
        <v>1935</v>
      </c>
      <c r="W30" s="333" t="s">
        <v>954</v>
      </c>
      <c r="X30" s="333" t="s">
        <v>431</v>
      </c>
      <c r="Y30" t="s">
        <v>111</v>
      </c>
      <c r="AC30" s="333" t="s">
        <v>1172</v>
      </c>
      <c r="AE30" s="333" t="s">
        <v>1231</v>
      </c>
    </row>
    <row r="31" spans="1:31" x14ac:dyDescent="0.25">
      <c r="A31" t="s">
        <v>31</v>
      </c>
      <c r="B31">
        <v>27</v>
      </c>
      <c r="G31" s="333" t="s">
        <v>671</v>
      </c>
      <c r="H31" s="333">
        <v>100</v>
      </c>
      <c r="O31" s="333">
        <v>1936</v>
      </c>
      <c r="W31" s="333" t="s">
        <v>955</v>
      </c>
      <c r="X31" s="333" t="s">
        <v>432</v>
      </c>
      <c r="Y31" t="s">
        <v>200</v>
      </c>
      <c r="AC31" s="333" t="s">
        <v>1173</v>
      </c>
      <c r="AE31" s="333" t="s">
        <v>1232</v>
      </c>
    </row>
    <row r="32" spans="1:31" x14ac:dyDescent="0.25">
      <c r="A32" t="s">
        <v>32</v>
      </c>
      <c r="B32">
        <v>28</v>
      </c>
      <c r="G32" s="333" t="s">
        <v>672</v>
      </c>
      <c r="H32" s="333">
        <v>535</v>
      </c>
      <c r="O32" s="333">
        <v>1937</v>
      </c>
      <c r="W32" s="333" t="s">
        <v>956</v>
      </c>
      <c r="X32" s="333" t="s">
        <v>433</v>
      </c>
      <c r="Y32" t="s">
        <v>66</v>
      </c>
      <c r="AC32" s="333" t="s">
        <v>1174</v>
      </c>
      <c r="AE32" s="333" t="s">
        <v>1233</v>
      </c>
    </row>
    <row r="33" spans="1:31" x14ac:dyDescent="0.25">
      <c r="A33" t="s">
        <v>33</v>
      </c>
      <c r="B33">
        <v>29</v>
      </c>
      <c r="G33" s="333" t="s">
        <v>673</v>
      </c>
      <c r="H33" s="333">
        <v>70</v>
      </c>
      <c r="O33" s="333">
        <v>1938</v>
      </c>
      <c r="W33" s="333" t="s">
        <v>957</v>
      </c>
      <c r="X33" s="333" t="s">
        <v>439</v>
      </c>
      <c r="Y33" t="s">
        <v>112</v>
      </c>
      <c r="AC33" s="333" t="s">
        <v>1175</v>
      </c>
      <c r="AE33" s="333" t="s">
        <v>1234</v>
      </c>
    </row>
    <row r="34" spans="1:31" x14ac:dyDescent="0.25">
      <c r="G34" s="333" t="s">
        <v>674</v>
      </c>
      <c r="H34" s="333">
        <v>72</v>
      </c>
      <c r="O34" s="333">
        <v>1939</v>
      </c>
      <c r="W34" s="333" t="s">
        <v>958</v>
      </c>
      <c r="X34" s="333" t="s">
        <v>333</v>
      </c>
      <c r="Y34" t="s">
        <v>113</v>
      </c>
      <c r="AC34" s="333" t="s">
        <v>1176</v>
      </c>
      <c r="AE34" s="333" t="s">
        <v>1235</v>
      </c>
    </row>
    <row r="35" spans="1:31" x14ac:dyDescent="0.25">
      <c r="G35" s="333" t="s">
        <v>675</v>
      </c>
      <c r="H35" s="333">
        <v>76</v>
      </c>
      <c r="O35" s="333">
        <v>1940</v>
      </c>
      <c r="W35" s="333" t="s">
        <v>959</v>
      </c>
      <c r="X35" s="333" t="s">
        <v>334</v>
      </c>
      <c r="Y35" t="s">
        <v>114</v>
      </c>
      <c r="AC35" s="333" t="s">
        <v>1177</v>
      </c>
      <c r="AE35" s="333" t="s">
        <v>1236</v>
      </c>
    </row>
    <row r="36" spans="1:31" x14ac:dyDescent="0.25">
      <c r="G36" s="333" t="s">
        <v>676</v>
      </c>
      <c r="H36" s="333">
        <v>826</v>
      </c>
      <c r="O36" s="333">
        <v>1941</v>
      </c>
      <c r="W36" s="333" t="s">
        <v>960</v>
      </c>
      <c r="X36" s="333" t="s">
        <v>337</v>
      </c>
      <c r="Y36" t="s">
        <v>67</v>
      </c>
      <c r="AC36" s="333" t="s">
        <v>1176</v>
      </c>
      <c r="AE36" s="333" t="s">
        <v>1237</v>
      </c>
    </row>
    <row r="37" spans="1:31" x14ac:dyDescent="0.25">
      <c r="G37" s="333" t="s">
        <v>677</v>
      </c>
      <c r="H37" s="333">
        <v>86</v>
      </c>
      <c r="O37" s="333">
        <v>1942</v>
      </c>
      <c r="W37" s="333" t="s">
        <v>961</v>
      </c>
      <c r="X37" s="333" t="s">
        <v>320</v>
      </c>
      <c r="Y37" t="s">
        <v>115</v>
      </c>
      <c r="AC37" s="333" t="s">
        <v>1178</v>
      </c>
      <c r="AE37" s="333" t="s">
        <v>1238</v>
      </c>
    </row>
    <row r="38" spans="1:31" x14ac:dyDescent="0.25">
      <c r="G38" s="333" t="s">
        <v>678</v>
      </c>
      <c r="H38" s="333">
        <v>96</v>
      </c>
      <c r="O38" s="333">
        <v>1943</v>
      </c>
      <c r="W38" s="333" t="s">
        <v>962</v>
      </c>
      <c r="X38" s="333" t="s">
        <v>338</v>
      </c>
      <c r="Y38" t="s">
        <v>116</v>
      </c>
      <c r="AC38" s="333" t="s">
        <v>1179</v>
      </c>
      <c r="AE38" s="333" t="s">
        <v>1239</v>
      </c>
    </row>
    <row r="39" spans="1:31" x14ac:dyDescent="0.25">
      <c r="G39" s="333" t="s">
        <v>679</v>
      </c>
      <c r="H39" s="333">
        <v>854</v>
      </c>
      <c r="O39" s="333">
        <v>1944</v>
      </c>
      <c r="W39" s="333" t="s">
        <v>963</v>
      </c>
      <c r="X39" s="333" t="s">
        <v>341</v>
      </c>
      <c r="Y39" t="s">
        <v>117</v>
      </c>
      <c r="AC39" s="333" t="s">
        <v>1180</v>
      </c>
      <c r="AE39" s="333" t="s">
        <v>1240</v>
      </c>
    </row>
    <row r="40" spans="1:31" x14ac:dyDescent="0.25">
      <c r="G40" s="333" t="s">
        <v>680</v>
      </c>
      <c r="H40" s="333">
        <v>108</v>
      </c>
      <c r="O40" s="333">
        <v>1945</v>
      </c>
      <c r="W40" s="333" t="s">
        <v>964</v>
      </c>
      <c r="X40" s="333" t="s">
        <v>335</v>
      </c>
      <c r="Y40" t="s">
        <v>201</v>
      </c>
      <c r="AC40" s="333" t="s">
        <v>1181</v>
      </c>
      <c r="AE40" s="333" t="s">
        <v>1241</v>
      </c>
    </row>
    <row r="41" spans="1:31" x14ac:dyDescent="0.25">
      <c r="G41" s="333" t="s">
        <v>681</v>
      </c>
      <c r="H41" s="333">
        <v>64</v>
      </c>
      <c r="O41" s="333">
        <v>1946</v>
      </c>
      <c r="W41" s="333" t="s">
        <v>965</v>
      </c>
      <c r="X41" s="333" t="s">
        <v>339</v>
      </c>
      <c r="Y41" t="s">
        <v>202</v>
      </c>
      <c r="AC41" s="333" t="s">
        <v>1182</v>
      </c>
      <c r="AE41" s="333" t="s">
        <v>1242</v>
      </c>
    </row>
    <row r="42" spans="1:31" x14ac:dyDescent="0.25">
      <c r="G42" s="333" t="s">
        <v>682</v>
      </c>
      <c r="H42" s="333">
        <v>92</v>
      </c>
      <c r="O42" s="333">
        <v>1947</v>
      </c>
      <c r="W42" s="333" t="s">
        <v>966</v>
      </c>
      <c r="X42" s="333" t="s">
        <v>438</v>
      </c>
      <c r="Y42" t="s">
        <v>118</v>
      </c>
      <c r="AC42" s="333" t="s">
        <v>1183</v>
      </c>
      <c r="AE42" s="333" t="s">
        <v>1243</v>
      </c>
    </row>
    <row r="43" spans="1:31" x14ac:dyDescent="0.25">
      <c r="G43" s="333" t="s">
        <v>683</v>
      </c>
      <c r="H43" s="333">
        <v>850</v>
      </c>
      <c r="O43" s="333">
        <v>1948</v>
      </c>
      <c r="W43" s="333" t="s">
        <v>967</v>
      </c>
      <c r="X43" s="333" t="s">
        <v>300</v>
      </c>
      <c r="Y43" t="s">
        <v>68</v>
      </c>
      <c r="AC43" s="333" t="s">
        <v>1184</v>
      </c>
      <c r="AE43" s="333" t="s">
        <v>1244</v>
      </c>
    </row>
    <row r="44" spans="1:31" x14ac:dyDescent="0.25">
      <c r="G44" s="333" t="s">
        <v>684</v>
      </c>
      <c r="H44" s="333">
        <v>51</v>
      </c>
      <c r="O44" s="333">
        <v>1949</v>
      </c>
      <c r="W44" s="333" t="s">
        <v>968</v>
      </c>
      <c r="X44" s="333" t="s">
        <v>301</v>
      </c>
      <c r="Y44" t="s">
        <v>119</v>
      </c>
      <c r="AC44" s="333" t="s">
        <v>1185</v>
      </c>
      <c r="AE44" s="333" t="s">
        <v>1245</v>
      </c>
    </row>
    <row r="45" spans="1:31" x14ac:dyDescent="0.25">
      <c r="G45" s="333" t="s">
        <v>685</v>
      </c>
      <c r="H45" s="333">
        <v>548</v>
      </c>
      <c r="O45" s="333">
        <v>1950</v>
      </c>
      <c r="W45" s="333" t="s">
        <v>969</v>
      </c>
      <c r="X45" s="333" t="s">
        <v>302</v>
      </c>
      <c r="Y45" t="s">
        <v>120</v>
      </c>
      <c r="AC45" s="333" t="s">
        <v>1186</v>
      </c>
      <c r="AE45" s="333" t="s">
        <v>1246</v>
      </c>
    </row>
    <row r="46" spans="1:31" x14ac:dyDescent="0.25">
      <c r="G46" s="333" t="s">
        <v>686</v>
      </c>
      <c r="H46" s="333">
        <v>862</v>
      </c>
      <c r="O46" s="333">
        <v>1951</v>
      </c>
      <c r="W46" s="333" t="s">
        <v>970</v>
      </c>
      <c r="X46" s="333" t="s">
        <v>303</v>
      </c>
      <c r="Y46" t="s">
        <v>121</v>
      </c>
      <c r="AC46" s="333" t="s">
        <v>1187</v>
      </c>
      <c r="AE46" s="333" t="s">
        <v>1247</v>
      </c>
    </row>
    <row r="47" spans="1:31" x14ac:dyDescent="0.25">
      <c r="G47" s="333" t="s">
        <v>687</v>
      </c>
      <c r="H47" s="333">
        <v>704</v>
      </c>
      <c r="O47" s="333">
        <v>1952</v>
      </c>
      <c r="W47" s="333" t="s">
        <v>971</v>
      </c>
      <c r="X47" s="333" t="s">
        <v>972</v>
      </c>
      <c r="Y47" t="s">
        <v>122</v>
      </c>
      <c r="AC47" s="333" t="s">
        <v>1188</v>
      </c>
      <c r="AE47" s="333" t="s">
        <v>1248</v>
      </c>
    </row>
    <row r="48" spans="1:31" x14ac:dyDescent="0.25">
      <c r="G48" s="333" t="s">
        <v>688</v>
      </c>
      <c r="H48" s="333">
        <v>900</v>
      </c>
      <c r="O48" s="333">
        <v>1953</v>
      </c>
      <c r="W48" s="333" t="s">
        <v>973</v>
      </c>
      <c r="X48" s="333" t="s">
        <v>309</v>
      </c>
      <c r="Y48" t="s">
        <v>203</v>
      </c>
      <c r="AC48" s="333" t="s">
        <v>1189</v>
      </c>
      <c r="AE48" s="333" t="s">
        <v>1249</v>
      </c>
    </row>
    <row r="49" spans="7:31" x14ac:dyDescent="0.25">
      <c r="G49" s="333" t="s">
        <v>689</v>
      </c>
      <c r="H49" s="333">
        <v>292</v>
      </c>
      <c r="O49" s="333">
        <v>1954</v>
      </c>
      <c r="W49" s="333" t="s">
        <v>974</v>
      </c>
      <c r="X49" s="333" t="s">
        <v>310</v>
      </c>
      <c r="Y49" t="s">
        <v>70</v>
      </c>
      <c r="AC49" s="333" t="s">
        <v>1190</v>
      </c>
      <c r="AE49" s="333" t="s">
        <v>1250</v>
      </c>
    </row>
    <row r="50" spans="7:31" x14ac:dyDescent="0.25">
      <c r="G50" s="333" t="s">
        <v>690</v>
      </c>
      <c r="H50" s="333">
        <v>266</v>
      </c>
      <c r="O50" s="333">
        <v>1955</v>
      </c>
      <c r="W50" s="333" t="s">
        <v>975</v>
      </c>
      <c r="X50" s="333" t="s">
        <v>408</v>
      </c>
      <c r="Y50" t="s">
        <v>123</v>
      </c>
      <c r="AC50" s="333" t="s">
        <v>1191</v>
      </c>
      <c r="AE50" s="333" t="s">
        <v>1251</v>
      </c>
    </row>
    <row r="51" spans="7:31" x14ac:dyDescent="0.25">
      <c r="G51" s="333" t="s">
        <v>691</v>
      </c>
      <c r="H51" s="333">
        <v>332</v>
      </c>
      <c r="O51" s="333">
        <v>1956</v>
      </c>
      <c r="W51" s="333" t="s">
        <v>976</v>
      </c>
      <c r="X51" s="333" t="s">
        <v>314</v>
      </c>
      <c r="Y51" t="s">
        <v>124</v>
      </c>
      <c r="AC51" s="333" t="s">
        <v>1192</v>
      </c>
      <c r="AE51" s="333" t="s">
        <v>1252</v>
      </c>
    </row>
    <row r="52" spans="7:31" x14ac:dyDescent="0.25">
      <c r="G52" s="333" t="s">
        <v>692</v>
      </c>
      <c r="H52" s="333">
        <v>328</v>
      </c>
      <c r="O52" s="333">
        <v>1957</v>
      </c>
      <c r="W52" s="333" t="s">
        <v>977</v>
      </c>
      <c r="X52" s="333" t="s">
        <v>388</v>
      </c>
      <c r="Y52" t="s">
        <v>71</v>
      </c>
      <c r="AC52" s="333" t="s">
        <v>1193</v>
      </c>
      <c r="AE52" s="333" t="s">
        <v>1253</v>
      </c>
    </row>
    <row r="53" spans="7:31" x14ac:dyDescent="0.25">
      <c r="G53" s="333" t="s">
        <v>693</v>
      </c>
      <c r="H53" s="333">
        <v>270</v>
      </c>
      <c r="O53" s="333">
        <v>1958</v>
      </c>
      <c r="W53" s="333" t="s">
        <v>978</v>
      </c>
      <c r="X53" s="333" t="s">
        <v>312</v>
      </c>
      <c r="Y53" t="s">
        <v>125</v>
      </c>
      <c r="AC53" s="333" t="s">
        <v>1194</v>
      </c>
      <c r="AE53" s="333" t="s">
        <v>1254</v>
      </c>
    </row>
    <row r="54" spans="7:31" x14ac:dyDescent="0.25">
      <c r="G54" s="333" t="s">
        <v>694</v>
      </c>
      <c r="H54" s="333">
        <v>288</v>
      </c>
      <c r="O54" s="333">
        <v>1959</v>
      </c>
      <c r="W54" s="333" t="s">
        <v>979</v>
      </c>
      <c r="X54" s="333" t="s">
        <v>313</v>
      </c>
      <c r="Y54" t="s">
        <v>126</v>
      </c>
      <c r="AC54" s="333" t="s">
        <v>1195</v>
      </c>
    </row>
    <row r="55" spans="7:31" x14ac:dyDescent="0.25">
      <c r="G55" s="333" t="s">
        <v>695</v>
      </c>
      <c r="H55" s="333">
        <v>324</v>
      </c>
      <c r="O55" s="333">
        <v>1960</v>
      </c>
      <c r="W55" s="333" t="s">
        <v>980</v>
      </c>
      <c r="X55" s="333" t="s">
        <v>437</v>
      </c>
      <c r="Y55" t="s">
        <v>69</v>
      </c>
      <c r="AC55" s="333" t="s">
        <v>1196</v>
      </c>
    </row>
    <row r="56" spans="7:31" x14ac:dyDescent="0.25">
      <c r="G56" s="333" t="s">
        <v>696</v>
      </c>
      <c r="H56" s="333">
        <v>624</v>
      </c>
      <c r="O56" s="333">
        <v>1961</v>
      </c>
      <c r="W56" s="333" t="s">
        <v>981</v>
      </c>
      <c r="X56" s="333" t="s">
        <v>428</v>
      </c>
      <c r="Y56" t="s">
        <v>127</v>
      </c>
      <c r="AC56" s="333" t="s">
        <v>1197</v>
      </c>
    </row>
    <row r="57" spans="7:31" x14ac:dyDescent="0.25">
      <c r="G57" s="333" t="s">
        <v>697</v>
      </c>
      <c r="H57" s="333">
        <v>312</v>
      </c>
      <c r="O57" s="333">
        <v>1962</v>
      </c>
      <c r="W57" s="333" t="s">
        <v>982</v>
      </c>
      <c r="X57" s="333" t="s">
        <v>430</v>
      </c>
      <c r="Y57" t="s">
        <v>88</v>
      </c>
      <c r="AC57" s="333" t="s">
        <v>1198</v>
      </c>
    </row>
    <row r="58" spans="7:31" x14ac:dyDescent="0.25">
      <c r="G58" s="333" t="s">
        <v>698</v>
      </c>
      <c r="H58" s="333">
        <v>320</v>
      </c>
      <c r="O58" s="333">
        <v>1963</v>
      </c>
      <c r="W58" s="333" t="s">
        <v>983</v>
      </c>
      <c r="X58" s="333" t="s">
        <v>295</v>
      </c>
      <c r="Y58" t="s">
        <v>128</v>
      </c>
      <c r="AC58" s="333" t="s">
        <v>1199</v>
      </c>
    </row>
    <row r="59" spans="7:31" x14ac:dyDescent="0.25">
      <c r="G59" s="333" t="s">
        <v>699</v>
      </c>
      <c r="H59" s="333">
        <v>831</v>
      </c>
      <c r="O59" s="333">
        <v>1964</v>
      </c>
      <c r="W59" s="333" t="s">
        <v>984</v>
      </c>
      <c r="X59" s="333" t="s">
        <v>321</v>
      </c>
      <c r="Y59" t="s">
        <v>204</v>
      </c>
      <c r="AC59" s="333" t="s">
        <v>1200</v>
      </c>
    </row>
    <row r="60" spans="7:31" x14ac:dyDescent="0.25">
      <c r="G60" s="333" t="s">
        <v>700</v>
      </c>
      <c r="H60" s="333">
        <v>340</v>
      </c>
      <c r="O60" s="333">
        <v>1965</v>
      </c>
      <c r="W60" s="333" t="s">
        <v>985</v>
      </c>
      <c r="X60" s="333" t="s">
        <v>299</v>
      </c>
      <c r="Y60" t="s">
        <v>129</v>
      </c>
      <c r="AC60" s="333" t="s">
        <v>1201</v>
      </c>
    </row>
    <row r="61" spans="7:31" x14ac:dyDescent="0.25">
      <c r="G61" s="333" t="s">
        <v>701</v>
      </c>
      <c r="H61" s="333">
        <v>344</v>
      </c>
      <c r="O61" s="333">
        <v>1966</v>
      </c>
      <c r="W61" s="333" t="s">
        <v>986</v>
      </c>
      <c r="X61" s="333" t="s">
        <v>298</v>
      </c>
      <c r="Y61" t="s">
        <v>130</v>
      </c>
      <c r="AC61" s="333" t="s">
        <v>1202</v>
      </c>
    </row>
    <row r="62" spans="7:31" x14ac:dyDescent="0.25">
      <c r="G62" s="333" t="s">
        <v>702</v>
      </c>
      <c r="H62" s="333">
        <v>308</v>
      </c>
      <c r="O62" s="333">
        <v>1967</v>
      </c>
      <c r="W62" s="333" t="s">
        <v>987</v>
      </c>
      <c r="X62" s="333" t="s">
        <v>294</v>
      </c>
      <c r="Y62" t="s">
        <v>131</v>
      </c>
      <c r="AC62" s="333" t="s">
        <v>1203</v>
      </c>
    </row>
    <row r="63" spans="7:31" x14ac:dyDescent="0.25">
      <c r="G63" s="333" t="s">
        <v>703</v>
      </c>
      <c r="H63" s="333">
        <v>304</v>
      </c>
      <c r="O63" s="333">
        <v>1968</v>
      </c>
      <c r="W63" s="333" t="s">
        <v>988</v>
      </c>
      <c r="X63" s="333" t="s">
        <v>292</v>
      </c>
      <c r="Y63" t="s">
        <v>72</v>
      </c>
    </row>
    <row r="64" spans="7:31" x14ac:dyDescent="0.25">
      <c r="G64" s="333" t="s">
        <v>704</v>
      </c>
      <c r="H64" s="333">
        <v>300</v>
      </c>
      <c r="O64" s="333">
        <v>1969</v>
      </c>
      <c r="W64" s="333" t="s">
        <v>989</v>
      </c>
      <c r="X64" s="333" t="s">
        <v>296</v>
      </c>
      <c r="Y64" t="s">
        <v>132</v>
      </c>
    </row>
    <row r="65" spans="7:25" x14ac:dyDescent="0.25">
      <c r="G65" s="333" t="s">
        <v>705</v>
      </c>
      <c r="H65" s="333">
        <v>268</v>
      </c>
      <c r="O65" s="333">
        <v>1970</v>
      </c>
      <c r="W65" s="333" t="s">
        <v>990</v>
      </c>
      <c r="X65" s="333" t="s">
        <v>297</v>
      </c>
      <c r="Y65" t="s">
        <v>205</v>
      </c>
    </row>
    <row r="66" spans="7:25" x14ac:dyDescent="0.25">
      <c r="G66" s="333" t="s">
        <v>706</v>
      </c>
      <c r="H66" s="333">
        <v>316</v>
      </c>
      <c r="O66" s="333">
        <v>1971</v>
      </c>
      <c r="W66" s="333" t="s">
        <v>991</v>
      </c>
      <c r="X66" s="333" t="s">
        <v>325</v>
      </c>
      <c r="Y66" t="s">
        <v>133</v>
      </c>
    </row>
    <row r="67" spans="7:25" x14ac:dyDescent="0.25">
      <c r="G67" s="333" t="s">
        <v>707</v>
      </c>
      <c r="H67" s="333">
        <v>208</v>
      </c>
      <c r="O67" s="333">
        <v>1972</v>
      </c>
      <c r="W67" s="333" t="s">
        <v>992</v>
      </c>
      <c r="X67" s="333" t="s">
        <v>322</v>
      </c>
      <c r="Y67" t="s">
        <v>134</v>
      </c>
    </row>
    <row r="68" spans="7:25" x14ac:dyDescent="0.25">
      <c r="G68" s="333" t="s">
        <v>708</v>
      </c>
      <c r="H68" s="333">
        <v>180</v>
      </c>
      <c r="O68" s="333">
        <v>1973</v>
      </c>
      <c r="W68" s="333" t="s">
        <v>993</v>
      </c>
      <c r="X68" s="333" t="s">
        <v>324</v>
      </c>
      <c r="Y68" t="s">
        <v>135</v>
      </c>
    </row>
    <row r="69" spans="7:25" x14ac:dyDescent="0.25">
      <c r="G69" s="333" t="s">
        <v>709</v>
      </c>
      <c r="H69" s="333">
        <v>832</v>
      </c>
      <c r="O69" s="333">
        <v>1974</v>
      </c>
      <c r="W69" s="333" t="s">
        <v>994</v>
      </c>
      <c r="X69" s="333" t="s">
        <v>323</v>
      </c>
      <c r="Y69" t="s">
        <v>136</v>
      </c>
    </row>
    <row r="70" spans="7:25" x14ac:dyDescent="0.25">
      <c r="G70" s="333" t="s">
        <v>710</v>
      </c>
      <c r="H70" s="333">
        <v>262</v>
      </c>
      <c r="O70" s="333">
        <v>1975</v>
      </c>
      <c r="W70" s="333" t="s">
        <v>995</v>
      </c>
      <c r="X70" s="333" t="s">
        <v>446</v>
      </c>
      <c r="Y70" t="s">
        <v>137</v>
      </c>
    </row>
    <row r="71" spans="7:25" x14ac:dyDescent="0.25">
      <c r="G71" s="333" t="s">
        <v>711</v>
      </c>
      <c r="H71" s="333">
        <v>212</v>
      </c>
      <c r="O71" s="333">
        <v>1976</v>
      </c>
      <c r="W71" s="333" t="s">
        <v>996</v>
      </c>
      <c r="X71" s="333" t="s">
        <v>326</v>
      </c>
      <c r="Y71" t="s">
        <v>206</v>
      </c>
    </row>
    <row r="72" spans="7:25" x14ac:dyDescent="0.25">
      <c r="G72" s="333" t="s">
        <v>712</v>
      </c>
      <c r="H72" s="333">
        <v>214</v>
      </c>
      <c r="O72" s="333">
        <v>1977</v>
      </c>
      <c r="W72" s="333" t="s">
        <v>997</v>
      </c>
      <c r="X72" s="333" t="s">
        <v>330</v>
      </c>
      <c r="Y72" t="s">
        <v>207</v>
      </c>
    </row>
    <row r="73" spans="7:25" x14ac:dyDescent="0.25">
      <c r="G73" s="333" t="s">
        <v>713</v>
      </c>
      <c r="H73" s="333">
        <v>218</v>
      </c>
      <c r="O73" s="333">
        <v>1978</v>
      </c>
      <c r="W73" s="333" t="s">
        <v>998</v>
      </c>
      <c r="X73" s="333" t="s">
        <v>332</v>
      </c>
      <c r="Y73" t="s">
        <v>138</v>
      </c>
    </row>
    <row r="74" spans="7:25" x14ac:dyDescent="0.25">
      <c r="G74" s="333" t="s">
        <v>714</v>
      </c>
      <c r="H74" s="333">
        <v>226</v>
      </c>
      <c r="O74" s="333">
        <v>1979</v>
      </c>
      <c r="W74" s="333" t="s">
        <v>999</v>
      </c>
      <c r="X74" s="333" t="s">
        <v>343</v>
      </c>
      <c r="Y74" t="s">
        <v>139</v>
      </c>
    </row>
    <row r="75" spans="7:25" x14ac:dyDescent="0.25">
      <c r="G75" s="333" t="s">
        <v>715</v>
      </c>
      <c r="H75" s="333">
        <v>232</v>
      </c>
      <c r="O75" s="333">
        <v>1980</v>
      </c>
      <c r="W75" s="333" t="s">
        <v>1000</v>
      </c>
      <c r="X75" s="333" t="s">
        <v>336</v>
      </c>
      <c r="Y75" t="s">
        <v>208</v>
      </c>
    </row>
    <row r="76" spans="7:25" x14ac:dyDescent="0.25">
      <c r="G76" s="333" t="s">
        <v>716</v>
      </c>
      <c r="H76" s="333">
        <v>233</v>
      </c>
      <c r="O76" s="333">
        <v>1981</v>
      </c>
      <c r="W76" s="333" t="s">
        <v>1001</v>
      </c>
      <c r="X76" s="333" t="s">
        <v>340</v>
      </c>
      <c r="Y76" t="s">
        <v>140</v>
      </c>
    </row>
    <row r="77" spans="7:25" x14ac:dyDescent="0.25">
      <c r="G77" s="333" t="s">
        <v>717</v>
      </c>
      <c r="H77" s="333">
        <v>231</v>
      </c>
      <c r="O77" s="333">
        <v>1982</v>
      </c>
      <c r="W77" s="333" t="s">
        <v>1002</v>
      </c>
      <c r="X77" s="333" t="s">
        <v>329</v>
      </c>
      <c r="Y77" t="s">
        <v>73</v>
      </c>
    </row>
    <row r="78" spans="7:25" x14ac:dyDescent="0.25">
      <c r="G78" s="333" t="s">
        <v>718</v>
      </c>
      <c r="H78" s="333">
        <v>818</v>
      </c>
      <c r="O78" s="333">
        <v>1983</v>
      </c>
      <c r="W78" s="333" t="s">
        <v>1003</v>
      </c>
      <c r="X78" s="333" t="s">
        <v>342</v>
      </c>
      <c r="Y78" t="s">
        <v>209</v>
      </c>
    </row>
    <row r="79" spans="7:25" x14ac:dyDescent="0.25">
      <c r="G79" s="333" t="s">
        <v>719</v>
      </c>
      <c r="H79" s="333">
        <v>887</v>
      </c>
      <c r="O79" s="333">
        <v>1984</v>
      </c>
      <c r="W79" s="333" t="s">
        <v>1004</v>
      </c>
      <c r="X79" s="333" t="s">
        <v>344</v>
      </c>
      <c r="Y79" t="s">
        <v>141</v>
      </c>
    </row>
    <row r="80" spans="7:25" x14ac:dyDescent="0.25">
      <c r="G80" s="333" t="s">
        <v>720</v>
      </c>
      <c r="H80" s="333">
        <v>716</v>
      </c>
      <c r="O80" s="333">
        <v>1985</v>
      </c>
      <c r="W80" s="333" t="s">
        <v>1005</v>
      </c>
      <c r="X80" s="333" t="s">
        <v>349</v>
      </c>
      <c r="Y80" t="s">
        <v>142</v>
      </c>
    </row>
    <row r="81" spans="7:25" x14ac:dyDescent="0.25">
      <c r="G81" s="333" t="s">
        <v>721</v>
      </c>
      <c r="H81" s="333">
        <v>894</v>
      </c>
      <c r="O81" s="333">
        <v>1986</v>
      </c>
      <c r="W81" s="333" t="s">
        <v>1006</v>
      </c>
      <c r="X81" s="333" t="s">
        <v>345</v>
      </c>
      <c r="Y81" t="s">
        <v>143</v>
      </c>
    </row>
    <row r="82" spans="7:25" x14ac:dyDescent="0.25">
      <c r="G82" s="333" t="s">
        <v>722</v>
      </c>
      <c r="H82" s="333">
        <v>732</v>
      </c>
      <c r="O82" s="333">
        <v>1987</v>
      </c>
      <c r="W82" s="333" t="s">
        <v>1007</v>
      </c>
      <c r="X82" s="333" t="s">
        <v>346</v>
      </c>
      <c r="Y82" t="s">
        <v>144</v>
      </c>
    </row>
    <row r="83" spans="7:25" x14ac:dyDescent="0.25">
      <c r="G83" s="333" t="s">
        <v>723</v>
      </c>
      <c r="H83" s="333">
        <v>376</v>
      </c>
      <c r="O83" s="333">
        <v>1988</v>
      </c>
      <c r="W83" s="333" t="s">
        <v>1008</v>
      </c>
      <c r="X83" s="333" t="s">
        <v>347</v>
      </c>
      <c r="Y83" t="s">
        <v>145</v>
      </c>
    </row>
    <row r="84" spans="7:25" x14ac:dyDescent="0.25">
      <c r="G84" s="333" t="s">
        <v>724</v>
      </c>
      <c r="H84" s="333">
        <v>356</v>
      </c>
      <c r="O84" s="333">
        <v>1989</v>
      </c>
      <c r="W84" s="333" t="s">
        <v>1009</v>
      </c>
      <c r="X84" s="333" t="s">
        <v>384</v>
      </c>
      <c r="Y84" t="s">
        <v>210</v>
      </c>
    </row>
    <row r="85" spans="7:25" x14ac:dyDescent="0.25">
      <c r="G85" s="333" t="s">
        <v>725</v>
      </c>
      <c r="H85" s="333">
        <v>360</v>
      </c>
      <c r="O85" s="333">
        <v>1990</v>
      </c>
      <c r="W85" s="333" t="s">
        <v>1010</v>
      </c>
      <c r="X85" s="333" t="s">
        <v>348</v>
      </c>
      <c r="Y85" t="s">
        <v>146</v>
      </c>
    </row>
    <row r="86" spans="7:25" x14ac:dyDescent="0.25">
      <c r="G86" s="333" t="s">
        <v>726</v>
      </c>
      <c r="H86" s="333">
        <v>400</v>
      </c>
      <c r="O86" s="333">
        <v>1991</v>
      </c>
      <c r="W86" s="333" t="s">
        <v>1011</v>
      </c>
      <c r="X86" s="333" t="s">
        <v>350</v>
      </c>
      <c r="Y86" t="s">
        <v>147</v>
      </c>
    </row>
    <row r="87" spans="7:25" x14ac:dyDescent="0.25">
      <c r="G87" s="333" t="s">
        <v>727</v>
      </c>
      <c r="H87" s="333">
        <v>368</v>
      </c>
      <c r="O87" s="333">
        <v>1992</v>
      </c>
      <c r="W87" s="333" t="s">
        <v>1012</v>
      </c>
      <c r="X87" s="333" t="s">
        <v>351</v>
      </c>
      <c r="Y87" t="s">
        <v>148</v>
      </c>
    </row>
    <row r="88" spans="7:25" x14ac:dyDescent="0.25">
      <c r="G88" s="333" t="s">
        <v>728</v>
      </c>
      <c r="H88" s="333">
        <v>364</v>
      </c>
      <c r="O88" s="333">
        <v>1993</v>
      </c>
      <c r="W88" s="333" t="s">
        <v>1013</v>
      </c>
      <c r="X88" s="333" t="s">
        <v>352</v>
      </c>
      <c r="Y88" t="s">
        <v>149</v>
      </c>
    </row>
    <row r="89" spans="7:25" x14ac:dyDescent="0.25">
      <c r="G89" s="333" t="s">
        <v>729</v>
      </c>
      <c r="H89" s="333">
        <v>372</v>
      </c>
      <c r="O89" s="333">
        <v>1994</v>
      </c>
      <c r="W89" s="333" t="s">
        <v>1014</v>
      </c>
      <c r="X89" s="333" t="s">
        <v>375</v>
      </c>
      <c r="Y89" t="s">
        <v>150</v>
      </c>
    </row>
    <row r="90" spans="7:25" x14ac:dyDescent="0.25">
      <c r="G90" s="333" t="s">
        <v>730</v>
      </c>
      <c r="H90" s="333">
        <v>352</v>
      </c>
      <c r="O90" s="333">
        <v>1995</v>
      </c>
      <c r="W90" s="333" t="s">
        <v>1015</v>
      </c>
      <c r="X90" s="333" t="s">
        <v>355</v>
      </c>
      <c r="Y90" t="s">
        <v>151</v>
      </c>
    </row>
    <row r="91" spans="7:25" x14ac:dyDescent="0.25">
      <c r="G91" s="333" t="s">
        <v>731</v>
      </c>
      <c r="H91" s="333">
        <v>724</v>
      </c>
      <c r="O91" s="333">
        <v>1996</v>
      </c>
      <c r="W91" s="333" t="s">
        <v>1016</v>
      </c>
      <c r="X91" s="333" t="s">
        <v>354</v>
      </c>
      <c r="Y91" t="s">
        <v>152</v>
      </c>
    </row>
    <row r="92" spans="7:25" x14ac:dyDescent="0.25">
      <c r="G92" s="333" t="s">
        <v>732</v>
      </c>
      <c r="H92" s="333">
        <v>380</v>
      </c>
      <c r="O92" s="333">
        <v>1997</v>
      </c>
      <c r="W92" s="333" t="s">
        <v>1017</v>
      </c>
      <c r="X92" s="333" t="s">
        <v>356</v>
      </c>
      <c r="Y92" t="s">
        <v>153</v>
      </c>
    </row>
    <row r="93" spans="7:25" x14ac:dyDescent="0.25">
      <c r="G93" s="333" t="s">
        <v>733</v>
      </c>
      <c r="H93" s="333">
        <v>196</v>
      </c>
      <c r="O93" s="333">
        <v>1998</v>
      </c>
      <c r="W93" s="333" t="s">
        <v>1018</v>
      </c>
      <c r="X93" s="333" t="s">
        <v>353</v>
      </c>
      <c r="Y93" t="s">
        <v>154</v>
      </c>
    </row>
    <row r="94" spans="7:25" x14ac:dyDescent="0.25">
      <c r="G94" s="333" t="s">
        <v>734</v>
      </c>
      <c r="H94" s="333">
        <v>296</v>
      </c>
      <c r="O94" s="333">
        <v>1999</v>
      </c>
      <c r="W94" s="333" t="s">
        <v>1019</v>
      </c>
      <c r="X94" s="333" t="s">
        <v>359</v>
      </c>
      <c r="Y94" t="s">
        <v>74</v>
      </c>
    </row>
    <row r="95" spans="7:25" x14ac:dyDescent="0.25">
      <c r="G95" s="333" t="s">
        <v>735</v>
      </c>
      <c r="H95" s="333">
        <v>132</v>
      </c>
      <c r="O95" s="333">
        <v>2000</v>
      </c>
      <c r="W95" s="333" t="s">
        <v>1020</v>
      </c>
      <c r="X95" s="333" t="s">
        <v>358</v>
      </c>
      <c r="Y95" t="s">
        <v>155</v>
      </c>
    </row>
    <row r="96" spans="7:25" x14ac:dyDescent="0.25">
      <c r="G96" s="333" t="s">
        <v>736</v>
      </c>
      <c r="H96" s="333">
        <v>398</v>
      </c>
      <c r="O96" s="333">
        <v>2001</v>
      </c>
      <c r="W96" s="333" t="s">
        <v>1021</v>
      </c>
      <c r="X96" s="333" t="s">
        <v>360</v>
      </c>
      <c r="Y96" t="s">
        <v>156</v>
      </c>
    </row>
    <row r="97" spans="7:25" x14ac:dyDescent="0.25">
      <c r="G97" s="333" t="s">
        <v>737</v>
      </c>
      <c r="H97" s="333">
        <v>116</v>
      </c>
      <c r="O97" s="333">
        <v>2002</v>
      </c>
      <c r="W97" s="333" t="s">
        <v>1022</v>
      </c>
      <c r="X97" s="333" t="s">
        <v>357</v>
      </c>
      <c r="Y97" t="s">
        <v>211</v>
      </c>
    </row>
    <row r="98" spans="7:25" x14ac:dyDescent="0.25">
      <c r="G98" s="333" t="s">
        <v>738</v>
      </c>
      <c r="H98" s="333">
        <v>120</v>
      </c>
      <c r="O98" s="333">
        <v>2003</v>
      </c>
      <c r="W98" s="333" t="s">
        <v>1023</v>
      </c>
      <c r="X98" s="333" t="s">
        <v>362</v>
      </c>
      <c r="Y98" t="s">
        <v>212</v>
      </c>
    </row>
    <row r="99" spans="7:25" x14ac:dyDescent="0.25">
      <c r="G99" s="333" t="s">
        <v>739</v>
      </c>
      <c r="H99" s="333">
        <v>124</v>
      </c>
      <c r="O99" s="333">
        <v>2004</v>
      </c>
      <c r="W99" s="333" t="s">
        <v>1024</v>
      </c>
      <c r="X99" s="333" t="s">
        <v>363</v>
      </c>
      <c r="Y99" t="s">
        <v>157</v>
      </c>
    </row>
    <row r="100" spans="7:25" x14ac:dyDescent="0.25">
      <c r="G100" s="333" t="s">
        <v>740</v>
      </c>
      <c r="H100" s="333">
        <v>634</v>
      </c>
      <c r="O100" s="333">
        <v>2005</v>
      </c>
      <c r="W100" s="333" t="s">
        <v>1025</v>
      </c>
      <c r="X100" s="333" t="s">
        <v>364</v>
      </c>
      <c r="Y100" t="s">
        <v>213</v>
      </c>
    </row>
    <row r="101" spans="7:25" x14ac:dyDescent="0.25">
      <c r="G101" s="333" t="s">
        <v>741</v>
      </c>
      <c r="H101" s="333">
        <v>404</v>
      </c>
      <c r="O101" s="333">
        <v>2006</v>
      </c>
      <c r="W101" s="333" t="s">
        <v>1026</v>
      </c>
      <c r="X101" s="333" t="s">
        <v>366</v>
      </c>
      <c r="Y101" t="s">
        <v>158</v>
      </c>
    </row>
    <row r="102" spans="7:25" x14ac:dyDescent="0.25">
      <c r="G102" s="333" t="s">
        <v>742</v>
      </c>
      <c r="H102" s="333">
        <v>417</v>
      </c>
      <c r="O102" s="333">
        <v>2007</v>
      </c>
      <c r="W102" s="333" t="s">
        <v>1027</v>
      </c>
      <c r="X102" s="333" t="s">
        <v>361</v>
      </c>
      <c r="Y102" t="s">
        <v>214</v>
      </c>
    </row>
    <row r="103" spans="7:25" x14ac:dyDescent="0.25">
      <c r="G103" s="333" t="s">
        <v>743</v>
      </c>
      <c r="H103" s="333">
        <v>156</v>
      </c>
      <c r="O103" s="333">
        <v>2008</v>
      </c>
      <c r="W103" s="333" t="s">
        <v>1028</v>
      </c>
      <c r="X103" s="333" t="s">
        <v>367</v>
      </c>
      <c r="Y103" t="s">
        <v>76</v>
      </c>
    </row>
    <row r="104" spans="7:25" x14ac:dyDescent="0.25">
      <c r="G104" s="333" t="s">
        <v>744</v>
      </c>
      <c r="H104" s="333">
        <v>166</v>
      </c>
      <c r="O104" s="333">
        <v>2009</v>
      </c>
      <c r="W104" s="333" t="s">
        <v>1029</v>
      </c>
      <c r="X104" s="333" t="s">
        <v>422</v>
      </c>
      <c r="Y104" t="s">
        <v>159</v>
      </c>
    </row>
    <row r="105" spans="7:25" x14ac:dyDescent="0.25">
      <c r="G105" s="333" t="s">
        <v>745</v>
      </c>
      <c r="H105" s="333">
        <v>170</v>
      </c>
      <c r="O105" s="333">
        <v>2010</v>
      </c>
      <c r="W105" s="333" t="s">
        <v>1030</v>
      </c>
      <c r="X105" s="333" t="s">
        <v>369</v>
      </c>
      <c r="Y105" t="s">
        <v>75</v>
      </c>
    </row>
    <row r="106" spans="7:25" x14ac:dyDescent="0.25">
      <c r="G106" s="333" t="s">
        <v>746</v>
      </c>
      <c r="H106" s="333">
        <v>174</v>
      </c>
      <c r="O106" s="333">
        <v>2011</v>
      </c>
      <c r="W106" s="333" t="s">
        <v>1031</v>
      </c>
      <c r="X106" s="333" t="s">
        <v>365</v>
      </c>
      <c r="Y106" t="s">
        <v>77</v>
      </c>
    </row>
    <row r="107" spans="7:25" x14ac:dyDescent="0.25">
      <c r="G107" s="333" t="s">
        <v>747</v>
      </c>
      <c r="H107" s="333">
        <v>178</v>
      </c>
      <c r="O107" s="333">
        <v>2012</v>
      </c>
      <c r="W107" s="333" t="s">
        <v>1032</v>
      </c>
      <c r="X107" s="333" t="s">
        <v>371</v>
      </c>
      <c r="Y107" t="s">
        <v>160</v>
      </c>
    </row>
    <row r="108" spans="7:25" x14ac:dyDescent="0.25">
      <c r="G108" s="333" t="s">
        <v>748</v>
      </c>
      <c r="H108" s="333">
        <v>408</v>
      </c>
      <c r="O108" s="333">
        <v>2013</v>
      </c>
      <c r="W108" s="333" t="s">
        <v>1033</v>
      </c>
      <c r="X108" s="333" t="s">
        <v>370</v>
      </c>
      <c r="Y108" t="s">
        <v>161</v>
      </c>
    </row>
    <row r="109" spans="7:25" x14ac:dyDescent="0.25">
      <c r="G109" s="333" t="s">
        <v>749</v>
      </c>
      <c r="H109" s="333">
        <v>410</v>
      </c>
      <c r="O109" s="333">
        <v>2014</v>
      </c>
      <c r="W109" s="333" t="s">
        <v>1034</v>
      </c>
      <c r="X109" s="333" t="s">
        <v>396</v>
      </c>
      <c r="Y109" t="s">
        <v>89</v>
      </c>
    </row>
    <row r="110" spans="7:25" x14ac:dyDescent="0.25">
      <c r="G110" s="333" t="s">
        <v>750</v>
      </c>
      <c r="H110" s="333">
        <v>188</v>
      </c>
      <c r="O110" s="333">
        <v>2015</v>
      </c>
      <c r="W110" s="333" t="s">
        <v>1035</v>
      </c>
      <c r="X110" s="333" t="s">
        <v>1036</v>
      </c>
      <c r="Y110" t="s">
        <v>215</v>
      </c>
    </row>
    <row r="111" spans="7:25" x14ac:dyDescent="0.25">
      <c r="G111" s="333" t="s">
        <v>751</v>
      </c>
      <c r="H111" s="333">
        <v>384</v>
      </c>
      <c r="O111" s="333">
        <v>2016</v>
      </c>
      <c r="W111" s="333" t="s">
        <v>1037</v>
      </c>
      <c r="X111" s="333" t="s">
        <v>372</v>
      </c>
      <c r="Y111" t="s">
        <v>216</v>
      </c>
    </row>
    <row r="112" spans="7:25" x14ac:dyDescent="0.25">
      <c r="G112" s="333" t="s">
        <v>752</v>
      </c>
      <c r="H112" s="333">
        <v>192</v>
      </c>
      <c r="O112" s="333">
        <v>2017</v>
      </c>
      <c r="W112" s="333" t="s">
        <v>1038</v>
      </c>
      <c r="X112" s="333" t="s">
        <v>373</v>
      </c>
      <c r="Y112" t="s">
        <v>162</v>
      </c>
    </row>
    <row r="113" spans="7:25" x14ac:dyDescent="0.25">
      <c r="G113" s="333" t="s">
        <v>753</v>
      </c>
      <c r="H113" s="333">
        <v>414</v>
      </c>
      <c r="O113" s="333">
        <v>2018</v>
      </c>
      <c r="W113" s="333" t="s">
        <v>1039</v>
      </c>
      <c r="X113" s="333" t="s">
        <v>374</v>
      </c>
      <c r="Y113" t="s">
        <v>90</v>
      </c>
    </row>
    <row r="114" spans="7:25" x14ac:dyDescent="0.25">
      <c r="G114" s="333" t="s">
        <v>754</v>
      </c>
      <c r="H114" s="333">
        <v>531</v>
      </c>
      <c r="O114" s="333">
        <v>2019</v>
      </c>
      <c r="W114" s="333" t="s">
        <v>1040</v>
      </c>
      <c r="X114" s="333" t="s">
        <v>427</v>
      </c>
      <c r="Y114" t="s">
        <v>163</v>
      </c>
    </row>
    <row r="115" spans="7:25" x14ac:dyDescent="0.25">
      <c r="G115" s="333" t="s">
        <v>755</v>
      </c>
      <c r="H115" s="333">
        <v>430</v>
      </c>
      <c r="O115" s="333">
        <v>2020</v>
      </c>
      <c r="W115" s="333" t="s">
        <v>1041</v>
      </c>
      <c r="X115" s="333" t="s">
        <v>429</v>
      </c>
      <c r="Y115" t="s">
        <v>79</v>
      </c>
    </row>
    <row r="116" spans="7:25" x14ac:dyDescent="0.25">
      <c r="G116" s="333" t="s">
        <v>756</v>
      </c>
      <c r="H116" s="333">
        <v>434</v>
      </c>
      <c r="O116" s="333">
        <v>2021</v>
      </c>
      <c r="W116" s="333" t="s">
        <v>1042</v>
      </c>
      <c r="X116" s="333" t="s">
        <v>377</v>
      </c>
      <c r="Y116" t="s">
        <v>164</v>
      </c>
    </row>
    <row r="117" spans="7:25" x14ac:dyDescent="0.25">
      <c r="G117" s="333" t="s">
        <v>757</v>
      </c>
      <c r="H117" s="333">
        <v>422</v>
      </c>
      <c r="O117" s="333">
        <v>2022</v>
      </c>
      <c r="W117" s="333" t="s">
        <v>1043</v>
      </c>
      <c r="X117" s="333" t="s">
        <v>436</v>
      </c>
      <c r="Y117" t="s">
        <v>165</v>
      </c>
    </row>
    <row r="118" spans="7:25" x14ac:dyDescent="0.25">
      <c r="G118" s="333" t="s">
        <v>758</v>
      </c>
      <c r="H118" s="333">
        <v>438</v>
      </c>
      <c r="O118" s="333">
        <v>2023</v>
      </c>
      <c r="W118" s="333" t="s">
        <v>1044</v>
      </c>
      <c r="X118" s="333" t="s">
        <v>378</v>
      </c>
      <c r="Y118" t="s">
        <v>167</v>
      </c>
    </row>
    <row r="119" spans="7:25" x14ac:dyDescent="0.25">
      <c r="G119" s="333" t="s">
        <v>759</v>
      </c>
      <c r="H119" s="333">
        <v>418</v>
      </c>
      <c r="O119" s="333">
        <v>2024</v>
      </c>
      <c r="W119" s="333" t="s">
        <v>1045</v>
      </c>
      <c r="X119" s="333" t="s">
        <v>319</v>
      </c>
      <c r="Y119" t="s">
        <v>166</v>
      </c>
    </row>
    <row r="120" spans="7:25" x14ac:dyDescent="0.25">
      <c r="G120" s="333" t="s">
        <v>760</v>
      </c>
      <c r="H120" s="333">
        <v>428</v>
      </c>
      <c r="O120" s="333">
        <v>2025</v>
      </c>
      <c r="W120" s="333" t="s">
        <v>1046</v>
      </c>
      <c r="X120" s="333" t="s">
        <v>328</v>
      </c>
      <c r="Y120" t="s">
        <v>80</v>
      </c>
    </row>
    <row r="121" spans="7:25" x14ac:dyDescent="0.25">
      <c r="G121" s="333" t="s">
        <v>761</v>
      </c>
      <c r="H121" s="333">
        <v>426</v>
      </c>
      <c r="O121" s="333">
        <v>2026</v>
      </c>
      <c r="W121" s="333" t="s">
        <v>1047</v>
      </c>
      <c r="X121" s="333" t="s">
        <v>331</v>
      </c>
      <c r="Y121" t="s">
        <v>168</v>
      </c>
    </row>
    <row r="122" spans="7:25" x14ac:dyDescent="0.25">
      <c r="G122" s="333" t="s">
        <v>762</v>
      </c>
      <c r="H122" s="333">
        <v>440</v>
      </c>
      <c r="O122" s="333">
        <v>2027</v>
      </c>
      <c r="W122" s="333" t="s">
        <v>1048</v>
      </c>
      <c r="X122" s="333" t="s">
        <v>379</v>
      </c>
      <c r="Y122" t="s">
        <v>169</v>
      </c>
    </row>
    <row r="123" spans="7:25" x14ac:dyDescent="0.25">
      <c r="G123" s="333" t="s">
        <v>763</v>
      </c>
      <c r="H123" s="333">
        <v>442</v>
      </c>
      <c r="O123" s="333">
        <v>2028</v>
      </c>
      <c r="W123" s="333" t="s">
        <v>1049</v>
      </c>
      <c r="X123" s="333" t="s">
        <v>380</v>
      </c>
      <c r="Y123" t="s">
        <v>217</v>
      </c>
    </row>
    <row r="124" spans="7:25" x14ac:dyDescent="0.25">
      <c r="G124" s="333" t="s">
        <v>764</v>
      </c>
      <c r="H124" s="333">
        <v>583</v>
      </c>
      <c r="O124" s="333">
        <v>2029</v>
      </c>
      <c r="W124" s="333" t="s">
        <v>1050</v>
      </c>
      <c r="X124" s="333" t="s">
        <v>381</v>
      </c>
      <c r="Y124" t="s">
        <v>170</v>
      </c>
    </row>
    <row r="125" spans="7:25" x14ac:dyDescent="0.25">
      <c r="G125" s="333" t="s">
        <v>765</v>
      </c>
      <c r="H125" s="333">
        <v>480</v>
      </c>
      <c r="O125" s="333">
        <v>2030</v>
      </c>
      <c r="W125" s="333" t="s">
        <v>1051</v>
      </c>
      <c r="X125" s="333" t="s">
        <v>387</v>
      </c>
      <c r="Y125" t="s">
        <v>171</v>
      </c>
    </row>
    <row r="126" spans="7:25" x14ac:dyDescent="0.25">
      <c r="G126" s="333" t="s">
        <v>766</v>
      </c>
      <c r="H126" s="333">
        <v>478</v>
      </c>
      <c r="O126" s="333">
        <v>2031</v>
      </c>
      <c r="W126" s="333" t="s">
        <v>1052</v>
      </c>
      <c r="X126" s="333" t="s">
        <v>385</v>
      </c>
      <c r="Y126" t="s">
        <v>172</v>
      </c>
    </row>
    <row r="127" spans="7:25" x14ac:dyDescent="0.25">
      <c r="G127" s="333" t="s">
        <v>767</v>
      </c>
      <c r="H127" s="333">
        <v>450</v>
      </c>
      <c r="O127" s="333">
        <v>2032</v>
      </c>
      <c r="W127" s="333" t="s">
        <v>1053</v>
      </c>
      <c r="X127" s="333" t="s">
        <v>382</v>
      </c>
      <c r="Y127" t="s">
        <v>173</v>
      </c>
    </row>
    <row r="128" spans="7:25" x14ac:dyDescent="0.25">
      <c r="G128" s="333" t="s">
        <v>768</v>
      </c>
      <c r="H128" s="333">
        <v>175</v>
      </c>
      <c r="O128" s="333">
        <v>2033</v>
      </c>
      <c r="W128" s="333" t="s">
        <v>1054</v>
      </c>
      <c r="X128" s="333" t="s">
        <v>383</v>
      </c>
      <c r="Y128" t="s">
        <v>218</v>
      </c>
    </row>
    <row r="129" spans="7:25" x14ac:dyDescent="0.25">
      <c r="G129" s="333" t="s">
        <v>769</v>
      </c>
      <c r="H129" s="333">
        <v>446</v>
      </c>
      <c r="W129" s="333" t="s">
        <v>1055</v>
      </c>
      <c r="X129" s="333" t="s">
        <v>435</v>
      </c>
      <c r="Y129" t="s">
        <v>78</v>
      </c>
    </row>
    <row r="130" spans="7:25" x14ac:dyDescent="0.25">
      <c r="G130" s="333" t="s">
        <v>770</v>
      </c>
      <c r="H130" s="333">
        <v>807</v>
      </c>
      <c r="W130" s="333" t="s">
        <v>1056</v>
      </c>
      <c r="X130" s="333" t="s">
        <v>389</v>
      </c>
      <c r="Y130" t="s">
        <v>174</v>
      </c>
    </row>
    <row r="131" spans="7:25" x14ac:dyDescent="0.25">
      <c r="G131" s="333" t="s">
        <v>771</v>
      </c>
      <c r="H131" s="333">
        <v>466</v>
      </c>
      <c r="W131" s="333" t="s">
        <v>1057</v>
      </c>
      <c r="X131" s="333" t="s">
        <v>401</v>
      </c>
      <c r="Y131" t="s">
        <v>175</v>
      </c>
    </row>
    <row r="132" spans="7:25" x14ac:dyDescent="0.25">
      <c r="G132" s="333" t="s">
        <v>772</v>
      </c>
      <c r="H132" s="333">
        <v>581</v>
      </c>
      <c r="W132" s="333" t="s">
        <v>1058</v>
      </c>
      <c r="X132" s="333" t="s">
        <v>392</v>
      </c>
      <c r="Y132" t="s">
        <v>219</v>
      </c>
    </row>
    <row r="133" spans="7:25" x14ac:dyDescent="0.25">
      <c r="G133" s="333" t="s">
        <v>773</v>
      </c>
      <c r="H133" s="333">
        <v>454</v>
      </c>
      <c r="W133" s="333" t="s">
        <v>1059</v>
      </c>
      <c r="X133" s="333" t="s">
        <v>391</v>
      </c>
      <c r="Y133" t="s">
        <v>176</v>
      </c>
    </row>
    <row r="134" spans="7:25" x14ac:dyDescent="0.25">
      <c r="G134" s="333" t="s">
        <v>774</v>
      </c>
      <c r="H134" s="333">
        <v>458</v>
      </c>
      <c r="W134" s="333" t="s">
        <v>1060</v>
      </c>
      <c r="X134" s="333" t="s">
        <v>402</v>
      </c>
      <c r="Y134" t="s">
        <v>87</v>
      </c>
    </row>
    <row r="135" spans="7:25" x14ac:dyDescent="0.25">
      <c r="G135" s="333" t="s">
        <v>775</v>
      </c>
      <c r="H135" s="333">
        <v>462</v>
      </c>
      <c r="W135" s="333" t="s">
        <v>1061</v>
      </c>
      <c r="X135" s="333" t="s">
        <v>394</v>
      </c>
      <c r="Y135" t="s">
        <v>91</v>
      </c>
    </row>
    <row r="136" spans="7:25" x14ac:dyDescent="0.25">
      <c r="G136" s="333" t="s">
        <v>776</v>
      </c>
      <c r="H136" s="333">
        <v>470</v>
      </c>
      <c r="W136" s="333" t="s">
        <v>1062</v>
      </c>
      <c r="X136" s="333" t="s">
        <v>306</v>
      </c>
      <c r="Y136" t="s">
        <v>177</v>
      </c>
    </row>
    <row r="137" spans="7:25" x14ac:dyDescent="0.25">
      <c r="G137" s="333" t="s">
        <v>777</v>
      </c>
      <c r="H137" s="333">
        <v>504</v>
      </c>
      <c r="W137" s="333" t="s">
        <v>1063</v>
      </c>
      <c r="X137" s="333" t="s">
        <v>397</v>
      </c>
      <c r="Y137" t="s">
        <v>178</v>
      </c>
    </row>
    <row r="138" spans="7:25" x14ac:dyDescent="0.25">
      <c r="G138" s="333" t="s">
        <v>778</v>
      </c>
      <c r="H138" s="333">
        <v>474</v>
      </c>
      <c r="W138" s="333" t="s">
        <v>1064</v>
      </c>
      <c r="X138" s="333" t="s">
        <v>398</v>
      </c>
      <c r="Y138" t="s">
        <v>179</v>
      </c>
    </row>
    <row r="139" spans="7:25" x14ac:dyDescent="0.25">
      <c r="G139" s="333" t="s">
        <v>779</v>
      </c>
      <c r="H139" s="333">
        <v>584</v>
      </c>
      <c r="W139" s="333" t="s">
        <v>1065</v>
      </c>
      <c r="X139" s="333" t="s">
        <v>400</v>
      </c>
      <c r="Y139" t="s">
        <v>180</v>
      </c>
    </row>
    <row r="140" spans="7:25" x14ac:dyDescent="0.25">
      <c r="G140" s="333" t="s">
        <v>780</v>
      </c>
      <c r="H140" s="333">
        <v>484</v>
      </c>
      <c r="W140" s="333" t="s">
        <v>1066</v>
      </c>
      <c r="X140" s="333" t="s">
        <v>291</v>
      </c>
      <c r="Y140" t="s">
        <v>181</v>
      </c>
    </row>
    <row r="141" spans="7:25" x14ac:dyDescent="0.25">
      <c r="G141" s="333" t="s">
        <v>781</v>
      </c>
      <c r="H141" s="333">
        <v>508</v>
      </c>
      <c r="W141" s="333" t="s">
        <v>1067</v>
      </c>
      <c r="X141" s="333" t="s">
        <v>376</v>
      </c>
      <c r="Y141" t="s">
        <v>182</v>
      </c>
    </row>
    <row r="142" spans="7:25" x14ac:dyDescent="0.25">
      <c r="G142" s="333" t="s">
        <v>782</v>
      </c>
      <c r="H142" s="333">
        <v>498</v>
      </c>
      <c r="W142" s="333" t="s">
        <v>1068</v>
      </c>
      <c r="X142" s="333" t="s">
        <v>386</v>
      </c>
      <c r="Y142" t="s">
        <v>186</v>
      </c>
    </row>
    <row r="143" spans="7:25" x14ac:dyDescent="0.25">
      <c r="G143" s="333" t="s">
        <v>783</v>
      </c>
      <c r="H143" s="333">
        <v>492</v>
      </c>
      <c r="W143" s="333" t="s">
        <v>1069</v>
      </c>
      <c r="X143" s="333" t="s">
        <v>404</v>
      </c>
      <c r="Y143" t="s">
        <v>183</v>
      </c>
    </row>
    <row r="144" spans="7:25" x14ac:dyDescent="0.25">
      <c r="G144" s="333" t="s">
        <v>784</v>
      </c>
      <c r="H144" s="333">
        <v>496</v>
      </c>
      <c r="W144" s="333" t="s">
        <v>1070</v>
      </c>
      <c r="X144" s="333" t="s">
        <v>407</v>
      </c>
      <c r="Y144" t="s">
        <v>184</v>
      </c>
    </row>
    <row r="145" spans="7:25" x14ac:dyDescent="0.25">
      <c r="G145" s="333" t="s">
        <v>785</v>
      </c>
      <c r="H145" s="333">
        <v>500</v>
      </c>
      <c r="W145" s="333" t="s">
        <v>1071</v>
      </c>
      <c r="X145" s="333" t="s">
        <v>440</v>
      </c>
      <c r="Y145" t="s">
        <v>185</v>
      </c>
    </row>
    <row r="146" spans="7:25" x14ac:dyDescent="0.25">
      <c r="G146" s="333" t="s">
        <v>786</v>
      </c>
      <c r="H146" s="333">
        <v>104</v>
      </c>
      <c r="W146" s="333" t="s">
        <v>1072</v>
      </c>
      <c r="X146" s="333" t="s">
        <v>441</v>
      </c>
      <c r="Y146" t="s">
        <v>220</v>
      </c>
    </row>
    <row r="147" spans="7:25" x14ac:dyDescent="0.25">
      <c r="G147" s="333" t="s">
        <v>787</v>
      </c>
      <c r="H147" s="333">
        <v>562</v>
      </c>
      <c r="W147" s="333" t="s">
        <v>1073</v>
      </c>
      <c r="X147" s="333" t="s">
        <v>393</v>
      </c>
      <c r="Y147" t="s">
        <v>187</v>
      </c>
    </row>
    <row r="148" spans="7:25" x14ac:dyDescent="0.25">
      <c r="G148" s="333" t="s">
        <v>788</v>
      </c>
      <c r="H148" s="333">
        <v>566</v>
      </c>
      <c r="W148" s="333" t="s">
        <v>1074</v>
      </c>
      <c r="X148" s="333" t="s">
        <v>368</v>
      </c>
      <c r="Y148" t="s">
        <v>188</v>
      </c>
    </row>
    <row r="149" spans="7:25" x14ac:dyDescent="0.25">
      <c r="G149" s="333" t="s">
        <v>789</v>
      </c>
      <c r="H149" s="333">
        <v>528</v>
      </c>
      <c r="W149" s="333" t="s">
        <v>1075</v>
      </c>
      <c r="X149" s="333" t="s">
        <v>411</v>
      </c>
      <c r="Y149" t="s">
        <v>189</v>
      </c>
    </row>
    <row r="150" spans="7:25" x14ac:dyDescent="0.25">
      <c r="G150" s="333" t="s">
        <v>790</v>
      </c>
      <c r="H150" s="333">
        <v>530</v>
      </c>
      <c r="W150" s="333" t="s">
        <v>1076</v>
      </c>
      <c r="X150" s="333" t="s">
        <v>412</v>
      </c>
      <c r="Y150" t="s">
        <v>60</v>
      </c>
    </row>
    <row r="151" spans="7:25" x14ac:dyDescent="0.25">
      <c r="G151" s="333" t="s">
        <v>791</v>
      </c>
      <c r="H151" s="333">
        <v>558</v>
      </c>
      <c r="W151" s="333" t="s">
        <v>1077</v>
      </c>
      <c r="X151" s="333" t="s">
        <v>413</v>
      </c>
      <c r="Y151" t="s">
        <v>190</v>
      </c>
    </row>
    <row r="152" spans="7:25" x14ac:dyDescent="0.25">
      <c r="G152" s="333" t="s">
        <v>792</v>
      </c>
      <c r="H152" s="333">
        <v>276</v>
      </c>
      <c r="W152" s="333" t="s">
        <v>1078</v>
      </c>
      <c r="X152" s="333" t="s">
        <v>414</v>
      </c>
      <c r="Y152" t="s">
        <v>191</v>
      </c>
    </row>
    <row r="153" spans="7:25" x14ac:dyDescent="0.25">
      <c r="G153" s="333" t="s">
        <v>793</v>
      </c>
      <c r="H153" s="333">
        <v>570</v>
      </c>
      <c r="W153" s="333" t="s">
        <v>1079</v>
      </c>
      <c r="X153" s="333" t="s">
        <v>308</v>
      </c>
      <c r="Y153" t="s">
        <v>192</v>
      </c>
    </row>
    <row r="154" spans="7:25" x14ac:dyDescent="0.25">
      <c r="G154" s="333" t="s">
        <v>794</v>
      </c>
      <c r="H154" s="333">
        <v>516</v>
      </c>
      <c r="W154" s="333" t="s">
        <v>1080</v>
      </c>
      <c r="X154" s="333" t="s">
        <v>416</v>
      </c>
      <c r="Y154" t="s">
        <v>81</v>
      </c>
    </row>
    <row r="155" spans="7:25" x14ac:dyDescent="0.25">
      <c r="G155" s="333" t="s">
        <v>795</v>
      </c>
      <c r="H155" s="333">
        <v>520</v>
      </c>
      <c r="W155" s="333" t="s">
        <v>1081</v>
      </c>
      <c r="X155" s="333" t="s">
        <v>417</v>
      </c>
      <c r="Y155" t="s">
        <v>194</v>
      </c>
    </row>
    <row r="156" spans="7:25" x14ac:dyDescent="0.25">
      <c r="G156" s="333" t="s">
        <v>796</v>
      </c>
      <c r="H156" s="333">
        <v>524</v>
      </c>
      <c r="W156" s="333" t="s">
        <v>1082</v>
      </c>
      <c r="X156" s="333" t="s">
        <v>418</v>
      </c>
      <c r="Y156" t="s">
        <v>193</v>
      </c>
    </row>
    <row r="157" spans="7:25" x14ac:dyDescent="0.25">
      <c r="G157" s="333" t="s">
        <v>797</v>
      </c>
      <c r="H157" s="333">
        <v>554</v>
      </c>
      <c r="W157" s="333" t="s">
        <v>1083</v>
      </c>
      <c r="X157" s="333" t="s">
        <v>419</v>
      </c>
      <c r="Y157" t="s">
        <v>221</v>
      </c>
    </row>
    <row r="158" spans="7:25" x14ac:dyDescent="0.25">
      <c r="G158" s="333" t="s">
        <v>798</v>
      </c>
      <c r="H158" s="333">
        <v>540</v>
      </c>
      <c r="W158" s="333" t="s">
        <v>1084</v>
      </c>
      <c r="X158" s="333" t="s">
        <v>304</v>
      </c>
      <c r="Y158" t="s">
        <v>222</v>
      </c>
    </row>
    <row r="159" spans="7:25" x14ac:dyDescent="0.25">
      <c r="G159" s="333" t="s">
        <v>799</v>
      </c>
      <c r="H159" s="333">
        <v>578</v>
      </c>
      <c r="W159" s="333" t="s">
        <v>1085</v>
      </c>
      <c r="X159" s="333" t="s">
        <v>426</v>
      </c>
      <c r="Y159" t="s">
        <v>82</v>
      </c>
    </row>
    <row r="160" spans="7:25" x14ac:dyDescent="0.25">
      <c r="G160" s="333" t="s">
        <v>800</v>
      </c>
      <c r="H160" s="333">
        <v>784</v>
      </c>
      <c r="W160" s="333" t="s">
        <v>1086</v>
      </c>
      <c r="X160" s="333" t="s">
        <v>307</v>
      </c>
      <c r="Y160" t="s">
        <v>223</v>
      </c>
    </row>
    <row r="161" spans="7:25" x14ac:dyDescent="0.25">
      <c r="G161" s="333" t="s">
        <v>801</v>
      </c>
      <c r="H161" s="333">
        <v>834</v>
      </c>
      <c r="W161" s="333" t="s">
        <v>1087</v>
      </c>
      <c r="X161" s="333" t="s">
        <v>424</v>
      </c>
      <c r="Y161" t="s">
        <v>83</v>
      </c>
    </row>
    <row r="162" spans="7:25" x14ac:dyDescent="0.25">
      <c r="G162" s="333" t="s">
        <v>802</v>
      </c>
      <c r="H162" s="333">
        <v>512</v>
      </c>
      <c r="W162" s="333" t="s">
        <v>1088</v>
      </c>
      <c r="X162" s="333" t="s">
        <v>290</v>
      </c>
      <c r="Y162" t="s">
        <v>195</v>
      </c>
    </row>
    <row r="163" spans="7:25" x14ac:dyDescent="0.25">
      <c r="G163" s="333" t="s">
        <v>803</v>
      </c>
      <c r="H163" s="333">
        <v>74</v>
      </c>
      <c r="W163" s="333" t="s">
        <v>1089</v>
      </c>
      <c r="X163" s="333" t="s">
        <v>315</v>
      </c>
      <c r="Y163" t="s">
        <v>84</v>
      </c>
    </row>
    <row r="164" spans="7:25" x14ac:dyDescent="0.25">
      <c r="G164" s="333" t="s">
        <v>804</v>
      </c>
      <c r="H164" s="333">
        <v>833</v>
      </c>
      <c r="W164" s="333" t="s">
        <v>1090</v>
      </c>
      <c r="X164" s="333" t="s">
        <v>316</v>
      </c>
      <c r="Y164" t="s">
        <v>85</v>
      </c>
    </row>
    <row r="165" spans="7:25" x14ac:dyDescent="0.25">
      <c r="G165" s="333" t="s">
        <v>805</v>
      </c>
      <c r="H165" s="333">
        <v>574</v>
      </c>
      <c r="W165" s="333" t="s">
        <v>1091</v>
      </c>
      <c r="X165" s="333" t="s">
        <v>443</v>
      </c>
      <c r="Y165" t="s">
        <v>86</v>
      </c>
    </row>
    <row r="166" spans="7:25" x14ac:dyDescent="0.25">
      <c r="G166" s="333" t="s">
        <v>806</v>
      </c>
      <c r="H166" s="333">
        <v>162</v>
      </c>
      <c r="W166" s="333" t="s">
        <v>1092</v>
      </c>
      <c r="X166" s="333" t="s">
        <v>317</v>
      </c>
      <c r="Y166" t="s">
        <v>196</v>
      </c>
    </row>
    <row r="167" spans="7:25" x14ac:dyDescent="0.25">
      <c r="G167" s="333" t="s">
        <v>807</v>
      </c>
      <c r="H167" s="333">
        <v>654</v>
      </c>
      <c r="W167" s="333" t="s">
        <v>1093</v>
      </c>
      <c r="X167" s="333" t="s">
        <v>318</v>
      </c>
    </row>
    <row r="168" spans="7:25" x14ac:dyDescent="0.25">
      <c r="G168" s="333" t="s">
        <v>808</v>
      </c>
      <c r="H168" s="333">
        <v>334</v>
      </c>
      <c r="W168" s="333" t="s">
        <v>1094</v>
      </c>
      <c r="X168" s="333" t="s">
        <v>388</v>
      </c>
    </row>
    <row r="169" spans="7:25" x14ac:dyDescent="0.25">
      <c r="G169" s="333" t="s">
        <v>809</v>
      </c>
      <c r="H169" s="333">
        <v>136</v>
      </c>
      <c r="W169" s="333" t="s">
        <v>1095</v>
      </c>
      <c r="X169" s="333" t="s">
        <v>389</v>
      </c>
    </row>
    <row r="170" spans="7:25" x14ac:dyDescent="0.25">
      <c r="G170" s="333" t="s">
        <v>810</v>
      </c>
      <c r="H170" s="333">
        <v>184</v>
      </c>
      <c r="W170" s="333" t="s">
        <v>1096</v>
      </c>
      <c r="X170" s="333" t="s">
        <v>390</v>
      </c>
    </row>
    <row r="171" spans="7:25" x14ac:dyDescent="0.25">
      <c r="G171" s="333" t="s">
        <v>811</v>
      </c>
      <c r="H171" s="333">
        <v>744</v>
      </c>
      <c r="W171" s="333" t="s">
        <v>1097</v>
      </c>
      <c r="X171" s="333" t="s">
        <v>391</v>
      </c>
    </row>
    <row r="172" spans="7:25" x14ac:dyDescent="0.25">
      <c r="G172" s="333" t="s">
        <v>812</v>
      </c>
      <c r="H172" s="333">
        <v>710</v>
      </c>
      <c r="W172" s="333" t="s">
        <v>1058</v>
      </c>
      <c r="X172" s="333" t="s">
        <v>392</v>
      </c>
    </row>
    <row r="173" spans="7:25" x14ac:dyDescent="0.25">
      <c r="G173" s="333" t="s">
        <v>813</v>
      </c>
      <c r="H173" s="333">
        <v>239</v>
      </c>
      <c r="W173" s="333" t="s">
        <v>1098</v>
      </c>
      <c r="X173" s="333" t="s">
        <v>393</v>
      </c>
    </row>
    <row r="174" spans="7:25" x14ac:dyDescent="0.25">
      <c r="G174" s="333" t="s">
        <v>814</v>
      </c>
      <c r="H174" s="333">
        <v>580</v>
      </c>
      <c r="W174" s="333" t="s">
        <v>1099</v>
      </c>
      <c r="X174" s="333" t="s">
        <v>394</v>
      </c>
    </row>
    <row r="175" spans="7:25" x14ac:dyDescent="0.25">
      <c r="G175" s="333" t="s">
        <v>815</v>
      </c>
      <c r="H175" s="333">
        <v>612</v>
      </c>
      <c r="W175" s="333" t="s">
        <v>1100</v>
      </c>
      <c r="X175" s="333" t="s">
        <v>395</v>
      </c>
    </row>
    <row r="176" spans="7:25" x14ac:dyDescent="0.25">
      <c r="G176" s="333" t="s">
        <v>816</v>
      </c>
      <c r="H176" s="333">
        <v>586</v>
      </c>
      <c r="W176" s="333" t="s">
        <v>1101</v>
      </c>
      <c r="X176" s="333" t="s">
        <v>396</v>
      </c>
    </row>
    <row r="177" spans="7:24" x14ac:dyDescent="0.25">
      <c r="G177" s="333" t="s">
        <v>817</v>
      </c>
      <c r="H177" s="333">
        <v>585</v>
      </c>
      <c r="W177" s="333" t="s">
        <v>1063</v>
      </c>
      <c r="X177" s="333" t="s">
        <v>397</v>
      </c>
    </row>
    <row r="178" spans="7:24" x14ac:dyDescent="0.25">
      <c r="G178" s="333" t="s">
        <v>818</v>
      </c>
      <c r="H178" s="333">
        <v>275</v>
      </c>
      <c r="W178" s="333" t="s">
        <v>1102</v>
      </c>
      <c r="X178" s="333" t="s">
        <v>398</v>
      </c>
    </row>
    <row r="179" spans="7:24" x14ac:dyDescent="0.25">
      <c r="G179" s="333" t="s">
        <v>819</v>
      </c>
      <c r="H179" s="333">
        <v>591</v>
      </c>
      <c r="W179" s="333" t="s">
        <v>1065</v>
      </c>
      <c r="X179" s="333" t="s">
        <v>399</v>
      </c>
    </row>
    <row r="180" spans="7:24" x14ac:dyDescent="0.25">
      <c r="G180" s="333" t="s">
        <v>820</v>
      </c>
      <c r="H180" s="333">
        <v>336</v>
      </c>
      <c r="W180" s="333" t="s">
        <v>1065</v>
      </c>
      <c r="X180" s="333" t="s">
        <v>400</v>
      </c>
    </row>
    <row r="181" spans="7:24" x14ac:dyDescent="0.25">
      <c r="G181" s="333" t="s">
        <v>821</v>
      </c>
      <c r="H181" s="333">
        <v>598</v>
      </c>
      <c r="W181" s="333" t="s">
        <v>1103</v>
      </c>
      <c r="X181" s="333" t="s">
        <v>401</v>
      </c>
    </row>
    <row r="182" spans="7:24" x14ac:dyDescent="0.25">
      <c r="G182" s="333" t="s">
        <v>822</v>
      </c>
      <c r="H182" s="333">
        <v>600</v>
      </c>
      <c r="W182" s="333" t="s">
        <v>1060</v>
      </c>
      <c r="X182" s="333" t="s">
        <v>402</v>
      </c>
    </row>
    <row r="183" spans="7:24" x14ac:dyDescent="0.25">
      <c r="G183" s="333" t="s">
        <v>823</v>
      </c>
      <c r="H183" s="333">
        <v>604</v>
      </c>
      <c r="W183" s="333" t="s">
        <v>1104</v>
      </c>
      <c r="X183" s="333" t="s">
        <v>403</v>
      </c>
    </row>
    <row r="184" spans="7:24" x14ac:dyDescent="0.25">
      <c r="G184" s="333" t="s">
        <v>824</v>
      </c>
      <c r="H184" s="333">
        <v>896</v>
      </c>
      <c r="W184" s="333" t="s">
        <v>1105</v>
      </c>
      <c r="X184" s="333" t="s">
        <v>404</v>
      </c>
    </row>
    <row r="185" spans="7:24" x14ac:dyDescent="0.25">
      <c r="G185" s="333" t="s">
        <v>825</v>
      </c>
      <c r="H185" s="333">
        <v>728</v>
      </c>
      <c r="W185" s="333" t="s">
        <v>1106</v>
      </c>
      <c r="X185" s="333" t="s">
        <v>405</v>
      </c>
    </row>
    <row r="186" spans="7:24" x14ac:dyDescent="0.25">
      <c r="G186" s="333" t="s">
        <v>826</v>
      </c>
      <c r="H186" s="333">
        <v>616</v>
      </c>
      <c r="W186" s="333" t="s">
        <v>1107</v>
      </c>
      <c r="X186" s="333" t="s">
        <v>406</v>
      </c>
    </row>
    <row r="187" spans="7:24" x14ac:dyDescent="0.25">
      <c r="G187" s="333" t="s">
        <v>827</v>
      </c>
      <c r="H187" s="333">
        <v>620</v>
      </c>
      <c r="W187" s="333" t="s">
        <v>1108</v>
      </c>
      <c r="X187" s="333" t="s">
        <v>407</v>
      </c>
    </row>
    <row r="188" spans="7:24" x14ac:dyDescent="0.25">
      <c r="G188" s="333" t="s">
        <v>828</v>
      </c>
      <c r="H188" s="333">
        <v>630</v>
      </c>
      <c r="W188" s="333" t="s">
        <v>1109</v>
      </c>
      <c r="X188" s="333" t="s">
        <v>408</v>
      </c>
    </row>
    <row r="189" spans="7:24" x14ac:dyDescent="0.25">
      <c r="G189" s="333" t="s">
        <v>829</v>
      </c>
      <c r="H189" s="333">
        <v>638</v>
      </c>
      <c r="W189" s="333" t="s">
        <v>1110</v>
      </c>
      <c r="X189" s="333" t="s">
        <v>409</v>
      </c>
    </row>
    <row r="190" spans="7:24" x14ac:dyDescent="0.25">
      <c r="G190" s="333" t="s">
        <v>830</v>
      </c>
      <c r="H190" s="333">
        <v>643</v>
      </c>
      <c r="W190" s="333" t="s">
        <v>1111</v>
      </c>
      <c r="X190" s="333" t="s">
        <v>410</v>
      </c>
    </row>
    <row r="191" spans="7:24" x14ac:dyDescent="0.25">
      <c r="G191" s="333" t="s">
        <v>831</v>
      </c>
      <c r="H191" s="333">
        <v>646</v>
      </c>
      <c r="W191" s="333" t="s">
        <v>1075</v>
      </c>
      <c r="X191" s="333" t="s">
        <v>411</v>
      </c>
    </row>
    <row r="192" spans="7:24" x14ac:dyDescent="0.25">
      <c r="G192" s="333" t="s">
        <v>832</v>
      </c>
      <c r="H192" s="333">
        <v>642</v>
      </c>
      <c r="W192" s="333" t="s">
        <v>1076</v>
      </c>
      <c r="X192" s="333" t="s">
        <v>412</v>
      </c>
    </row>
    <row r="193" spans="7:24" x14ac:dyDescent="0.25">
      <c r="G193" s="333" t="s">
        <v>833</v>
      </c>
      <c r="H193" s="333">
        <v>702</v>
      </c>
      <c r="W193" s="333" t="s">
        <v>1112</v>
      </c>
      <c r="X193" s="333" t="s">
        <v>413</v>
      </c>
    </row>
    <row r="194" spans="7:24" x14ac:dyDescent="0.25">
      <c r="G194" s="333" t="s">
        <v>834</v>
      </c>
      <c r="H194" s="333">
        <v>222</v>
      </c>
      <c r="W194" s="333" t="s">
        <v>1078</v>
      </c>
      <c r="X194" s="333" t="s">
        <v>414</v>
      </c>
    </row>
    <row r="195" spans="7:24" x14ac:dyDescent="0.25">
      <c r="G195" s="333" t="s">
        <v>835</v>
      </c>
      <c r="H195" s="333">
        <v>882</v>
      </c>
      <c r="W195" s="333" t="s">
        <v>1113</v>
      </c>
      <c r="X195" s="333" t="s">
        <v>415</v>
      </c>
    </row>
    <row r="196" spans="7:24" x14ac:dyDescent="0.25">
      <c r="G196" s="333" t="s">
        <v>836</v>
      </c>
      <c r="H196" s="333">
        <v>674</v>
      </c>
      <c r="W196" s="333" t="s">
        <v>1080</v>
      </c>
      <c r="X196" s="333" t="s">
        <v>416</v>
      </c>
    </row>
    <row r="197" spans="7:24" x14ac:dyDescent="0.25">
      <c r="G197" s="333" t="s">
        <v>837</v>
      </c>
      <c r="H197" s="333">
        <v>678</v>
      </c>
      <c r="W197" s="333" t="s">
        <v>1114</v>
      </c>
      <c r="X197" s="333" t="s">
        <v>417</v>
      </c>
    </row>
    <row r="198" spans="7:24" x14ac:dyDescent="0.25">
      <c r="G198" s="333" t="s">
        <v>838</v>
      </c>
      <c r="H198" s="333">
        <v>680</v>
      </c>
      <c r="W198" s="333" t="s">
        <v>1115</v>
      </c>
      <c r="X198" s="333" t="s">
        <v>418</v>
      </c>
    </row>
    <row r="199" spans="7:24" x14ac:dyDescent="0.25">
      <c r="G199" s="333" t="s">
        <v>839</v>
      </c>
      <c r="H199" s="333">
        <v>682</v>
      </c>
      <c r="W199" s="333" t="s">
        <v>1116</v>
      </c>
      <c r="X199" s="333" t="s">
        <v>419</v>
      </c>
    </row>
    <row r="200" spans="7:24" x14ac:dyDescent="0.25">
      <c r="G200" s="333" t="s">
        <v>840</v>
      </c>
      <c r="H200" s="333">
        <v>748</v>
      </c>
      <c r="W200" s="333" t="s">
        <v>1117</v>
      </c>
      <c r="X200" s="333" t="s">
        <v>420</v>
      </c>
    </row>
    <row r="201" spans="7:24" x14ac:dyDescent="0.25">
      <c r="G201" s="333" t="s">
        <v>841</v>
      </c>
      <c r="H201" s="333">
        <v>690</v>
      </c>
      <c r="W201" s="333" t="s">
        <v>1035</v>
      </c>
      <c r="X201" s="333" t="s">
        <v>421</v>
      </c>
    </row>
    <row r="202" spans="7:24" x14ac:dyDescent="0.25">
      <c r="G202" s="333" t="s">
        <v>842</v>
      </c>
      <c r="H202" s="333">
        <v>652</v>
      </c>
      <c r="W202" s="333" t="s">
        <v>1118</v>
      </c>
      <c r="X202" s="333" t="s">
        <v>422</v>
      </c>
    </row>
    <row r="203" spans="7:24" x14ac:dyDescent="0.25">
      <c r="G203" s="333" t="s">
        <v>843</v>
      </c>
      <c r="H203" s="333">
        <v>686</v>
      </c>
      <c r="W203" s="333" t="s">
        <v>1119</v>
      </c>
      <c r="X203" s="333" t="s">
        <v>423</v>
      </c>
    </row>
    <row r="204" spans="7:24" x14ac:dyDescent="0.25">
      <c r="G204" s="333" t="s">
        <v>844</v>
      </c>
      <c r="H204" s="333">
        <v>663</v>
      </c>
      <c r="W204" s="333" t="s">
        <v>1120</v>
      </c>
      <c r="X204" s="333" t="s">
        <v>424</v>
      </c>
    </row>
    <row r="205" spans="7:24" x14ac:dyDescent="0.25">
      <c r="G205" s="333" t="s">
        <v>845</v>
      </c>
      <c r="H205" s="333">
        <v>666</v>
      </c>
      <c r="W205" s="333" t="s">
        <v>1121</v>
      </c>
      <c r="X205" s="333" t="s">
        <v>425</v>
      </c>
    </row>
    <row r="206" spans="7:24" x14ac:dyDescent="0.25">
      <c r="G206" s="333" t="s">
        <v>846</v>
      </c>
      <c r="H206" s="333">
        <v>670</v>
      </c>
      <c r="W206" s="333" t="s">
        <v>1122</v>
      </c>
      <c r="X206" s="333" t="s">
        <v>426</v>
      </c>
    </row>
    <row r="207" spans="7:24" x14ac:dyDescent="0.25">
      <c r="G207" s="333" t="s">
        <v>847</v>
      </c>
      <c r="H207" s="333">
        <v>659</v>
      </c>
      <c r="W207" s="333" t="s">
        <v>1123</v>
      </c>
      <c r="X207" s="333" t="s">
        <v>427</v>
      </c>
    </row>
    <row r="208" spans="7:24" x14ac:dyDescent="0.25">
      <c r="G208" s="333" t="s">
        <v>848</v>
      </c>
      <c r="H208" s="333">
        <v>662</v>
      </c>
      <c r="W208" s="333" t="s">
        <v>1124</v>
      </c>
      <c r="X208" s="333" t="s">
        <v>428</v>
      </c>
    </row>
    <row r="209" spans="7:24" x14ac:dyDescent="0.25">
      <c r="G209" s="333" t="s">
        <v>849</v>
      </c>
      <c r="H209" s="333">
        <v>688</v>
      </c>
      <c r="W209" s="333" t="s">
        <v>1125</v>
      </c>
      <c r="X209" s="333" t="s">
        <v>429</v>
      </c>
    </row>
    <row r="210" spans="7:24" x14ac:dyDescent="0.25">
      <c r="G210" s="333" t="s">
        <v>850</v>
      </c>
      <c r="H210" s="333">
        <v>891</v>
      </c>
      <c r="W210" s="333" t="s">
        <v>982</v>
      </c>
      <c r="X210" s="333" t="s">
        <v>430</v>
      </c>
    </row>
    <row r="211" spans="7:24" x14ac:dyDescent="0.25">
      <c r="G211" s="333" t="s">
        <v>851</v>
      </c>
      <c r="H211" s="333">
        <v>760</v>
      </c>
      <c r="W211" s="333" t="s">
        <v>1126</v>
      </c>
      <c r="X211" s="333" t="s">
        <v>431</v>
      </c>
    </row>
    <row r="212" spans="7:24" x14ac:dyDescent="0.25">
      <c r="G212" s="333" t="s">
        <v>852</v>
      </c>
      <c r="H212" s="333">
        <v>534</v>
      </c>
      <c r="W212" s="333" t="s">
        <v>1127</v>
      </c>
      <c r="X212" s="333" t="s">
        <v>432</v>
      </c>
    </row>
    <row r="213" spans="7:24" x14ac:dyDescent="0.25">
      <c r="G213" s="333" t="s">
        <v>853</v>
      </c>
      <c r="H213" s="333">
        <v>703</v>
      </c>
      <c r="W213" s="333" t="s">
        <v>1128</v>
      </c>
      <c r="X213" s="333" t="s">
        <v>433</v>
      </c>
    </row>
    <row r="214" spans="7:24" x14ac:dyDescent="0.25">
      <c r="G214" s="333" t="s">
        <v>854</v>
      </c>
      <c r="H214" s="333">
        <v>705</v>
      </c>
      <c r="W214" s="333" t="s">
        <v>1129</v>
      </c>
      <c r="X214" s="333" t="s">
        <v>434</v>
      </c>
    </row>
    <row r="215" spans="7:24" x14ac:dyDescent="0.25">
      <c r="G215" s="333" t="s">
        <v>855</v>
      </c>
      <c r="H215" s="333">
        <v>90</v>
      </c>
      <c r="W215" s="333" t="s">
        <v>1130</v>
      </c>
      <c r="X215" s="333" t="s">
        <v>435</v>
      </c>
    </row>
    <row r="216" spans="7:24" x14ac:dyDescent="0.25">
      <c r="G216" s="333" t="s">
        <v>856</v>
      </c>
      <c r="H216" s="333">
        <v>706</v>
      </c>
      <c r="W216" s="333" t="s">
        <v>1131</v>
      </c>
      <c r="X216" s="333" t="s">
        <v>436</v>
      </c>
    </row>
    <row r="217" spans="7:24" x14ac:dyDescent="0.25">
      <c r="G217" s="333" t="s">
        <v>857</v>
      </c>
      <c r="H217" s="333">
        <v>840</v>
      </c>
      <c r="W217" s="333" t="s">
        <v>1132</v>
      </c>
      <c r="X217" s="333" t="s">
        <v>437</v>
      </c>
    </row>
    <row r="218" spans="7:24" x14ac:dyDescent="0.25">
      <c r="G218" s="333" t="s">
        <v>858</v>
      </c>
      <c r="H218" s="333">
        <v>736</v>
      </c>
      <c r="W218" s="333" t="s">
        <v>1133</v>
      </c>
      <c r="X218" s="333" t="s">
        <v>438</v>
      </c>
    </row>
    <row r="219" spans="7:24" x14ac:dyDescent="0.25">
      <c r="G219" s="333" t="s">
        <v>859</v>
      </c>
      <c r="H219" s="333">
        <v>729</v>
      </c>
      <c r="W219" s="333" t="s">
        <v>1134</v>
      </c>
      <c r="X219" s="333" t="s">
        <v>439</v>
      </c>
    </row>
    <row r="220" spans="7:24" x14ac:dyDescent="0.25">
      <c r="G220" s="333" t="s">
        <v>860</v>
      </c>
      <c r="H220" s="333">
        <v>740</v>
      </c>
      <c r="W220" s="333" t="s">
        <v>1135</v>
      </c>
      <c r="X220" s="333" t="s">
        <v>440</v>
      </c>
    </row>
    <row r="221" spans="7:24" x14ac:dyDescent="0.25">
      <c r="G221" s="333" t="s">
        <v>861</v>
      </c>
      <c r="H221" s="333">
        <v>694</v>
      </c>
      <c r="W221" s="333" t="s">
        <v>1136</v>
      </c>
      <c r="X221" s="333" t="s">
        <v>441</v>
      </c>
    </row>
    <row r="222" spans="7:24" x14ac:dyDescent="0.25">
      <c r="G222" s="333" t="s">
        <v>862</v>
      </c>
      <c r="H222" s="333">
        <v>626</v>
      </c>
      <c r="W222" s="333" t="s">
        <v>1137</v>
      </c>
      <c r="X222" s="333" t="s">
        <v>442</v>
      </c>
    </row>
    <row r="223" spans="7:24" x14ac:dyDescent="0.25">
      <c r="G223" s="333" t="s">
        <v>863</v>
      </c>
      <c r="H223" s="333">
        <v>762</v>
      </c>
      <c r="W223" s="333" t="s">
        <v>1138</v>
      </c>
      <c r="X223" s="333" t="s">
        <v>443</v>
      </c>
    </row>
    <row r="224" spans="7:24" x14ac:dyDescent="0.25">
      <c r="G224" s="333" t="s">
        <v>864</v>
      </c>
      <c r="H224" s="333">
        <v>764</v>
      </c>
      <c r="W224" s="333" t="s">
        <v>1139</v>
      </c>
      <c r="X224" s="333" t="s">
        <v>444</v>
      </c>
    </row>
    <row r="225" spans="7:24" x14ac:dyDescent="0.25">
      <c r="G225" s="333" t="s">
        <v>865</v>
      </c>
      <c r="H225" s="333">
        <v>158</v>
      </c>
      <c r="W225" s="333" t="s">
        <v>1139</v>
      </c>
      <c r="X225" s="333" t="s">
        <v>445</v>
      </c>
    </row>
    <row r="226" spans="7:24" x14ac:dyDescent="0.25">
      <c r="G226" s="333" t="s">
        <v>866</v>
      </c>
      <c r="H226" s="333">
        <v>796</v>
      </c>
      <c r="W226" s="333" t="s">
        <v>1140</v>
      </c>
      <c r="X226" s="333" t="s">
        <v>446</v>
      </c>
    </row>
    <row r="227" spans="7:24" x14ac:dyDescent="0.25">
      <c r="G227" s="333" t="s">
        <v>867</v>
      </c>
      <c r="H227" s="333">
        <v>768</v>
      </c>
    </row>
    <row r="228" spans="7:24" x14ac:dyDescent="0.25">
      <c r="G228" s="333" t="s">
        <v>868</v>
      </c>
      <c r="H228" s="333">
        <v>772</v>
      </c>
    </row>
    <row r="229" spans="7:24" x14ac:dyDescent="0.25">
      <c r="G229" s="333" t="s">
        <v>869</v>
      </c>
      <c r="H229" s="333">
        <v>776</v>
      </c>
    </row>
    <row r="230" spans="7:24" x14ac:dyDescent="0.25">
      <c r="G230" s="333" t="s">
        <v>870</v>
      </c>
      <c r="H230" s="333">
        <v>780</v>
      </c>
    </row>
    <row r="231" spans="7:24" x14ac:dyDescent="0.25">
      <c r="G231" s="333" t="s">
        <v>871</v>
      </c>
      <c r="H231" s="333">
        <v>798</v>
      </c>
    </row>
    <row r="232" spans="7:24" x14ac:dyDescent="0.25">
      <c r="G232" s="333" t="s">
        <v>872</v>
      </c>
      <c r="H232" s="333">
        <v>788</v>
      </c>
    </row>
    <row r="233" spans="7:24" x14ac:dyDescent="0.25">
      <c r="G233" s="333" t="s">
        <v>873</v>
      </c>
      <c r="H233" s="333">
        <v>792</v>
      </c>
    </row>
    <row r="234" spans="7:24" x14ac:dyDescent="0.25">
      <c r="G234" s="333" t="s">
        <v>874</v>
      </c>
      <c r="H234" s="333">
        <v>795</v>
      </c>
    </row>
    <row r="235" spans="7:24" x14ac:dyDescent="0.25">
      <c r="G235" s="333" t="s">
        <v>875</v>
      </c>
      <c r="H235" s="333">
        <v>800</v>
      </c>
    </row>
    <row r="236" spans="7:24" x14ac:dyDescent="0.25">
      <c r="G236" s="333" t="s">
        <v>876</v>
      </c>
      <c r="H236" s="333">
        <v>348</v>
      </c>
    </row>
    <row r="237" spans="7:24" x14ac:dyDescent="0.25">
      <c r="G237" s="333" t="s">
        <v>877</v>
      </c>
      <c r="H237" s="333">
        <v>860</v>
      </c>
    </row>
    <row r="238" spans="7:24" x14ac:dyDescent="0.25">
      <c r="G238" s="333" t="s">
        <v>878</v>
      </c>
      <c r="H238" s="333">
        <v>804</v>
      </c>
    </row>
    <row r="239" spans="7:24" x14ac:dyDescent="0.25">
      <c r="G239" s="333" t="s">
        <v>879</v>
      </c>
      <c r="H239" s="333">
        <v>876</v>
      </c>
    </row>
    <row r="240" spans="7:24" x14ac:dyDescent="0.25">
      <c r="G240" s="333" t="s">
        <v>880</v>
      </c>
      <c r="H240" s="333">
        <v>858</v>
      </c>
    </row>
    <row r="241" spans="7:8" x14ac:dyDescent="0.25">
      <c r="G241" s="333" t="s">
        <v>881</v>
      </c>
      <c r="H241" s="333">
        <v>242</v>
      </c>
    </row>
    <row r="242" spans="7:8" x14ac:dyDescent="0.25">
      <c r="G242" s="333" t="s">
        <v>882</v>
      </c>
      <c r="H242" s="333">
        <v>608</v>
      </c>
    </row>
    <row r="243" spans="7:8" x14ac:dyDescent="0.25">
      <c r="G243" s="333" t="s">
        <v>883</v>
      </c>
      <c r="H243" s="333">
        <v>246</v>
      </c>
    </row>
    <row r="244" spans="7:8" x14ac:dyDescent="0.25">
      <c r="G244" s="333" t="s">
        <v>884</v>
      </c>
      <c r="H244" s="333">
        <v>234</v>
      </c>
    </row>
    <row r="245" spans="7:8" x14ac:dyDescent="0.25">
      <c r="G245" s="333" t="s">
        <v>885</v>
      </c>
      <c r="H245" s="333">
        <v>238</v>
      </c>
    </row>
    <row r="246" spans="7:8" x14ac:dyDescent="0.25">
      <c r="G246" s="333" t="s">
        <v>886</v>
      </c>
      <c r="H246" s="333">
        <v>250</v>
      </c>
    </row>
    <row r="247" spans="7:8" x14ac:dyDescent="0.25">
      <c r="G247" s="333" t="s">
        <v>887</v>
      </c>
      <c r="H247" s="333">
        <v>249</v>
      </c>
    </row>
    <row r="248" spans="7:8" x14ac:dyDescent="0.25">
      <c r="G248" s="333" t="s">
        <v>888</v>
      </c>
      <c r="H248" s="333">
        <v>260</v>
      </c>
    </row>
    <row r="249" spans="7:8" x14ac:dyDescent="0.25">
      <c r="G249" s="333" t="s">
        <v>889</v>
      </c>
      <c r="H249" s="333">
        <v>254</v>
      </c>
    </row>
    <row r="250" spans="7:8" x14ac:dyDescent="0.25">
      <c r="G250" s="333" t="s">
        <v>890</v>
      </c>
      <c r="H250" s="333">
        <v>258</v>
      </c>
    </row>
    <row r="251" spans="7:8" x14ac:dyDescent="0.25">
      <c r="G251" s="333" t="s">
        <v>891</v>
      </c>
      <c r="H251" s="333">
        <v>191</v>
      </c>
    </row>
    <row r="252" spans="7:8" x14ac:dyDescent="0.25">
      <c r="G252" s="333" t="s">
        <v>892</v>
      </c>
      <c r="H252" s="333">
        <v>140</v>
      </c>
    </row>
    <row r="253" spans="7:8" x14ac:dyDescent="0.25">
      <c r="G253" s="333" t="s">
        <v>893</v>
      </c>
      <c r="H253" s="333">
        <v>152</v>
      </c>
    </row>
    <row r="254" spans="7:8" x14ac:dyDescent="0.25">
      <c r="G254" s="333" t="s">
        <v>894</v>
      </c>
      <c r="H254" s="333">
        <v>148</v>
      </c>
    </row>
    <row r="255" spans="7:8" x14ac:dyDescent="0.25">
      <c r="G255" s="333" t="s">
        <v>895</v>
      </c>
      <c r="H255" s="333">
        <v>203</v>
      </c>
    </row>
    <row r="256" spans="7:8" x14ac:dyDescent="0.25">
      <c r="G256" s="333" t="s">
        <v>896</v>
      </c>
      <c r="H256" s="333">
        <v>499</v>
      </c>
    </row>
    <row r="257" spans="7:8" x14ac:dyDescent="0.25">
      <c r="G257" s="333" t="s">
        <v>897</v>
      </c>
      <c r="H257" s="333">
        <v>756</v>
      </c>
    </row>
    <row r="258" spans="7:8" x14ac:dyDescent="0.25">
      <c r="G258" s="333" t="s">
        <v>898</v>
      </c>
      <c r="H258" s="333">
        <v>752</v>
      </c>
    </row>
    <row r="259" spans="7:8" x14ac:dyDescent="0.25">
      <c r="G259" s="333" t="s">
        <v>857</v>
      </c>
      <c r="H259" s="333">
        <v>144</v>
      </c>
    </row>
    <row r="260" spans="7:8" x14ac:dyDescent="0.25">
      <c r="G260" s="333" t="s">
        <v>757</v>
      </c>
      <c r="H260" s="333">
        <v>388</v>
      </c>
    </row>
    <row r="261" spans="7:8" x14ac:dyDescent="0.25">
      <c r="G261" s="333" t="s">
        <v>758</v>
      </c>
      <c r="H261" s="333">
        <v>392</v>
      </c>
    </row>
  </sheetData>
  <sheetProtection algorithmName="SHA-512" hashValue="7dWDmfacuoyX7T4G7GQlJphgBVpSP1tLYpOgO8UYOYLZZr174f/c205c7XLkLBcgZx0RX9hTRBjyyjNSNmowYQ==" saltValue="Fg8trIgN8Mwayozyql3G9g==" spinCount="100000" sheet="1" autoFilter="0"/>
  <autoFilter ref="C3:AG3"/>
  <sortState ref="AE3:AE50">
    <sortCondition ref="AE3:AE50"/>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2"/>
  <dimension ref="A1:DY10"/>
  <sheetViews>
    <sheetView showGridLines="0" zoomScale="85" zoomScaleNormal="85" zoomScaleSheetLayoutView="85" workbookViewId="0">
      <selection activeCell="A7" sqref="A7"/>
    </sheetView>
  </sheetViews>
  <sheetFormatPr defaultColWidth="0" defaultRowHeight="15" zeroHeight="1" x14ac:dyDescent="0.25"/>
  <cols>
    <col min="1" max="1" width="19.42578125" customWidth="1"/>
    <col min="2" max="3" width="15.28515625" customWidth="1"/>
    <col min="4" max="4" width="18.5703125" customWidth="1"/>
    <col min="5" max="5" width="13.42578125" customWidth="1"/>
    <col min="6" max="6" width="18.5703125" customWidth="1"/>
    <col min="7" max="7" width="13" customWidth="1"/>
    <col min="8" max="8" width="14.7109375" customWidth="1"/>
    <col min="9" max="9" width="16.140625" customWidth="1"/>
    <col min="10" max="10" width="16.5703125" customWidth="1"/>
    <col min="11" max="11" width="10.5703125" customWidth="1"/>
    <col min="12" max="12" width="14.7109375" customWidth="1"/>
    <col min="13" max="13" width="16.42578125" customWidth="1"/>
    <col min="14" max="14" width="11.42578125" customWidth="1"/>
    <col min="15" max="15" width="16.42578125" customWidth="1"/>
    <col min="16" max="16" width="12.42578125" customWidth="1"/>
    <col min="17" max="17" width="12.28515625" customWidth="1"/>
    <col min="18" max="18" width="10.28515625" customWidth="1"/>
    <col min="19" max="19" width="10.85546875" customWidth="1"/>
    <col min="20" max="31" width="11.7109375" customWidth="1"/>
    <col min="32" max="42" width="11.85546875" customWidth="1"/>
    <col min="43" max="43" width="20.42578125" customWidth="1"/>
    <col min="44" max="44" width="21" customWidth="1"/>
    <col min="45" max="45" width="15" customWidth="1"/>
    <col min="46" max="46" width="15.5703125" customWidth="1"/>
    <col min="47" max="48" width="20.42578125" customWidth="1"/>
    <col min="49" max="63" width="12.7109375" customWidth="1"/>
    <col min="64" max="83" width="11.42578125" hidden="1" customWidth="1"/>
    <col min="84" max="84" width="15.85546875" hidden="1" customWidth="1"/>
    <col min="85" max="87" width="11.42578125" hidden="1" customWidth="1"/>
    <col min="88" max="88" width="6.5703125" hidden="1" customWidth="1"/>
    <col min="89" max="92" width="5.7109375" hidden="1" customWidth="1"/>
    <col min="93" max="93" width="6.5703125" hidden="1" customWidth="1"/>
    <col min="94" max="94" width="12.28515625" hidden="1" customWidth="1"/>
    <col min="95" max="95" width="8.42578125" hidden="1" customWidth="1"/>
    <col min="96" max="96" width="18.85546875" hidden="1" customWidth="1"/>
    <col min="97" max="97" width="8.42578125" hidden="1" customWidth="1"/>
    <col min="98" max="103" width="12.28515625" hidden="1" customWidth="1"/>
    <col min="104" max="107" width="5.7109375" hidden="1" customWidth="1"/>
    <col min="108" max="108" width="14.5703125" hidden="1" customWidth="1"/>
    <col min="109" max="112" width="5.7109375" hidden="1" customWidth="1"/>
    <col min="113" max="129" width="14.85546875" hidden="1" customWidth="1"/>
    <col min="130" max="16384" width="5.7109375" hidden="1"/>
  </cols>
  <sheetData>
    <row r="1" spans="1:129" x14ac:dyDescent="0.25">
      <c r="A1" s="191"/>
      <c r="B1" s="192"/>
      <c r="C1" s="193"/>
    </row>
    <row r="2" spans="1:129" ht="15.75" thickBot="1" x14ac:dyDescent="0.3">
      <c r="A2" s="245" t="str">
        <f>'Table of Contents'!A30</f>
        <v>1. Information on individual</v>
      </c>
      <c r="B2" s="175"/>
      <c r="C2" s="175"/>
    </row>
    <row r="3" spans="1:129" ht="28.5" customHeight="1" thickBot="1" x14ac:dyDescent="0.3">
      <c r="A3" s="386" t="s">
        <v>523</v>
      </c>
      <c r="B3" s="388" t="s">
        <v>524</v>
      </c>
      <c r="C3" s="390" t="s">
        <v>525</v>
      </c>
      <c r="D3" s="394" t="s">
        <v>549</v>
      </c>
      <c r="E3" s="395"/>
      <c r="F3" s="395"/>
      <c r="G3" s="395"/>
      <c r="H3" s="370" t="s">
        <v>554</v>
      </c>
      <c r="I3" s="370" t="s">
        <v>555</v>
      </c>
      <c r="J3" s="368" t="s">
        <v>556</v>
      </c>
      <c r="K3" s="369"/>
      <c r="L3" s="369"/>
      <c r="M3" s="369"/>
      <c r="N3" s="369"/>
      <c r="O3" s="369"/>
      <c r="P3" s="369"/>
      <c r="Q3" s="369"/>
      <c r="R3" s="369"/>
      <c r="S3" s="369"/>
      <c r="T3" s="370"/>
      <c r="U3" s="368" t="s">
        <v>557</v>
      </c>
      <c r="V3" s="369"/>
      <c r="W3" s="369"/>
      <c r="X3" s="369"/>
      <c r="Y3" s="369"/>
      <c r="Z3" s="369"/>
      <c r="AA3" s="369"/>
      <c r="AB3" s="369"/>
      <c r="AC3" s="369"/>
      <c r="AD3" s="369"/>
      <c r="AE3" s="370"/>
      <c r="AF3" s="368" t="s">
        <v>558</v>
      </c>
      <c r="AG3" s="369"/>
      <c r="AH3" s="369"/>
      <c r="AI3" s="369"/>
      <c r="AJ3" s="369"/>
      <c r="AK3" s="369"/>
      <c r="AL3" s="369"/>
      <c r="AM3" s="369"/>
      <c r="AN3" s="369"/>
      <c r="AO3" s="369"/>
      <c r="AP3" s="370"/>
      <c r="AQ3" s="401" t="s">
        <v>571</v>
      </c>
      <c r="AR3" s="377" t="s">
        <v>572</v>
      </c>
      <c r="AS3" s="378"/>
      <c r="AT3" s="379"/>
      <c r="AU3" s="407" t="s">
        <v>573</v>
      </c>
      <c r="AV3" s="409" t="s">
        <v>574</v>
      </c>
      <c r="AW3" s="396" t="s">
        <v>575</v>
      </c>
      <c r="AX3" s="397"/>
      <c r="AY3" s="397"/>
      <c r="AZ3" s="397"/>
      <c r="BA3" s="397"/>
      <c r="BB3" s="397"/>
      <c r="BC3" s="397"/>
      <c r="BD3" s="397"/>
      <c r="BE3" s="397"/>
      <c r="BF3" s="397"/>
      <c r="BG3" s="397"/>
      <c r="BH3" s="397"/>
      <c r="BI3" s="397"/>
      <c r="BJ3" s="397"/>
      <c r="BK3" s="398"/>
      <c r="CF3" t="s">
        <v>1259</v>
      </c>
      <c r="CR3" t="s">
        <v>1260</v>
      </c>
      <c r="DD3" t="s">
        <v>1259</v>
      </c>
    </row>
    <row r="4" spans="1:129" ht="21.75" customHeight="1" x14ac:dyDescent="0.25">
      <c r="A4" s="387"/>
      <c r="B4" s="389"/>
      <c r="C4" s="391"/>
      <c r="D4" s="392" t="s">
        <v>550</v>
      </c>
      <c r="E4" s="393"/>
      <c r="F4" s="393" t="s">
        <v>551</v>
      </c>
      <c r="G4" s="393"/>
      <c r="H4" s="400"/>
      <c r="I4" s="400"/>
      <c r="J4" s="371" t="s">
        <v>552</v>
      </c>
      <c r="K4" s="373" t="s">
        <v>559</v>
      </c>
      <c r="L4" s="373" t="s">
        <v>560</v>
      </c>
      <c r="M4" s="373" t="s">
        <v>561</v>
      </c>
      <c r="N4" s="373" t="s">
        <v>562</v>
      </c>
      <c r="O4" s="373" t="s">
        <v>563</v>
      </c>
      <c r="P4" s="373" t="s">
        <v>564</v>
      </c>
      <c r="Q4" s="373" t="s">
        <v>565</v>
      </c>
      <c r="R4" s="373" t="s">
        <v>566</v>
      </c>
      <c r="S4" s="373" t="s">
        <v>567</v>
      </c>
      <c r="T4" s="375" t="s">
        <v>568</v>
      </c>
      <c r="U4" s="371" t="s">
        <v>552</v>
      </c>
      <c r="V4" s="373" t="s">
        <v>559</v>
      </c>
      <c r="W4" s="373" t="s">
        <v>560</v>
      </c>
      <c r="X4" s="373" t="s">
        <v>561</v>
      </c>
      <c r="Y4" s="373" t="s">
        <v>562</v>
      </c>
      <c r="Z4" s="373" t="s">
        <v>563</v>
      </c>
      <c r="AA4" s="373" t="s">
        <v>564</v>
      </c>
      <c r="AB4" s="373" t="s">
        <v>565</v>
      </c>
      <c r="AC4" s="373" t="s">
        <v>566</v>
      </c>
      <c r="AD4" s="373" t="s">
        <v>567</v>
      </c>
      <c r="AE4" s="375" t="s">
        <v>568</v>
      </c>
      <c r="AF4" s="371" t="s">
        <v>552</v>
      </c>
      <c r="AG4" s="373" t="s">
        <v>559</v>
      </c>
      <c r="AH4" s="373" t="s">
        <v>560</v>
      </c>
      <c r="AI4" s="373" t="s">
        <v>561</v>
      </c>
      <c r="AJ4" s="373" t="s">
        <v>562</v>
      </c>
      <c r="AK4" s="373" t="s">
        <v>563</v>
      </c>
      <c r="AL4" s="373" t="s">
        <v>569</v>
      </c>
      <c r="AM4" s="373" t="s">
        <v>570</v>
      </c>
      <c r="AN4" s="373" t="s">
        <v>566</v>
      </c>
      <c r="AO4" s="373" t="s">
        <v>567</v>
      </c>
      <c r="AP4" s="375" t="s">
        <v>568</v>
      </c>
      <c r="AQ4" s="402"/>
      <c r="AR4" s="380"/>
      <c r="AS4" s="381"/>
      <c r="AT4" s="382"/>
      <c r="AU4" s="408"/>
      <c r="AV4" s="410"/>
      <c r="AW4" s="399" t="s">
        <v>576</v>
      </c>
      <c r="AX4" s="388"/>
      <c r="AY4" s="388"/>
      <c r="AZ4" s="388"/>
      <c r="BA4" s="390"/>
      <c r="BB4" s="386" t="s">
        <v>577</v>
      </c>
      <c r="BC4" s="388"/>
      <c r="BD4" s="388"/>
      <c r="BE4" s="388"/>
      <c r="BF4" s="390"/>
      <c r="BG4" s="386" t="s">
        <v>578</v>
      </c>
      <c r="BH4" s="388"/>
      <c r="BI4" s="388"/>
      <c r="BJ4" s="388"/>
      <c r="BK4" s="390"/>
      <c r="CF4" t="s">
        <v>1261</v>
      </c>
      <c r="CR4" t="s">
        <v>1271</v>
      </c>
      <c r="DD4" t="s">
        <v>1261</v>
      </c>
    </row>
    <row r="5" spans="1:129" ht="77.25" customHeight="1" x14ac:dyDescent="0.25">
      <c r="A5" s="387"/>
      <c r="B5" s="389"/>
      <c r="C5" s="391"/>
      <c r="D5" s="199" t="s">
        <v>552</v>
      </c>
      <c r="E5" s="198" t="s">
        <v>553</v>
      </c>
      <c r="F5" s="198" t="s">
        <v>552</v>
      </c>
      <c r="G5" s="198" t="s">
        <v>553</v>
      </c>
      <c r="H5" s="400"/>
      <c r="I5" s="400"/>
      <c r="J5" s="372" t="s">
        <v>552</v>
      </c>
      <c r="K5" s="374"/>
      <c r="L5" s="374"/>
      <c r="M5" s="374"/>
      <c r="N5" s="374"/>
      <c r="O5" s="374"/>
      <c r="P5" s="374"/>
      <c r="Q5" s="374"/>
      <c r="R5" s="374"/>
      <c r="S5" s="374"/>
      <c r="T5" s="376"/>
      <c r="U5" s="372" t="s">
        <v>552</v>
      </c>
      <c r="V5" s="374"/>
      <c r="W5" s="374"/>
      <c r="X5" s="374"/>
      <c r="Y5" s="374"/>
      <c r="Z5" s="374"/>
      <c r="AA5" s="374"/>
      <c r="AB5" s="374"/>
      <c r="AC5" s="374"/>
      <c r="AD5" s="374"/>
      <c r="AE5" s="376"/>
      <c r="AF5" s="372" t="s">
        <v>552</v>
      </c>
      <c r="AG5" s="374"/>
      <c r="AH5" s="374"/>
      <c r="AI5" s="374"/>
      <c r="AJ5" s="374"/>
      <c r="AK5" s="374"/>
      <c r="AL5" s="374"/>
      <c r="AM5" s="374"/>
      <c r="AN5" s="374"/>
      <c r="AO5" s="374"/>
      <c r="AP5" s="376"/>
      <c r="AQ5" s="402"/>
      <c r="AR5" s="383"/>
      <c r="AS5" s="384"/>
      <c r="AT5" s="385"/>
      <c r="AU5" s="408"/>
      <c r="AV5" s="410"/>
      <c r="AW5" s="150" t="s">
        <v>579</v>
      </c>
      <c r="AX5" s="148" t="s">
        <v>580</v>
      </c>
      <c r="AY5" s="148" t="s">
        <v>581</v>
      </c>
      <c r="AZ5" s="148" t="s">
        <v>582</v>
      </c>
      <c r="BA5" s="147" t="s">
        <v>583</v>
      </c>
      <c r="BB5" s="146" t="s">
        <v>579</v>
      </c>
      <c r="BC5" s="148" t="s">
        <v>580</v>
      </c>
      <c r="BD5" s="148" t="s">
        <v>581</v>
      </c>
      <c r="BE5" s="148" t="s">
        <v>582</v>
      </c>
      <c r="BF5" s="147" t="s">
        <v>583</v>
      </c>
      <c r="BG5" s="146" t="s">
        <v>579</v>
      </c>
      <c r="BH5" s="148" t="s">
        <v>580</v>
      </c>
      <c r="BI5" s="148" t="s">
        <v>581</v>
      </c>
      <c r="BJ5" s="148" t="s">
        <v>582</v>
      </c>
      <c r="BK5" s="147" t="s">
        <v>583</v>
      </c>
      <c r="CF5" t="s">
        <v>1262</v>
      </c>
    </row>
    <row r="6" spans="1:129" ht="20.25" customHeight="1" x14ac:dyDescent="0.25">
      <c r="A6" s="106" t="s">
        <v>248</v>
      </c>
      <c r="B6" s="107" t="s">
        <v>249</v>
      </c>
      <c r="C6" s="108" t="s">
        <v>250</v>
      </c>
      <c r="D6" s="110" t="s">
        <v>240</v>
      </c>
      <c r="E6" s="107"/>
      <c r="F6" s="107" t="s">
        <v>241</v>
      </c>
      <c r="G6" s="107"/>
      <c r="H6" s="134" t="s">
        <v>48</v>
      </c>
      <c r="I6" s="204" t="s">
        <v>0</v>
      </c>
      <c r="J6" s="106" t="s">
        <v>243</v>
      </c>
      <c r="K6" s="106" t="s">
        <v>252</v>
      </c>
      <c r="L6" s="106" t="s">
        <v>253</v>
      </c>
      <c r="M6" s="106" t="s">
        <v>254</v>
      </c>
      <c r="N6" s="106" t="s">
        <v>255</v>
      </c>
      <c r="O6" s="106" t="s">
        <v>256</v>
      </c>
      <c r="P6" s="106" t="s">
        <v>257</v>
      </c>
      <c r="Q6" s="106" t="s">
        <v>258</v>
      </c>
      <c r="R6" s="106" t="s">
        <v>263</v>
      </c>
      <c r="S6" s="106" t="s">
        <v>264</v>
      </c>
      <c r="T6" s="106" t="s">
        <v>265</v>
      </c>
      <c r="U6" s="106" t="s">
        <v>239</v>
      </c>
      <c r="V6" s="106" t="s">
        <v>447</v>
      </c>
      <c r="W6" s="106" t="s">
        <v>448</v>
      </c>
      <c r="X6" s="106" t="s">
        <v>449</v>
      </c>
      <c r="Y6" s="106" t="s">
        <v>450</v>
      </c>
      <c r="Z6" s="106" t="s">
        <v>451</v>
      </c>
      <c r="AA6" s="106" t="s">
        <v>452</v>
      </c>
      <c r="AB6" s="106" t="s">
        <v>453</v>
      </c>
      <c r="AC6" s="106" t="s">
        <v>454</v>
      </c>
      <c r="AD6" s="106" t="s">
        <v>455</v>
      </c>
      <c r="AE6" s="106" t="s">
        <v>456</v>
      </c>
      <c r="AF6" s="106" t="s">
        <v>457</v>
      </c>
      <c r="AG6" s="106" t="s">
        <v>458</v>
      </c>
      <c r="AH6" s="106" t="s">
        <v>459</v>
      </c>
      <c r="AI6" s="106" t="s">
        <v>460</v>
      </c>
      <c r="AJ6" s="106" t="s">
        <v>461</v>
      </c>
      <c r="AK6" s="106" t="s">
        <v>462</v>
      </c>
      <c r="AL6" s="106" t="s">
        <v>463</v>
      </c>
      <c r="AM6" s="106" t="s">
        <v>464</v>
      </c>
      <c r="AN6" s="106" t="s">
        <v>465</v>
      </c>
      <c r="AO6" s="106" t="s">
        <v>466</v>
      </c>
      <c r="AP6" s="106" t="s">
        <v>467</v>
      </c>
      <c r="AQ6" s="212" t="s">
        <v>259</v>
      </c>
      <c r="AR6" s="106" t="s">
        <v>468</v>
      </c>
      <c r="AS6" s="106"/>
      <c r="AT6" s="109"/>
      <c r="AU6" s="134" t="s">
        <v>469</v>
      </c>
      <c r="AV6" s="144">
        <v>11</v>
      </c>
      <c r="AW6" s="110" t="s">
        <v>260</v>
      </c>
      <c r="AX6" s="110" t="s">
        <v>470</v>
      </c>
      <c r="AY6" s="110" t="s">
        <v>471</v>
      </c>
      <c r="AZ6" s="110" t="s">
        <v>472</v>
      </c>
      <c r="BA6" s="110" t="s">
        <v>473</v>
      </c>
      <c r="BB6" s="110" t="s">
        <v>260</v>
      </c>
      <c r="BC6" s="110" t="s">
        <v>470</v>
      </c>
      <c r="BD6" s="110" t="s">
        <v>471</v>
      </c>
      <c r="BE6" s="110" t="s">
        <v>472</v>
      </c>
      <c r="BF6" s="110" t="s">
        <v>473</v>
      </c>
      <c r="BG6" s="110" t="s">
        <v>260</v>
      </c>
      <c r="BH6" s="110" t="s">
        <v>470</v>
      </c>
      <c r="BI6" s="110" t="s">
        <v>471</v>
      </c>
      <c r="BJ6" s="110" t="s">
        <v>472</v>
      </c>
      <c r="BK6" s="110" t="s">
        <v>473</v>
      </c>
      <c r="BL6" t="str">
        <f ca="1">IF(ISBLANK(INDIRECT("A6"))," ",(INDIRECT("A6")))</f>
        <v>1.1</v>
      </c>
      <c r="BM6" t="str">
        <f ca="1">IF(ISBLANK(INDIRECT("b6"))," ",(INDIRECT("b6")))</f>
        <v>1.2</v>
      </c>
      <c r="BN6" t="str">
        <f ca="1">IF(ISBLANK(INDIRECT("c6"))," ",(INDIRECT("c6")))</f>
        <v>1.3</v>
      </c>
      <c r="BO6" t="str">
        <f ca="1">IF(ISBLANK(INDIRECT("D6"))," ",(INDIRECT("D6")))</f>
        <v>2.1</v>
      </c>
      <c r="BP6" t="str">
        <f ca="1">IF(ISBLANK(INDIRECT("E6"))," ",(INDIRECT("E6")))</f>
        <v xml:space="preserve"> </v>
      </c>
      <c r="BQ6" t="str">
        <f ca="1">IF(ISBLANK(INDIRECT("F6"))," ",(INDIRECT("F6")))</f>
        <v>2.2</v>
      </c>
      <c r="BR6" t="str">
        <f ca="1">IF(ISBLANK(INDIRECT("G6"))," ",(INDIRECT("G6")))</f>
        <v xml:space="preserve"> </v>
      </c>
      <c r="BS6" t="str">
        <f ca="1">IF(ISBLANK(INDIRECT("H6"))," ",(INDIRECT("H6")))</f>
        <v>3</v>
      </c>
      <c r="BT6" t="str">
        <f ca="1">IF(ISBLANK(INDIRECT("I6"))," ",(INDIRECT("I6")))</f>
        <v>4</v>
      </c>
      <c r="BU6" t="str">
        <f ca="1">IF(ISBLANK(INDIRECT("J6"))," ",(INDIRECT("J6")))</f>
        <v>5.1</v>
      </c>
      <c r="BV6" t="str">
        <f ca="1">IF(ISBLANK(INDIRECT("K6"))," ",(INDIRECT("K6")))</f>
        <v>5.4</v>
      </c>
      <c r="BW6" t="str">
        <f ca="1">IF(ISBLANK(INDIRECT("L6"))," ",(INDIRECT("L6")))</f>
        <v>5.5</v>
      </c>
      <c r="BX6" t="str">
        <f ca="1">IF(ISBLANK(INDIRECT("M6"))," ",(INDIRECT("M6")))</f>
        <v>5.6</v>
      </c>
      <c r="BY6" t="str">
        <f ca="1">IF(ISBLANK(INDIRECT("N6"))," ",(INDIRECT("N6")))</f>
        <v>5.7</v>
      </c>
      <c r="BZ6" t="str">
        <f ca="1">IF(ISBLANK(INDIRECT("O6"))," ",(INDIRECT("O6")))</f>
        <v>5.8</v>
      </c>
      <c r="CA6" t="str">
        <f ca="1">IF(ISBLANK(INDIRECT("P6"))," ",(INDIRECT("P6")))</f>
        <v>5.9</v>
      </c>
      <c r="CB6" t="str">
        <f ca="1">IF(ISBLANK(INDIRECT("Q6"))," ",(INDIRECT("Q6")))</f>
        <v>5.10</v>
      </c>
      <c r="CC6" t="str">
        <f ca="1">IF(ISBLANK(INDIRECT("R6"))," ",(INDIRECT("R6")))</f>
        <v>5.11</v>
      </c>
      <c r="CD6" t="str">
        <f ca="1">IF(ISBLANK(INDIRECT("S6"))," ",(INDIRECT("S6")))</f>
        <v>5.12</v>
      </c>
      <c r="CE6" t="str">
        <f ca="1">IF(ISBLANK(INDIRECT("T6"))," ",(INDIRECT("T6")))</f>
        <v>5.13</v>
      </c>
      <c r="CG6" t="str">
        <f ca="1">IF(ISBLANK(INDIRECT("U6"))," ",(INDIRECT("U6")))</f>
        <v>6.1</v>
      </c>
      <c r="CH6" t="str">
        <f ca="1">IF(ISBLANK(INDIRECT("V6"))," ",(INDIRECT("V6")))</f>
        <v>6.4</v>
      </c>
      <c r="CI6" t="str">
        <f ca="1">IF(ISBLANK(INDIRECT("W6"))," ",(INDIRECT("W6")))</f>
        <v>6.5</v>
      </c>
      <c r="CJ6" t="str">
        <f ca="1">IF(ISBLANK(INDIRECT("X6"))," ",(INDIRECT("X6")))</f>
        <v>6.6</v>
      </c>
      <c r="CK6" t="str">
        <f ca="1">IF(ISBLANK(INDIRECT("Y6"))," ",(INDIRECT("Y6")))</f>
        <v>6.7</v>
      </c>
      <c r="CL6" t="str">
        <f ca="1">IF(ISBLANK(INDIRECT("Z6"))," ",(INDIRECT("Z6")))</f>
        <v>6.8</v>
      </c>
      <c r="CM6" t="str">
        <f ca="1">IF(ISBLANK(INDIRECT("AA6"))," ",(INDIRECT("AA6")))</f>
        <v>6.9</v>
      </c>
      <c r="CN6" t="str">
        <f ca="1">IF(ISBLANK(INDIRECT("AB6"))," ",(INDIRECT("AB6")))</f>
        <v>6.10</v>
      </c>
      <c r="CO6" t="str">
        <f ca="1">IF(ISBLANK(INDIRECT("AC6"))," ",(INDIRECT("AC6")))</f>
        <v>6.11</v>
      </c>
      <c r="CP6" t="str">
        <f ca="1">IF(ISBLANK(INDIRECT("AD6"))," ",(INDIRECT("AD6")))</f>
        <v>6.12</v>
      </c>
      <c r="CQ6" t="str">
        <f ca="1">IF(ISBLANK(INDIRECT("AE6"))," ",(INDIRECT("AE6")))</f>
        <v>6.13</v>
      </c>
      <c r="CS6" t="str">
        <f ca="1">IF(ISBLANK(INDIRECT("AF6"))," ",(INDIRECT("AF6")))</f>
        <v>7.1</v>
      </c>
      <c r="CT6" t="str">
        <f ca="1">IF(ISBLANK(INDIRECT("AG6"))," ",(INDIRECT("AG6")))</f>
        <v>7.4</v>
      </c>
      <c r="CU6" t="str">
        <f ca="1">IF(ISBLANK(INDIRECT("AH6"))," ",(INDIRECT("AH6")))</f>
        <v>7.5</v>
      </c>
      <c r="CV6" t="str">
        <f ca="1">IF(ISBLANK(INDIRECT("AI6"))," ",(INDIRECT("AI6")))</f>
        <v>7.6</v>
      </c>
      <c r="CW6" t="str">
        <f ca="1">IF(ISBLANK(INDIRECT("AJ6"))," ",(INDIRECT("AJ6")))</f>
        <v>7.7</v>
      </c>
      <c r="CX6" t="str">
        <f ca="1">IF(ISBLANK(INDIRECT("AK6"))," ",(INDIRECT("AK6")))</f>
        <v>7.8</v>
      </c>
      <c r="CY6" t="str">
        <f ca="1">IF(ISBLANK(INDIRECT("AL6"))," ",(INDIRECT("AL6")))</f>
        <v>7.9</v>
      </c>
      <c r="CZ6" t="str">
        <f ca="1">IF(ISBLANK(INDIRECT("AM6"))," ",(INDIRECT("AM6")))</f>
        <v>7.10</v>
      </c>
      <c r="DA6" t="str">
        <f ca="1">IF(ISBLANK(INDIRECT("AN6"))," ",(INDIRECT("AN6")))</f>
        <v>7.11</v>
      </c>
      <c r="DB6" t="str">
        <f ca="1">IF(ISBLANK(INDIRECT("AO6"))," ",(INDIRECT("AO6")))</f>
        <v>7.12</v>
      </c>
      <c r="DC6" t="str">
        <f ca="1">IF(ISBLANK(INDIRECT("AP6"))," ",(INDIRECT("AP6")))</f>
        <v>7.13</v>
      </c>
      <c r="DE6" t="str">
        <f ca="1">IF(ISBLANK(INDIRECT("AQ6"))," ",(INDIRECT("AQ6")))</f>
        <v>8</v>
      </c>
      <c r="DF6" t="str">
        <f ca="1">IF(ISBLANK(INDIRECT("AR6"))," ",(INDIRECT("AR6")))</f>
        <v>9.1</v>
      </c>
      <c r="DG6" t="str">
        <f ca="1">IF(ISBLANK(INDIRECT("AS6"))," ",(INDIRECT("AS6")))</f>
        <v xml:space="preserve"> </v>
      </c>
      <c r="DH6" t="str">
        <f ca="1">IF(ISBLANK(INDIRECT("AT6"))," ",(INDIRECT("AT6")))</f>
        <v xml:space="preserve"> </v>
      </c>
      <c r="DI6" t="str">
        <f ca="1">IF(ISBLANK(INDIRECT("AU6"))," ",(INDIRECT("AU6")))</f>
        <v>10</v>
      </c>
      <c r="DJ6">
        <f ca="1">IF(ISBLANK(INDIRECT("AV6"))," ",(INDIRECT("AV6")))</f>
        <v>11</v>
      </c>
      <c r="DK6" t="str">
        <f ca="1">IF(ISBLANK(INDIRECT("AW6"))," ",(INDIRECT("AW6")))</f>
        <v>12.1</v>
      </c>
      <c r="DL6" t="str">
        <f ca="1">IF(ISBLANK(INDIRECT("AX6"))," ",(INDIRECT("AX6")))</f>
        <v>12.2</v>
      </c>
      <c r="DM6" t="str">
        <f ca="1">IF(ISBLANK(INDIRECT("AY6"))," ",(INDIRECT("AY6")))</f>
        <v>12.3</v>
      </c>
      <c r="DN6" t="str">
        <f ca="1">IF(ISBLANK(INDIRECT("AZ6"))," ",(INDIRECT("AZ6")))</f>
        <v>12.4</v>
      </c>
      <c r="DO6" t="str">
        <f ca="1">IF(ISBLANK(INDIRECT("BA6"))," ",(INDIRECT("BA6")))</f>
        <v>12.5</v>
      </c>
      <c r="DP6" t="str">
        <f ca="1">IF(ISBLANK(INDIRECT("BB6"))," ",(INDIRECT("BB6")))</f>
        <v>12.1</v>
      </c>
      <c r="DQ6" t="str">
        <f ca="1">IF(ISBLANK(INDIRECT("BC6"))," ",(INDIRECT("BC6")))</f>
        <v>12.2</v>
      </c>
      <c r="DR6" t="str">
        <f ca="1">IF(ISBLANK(INDIRECT("BD6"))," ",(INDIRECT("BD6")))</f>
        <v>12.3</v>
      </c>
      <c r="DS6" t="str">
        <f ca="1">IF(ISBLANK(INDIRECT("BE6"))," ",(INDIRECT("BE6")))</f>
        <v>12.4</v>
      </c>
      <c r="DT6" t="str">
        <f ca="1">IF(ISBLANK(INDIRECT("BF6"))," ",(INDIRECT("BF6")))</f>
        <v>12.5</v>
      </c>
      <c r="DU6" t="str">
        <f ca="1">IF(ISBLANK(INDIRECT("BG6"))," ",(INDIRECT("BG6")))</f>
        <v>12.1</v>
      </c>
      <c r="DV6" t="str">
        <f ca="1">IF(ISBLANK(INDIRECT("BH6"))," ",(INDIRECT("BH6")))</f>
        <v>12.2</v>
      </c>
      <c r="DW6" t="str">
        <f ca="1">IF(ISBLANK(INDIRECT("BI6"))," ",(INDIRECT("BI6")))</f>
        <v>12.3</v>
      </c>
      <c r="DX6" t="str">
        <f ca="1">IF(ISBLANK(INDIRECT("BJ6"))," ",(INDIRECT("BJ6")))</f>
        <v>12.4</v>
      </c>
      <c r="DY6" t="str">
        <f ca="1">IF(ISBLANK(INDIRECT("BK6"))," ",(INDIRECT("BK6")))</f>
        <v>12.5</v>
      </c>
    </row>
    <row r="7" spans="1:129" ht="86.25" customHeight="1" thickBot="1" x14ac:dyDescent="0.3">
      <c r="A7" s="97"/>
      <c r="B7" s="209"/>
      <c r="C7" s="216"/>
      <c r="D7" s="206"/>
      <c r="E7" s="100"/>
      <c r="F7" s="100"/>
      <c r="G7" s="100"/>
      <c r="H7" s="203"/>
      <c r="I7" s="205"/>
      <c r="J7" s="210"/>
      <c r="K7" s="211"/>
      <c r="L7" s="211"/>
      <c r="M7" s="102"/>
      <c r="N7" s="102"/>
      <c r="O7" s="98"/>
      <c r="P7" s="102"/>
      <c r="Q7" s="98"/>
      <c r="R7" s="98"/>
      <c r="S7" s="98"/>
      <c r="T7" s="99"/>
      <c r="U7" s="97"/>
      <c r="V7" s="102"/>
      <c r="W7" s="102"/>
      <c r="X7" s="102"/>
      <c r="Y7" s="102"/>
      <c r="Z7" s="98"/>
      <c r="AA7" s="102"/>
      <c r="AB7" s="98"/>
      <c r="AC7" s="98"/>
      <c r="AD7" s="98"/>
      <c r="AE7" s="99"/>
      <c r="AF7" s="97"/>
      <c r="AG7" s="102"/>
      <c r="AH7" s="102"/>
      <c r="AI7" s="102"/>
      <c r="AJ7" s="102"/>
      <c r="AK7" s="98"/>
      <c r="AL7" s="102"/>
      <c r="AM7" s="98"/>
      <c r="AN7" s="98"/>
      <c r="AO7" s="98"/>
      <c r="AP7" s="99"/>
      <c r="AQ7" s="213"/>
      <c r="AR7" s="365"/>
      <c r="AS7" s="366"/>
      <c r="AT7" s="367"/>
      <c r="AU7" s="214"/>
      <c r="AV7" s="105"/>
      <c r="AW7" s="103"/>
      <c r="AX7" s="102"/>
      <c r="AY7" s="102"/>
      <c r="AZ7" s="102"/>
      <c r="BA7" s="104"/>
      <c r="BB7" s="103"/>
      <c r="BC7" s="102"/>
      <c r="BD7" s="102"/>
      <c r="BE7" s="102"/>
      <c r="BF7" s="104"/>
      <c r="BG7" s="103"/>
      <c r="BH7" s="102"/>
      <c r="BI7" s="102"/>
      <c r="BJ7" s="102"/>
      <c r="BK7" s="104"/>
      <c r="BL7" t="str">
        <f ca="1">IF(ISBLANK(INDIRECT("A7"))," ",(INDIRECT("A7")))</f>
        <v xml:space="preserve"> </v>
      </c>
      <c r="BM7" t="str">
        <f ca="1">IF(ISBLANK(INDIRECT("B7"))," ",(INDIRECT("B7")))</f>
        <v xml:space="preserve"> </v>
      </c>
      <c r="BN7" t="str">
        <f ca="1">IF(ISBLANK(INDIRECT("C7"))," ",(INDIRECT("C7")))</f>
        <v xml:space="preserve"> </v>
      </c>
      <c r="BO7" t="str">
        <f ca="1">IF(ISBLANK(INDIRECT("D7"))," ",(INDIRECT("D7")))</f>
        <v xml:space="preserve"> </v>
      </c>
      <c r="BP7" t="str">
        <f ca="1">IF(ISBLANK(INDIRECT("E7"))," ",(INDIRECT("E7")))</f>
        <v xml:space="preserve"> </v>
      </c>
      <c r="BQ7" t="str">
        <f ca="1">IF(ISBLANK(INDIRECT("F7"))," ",(INDIRECT("F7")))</f>
        <v xml:space="preserve"> </v>
      </c>
      <c r="BR7" t="str">
        <f ca="1">IF(ISBLANK(INDIRECT("G7"))," ",(INDIRECT("G7")))</f>
        <v xml:space="preserve"> </v>
      </c>
      <c r="BS7" t="str">
        <f ca="1">IF(ISBLANK(INDIRECT("H7"))," ",(INDIRECT("H7")))</f>
        <v xml:space="preserve"> </v>
      </c>
      <c r="BT7" t="str">
        <f ca="1">IF(ISBLANK(INDIRECT("I7"))," ",(INDIRECT("I7")))</f>
        <v xml:space="preserve"> </v>
      </c>
      <c r="BU7" t="str">
        <f ca="1">IF(ISBLANK(INDIRECT("J7"))," ",(INDIRECT("J7")))</f>
        <v xml:space="preserve"> </v>
      </c>
      <c r="BV7" t="str">
        <f ca="1">IF(ISBLANK(INDIRECT("K7"))," ",(INDIRECT("K7")))</f>
        <v xml:space="preserve"> </v>
      </c>
      <c r="BW7" t="str">
        <f ca="1">IF(ISBLANK(INDIRECT("L7"))," ",(INDIRECT("L7")))</f>
        <v xml:space="preserve"> </v>
      </c>
      <c r="BX7" t="str">
        <f ca="1">IF(ISBLANK(INDIRECT("M7"))," ",(INDIRECT("M7")))</f>
        <v xml:space="preserve"> </v>
      </c>
      <c r="BY7" t="str">
        <f ca="1">IF(ISBLANK(INDIRECT("N7"))," ",(INDIRECT("N7")))</f>
        <v xml:space="preserve"> </v>
      </c>
      <c r="BZ7" t="str">
        <f ca="1">IF(ISBLANK(INDIRECT("O7"))," ",(INDIRECT("O7")))</f>
        <v xml:space="preserve"> </v>
      </c>
      <c r="CA7" t="str">
        <f ca="1">IF(ISBLANK(INDIRECT("P7"))," ",(INDIRECT("P7")))</f>
        <v xml:space="preserve"> </v>
      </c>
      <c r="CB7" t="str">
        <f ca="1">IF(ISBLANK(INDIRECT("Q7"))," ",(INDIRECT("Q7")))</f>
        <v xml:space="preserve"> </v>
      </c>
      <c r="CC7" t="str">
        <f ca="1">IF(ISBLANK(INDIRECT("R7"))," ",(INDIRECT("R7")))</f>
        <v xml:space="preserve"> </v>
      </c>
      <c r="CD7" t="str">
        <f ca="1">IF(ISBLANK(INDIRECT("S7"))," ",(INDIRECT("S7")))</f>
        <v xml:space="preserve"> </v>
      </c>
      <c r="CE7" t="str">
        <f ca="1">IF(ISBLANK(INDIRECT("T7"))," ",(INDIRECT("T7")))</f>
        <v xml:space="preserve"> </v>
      </c>
      <c r="CF7" t="str">
        <f ca="1">IF((CONCATENATE(BU7,", ",BV7,", ",BW7," region,",BX7," district, ",BY7," ",BZ7,", ",CA7,"  ",CB7,", bldg",CC7,", apt. ",CD7," (",CE7,"); "))=$CF$3," ",IF((CONCATENATE(BU7,", ",BV7,", ",BW7," region,",BX7," district, ",BY7," ",BZ7,", ",CA7,"  ",CB7,", bldg",CC7,", apt. ",CD7," (",CE7,"); "))=$CF$3," ",IF((CONCATENATE(BU7,", ",BV7,", ",BW7," region,",BX7," district, ",BY7," ",BZ7,", ",CA7,"  ",CB7,", bldg",CC7,", apt. ",CD7," (",CE7,"); "))=CF4,"-",CONCATENATE(BU7,", ",BV7,", ",BW7," region,",BX7," district, ",BY7," ",BZ7,", ",CA7,"  ",CB7,", bldg",CC7,", apt. ",CD7," (",CE7,"); "))))</f>
        <v xml:space="preserve"> </v>
      </c>
      <c r="CG7" t="str">
        <f ca="1">IF(ISBLANK(INDIRECT("U7"))," ",(INDIRECT("U7")))</f>
        <v xml:space="preserve"> </v>
      </c>
      <c r="CH7" t="str">
        <f ca="1">IF(ISBLANK(INDIRECT("V7"))," ",(INDIRECT("V7")))</f>
        <v xml:space="preserve"> </v>
      </c>
      <c r="CI7" t="str">
        <f ca="1">IF(ISBLANK(INDIRECT("W7"))," ",(INDIRECT("W7")))</f>
        <v xml:space="preserve"> </v>
      </c>
      <c r="CJ7" t="str">
        <f ca="1">IF(ISBLANK(INDIRECT("X7"))," ",(INDIRECT("X7")))</f>
        <v xml:space="preserve"> </v>
      </c>
      <c r="CK7" t="str">
        <f ca="1">IF(ISBLANK(INDIRECT("Y7"))," ",(INDIRECT("Y7")))</f>
        <v xml:space="preserve"> </v>
      </c>
      <c r="CL7" t="str">
        <f ca="1">IF(ISBLANK(INDIRECT("Z7"))," ",(INDIRECT("Z7")))</f>
        <v xml:space="preserve"> </v>
      </c>
      <c r="CM7" t="str">
        <f ca="1">IF(ISBLANK(INDIRECT("AA7"))," ",(INDIRECT("AA7")))</f>
        <v xml:space="preserve"> </v>
      </c>
      <c r="CN7" t="str">
        <f ca="1">IF(ISBLANK(INDIRECT("AB7"))," ",(INDIRECT("AB7")))</f>
        <v xml:space="preserve"> </v>
      </c>
      <c r="CO7" t="str">
        <f ca="1">IF(ISBLANK(INDIRECT("AC7"))," ",(INDIRECT("AC7")))</f>
        <v xml:space="preserve"> </v>
      </c>
      <c r="CP7" t="str">
        <f ca="1">IF(ISBLANK(INDIRECT("AD7"))," ",(INDIRECT("AD7")))</f>
        <v xml:space="preserve"> </v>
      </c>
      <c r="CQ7" t="str">
        <f ca="1">IF(ISBLANK(INDIRECT("AE7"))," ",(INDIRECT("AE7")))</f>
        <v xml:space="preserve"> </v>
      </c>
      <c r="CR7" t="str">
        <f ca="1">IF((CONCATENATE(CG7,", ",CH7,", ",CI7," region, ",CJ7," district,",CK7," ",CL7,", ",CM7," ",CN7," bldg",CO7,", "," apt. ",CP7," (",CQ7,")"))=$CR$3,"-",IF((CONCATENATE(CG7,", ",CH7,", ",CI7," region, ",CJ7," district,",CK7," ",CL7,", ",CM7," ",CN7," bldg",CO7,", "," apt. ",CP7," (",CQ7,")"))=$CR$4,"-",IF((CONCATENATE(CG7,", ",CH7,", ",CI7," region, ",CJ7," district,",CK7," ",CL7,", ",CM7," ",CN7," bldg",CO7,", "," apt. ",CP7," (",CQ7,")"))=CR3,"-",CONCATENATE(CG7,", ",CH7,", ",CI7," region, ",CJ7," district,",CK7," ",CL7,", ",CM7," ",CN7," bldg",CO7,", "," apt. ",CP7," (",CQ7,")"))))</f>
        <v>-</v>
      </c>
      <c r="CS7" t="str">
        <f ca="1">IF(ISBLANK(INDIRECT("AF7"))," ",(INDIRECT("AF7")))</f>
        <v xml:space="preserve"> </v>
      </c>
      <c r="CT7" t="str">
        <f ca="1">IF(ISBLANK(INDIRECT("AG7"))," ",(INDIRECT("AG7")))</f>
        <v xml:space="preserve"> </v>
      </c>
      <c r="CU7" t="str">
        <f ca="1">IF(ISBLANK(INDIRECT("AH7"))," ",(INDIRECT("AH7")))</f>
        <v xml:space="preserve"> </v>
      </c>
      <c r="CV7" t="str">
        <f ca="1">IF(ISBLANK(INDIRECT("AI7"))," ",(INDIRECT("AI7")))</f>
        <v xml:space="preserve"> </v>
      </c>
      <c r="CW7" t="str">
        <f ca="1">IF(ISBLANK(INDIRECT("AJ7"))," ",(INDIRECT("AJ7")))</f>
        <v xml:space="preserve"> </v>
      </c>
      <c r="CX7" t="str">
        <f ca="1">IF(ISBLANK(INDIRECT("AK7"))," ",(INDIRECT("AK7")))</f>
        <v xml:space="preserve"> </v>
      </c>
      <c r="CY7" t="str">
        <f ca="1">IF(ISBLANK(INDIRECT("AL7"))," ",(INDIRECT("AL7")))</f>
        <v xml:space="preserve"> </v>
      </c>
      <c r="CZ7" t="str">
        <f ca="1">IF(ISBLANK(INDIRECT("AM7"))," ",(INDIRECT("AM7")))</f>
        <v xml:space="preserve"> </v>
      </c>
      <c r="DA7" t="str">
        <f ca="1">IF(ISBLANK(INDIRECT("AN7"))," ",(INDIRECT("AN7")))</f>
        <v xml:space="preserve"> </v>
      </c>
      <c r="DB7" t="str">
        <f ca="1">IF(ISBLANK(INDIRECT("AO7"))," ",(INDIRECT("AO7")))</f>
        <v xml:space="preserve"> </v>
      </c>
      <c r="DC7" t="str">
        <f ca="1">IF(ISBLANK(INDIRECT("AP7"))," ",(INDIRECT("AP7")))</f>
        <v xml:space="preserve"> </v>
      </c>
      <c r="DD7" t="str">
        <f ca="1">IF((CONCATENATE(CS7,", ",CT7,", ",CU7," region,",CV7," district, ",CW7," ",CX7,", ",CY7,"  ",CZ7,", bldg",DA7,", apt. ",DB7," (",DC7,"); "))=$DD$3,"-",IF((CONCATENATE(CS7,", ",CT7,", ",CU7," region,",CV7," district, ",CW7," ",CX7,", ",CY7,"  ",CZ7,", bldg",DA7,", apt. ",DB7," (",DC7,"); "))=$DD$4,"-",IF((CONCATENATE(CS7,", ",CT7,", ",CU7," region,",CV7," district, ",CW7," ",CX7,", ",CY7,"  ",CZ7,", bldg",DA7,", apt. ",DB7," (",DC7,"); "))=$DD$3,"-",CONCATENATE(CS7,", ",CT7,", ",CU7," region,",CV7," district, ",CW7," ",CX7,", ",CY7,"  ",CZ7,", bldg",DA7,", apt. ",DB7," (",DC7,"); "))))</f>
        <v>-</v>
      </c>
      <c r="DE7" t="str">
        <f ca="1">IF(ISBLANK(INDIRECT("AQ7"))," ",(INDIRECT("AQ7")))</f>
        <v xml:space="preserve"> </v>
      </c>
      <c r="DF7" t="str">
        <f ca="1">IF(ISBLANK(INDIRECT("AR7"))," ",(INDIRECT("AR7")))</f>
        <v xml:space="preserve"> </v>
      </c>
      <c r="DG7" t="str">
        <f ca="1">IF(ISBLANK(INDIRECT("AS7"))," ",(INDIRECT("AS7")))</f>
        <v xml:space="preserve"> </v>
      </c>
      <c r="DH7" t="str">
        <f ca="1">IF(ISBLANK(INDIRECT("AT7"))," ",(INDIRECT("AT7")))</f>
        <v xml:space="preserve"> </v>
      </c>
      <c r="DI7" t="str">
        <f ca="1">IF(ISBLANK(INDIRECT("AU7"))," ",(INDIRECT("AU7")))</f>
        <v xml:space="preserve"> </v>
      </c>
      <c r="DJ7" t="str">
        <f ca="1">IF(ISBLANK(INDIRECT("AV7"))," ",(INDIRECT("AV7")))</f>
        <v xml:space="preserve"> </v>
      </c>
      <c r="DK7" t="str">
        <f ca="1">IF(ISBLANK(INDIRECT("AW7"))," ",(INDIRECT("AW7")))</f>
        <v xml:space="preserve"> </v>
      </c>
      <c r="DL7" t="str">
        <f ca="1">IF(ISBLANK(INDIRECT("AX7"))," ",(INDIRECT("AX7")))</f>
        <v xml:space="preserve"> </v>
      </c>
      <c r="DM7" t="str">
        <f ca="1">IF(ISBLANK(INDIRECT("AY7"))," ",(INDIRECT("AY7")))</f>
        <v xml:space="preserve"> </v>
      </c>
      <c r="DN7" t="str">
        <f ca="1">IF(ISBLANK(INDIRECT("AZ7"))," ",(INDIRECT("AZ7")))</f>
        <v xml:space="preserve"> </v>
      </c>
      <c r="DO7" t="str">
        <f ca="1">IF(ISBLANK(INDIRECT("BA7"))," ",(INDIRECT("BA7")))</f>
        <v xml:space="preserve"> </v>
      </c>
      <c r="DP7" t="str">
        <f ca="1">IF(ISBLANK(INDIRECT("BB7"))," ",(INDIRECT("BB7")))</f>
        <v xml:space="preserve"> </v>
      </c>
      <c r="DQ7" t="str">
        <f ca="1">IF(ISBLANK(INDIRECT("BC7"))," ",(INDIRECT("BC7")))</f>
        <v xml:space="preserve"> </v>
      </c>
      <c r="DR7" t="str">
        <f ca="1">IF(ISBLANK(INDIRECT("BD7"))," ",(INDIRECT("BD7")))</f>
        <v xml:space="preserve"> </v>
      </c>
      <c r="DS7" t="str">
        <f ca="1">IF(ISBLANK(INDIRECT("BE7"))," ",(INDIRECT("BE7")))</f>
        <v xml:space="preserve"> </v>
      </c>
      <c r="DT7" t="str">
        <f ca="1">IF(ISBLANK(INDIRECT("BF7"))," ",(INDIRECT("BF7")))</f>
        <v xml:space="preserve"> </v>
      </c>
      <c r="DU7" t="str">
        <f ca="1">IF(ISBLANK(INDIRECT("BG7"))," ",(INDIRECT("BG7")))</f>
        <v xml:space="preserve"> </v>
      </c>
      <c r="DV7" t="str">
        <f ca="1">IF(ISBLANK(INDIRECT("BH7"))," ",(INDIRECT("BH7")))</f>
        <v xml:space="preserve"> </v>
      </c>
      <c r="DW7" t="str">
        <f ca="1">IF(ISBLANK(INDIRECT("BI7"))," ",(INDIRECT("BI7")))</f>
        <v xml:space="preserve"> </v>
      </c>
      <c r="DX7" t="str">
        <f ca="1">IF(ISBLANK(INDIRECT("BJ7"))," ",(INDIRECT("BJ7")))</f>
        <v xml:space="preserve"> </v>
      </c>
      <c r="DY7" t="str">
        <f ca="1">IF(ISBLANK(INDIRECT("BK7"))," ",(INDIRECT("BK7")))</f>
        <v xml:space="preserve"> </v>
      </c>
    </row>
    <row r="8" spans="1:129" ht="44.25" customHeight="1" x14ac:dyDescent="0.25">
      <c r="A8" s="217" t="s">
        <v>584</v>
      </c>
      <c r="B8" s="411"/>
      <c r="C8" s="412"/>
      <c r="D8" s="218"/>
      <c r="E8" s="218"/>
      <c r="F8" s="218"/>
      <c r="G8" s="218"/>
      <c r="H8" s="218"/>
      <c r="I8" s="218"/>
      <c r="J8" s="219" t="s">
        <v>586</v>
      </c>
      <c r="K8" s="415"/>
      <c r="L8" s="415"/>
      <c r="AR8" s="208" t="s">
        <v>1272</v>
      </c>
      <c r="AS8" s="403"/>
      <c r="AT8" s="404"/>
      <c r="BL8" t="str">
        <f ca="1">IF(ISBLANK(INDIRECT("A8"))," ",(INDIRECT("A8")))</f>
        <v xml:space="preserve">previous surname, name, patronymic  </v>
      </c>
      <c r="BM8" t="str">
        <f ca="1">IF(ISBLANK(INDIRECT("B8"))," ",(INDIRECT("B8")))</f>
        <v xml:space="preserve"> </v>
      </c>
      <c r="BU8" t="str">
        <f ca="1">IF(ISBLANK(INDIRECT("J8"))," ",(INDIRECT("J8")))</f>
        <v>Previous country of permanent residence</v>
      </c>
      <c r="BV8" t="str">
        <f ca="1">IF(ISBLANK(INDIRECT("K8"))," ",(INDIRECT("K8")))</f>
        <v xml:space="preserve"> </v>
      </c>
      <c r="DF8" t="str">
        <f ca="1">IF(ISBLANK(INDIRECT("AR8"))," ",(INDIRECT("AR8")))</f>
        <v>Previous country of residency</v>
      </c>
      <c r="DG8" t="str">
        <f ca="1">IF(ISBLANK(INDIRECT("As8"))," ",(INDIRECT("As8")))</f>
        <v xml:space="preserve"> </v>
      </c>
    </row>
    <row r="9" spans="1:129" ht="39" thickBot="1" x14ac:dyDescent="0.3">
      <c r="A9" s="220" t="s">
        <v>585</v>
      </c>
      <c r="B9" s="413"/>
      <c r="C9" s="414"/>
      <c r="D9" s="218"/>
      <c r="E9" s="218"/>
      <c r="F9" s="218"/>
      <c r="G9" s="218"/>
      <c r="H9" s="218"/>
      <c r="I9" s="218"/>
      <c r="J9" s="219" t="s">
        <v>587</v>
      </c>
      <c r="K9" s="416"/>
      <c r="L9" s="416"/>
      <c r="AR9" s="215" t="s">
        <v>587</v>
      </c>
      <c r="AS9" s="405"/>
      <c r="AT9" s="406"/>
      <c r="BL9" t="str">
        <f ca="1">IF(ISBLANK(INDIRECT("A9"))," ",(INDIRECT("A9")))</f>
        <v>Date of change of surname, name, patronymic</v>
      </c>
      <c r="BM9" t="str">
        <f ca="1">IF(ISBLANK(INDIRECT("B9"))," ",(INDIRECT("B9")))</f>
        <v xml:space="preserve"> </v>
      </c>
      <c r="BU9" t="str">
        <f ca="1">IF(ISBLANK(INDIRECT("J9"))," ",(INDIRECT("J9")))</f>
        <v xml:space="preserve">Date of change </v>
      </c>
      <c r="BV9" t="str">
        <f ca="1">IF(ISBLANK(INDIRECT("K9"))," ",(INDIRECT("K9")))</f>
        <v xml:space="preserve"> </v>
      </c>
      <c r="DF9" t="str">
        <f ca="1">IF(ISBLANK(INDIRECT("AR9"))," ",(INDIRECT("AR9")))</f>
        <v xml:space="preserve">Date of change </v>
      </c>
      <c r="DG9" t="str">
        <f ca="1">IF(ISBLANK(INDIRECT("As9"))," ",(INDIRECT("As9")))</f>
        <v xml:space="preserve"> </v>
      </c>
    </row>
    <row r="10" spans="1:129" x14ac:dyDescent="0.25"/>
  </sheetData>
  <sheetProtection algorithmName="SHA-512" hashValue="IFI/Kltu5hiq8j4xZQqlPVci5y/6TL9WTrvuPZdxYzwaqOHxqUi67MuR4PjLEgKfm6b0/UscE+bk/tt6x0SnnQ==" saltValue="pbAPJ8wrp+XHzAyjhDjsqA==" spinCount="100000" sheet="1" objects="1" scenarios="1" formatColumns="0" formatRows="0"/>
  <mergeCells count="59">
    <mergeCell ref="B8:C8"/>
    <mergeCell ref="B9:C9"/>
    <mergeCell ref="K8:L8"/>
    <mergeCell ref="K9:L9"/>
    <mergeCell ref="Z4:Z5"/>
    <mergeCell ref="AS8:AT8"/>
    <mergeCell ref="AS9:AT9"/>
    <mergeCell ref="AU3:AU5"/>
    <mergeCell ref="AV3:AV5"/>
    <mergeCell ref="P4:P5"/>
    <mergeCell ref="AB4:AB5"/>
    <mergeCell ref="AC4:AC5"/>
    <mergeCell ref="AD4:AD5"/>
    <mergeCell ref="AE4:AE5"/>
    <mergeCell ref="U4:U5"/>
    <mergeCell ref="V4:V5"/>
    <mergeCell ref="W4:W5"/>
    <mergeCell ref="X4:X5"/>
    <mergeCell ref="Y4:Y5"/>
    <mergeCell ref="U3:AE3"/>
    <mergeCell ref="AA4:AA5"/>
    <mergeCell ref="AW3:BK3"/>
    <mergeCell ref="AW4:BA4"/>
    <mergeCell ref="BB4:BF4"/>
    <mergeCell ref="BG4:BK4"/>
    <mergeCell ref="H3:H5"/>
    <mergeCell ref="J4:J5"/>
    <mergeCell ref="AQ3:AQ5"/>
    <mergeCell ref="J3:T3"/>
    <mergeCell ref="Q4:Q5"/>
    <mergeCell ref="R4:R5"/>
    <mergeCell ref="S4:S5"/>
    <mergeCell ref="T4:T5"/>
    <mergeCell ref="I3:I5"/>
    <mergeCell ref="M4:M5"/>
    <mergeCell ref="N4:N5"/>
    <mergeCell ref="O4:O5"/>
    <mergeCell ref="A3:A5"/>
    <mergeCell ref="B3:B5"/>
    <mergeCell ref="C3:C5"/>
    <mergeCell ref="K4:K5"/>
    <mergeCell ref="L4:L5"/>
    <mergeCell ref="D4:E4"/>
    <mergeCell ref="D3:G3"/>
    <mergeCell ref="F4:G4"/>
    <mergeCell ref="AR7:AT7"/>
    <mergeCell ref="AF3:AP3"/>
    <mergeCell ref="AF4:AF5"/>
    <mergeCell ref="AG4:AG5"/>
    <mergeCell ref="AH4:AH5"/>
    <mergeCell ref="AI4:AI5"/>
    <mergeCell ref="AJ4:AJ5"/>
    <mergeCell ref="AK4:AK5"/>
    <mergeCell ref="AL4:AL5"/>
    <mergeCell ref="AM4:AM5"/>
    <mergeCell ref="AN4:AN5"/>
    <mergeCell ref="AO4:AO5"/>
    <mergeCell ref="AP4:AP5"/>
    <mergeCell ref="AR3:AT5"/>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Reference!$C$4:$C$9</xm:f>
          </x14:formula1>
          <xm:sqref>N7 Y7 AJ7</xm:sqref>
        </x14:dataValidation>
        <x14:dataValidation type="list" allowBlank="1" showInputMessage="1" showErrorMessage="1">
          <x14:formula1>
            <xm:f>Reference!$E$4:$E$29</xm:f>
          </x14:formula1>
          <xm:sqref>P7 AA7 AL7</xm:sqref>
        </x14:dataValidation>
        <x14:dataValidation type="list" allowBlank="1" showInputMessage="1" showErrorMessage="1">
          <x14:formula1>
            <xm:f>Reference!$G$4:$G$261</xm:f>
          </x14:formula1>
          <xm:sqref>AS8 J7 AR7 U7 F7 K8 D7 AF7</xm:sqref>
        </x14:dataValidation>
        <x14:dataValidation type="list" allowBlank="1" showInputMessage="1" showErrorMessage="1">
          <x14:formula1>
            <xm:f>Reference!$O$4:$O$127</xm:f>
          </x14:formula1>
          <xm:sqref>G7</xm:sqref>
        </x14:dataValidation>
        <x14:dataValidation type="list" allowBlank="1" showInputMessage="1" showErrorMessage="1">
          <x14:formula1>
            <xm:f>Reference!$O$4:$O$127</xm:f>
          </x14:formula1>
          <xm:sqref>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5"/>
  <dimension ref="A1:BK29"/>
  <sheetViews>
    <sheetView showGridLines="0" topLeftCell="A7" zoomScale="85" zoomScaleNormal="85" zoomScaleSheetLayoutView="85" workbookViewId="0">
      <selection activeCell="A39" sqref="A39"/>
    </sheetView>
  </sheetViews>
  <sheetFormatPr defaultColWidth="0" defaultRowHeight="15" zeroHeight="1" x14ac:dyDescent="0.25"/>
  <cols>
    <col min="1" max="1" width="3.42578125" customWidth="1"/>
    <col min="2" max="3" width="19.42578125" customWidth="1"/>
    <col min="4" max="4" width="25.28515625" customWidth="1"/>
    <col min="5" max="5" width="18" customWidth="1"/>
    <col min="6" max="6" width="18.28515625" customWidth="1"/>
    <col min="7" max="7" width="22.7109375" customWidth="1"/>
    <col min="8" max="8" width="30" customWidth="1"/>
    <col min="9" max="9" width="16.85546875" customWidth="1"/>
    <col min="10" max="10" width="11.140625" customWidth="1"/>
    <col min="11" max="11" width="20" customWidth="1"/>
    <col min="12" max="20" width="8.5703125" hidden="1" customWidth="1"/>
    <col min="21" max="52" width="9.140625" hidden="1" customWidth="1"/>
    <col min="53" max="56" width="5.7109375" hidden="1" customWidth="1"/>
    <col min="57" max="57" width="10.5703125" hidden="1" customWidth="1"/>
    <col min="58" max="16384" width="9.140625" hidden="1"/>
  </cols>
  <sheetData>
    <row r="1" spans="1:63" hidden="1" x14ac:dyDescent="0.25"/>
    <row r="2" spans="1:63" hidden="1" x14ac:dyDescent="0.25"/>
    <row r="3" spans="1:63" hidden="1" x14ac:dyDescent="0.25"/>
    <row r="4" spans="1:63" hidden="1" x14ac:dyDescent="0.25"/>
    <row r="5" spans="1:63" hidden="1" x14ac:dyDescent="0.25"/>
    <row r="6" spans="1:63" hidden="1" x14ac:dyDescent="0.25"/>
    <row r="7" spans="1:63" x14ac:dyDescent="0.25">
      <c r="A7" s="228"/>
      <c r="B7" s="264" t="str">
        <f>'Table of Contents'!A32</f>
        <v>2. Information on a qualifying holding</v>
      </c>
      <c r="C7" s="229"/>
      <c r="D7" s="230"/>
      <c r="E7" s="229"/>
      <c r="F7" s="229"/>
      <c r="G7" s="231"/>
      <c r="H7" s="229"/>
      <c r="I7" s="229"/>
      <c r="J7" s="230"/>
      <c r="K7" s="229"/>
    </row>
    <row r="8" spans="1:63" ht="29.25" customHeight="1" thickBot="1" x14ac:dyDescent="0.3">
      <c r="A8" s="232"/>
      <c r="B8" s="417" t="s">
        <v>1487</v>
      </c>
      <c r="C8" s="417"/>
      <c r="D8" s="417"/>
      <c r="E8" s="417"/>
      <c r="F8" s="417"/>
      <c r="G8" s="417"/>
      <c r="H8" s="417"/>
      <c r="I8" s="417"/>
      <c r="J8" s="417"/>
      <c r="K8" s="417"/>
    </row>
    <row r="9" spans="1:63" ht="30.75" customHeight="1" thickBot="1" x14ac:dyDescent="0.3">
      <c r="A9" s="277">
        <v>1</v>
      </c>
      <c r="B9" s="418" t="s">
        <v>1493</v>
      </c>
      <c r="C9" s="418"/>
      <c r="D9" s="418"/>
      <c r="E9" s="419"/>
      <c r="F9" s="420"/>
      <c r="G9" s="421"/>
      <c r="H9" s="257"/>
      <c r="I9" s="233"/>
      <c r="J9" s="233"/>
      <c r="K9" s="233"/>
      <c r="BC9" t="str">
        <f ca="1">IF(ISBLANK(INDIRECT("C9"))," ",(INDIRECT("C9")))</f>
        <v xml:space="preserve"> </v>
      </c>
      <c r="BD9" t="str">
        <f ca="1">IF(ISBLANK(INDIRECT("D9"))," ",(INDIRECT("D9")))</f>
        <v xml:space="preserve"> </v>
      </c>
      <c r="BE9" t="str">
        <f ca="1">IF(ISBLANK(INDIRECT("E9"))," ",(INDIRECT("E9")))</f>
        <v xml:space="preserve"> </v>
      </c>
      <c r="BF9" t="str">
        <f ca="1">IF(ISBLANK(INDIRECT("F9"))," ",(INDIRECT("F9")))</f>
        <v xml:space="preserve"> </v>
      </c>
      <c r="BG9" t="str">
        <f ca="1">IF(ISBLANK(INDIRECT("G9"))," ",(INDIRECT("G9")))</f>
        <v xml:space="preserve"> </v>
      </c>
      <c r="BH9" t="str">
        <f ca="1">IF(ISBLANK(INDIRECT("H9"))," ",(INDIRECT("H9")))</f>
        <v xml:space="preserve"> </v>
      </c>
      <c r="BI9" t="str">
        <f ca="1">IF(ISBLANK(INDIRECT("I9"))," ",(INDIRECT("I9")))</f>
        <v xml:space="preserve"> </v>
      </c>
      <c r="BJ9" t="str">
        <f ca="1">IF(ISBLANK(INDIRECT("J9"))," ",(INDIRECT("J9")))</f>
        <v xml:space="preserve"> </v>
      </c>
      <c r="BK9" t="str">
        <f ca="1">IF(ISBLANK(INDIRECT("K9"))," ",(INDIRECT("K9")))</f>
        <v xml:space="preserve"> </v>
      </c>
    </row>
    <row r="10" spans="1:63" ht="19.5" customHeight="1" thickBot="1" x14ac:dyDescent="0.3">
      <c r="A10" s="278"/>
      <c r="B10" s="233"/>
      <c r="C10" s="233"/>
      <c r="D10" s="233"/>
      <c r="E10" s="233"/>
      <c r="F10" s="233"/>
      <c r="G10" s="233"/>
      <c r="H10" s="258"/>
      <c r="I10" s="233"/>
      <c r="J10" s="233"/>
      <c r="K10" s="233"/>
      <c r="BC10" t="str">
        <f ca="1">IF(ISBLANK(INDIRECT("C10"))," ",(INDIRECT("C10")))</f>
        <v xml:space="preserve"> </v>
      </c>
      <c r="BD10" t="str">
        <f ca="1">IF(ISBLANK(INDIRECT("D10"))," ",(INDIRECT("D10")))</f>
        <v xml:space="preserve"> </v>
      </c>
      <c r="BE10" t="str">
        <f ca="1">IF(ISBLANK(INDIRECT("E10"))," ",(INDIRECT("E10")))</f>
        <v xml:space="preserve"> </v>
      </c>
      <c r="BF10" t="str">
        <f ca="1">IF(ISBLANK(INDIRECT("F10"))," ",(INDIRECT("F10")))</f>
        <v xml:space="preserve"> </v>
      </c>
      <c r="BG10" t="str">
        <f ca="1">IF(ISBLANK(INDIRECT("G10"))," ",(INDIRECT("G10")))</f>
        <v xml:space="preserve"> </v>
      </c>
      <c r="BH10" t="str">
        <f ca="1">IF(ISBLANK(INDIRECT("H10"))," ",(INDIRECT("H10")))</f>
        <v xml:space="preserve"> </v>
      </c>
      <c r="BI10" t="str">
        <f ca="1">IF(ISBLANK(INDIRECT("I10"))," ",(INDIRECT("I10")))</f>
        <v xml:space="preserve"> </v>
      </c>
      <c r="BJ10" t="str">
        <f ca="1">IF(ISBLANK(INDIRECT("J10"))," ",(INDIRECT("J10")))</f>
        <v xml:space="preserve"> </v>
      </c>
      <c r="BK10" t="str">
        <f ca="1">IF(ISBLANK(INDIRECT("K10"))," ",(INDIRECT("K10")))</f>
        <v xml:space="preserve"> </v>
      </c>
    </row>
    <row r="11" spans="1:63" ht="40.5" customHeight="1" thickBot="1" x14ac:dyDescent="0.3">
      <c r="A11" s="277" t="s">
        <v>492</v>
      </c>
      <c r="B11" s="418" t="s">
        <v>1497</v>
      </c>
      <c r="C11" s="418"/>
      <c r="D11" s="418"/>
      <c r="E11" s="419"/>
      <c r="F11" s="420"/>
      <c r="G11" s="421"/>
      <c r="H11" s="260" t="str">
        <f>IF(E11="Yes","&lt;&lt; fill sheet 4"," ")</f>
        <v xml:space="preserve"> </v>
      </c>
      <c r="I11" s="233"/>
      <c r="J11" s="233"/>
      <c r="K11" s="233"/>
      <c r="BC11" t="str">
        <f ca="1">IF(ISBLANK(INDIRECT("C11"))," ",(INDIRECT("C11")))</f>
        <v xml:space="preserve"> </v>
      </c>
      <c r="BD11" t="str">
        <f ca="1">IF(ISBLANK(INDIRECT("D11"))," ",(INDIRECT("D11")))</f>
        <v xml:space="preserve"> </v>
      </c>
      <c r="BE11" t="str">
        <f ca="1">IF(ISBLANK(INDIRECT("E11"))," ",(INDIRECT("E11")))</f>
        <v xml:space="preserve"> </v>
      </c>
      <c r="BF11" t="str">
        <f ca="1">IF(ISBLANK(INDIRECT("F11"))," ",(INDIRECT("F11")))</f>
        <v xml:space="preserve"> </v>
      </c>
      <c r="BG11" t="str">
        <f ca="1">IF(ISBLANK(INDIRECT("G11"))," ",(INDIRECT("G11")))</f>
        <v xml:space="preserve"> </v>
      </c>
      <c r="BH11" t="str">
        <f ca="1">IF(ISBLANK(INDIRECT("H11"))," ",(INDIRECT("H11")))</f>
        <v xml:space="preserve"> </v>
      </c>
      <c r="BI11" t="str">
        <f ca="1">IF(ISBLANK(INDIRECT("I11"))," ",(INDIRECT("I11")))</f>
        <v xml:space="preserve"> </v>
      </c>
      <c r="BJ11" t="str">
        <f ca="1">IF(ISBLANK(INDIRECT("J11"))," ",(INDIRECT("J11")))</f>
        <v xml:space="preserve"> </v>
      </c>
      <c r="BK11" t="str">
        <f ca="1">IF(ISBLANK(INDIRECT("K11"))," ",(INDIRECT("K11")))</f>
        <v xml:space="preserve"> </v>
      </c>
    </row>
    <row r="12" spans="1:63" ht="19.5" customHeight="1" thickBot="1" x14ac:dyDescent="0.3">
      <c r="A12" s="278"/>
      <c r="B12" s="233"/>
      <c r="C12" s="233"/>
      <c r="D12" s="233"/>
      <c r="E12" s="233"/>
      <c r="F12" s="233"/>
      <c r="G12" s="233"/>
      <c r="H12" s="258"/>
      <c r="I12" s="233"/>
      <c r="J12" s="233"/>
      <c r="K12" s="233"/>
      <c r="BC12" t="str">
        <f ca="1">IF(ISBLANK(INDIRECT("C12"))," ",(INDIRECT("C12")))</f>
        <v xml:space="preserve"> </v>
      </c>
      <c r="BD12" t="str">
        <f ca="1">IF(ISBLANK(INDIRECT("D12"))," ",(INDIRECT("D12")))</f>
        <v xml:space="preserve"> </v>
      </c>
      <c r="BE12" t="str">
        <f ca="1">IF(ISBLANK(INDIRECT("E12"))," ",(INDIRECT("E12")))</f>
        <v xml:space="preserve"> </v>
      </c>
      <c r="BF12" t="str">
        <f ca="1">IF(ISBLANK(INDIRECT("F12"))," ",(INDIRECT("F12")))</f>
        <v xml:space="preserve"> </v>
      </c>
      <c r="BG12" t="str">
        <f ca="1">IF(ISBLANK(INDIRECT("G12"))," ",(INDIRECT("G12")))</f>
        <v xml:space="preserve"> </v>
      </c>
      <c r="BH12" t="str">
        <f ca="1">IF(ISBLANK(INDIRECT("H12"))," ",(INDIRECT("H12")))</f>
        <v xml:space="preserve"> </v>
      </c>
      <c r="BI12" t="str">
        <f ca="1">IF(ISBLANK(INDIRECT("I12"))," ",(INDIRECT("I12")))</f>
        <v xml:space="preserve"> </v>
      </c>
      <c r="BJ12" t="str">
        <f ca="1">IF(ISBLANK(INDIRECT("J12"))," ",(INDIRECT("J12")))</f>
        <v xml:space="preserve"> </v>
      </c>
      <c r="BK12" t="str">
        <f ca="1">IF(ISBLANK(INDIRECT("K12"))," ",(INDIRECT("K12")))</f>
        <v xml:space="preserve"> </v>
      </c>
    </row>
    <row r="13" spans="1:63" ht="43.5" customHeight="1" thickBot="1" x14ac:dyDescent="0.3">
      <c r="A13" s="277" t="s">
        <v>493</v>
      </c>
      <c r="B13" s="418" t="s">
        <v>1494</v>
      </c>
      <c r="C13" s="418"/>
      <c r="D13" s="418"/>
      <c r="E13" s="419"/>
      <c r="F13" s="420"/>
      <c r="G13" s="421"/>
      <c r="H13" s="260" t="str">
        <f>IF(E13="Directly and indirectly","&lt;&lt; fill sheet 5",IF(E13="Indirectly","&lt;&lt; fill sheet 5"," "))</f>
        <v xml:space="preserve"> </v>
      </c>
      <c r="I13" s="233"/>
      <c r="J13" s="233"/>
      <c r="K13" s="233"/>
      <c r="BC13" t="str">
        <f ca="1">IF(ISBLANK(INDIRECT("C13"))," ",(INDIRECT("C13")))</f>
        <v xml:space="preserve"> </v>
      </c>
      <c r="BD13" t="str">
        <f ca="1">IF(ISBLANK(INDIRECT("D13"))," ",(INDIRECT("D13")))</f>
        <v xml:space="preserve"> </v>
      </c>
      <c r="BE13" t="str">
        <f ca="1">IF(ISBLANK(INDIRECT("E13"))," ",(INDIRECT("E13")))</f>
        <v xml:space="preserve"> </v>
      </c>
      <c r="BF13" t="str">
        <f ca="1">IF(ISBLANK(INDIRECT("F13"))," ",(INDIRECT("F13")))</f>
        <v xml:space="preserve"> </v>
      </c>
      <c r="BG13" t="str">
        <f ca="1">IF(ISBLANK(INDIRECT("G13"))," ",(INDIRECT("G13")))</f>
        <v xml:space="preserve"> </v>
      </c>
      <c r="BH13" t="str">
        <f ca="1">IF(ISBLANK(INDIRECT("H13"))," ",(INDIRECT("H13")))</f>
        <v xml:space="preserve"> </v>
      </c>
      <c r="BI13" t="str">
        <f ca="1">IF(ISBLANK(INDIRECT("I13"))," ",(INDIRECT("I13")))</f>
        <v xml:space="preserve"> </v>
      </c>
      <c r="BJ13" t="str">
        <f ca="1">IF(ISBLANK(INDIRECT("J13"))," ",(INDIRECT("J13")))</f>
        <v xml:space="preserve"> </v>
      </c>
      <c r="BK13" t="str">
        <f ca="1">IF(ISBLANK(INDIRECT("K13"))," ",(INDIRECT("K13")))</f>
        <v xml:space="preserve"> </v>
      </c>
    </row>
    <row r="14" spans="1:63" ht="19.5" customHeight="1" thickBot="1" x14ac:dyDescent="0.3">
      <c r="A14" s="278"/>
      <c r="B14" s="233"/>
      <c r="C14" s="233"/>
      <c r="D14" s="233"/>
      <c r="E14" s="233"/>
      <c r="F14" s="233"/>
      <c r="G14" s="233"/>
      <c r="H14" s="258"/>
      <c r="I14" s="233"/>
      <c r="J14" s="233"/>
      <c r="K14" s="233"/>
      <c r="BC14" t="str">
        <f ca="1">IF(ISBLANK(INDIRECT("C14"))," ",(INDIRECT("C14")))</f>
        <v xml:space="preserve"> </v>
      </c>
      <c r="BD14" t="str">
        <f ca="1">IF(ISBLANK(INDIRECT("D14"))," ",(INDIRECT("D14")))</f>
        <v xml:space="preserve"> </v>
      </c>
      <c r="BE14" t="str">
        <f ca="1">IF(ISBLANK(INDIRECT("E14"))," ",(INDIRECT("E14")))</f>
        <v xml:space="preserve"> </v>
      </c>
      <c r="BF14" t="str">
        <f ca="1">IF(ISBLANK(INDIRECT("F14"))," ",(INDIRECT("F14")))</f>
        <v xml:space="preserve"> </v>
      </c>
      <c r="BG14" t="str">
        <f ca="1">IF(ISBLANK(INDIRECT("G14"))," ",(INDIRECT("G14")))</f>
        <v xml:space="preserve"> </v>
      </c>
      <c r="BH14" t="str">
        <f ca="1">IF(ISBLANK(INDIRECT("H14"))," ",(INDIRECT("H14")))</f>
        <v xml:space="preserve"> </v>
      </c>
      <c r="BI14" t="str">
        <f ca="1">IF(ISBLANK(INDIRECT("I14"))," ",(INDIRECT("I14")))</f>
        <v xml:space="preserve"> </v>
      </c>
      <c r="BJ14" t="str">
        <f ca="1">IF(ISBLANK(INDIRECT("J14"))," ",(INDIRECT("J14")))</f>
        <v xml:space="preserve"> </v>
      </c>
      <c r="BK14" t="str">
        <f ca="1">IF(ISBLANK(INDIRECT("K14"))," ",(INDIRECT("K14")))</f>
        <v xml:space="preserve"> </v>
      </c>
    </row>
    <row r="15" spans="1:63" ht="48.75" customHeight="1" thickBot="1" x14ac:dyDescent="0.3">
      <c r="A15" s="277" t="s">
        <v>47</v>
      </c>
      <c r="B15" s="418" t="s">
        <v>1495</v>
      </c>
      <c r="C15" s="418"/>
      <c r="D15" s="418"/>
      <c r="E15" s="419"/>
      <c r="F15" s="420"/>
      <c r="G15" s="421"/>
      <c r="H15" s="261" t="str">
        <f>IF(E15="No","&gt;&gt; provide explanation why not",IF(E15="Yes"," &gt;&gt; specify the date and number of the respective decision"," "))</f>
        <v xml:space="preserve"> </v>
      </c>
      <c r="I15" s="419"/>
      <c r="J15" s="420"/>
      <c r="K15" s="421"/>
      <c r="BC15" t="str">
        <f ca="1">IF(ISBLANK(INDIRECT("C15"))," ",(INDIRECT("C15")))</f>
        <v xml:space="preserve"> </v>
      </c>
      <c r="BD15" t="str">
        <f ca="1">IF(ISBLANK(INDIRECT("D15"))," ",(INDIRECT("D15")))</f>
        <v xml:space="preserve"> </v>
      </c>
      <c r="BE15" t="str">
        <f ca="1">IF(ISBLANK(INDIRECT("E15"))," ",(INDIRECT("E15")))</f>
        <v xml:space="preserve"> </v>
      </c>
      <c r="BF15" t="str">
        <f ca="1">IF(ISBLANK(INDIRECT("F15"))," ",(INDIRECT("F15")))</f>
        <v xml:space="preserve"> </v>
      </c>
      <c r="BG15" t="str">
        <f ca="1">IF(ISBLANK(INDIRECT("G15"))," ",(INDIRECT("G15")))</f>
        <v xml:space="preserve"> </v>
      </c>
      <c r="BH15" t="str">
        <f ca="1">IF(ISBLANK(INDIRECT("H15"))," ",(INDIRECT("H15")))</f>
        <v xml:space="preserve"> </v>
      </c>
      <c r="BI15" t="str">
        <f ca="1">IF(ISBLANK(INDIRECT("I15"))," ",(INDIRECT("I15")))</f>
        <v xml:space="preserve"> </v>
      </c>
      <c r="BJ15" t="str">
        <f ca="1">IF(ISBLANK(INDIRECT("J15"))," ",(INDIRECT("J15")))</f>
        <v xml:space="preserve"> </v>
      </c>
      <c r="BK15" t="str">
        <f ca="1">IF(ISBLANK(INDIRECT("K15"))," ",(INDIRECT("K15")))</f>
        <v xml:space="preserve"> </v>
      </c>
    </row>
    <row r="16" spans="1:63" ht="19.5" customHeight="1" thickBot="1" x14ac:dyDescent="0.3">
      <c r="A16" s="278"/>
      <c r="B16" s="233"/>
      <c r="C16" s="233"/>
      <c r="D16" s="233"/>
      <c r="E16" s="233"/>
      <c r="F16" s="233"/>
      <c r="G16" s="233"/>
      <c r="H16" s="258"/>
      <c r="I16" s="233"/>
      <c r="J16" s="233"/>
      <c r="K16" s="233"/>
      <c r="BC16" t="str">
        <f ca="1">IF(ISBLANK(INDIRECT("C16"))," ",(INDIRECT("C16")))</f>
        <v xml:space="preserve"> </v>
      </c>
      <c r="BD16" t="str">
        <f ca="1">IF(ISBLANK(INDIRECT("D16"))," ",(INDIRECT("D16")))</f>
        <v xml:space="preserve"> </v>
      </c>
      <c r="BE16" t="str">
        <f ca="1">IF(ISBLANK(INDIRECT("E16"))," ",(INDIRECT("E16")))</f>
        <v xml:space="preserve"> </v>
      </c>
      <c r="BF16" t="str">
        <f ca="1">IF(ISBLANK(INDIRECT("F16"))," ",(INDIRECT("F16")))</f>
        <v xml:space="preserve"> </v>
      </c>
      <c r="BG16" t="str">
        <f ca="1">IF(ISBLANK(INDIRECT("G16"))," ",(INDIRECT("G16")))</f>
        <v xml:space="preserve"> </v>
      </c>
      <c r="BH16" t="str">
        <f ca="1">IF(ISBLANK(INDIRECT("H16"))," ",(INDIRECT("H16")))</f>
        <v xml:space="preserve"> </v>
      </c>
      <c r="BI16" t="str">
        <f ca="1">IF(ISBLANK(INDIRECT("I16"))," ",(INDIRECT("I16")))</f>
        <v xml:space="preserve"> </v>
      </c>
      <c r="BJ16" t="str">
        <f ca="1">IF(ISBLANK(INDIRECT("J16"))," ",(INDIRECT("J16")))</f>
        <v xml:space="preserve"> </v>
      </c>
      <c r="BK16" t="str">
        <f ca="1">IF(ISBLANK(INDIRECT("K16"))," ",(INDIRECT("K16")))</f>
        <v xml:space="preserve"> </v>
      </c>
    </row>
    <row r="17" spans="1:63" ht="33" customHeight="1" thickBot="1" x14ac:dyDescent="0.3">
      <c r="A17" s="277" t="s">
        <v>494</v>
      </c>
      <c r="B17" s="418" t="s">
        <v>1496</v>
      </c>
      <c r="C17" s="418"/>
      <c r="D17" s="418"/>
      <c r="E17" s="419"/>
      <c r="F17" s="420"/>
      <c r="G17" s="421"/>
      <c r="H17" s="260" t="str">
        <f>IF(E17="Not a participant","&lt;&lt; fill sheet 7",IF(E17="Direct and indirect","&lt;&lt; fill sheet 6",IF(E17="Indirect","&lt;&lt; fill sheet 6"," ")))</f>
        <v xml:space="preserve"> </v>
      </c>
      <c r="I17" s="233"/>
      <c r="J17" s="233"/>
      <c r="K17" s="233"/>
      <c r="BC17" t="str">
        <f ca="1">IF(ISBLANK(INDIRECT("C17"))," ",(INDIRECT("C17")))</f>
        <v xml:space="preserve"> </v>
      </c>
      <c r="BD17" t="str">
        <f ca="1">IF(ISBLANK(INDIRECT("D17"))," ",(INDIRECT("D17")))</f>
        <v xml:space="preserve"> </v>
      </c>
      <c r="BE17" t="str">
        <f ca="1">IF(ISBLANK(INDIRECT("E17"))," ",(INDIRECT("E17")))</f>
        <v xml:space="preserve"> </v>
      </c>
      <c r="BF17" t="str">
        <f ca="1">IF(ISBLANK(INDIRECT("F17"))," ",(INDIRECT("F17")))</f>
        <v xml:space="preserve"> </v>
      </c>
      <c r="BG17" t="str">
        <f ca="1">IF(ISBLANK(INDIRECT("G17"))," ",(INDIRECT("G17")))</f>
        <v xml:space="preserve"> </v>
      </c>
      <c r="BH17" t="str">
        <f ca="1">IF(ISBLANK(INDIRECT("H17"))," ",(INDIRECT("H17")))</f>
        <v xml:space="preserve"> </v>
      </c>
      <c r="BI17" t="str">
        <f ca="1">IF(ISBLANK(INDIRECT("I17"))," ",(INDIRECT("I17")))</f>
        <v xml:space="preserve"> </v>
      </c>
      <c r="BJ17" t="str">
        <f ca="1">IF(ISBLANK(INDIRECT("J17"))," ",(INDIRECT("J17")))</f>
        <v xml:space="preserve"> </v>
      </c>
      <c r="BK17" t="str">
        <f ca="1">IF(ISBLANK(INDIRECT("K17"))," ",(INDIRECT("K17")))</f>
        <v xml:space="preserve"> </v>
      </c>
    </row>
    <row r="18" spans="1:63" ht="19.5" customHeight="1" thickBot="1" x14ac:dyDescent="0.3">
      <c r="A18" s="278"/>
      <c r="B18" s="233"/>
      <c r="C18" s="233"/>
      <c r="D18" s="233"/>
      <c r="E18" s="233"/>
      <c r="F18" s="233"/>
      <c r="G18" s="233"/>
      <c r="H18" s="258"/>
      <c r="I18" s="233"/>
      <c r="J18" s="233"/>
      <c r="K18" s="233"/>
      <c r="BC18" t="str">
        <f ca="1">IF(ISBLANK(INDIRECT("C18"))," ",(INDIRECT("C18")))</f>
        <v xml:space="preserve"> </v>
      </c>
      <c r="BD18" t="str">
        <f ca="1">IF(ISBLANK(INDIRECT("D18"))," ",(INDIRECT("D18")))</f>
        <v xml:space="preserve"> </v>
      </c>
      <c r="BE18" t="str">
        <f ca="1">IF(ISBLANK(INDIRECT("E18"))," ",(INDIRECT("E18")))</f>
        <v xml:space="preserve"> </v>
      </c>
      <c r="BF18" t="str">
        <f ca="1">IF(ISBLANK(INDIRECT("F18"))," ",(INDIRECT("F18")))</f>
        <v xml:space="preserve"> </v>
      </c>
      <c r="BG18" t="str">
        <f ca="1">IF(ISBLANK(INDIRECT("G18"))," ",(INDIRECT("G18")))</f>
        <v xml:space="preserve"> </v>
      </c>
      <c r="BH18" t="str">
        <f ca="1">IF(ISBLANK(INDIRECT("H18"))," ",(INDIRECT("H18")))</f>
        <v xml:space="preserve"> </v>
      </c>
      <c r="BI18" t="str">
        <f ca="1">IF(ISBLANK(INDIRECT("I18"))," ",(INDIRECT("I18")))</f>
        <v xml:space="preserve"> </v>
      </c>
      <c r="BJ18" t="str">
        <f ca="1">IF(ISBLANK(INDIRECT("J18"))," ",(INDIRECT("J18")))</f>
        <v xml:space="preserve"> </v>
      </c>
      <c r="BK18" t="str">
        <f ca="1">IF(ISBLANK(INDIRECT("K18"))," ",(INDIRECT("K18")))</f>
        <v xml:space="preserve"> </v>
      </c>
    </row>
    <row r="19" spans="1:63" ht="63.75" customHeight="1" thickBot="1" x14ac:dyDescent="0.3">
      <c r="A19" s="277" t="s">
        <v>469</v>
      </c>
      <c r="B19" s="418" t="s">
        <v>1276</v>
      </c>
      <c r="C19" s="418"/>
      <c r="D19" s="418"/>
      <c r="E19" s="419"/>
      <c r="F19" s="420"/>
      <c r="G19" s="421"/>
      <c r="H19" s="422" t="str">
        <f>IF(E19="No","&gt;&gt; indicate the planned date if known and transfer to sheets 7, 8",IF(E19="Yes","&gt;&gt; indicate the date of actual acquiring or increasing of a qualifying holding"," "))</f>
        <v xml:space="preserve"> </v>
      </c>
      <c r="I19" s="423"/>
      <c r="J19" s="423"/>
      <c r="K19" s="263"/>
      <c r="BC19" t="str">
        <f ca="1">IF(ISBLANK(INDIRECT("C19"))," ",(INDIRECT("C19")))</f>
        <v xml:space="preserve"> </v>
      </c>
      <c r="BD19" t="str">
        <f ca="1">IF(ISBLANK(INDIRECT("D19"))," ",(INDIRECT("D19")))</f>
        <v xml:space="preserve"> </v>
      </c>
      <c r="BE19" t="str">
        <f ca="1">IF(ISBLANK(INDIRECT("E19"))," ",(INDIRECT("E19")))</f>
        <v xml:space="preserve"> </v>
      </c>
      <c r="BF19" t="str">
        <f ca="1">IF(ISBLANK(INDIRECT("F19"))," ",(INDIRECT("F19")))</f>
        <v xml:space="preserve"> </v>
      </c>
      <c r="BG19" t="str">
        <f ca="1">IF(ISBLANK(INDIRECT("G19"))," ",(INDIRECT("G19")))</f>
        <v xml:space="preserve"> </v>
      </c>
      <c r="BH19" t="str">
        <f ca="1">IF(ISBLANK(INDIRECT("H19"))," ",(INDIRECT("H19")))</f>
        <v xml:space="preserve"> </v>
      </c>
      <c r="BI19" t="str">
        <f ca="1">IF(ISBLANK(INDIRECT("I19"))," ",(INDIRECT("I19")))</f>
        <v xml:space="preserve"> </v>
      </c>
      <c r="BJ19" t="str">
        <f ca="1">IF(ISBLANK(INDIRECT("J19"))," ",(INDIRECT("J19")))</f>
        <v xml:space="preserve"> </v>
      </c>
      <c r="BK19" t="str">
        <f ca="1">IF(ISBLANK(INDIRECT("K19"))," ",(INDIRECT("K19")))</f>
        <v xml:space="preserve"> </v>
      </c>
    </row>
    <row r="20" spans="1:63" ht="19.5" customHeight="1" x14ac:dyDescent="0.25">
      <c r="A20" s="278"/>
      <c r="B20" s="233"/>
      <c r="C20" s="233"/>
      <c r="D20" s="233"/>
      <c r="E20" s="233"/>
      <c r="F20" s="233"/>
      <c r="G20" s="233"/>
      <c r="H20" s="233"/>
      <c r="I20" s="233"/>
      <c r="J20" s="233"/>
      <c r="K20" s="233"/>
      <c r="BC20" t="str">
        <f ca="1">IF(ISBLANK(INDIRECT("C20"))," ",(INDIRECT("C20")))</f>
        <v xml:space="preserve"> </v>
      </c>
      <c r="BD20" t="str">
        <f ca="1">IF(ISBLANK(INDIRECT("D20"))," ",(INDIRECT("D20")))</f>
        <v xml:space="preserve"> </v>
      </c>
      <c r="BE20" t="str">
        <f ca="1">IF(ISBLANK(INDIRECT("E20"))," ",(INDIRECT("E20")))</f>
        <v xml:space="preserve"> </v>
      </c>
      <c r="BF20" t="str">
        <f ca="1">IF(ISBLANK(INDIRECT("F20"))," ",(INDIRECT("F20")))</f>
        <v xml:space="preserve"> </v>
      </c>
      <c r="BG20" t="str">
        <f ca="1">IF(ISBLANK(INDIRECT("G20"))," ",(INDIRECT("G20")))</f>
        <v xml:space="preserve"> </v>
      </c>
      <c r="BH20" t="str">
        <f ca="1">IF(ISBLANK(INDIRECT("H20"))," ",(INDIRECT("H20")))</f>
        <v xml:space="preserve"> </v>
      </c>
      <c r="BI20" t="str">
        <f ca="1">IF(ISBLANK(INDIRECT("I20"))," ",(INDIRECT("I20")))</f>
        <v xml:space="preserve"> </v>
      </c>
      <c r="BJ20" t="str">
        <f ca="1">IF(ISBLANK(INDIRECT("J20"))," ",(INDIRECT("J20")))</f>
        <v xml:space="preserve"> </v>
      </c>
      <c r="BK20" t="str">
        <f ca="1">IF(ISBLANK(INDIRECT("K20"))," ",(INDIRECT("K20")))</f>
        <v xml:space="preserve"> </v>
      </c>
    </row>
    <row r="21" spans="1:63" hidden="1" x14ac:dyDescent="0.25"/>
    <row r="22" spans="1:63" hidden="1" x14ac:dyDescent="0.25"/>
    <row r="23" spans="1:63" hidden="1" x14ac:dyDescent="0.25"/>
    <row r="24" spans="1:63" hidden="1" x14ac:dyDescent="0.25"/>
    <row r="25" spans="1:63" hidden="1" x14ac:dyDescent="0.25"/>
    <row r="26" spans="1:63" hidden="1" x14ac:dyDescent="0.25"/>
    <row r="27" spans="1:63" hidden="1" x14ac:dyDescent="0.25"/>
    <row r="28" spans="1:63" hidden="1" x14ac:dyDescent="0.25"/>
    <row r="29" spans="1:63" hidden="1" x14ac:dyDescent="0.25"/>
  </sheetData>
  <sheetProtection algorithmName="SHA-512" hashValue="XVEq1d5LjK38u9tj2RQbyywzv7nv3uKdyOlml4dUgZsjdDISJSEQqI6O36emAOtvv8j+3PNrG8AEiRImvbvLLw==" saltValue="fQgtjKLVmwssIk7WNkFDmA==" spinCount="100000" sheet="1" objects="1" scenarios="1" insertRows="0"/>
  <mergeCells count="15">
    <mergeCell ref="B8:K8"/>
    <mergeCell ref="B17:D17"/>
    <mergeCell ref="E17:G17"/>
    <mergeCell ref="B19:D19"/>
    <mergeCell ref="E19:G19"/>
    <mergeCell ref="B15:D15"/>
    <mergeCell ref="E15:G15"/>
    <mergeCell ref="B11:D11"/>
    <mergeCell ref="E11:G11"/>
    <mergeCell ref="I15:K15"/>
    <mergeCell ref="B13:D13"/>
    <mergeCell ref="E13:G13"/>
    <mergeCell ref="H19:J19"/>
    <mergeCell ref="B9:D9"/>
    <mergeCell ref="E9:G9"/>
  </mergeCells>
  <dataValidations count="4">
    <dataValidation type="list" allowBlank="1" showInputMessage="1" showErrorMessage="1" sqref="E9:G9">
      <formula1>"Has intent to obtain the approval of (notifies of) acquiring а qualifying holding,Has intent to obtain the approval of (notifies of) increasing а qualifying holding,Is a participant/owner of qualifying holding"</formula1>
    </dataValidation>
    <dataValidation type="list" allowBlank="1" showInputMessage="1" showErrorMessage="1" sqref="E19:G19 E11:G11 E15:G15">
      <formula1>"Yes,No"</formula1>
    </dataValidation>
    <dataValidation type="list" allowBlank="1" showInputMessage="1" showErrorMessage="1" sqref="E13:G13">
      <formula1>"Directly,Indirectly,Directly and indirectly"</formula1>
    </dataValidation>
    <dataValidation type="list" allowBlank="1" showInputMessage="1" showErrorMessage="1" sqref="E17:G17">
      <formula1>"Direct,Indirect,Direct and indirect,Not a participant"</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D55"/>
  <sheetViews>
    <sheetView showGridLines="0" zoomScale="85" zoomScaleNormal="85" zoomScaleSheetLayoutView="85" workbookViewId="0">
      <selection activeCell="A39" sqref="A39"/>
    </sheetView>
  </sheetViews>
  <sheetFormatPr defaultColWidth="0" defaultRowHeight="18" customHeight="1" zeroHeight="1" x14ac:dyDescent="0.25"/>
  <cols>
    <col min="1" max="1" width="3.5703125" customWidth="1"/>
    <col min="2" max="2" width="72.7109375" customWidth="1"/>
    <col min="3" max="3" width="36.5703125" customWidth="1"/>
    <col min="4" max="4" width="27.42578125" customWidth="1"/>
    <col min="5" max="6" width="21.5703125" hidden="1" customWidth="1"/>
    <col min="7" max="7" width="32.7109375" hidden="1" customWidth="1"/>
    <col min="8" max="8" width="9.140625" hidden="1" customWidth="1"/>
    <col min="9" max="9" width="13.5703125" hidden="1" customWidth="1"/>
    <col min="10" max="52" width="9.140625" hidden="1" customWidth="1"/>
    <col min="53" max="53" width="22.140625" hidden="1" customWidth="1"/>
    <col min="54" max="16384" width="9.140625" hidden="1"/>
  </cols>
  <sheetData>
    <row r="1" spans="1:56" ht="15" x14ac:dyDescent="0.25">
      <c r="A1" s="190"/>
      <c r="B1" s="190"/>
      <c r="C1" s="64"/>
      <c r="D1" s="64"/>
    </row>
    <row r="2" spans="1:56" ht="15" x14ac:dyDescent="0.25">
      <c r="A2" s="190"/>
      <c r="B2" s="234" t="str">
        <f>'Table of Contents'!A33</f>
        <v xml:space="preserve">3. Information on the person with which the applicant  jointly acquires (increases) / has acquired (increased) a qualifying holding </v>
      </c>
      <c r="C2" s="64"/>
      <c r="D2" s="64"/>
    </row>
    <row r="3" spans="1:56" ht="16.5" customHeight="1" x14ac:dyDescent="0.25">
      <c r="A3" s="389" t="s">
        <v>581</v>
      </c>
      <c r="B3" s="389" t="s">
        <v>1277</v>
      </c>
      <c r="C3" s="389" t="s">
        <v>1278</v>
      </c>
      <c r="D3" s="389" t="s">
        <v>1279</v>
      </c>
    </row>
    <row r="4" spans="1:56" ht="23.25" customHeight="1" x14ac:dyDescent="0.25">
      <c r="A4" s="389"/>
      <c r="B4" s="389"/>
      <c r="C4" s="389"/>
      <c r="D4" s="389"/>
    </row>
    <row r="5" spans="1:56" ht="15" x14ac:dyDescent="0.25">
      <c r="A5" s="107">
        <v>1</v>
      </c>
      <c r="B5" s="107" t="s">
        <v>1</v>
      </c>
      <c r="C5" s="107" t="s">
        <v>48</v>
      </c>
      <c r="D5" s="107" t="s">
        <v>0</v>
      </c>
      <c r="BA5">
        <f ca="1">IF(ISBLANK(INDIRECT("A5"))," ",(INDIRECT("A5")))</f>
        <v>1</v>
      </c>
      <c r="BB5" t="str">
        <f ca="1">IF(ISBLANK(INDIRECT("B5"))," ",(INDIRECT("B5")))</f>
        <v>2</v>
      </c>
      <c r="BC5" t="str">
        <f ca="1">IF(ISBLANK(INDIRECT("C5"))," ",(INDIRECT("C5")))</f>
        <v>3</v>
      </c>
      <c r="BD5" t="str">
        <f ca="1">IF(ISBLANK(INDIRECT("D5"))," ",(INDIRECT("D5")))</f>
        <v>4</v>
      </c>
    </row>
    <row r="6" spans="1:56" ht="15" x14ac:dyDescent="0.25">
      <c r="A6" s="10">
        <v>1</v>
      </c>
      <c r="B6" s="11"/>
      <c r="C6" s="20"/>
      <c r="D6" s="10"/>
      <c r="BA6">
        <f ca="1">IF(ISBLANK(INDIRECT("A6"))," ",(INDIRECT("A6")))</f>
        <v>1</v>
      </c>
      <c r="BB6" t="str">
        <f ca="1">IF(ISBLANK(INDIRECT("B6"))," ",(INDIRECT("B6")))</f>
        <v xml:space="preserve"> </v>
      </c>
      <c r="BC6" t="str">
        <f ca="1">IF(ISBLANK(INDIRECT("C6"))," ",(INDIRECT("C6")))</f>
        <v xml:space="preserve"> </v>
      </c>
      <c r="BD6" t="str">
        <f ca="1">IF(ISBLANK(INDIRECT("D6"))," ",(INDIRECT("D6")))</f>
        <v xml:space="preserve"> </v>
      </c>
    </row>
    <row r="7" spans="1:56" ht="15" x14ac:dyDescent="0.25">
      <c r="A7" s="10">
        <v>2</v>
      </c>
      <c r="B7" s="11"/>
      <c r="C7" s="20"/>
      <c r="D7" s="10"/>
      <c r="BA7">
        <f ca="1">IF(ISBLANK(INDIRECT("A7"))," ",(INDIRECT("A7")))</f>
        <v>2</v>
      </c>
      <c r="BB7" t="str">
        <f ca="1">IF(ISBLANK(INDIRECT("B7"))," ",(INDIRECT("B7")))</f>
        <v xml:space="preserve"> </v>
      </c>
      <c r="BC7" t="str">
        <f ca="1">IF(ISBLANK(INDIRECT("C7"))," ",(INDIRECT("C7")))</f>
        <v xml:space="preserve"> </v>
      </c>
      <c r="BD7" t="str">
        <f ca="1">IF(ISBLANK(INDIRECT("D7"))," ",(INDIRECT("D7")))</f>
        <v xml:space="preserve"> </v>
      </c>
    </row>
    <row r="8" spans="1:56" ht="15" x14ac:dyDescent="0.25">
      <c r="A8" s="10">
        <v>3</v>
      </c>
      <c r="B8" s="11"/>
      <c r="C8" s="20"/>
      <c r="D8" s="10"/>
      <c r="BA8">
        <f ca="1">IF(ISBLANK(INDIRECT("A8"))," ",(INDIRECT("A8")))</f>
        <v>3</v>
      </c>
      <c r="BB8" t="str">
        <f ca="1">IF(ISBLANK(INDIRECT("B8"))," ",(INDIRECT("B8")))</f>
        <v xml:space="preserve"> </v>
      </c>
      <c r="BC8" t="str">
        <f ca="1">IF(ISBLANK(INDIRECT("C8"))," ",(INDIRECT("C8")))</f>
        <v xml:space="preserve"> </v>
      </c>
      <c r="BD8" t="str">
        <f ca="1">IF(ISBLANK(INDIRECT("D8"))," ",(INDIRECT("D8")))</f>
        <v xml:space="preserve"> </v>
      </c>
    </row>
    <row r="9" spans="1:56" ht="15" x14ac:dyDescent="0.25">
      <c r="A9" s="10">
        <v>4</v>
      </c>
      <c r="B9" s="11"/>
      <c r="C9" s="20"/>
      <c r="D9" s="10"/>
      <c r="BA9">
        <f ca="1">IF(ISBLANK(INDIRECT("A9"))," ",(INDIRECT("A9")))</f>
        <v>4</v>
      </c>
      <c r="BB9" t="str">
        <f ca="1">IF(ISBLANK(INDIRECT("B9"))," ",(INDIRECT("B9")))</f>
        <v xml:space="preserve"> </v>
      </c>
      <c r="BC9" t="str">
        <f ca="1">IF(ISBLANK(INDIRECT("C9"))," ",(INDIRECT("C9")))</f>
        <v xml:space="preserve"> </v>
      </c>
      <c r="BD9" t="str">
        <f ca="1">IF(ISBLANK(INDIRECT("D9"))," ",(INDIRECT("D9")))</f>
        <v xml:space="preserve"> </v>
      </c>
    </row>
    <row r="10" spans="1:56" ht="15" x14ac:dyDescent="0.25">
      <c r="A10" s="10">
        <v>5</v>
      </c>
      <c r="B10" s="11"/>
      <c r="C10" s="20"/>
      <c r="D10" s="10"/>
      <c r="BA10">
        <f ca="1">IF(ISBLANK(INDIRECT("A10"))," ",(INDIRECT("A10")))</f>
        <v>5</v>
      </c>
      <c r="BB10" t="str">
        <f ca="1">IF(ISBLANK(INDIRECT("B10"))," ",(INDIRECT("B10")))</f>
        <v xml:space="preserve"> </v>
      </c>
      <c r="BC10" t="str">
        <f ca="1">IF(ISBLANK(INDIRECT("C10"))," ",(INDIRECT("C10")))</f>
        <v xml:space="preserve"> </v>
      </c>
      <c r="BD10" t="str">
        <f ca="1">IF(ISBLANK(INDIRECT("D10"))," ",(INDIRECT("D10")))</f>
        <v xml:space="preserve"> </v>
      </c>
    </row>
    <row r="11" spans="1:56" ht="15" x14ac:dyDescent="0.25">
      <c r="A11" s="10">
        <v>6</v>
      </c>
      <c r="B11" s="11"/>
      <c r="C11" s="20"/>
      <c r="D11" s="10"/>
      <c r="BA11">
        <f ca="1">IF(ISBLANK(INDIRECT("A11"))," ",(INDIRECT("A11")))</f>
        <v>6</v>
      </c>
      <c r="BB11" t="str">
        <f ca="1">IF(ISBLANK(INDIRECT("B11"))," ",(INDIRECT("B11")))</f>
        <v xml:space="preserve"> </v>
      </c>
      <c r="BC11" t="str">
        <f ca="1">IF(ISBLANK(INDIRECT("C11"))," ",(INDIRECT("C11")))</f>
        <v xml:space="preserve"> </v>
      </c>
      <c r="BD11" t="str">
        <f ca="1">IF(ISBLANK(INDIRECT("D11"))," ",(INDIRECT("D11")))</f>
        <v xml:space="preserve"> </v>
      </c>
    </row>
    <row r="12" spans="1:56" ht="15" x14ac:dyDescent="0.25">
      <c r="A12" s="10">
        <v>7</v>
      </c>
      <c r="B12" s="11"/>
      <c r="C12" s="20"/>
      <c r="D12" s="10"/>
      <c r="BA12">
        <f ca="1">IF(ISBLANK(INDIRECT("A12"))," ",(INDIRECT("A12")))</f>
        <v>7</v>
      </c>
      <c r="BB12" t="str">
        <f ca="1">IF(ISBLANK(INDIRECT("B12"))," ",(INDIRECT("B12")))</f>
        <v xml:space="preserve"> </v>
      </c>
      <c r="BC12" t="str">
        <f ca="1">IF(ISBLANK(INDIRECT("C12"))," ",(INDIRECT("C12")))</f>
        <v xml:space="preserve"> </v>
      </c>
      <c r="BD12" t="str">
        <f ca="1">IF(ISBLANK(INDIRECT("D12"))," ",(INDIRECT("D12")))</f>
        <v xml:space="preserve"> </v>
      </c>
    </row>
    <row r="13" spans="1:56" ht="15" x14ac:dyDescent="0.25">
      <c r="A13" s="10">
        <v>8</v>
      </c>
      <c r="B13" s="11"/>
      <c r="C13" s="20"/>
      <c r="D13" s="10"/>
      <c r="BA13">
        <f ca="1">IF(ISBLANK(INDIRECT("A13"))," ",(INDIRECT("A13")))</f>
        <v>8</v>
      </c>
      <c r="BB13" t="str">
        <f ca="1">IF(ISBLANK(INDIRECT("B13"))," ",(INDIRECT("B13")))</f>
        <v xml:space="preserve"> </v>
      </c>
      <c r="BC13" t="str">
        <f ca="1">IF(ISBLANK(INDIRECT("C13"))," ",(INDIRECT("C13")))</f>
        <v xml:space="preserve"> </v>
      </c>
      <c r="BD13" t="str">
        <f ca="1">IF(ISBLANK(INDIRECT("D13"))," ",(INDIRECT("D13")))</f>
        <v xml:space="preserve"> </v>
      </c>
    </row>
    <row r="14" spans="1:56" ht="15" x14ac:dyDescent="0.25">
      <c r="A14" s="10">
        <v>9</v>
      </c>
      <c r="B14" s="11"/>
      <c r="C14" s="20"/>
      <c r="D14" s="10"/>
      <c r="BA14">
        <f ca="1">IF(ISBLANK(INDIRECT("A14"))," ",(INDIRECT("A14")))</f>
        <v>9</v>
      </c>
      <c r="BB14" t="str">
        <f ca="1">IF(ISBLANK(INDIRECT("B14"))," ",(INDIRECT("B14")))</f>
        <v xml:space="preserve"> </v>
      </c>
      <c r="BC14" t="str">
        <f ca="1">IF(ISBLANK(INDIRECT("C14"))," ",(INDIRECT("C14")))</f>
        <v xml:space="preserve"> </v>
      </c>
      <c r="BD14" t="str">
        <f ca="1">IF(ISBLANK(INDIRECT("D14"))," ",(INDIRECT("D14")))</f>
        <v xml:space="preserve"> </v>
      </c>
    </row>
    <row r="15" spans="1:56" ht="15" x14ac:dyDescent="0.25">
      <c r="A15" s="10">
        <v>10</v>
      </c>
      <c r="B15" s="11"/>
      <c r="C15" s="20"/>
      <c r="D15" s="10"/>
      <c r="BA15">
        <f ca="1">IF(ISBLANK(INDIRECT("A15"))," ",(INDIRECT("A15")))</f>
        <v>10</v>
      </c>
      <c r="BB15" t="str">
        <f ca="1">IF(ISBLANK(INDIRECT("B15"))," ",(INDIRECT("B15")))</f>
        <v xml:space="preserve"> </v>
      </c>
      <c r="BC15" t="str">
        <f ca="1">IF(ISBLANK(INDIRECT("C15"))," ",(INDIRECT("C15")))</f>
        <v xml:space="preserve"> </v>
      </c>
      <c r="BD15" t="str">
        <f ca="1">IF(ISBLANK(INDIRECT("D15"))," ",(INDIRECT("D15")))</f>
        <v xml:space="preserve"> </v>
      </c>
    </row>
    <row r="16" spans="1:56" ht="15" x14ac:dyDescent="0.25">
      <c r="A16" s="10">
        <v>11</v>
      </c>
      <c r="B16" s="11"/>
      <c r="C16" s="20"/>
      <c r="D16" s="10"/>
      <c r="BA16">
        <f ca="1">IF(ISBLANK(INDIRECT("A16"))," ",(INDIRECT("A16")))</f>
        <v>11</v>
      </c>
      <c r="BB16" t="str">
        <f ca="1">IF(ISBLANK(INDIRECT("B16"))," ",(INDIRECT("B16")))</f>
        <v xml:space="preserve"> </v>
      </c>
      <c r="BC16" t="str">
        <f ca="1">IF(ISBLANK(INDIRECT("C16"))," ",(INDIRECT("C16")))</f>
        <v xml:space="preserve"> </v>
      </c>
      <c r="BD16" t="str">
        <f ca="1">IF(ISBLANK(INDIRECT("D16"))," ",(INDIRECT("D16")))</f>
        <v xml:space="preserve"> </v>
      </c>
    </row>
    <row r="17" spans="1:56" ht="15" x14ac:dyDescent="0.25">
      <c r="A17" s="10">
        <v>12</v>
      </c>
      <c r="B17" s="11"/>
      <c r="C17" s="20"/>
      <c r="D17" s="10"/>
      <c r="BA17">
        <f ca="1">IF(ISBLANK(INDIRECT("A17"))," ",(INDIRECT("A17")))</f>
        <v>12</v>
      </c>
      <c r="BB17" t="str">
        <f ca="1">IF(ISBLANK(INDIRECT("B17"))," ",(INDIRECT("B17")))</f>
        <v xml:space="preserve"> </v>
      </c>
      <c r="BC17" t="str">
        <f ca="1">IF(ISBLANK(INDIRECT("C17"))," ",(INDIRECT("C17")))</f>
        <v xml:space="preserve"> </v>
      </c>
      <c r="BD17" t="str">
        <f ca="1">IF(ISBLANK(INDIRECT("D17"))," ",(INDIRECT("D17")))</f>
        <v xml:space="preserve"> </v>
      </c>
    </row>
    <row r="18" spans="1:56" ht="15" x14ac:dyDescent="0.25">
      <c r="A18" s="10">
        <v>13</v>
      </c>
      <c r="B18" s="11"/>
      <c r="C18" s="20"/>
      <c r="D18" s="10"/>
      <c r="BA18">
        <f ca="1">IF(ISBLANK(INDIRECT("A18"))," ",(INDIRECT("A18")))</f>
        <v>13</v>
      </c>
      <c r="BB18" t="str">
        <f ca="1">IF(ISBLANK(INDIRECT("B18"))," ",(INDIRECT("B18")))</f>
        <v xml:space="preserve"> </v>
      </c>
      <c r="BC18" t="str">
        <f ca="1">IF(ISBLANK(INDIRECT("C18"))," ",(INDIRECT("C18")))</f>
        <v xml:space="preserve"> </v>
      </c>
      <c r="BD18" t="str">
        <f ca="1">IF(ISBLANK(INDIRECT("D18"))," ",(INDIRECT("D18")))</f>
        <v xml:space="preserve"> </v>
      </c>
    </row>
    <row r="19" spans="1:56" ht="15" x14ac:dyDescent="0.25">
      <c r="A19" s="10">
        <v>14</v>
      </c>
      <c r="B19" s="11"/>
      <c r="C19" s="20"/>
      <c r="D19" s="10"/>
      <c r="BA19">
        <f ca="1">IF(ISBLANK(INDIRECT("A19"))," ",(INDIRECT("A19")))</f>
        <v>14</v>
      </c>
      <c r="BB19" t="str">
        <f ca="1">IF(ISBLANK(INDIRECT("B19"))," ",(INDIRECT("B19")))</f>
        <v xml:space="preserve"> </v>
      </c>
      <c r="BC19" t="str">
        <f ca="1">IF(ISBLANK(INDIRECT("C19"))," ",(INDIRECT("C19")))</f>
        <v xml:space="preserve"> </v>
      </c>
      <c r="BD19" t="str">
        <f ca="1">IF(ISBLANK(INDIRECT("D19"))," ",(INDIRECT("D19")))</f>
        <v xml:space="preserve"> </v>
      </c>
    </row>
    <row r="20" spans="1:56" ht="15" x14ac:dyDescent="0.25">
      <c r="A20" s="10">
        <v>15</v>
      </c>
      <c r="B20" s="11"/>
      <c r="C20" s="20"/>
      <c r="D20" s="10"/>
      <c r="BA20">
        <f ca="1">IF(ISBLANK(INDIRECT("A20"))," ",(INDIRECT("A20")))</f>
        <v>15</v>
      </c>
      <c r="BB20" t="str">
        <f ca="1">IF(ISBLANK(INDIRECT("B20"))," ",(INDIRECT("B20")))</f>
        <v xml:space="preserve"> </v>
      </c>
      <c r="BC20" t="str">
        <f ca="1">IF(ISBLANK(INDIRECT("C20"))," ",(INDIRECT("C20")))</f>
        <v xml:space="preserve"> </v>
      </c>
      <c r="BD20" t="str">
        <f ca="1">IF(ISBLANK(INDIRECT("D20"))," ",(INDIRECT("D20")))</f>
        <v xml:space="preserve"> </v>
      </c>
    </row>
    <row r="21" spans="1:56" ht="15" x14ac:dyDescent="0.25">
      <c r="A21" s="10">
        <v>16</v>
      </c>
      <c r="B21" s="11"/>
      <c r="C21" s="20"/>
      <c r="D21" s="10"/>
      <c r="BA21">
        <f ca="1">IF(ISBLANK(INDIRECT("A21"))," ",(INDIRECT("A21")))</f>
        <v>16</v>
      </c>
      <c r="BB21" t="str">
        <f ca="1">IF(ISBLANK(INDIRECT("B21"))," ",(INDIRECT("B21")))</f>
        <v xml:space="preserve"> </v>
      </c>
      <c r="BC21" t="str">
        <f ca="1">IF(ISBLANK(INDIRECT("C21"))," ",(INDIRECT("C21")))</f>
        <v xml:space="preserve"> </v>
      </c>
      <c r="BD21" t="str">
        <f ca="1">IF(ISBLANK(INDIRECT("D21"))," ",(INDIRECT("D21")))</f>
        <v xml:space="preserve"> </v>
      </c>
    </row>
    <row r="22" spans="1:56" ht="15" x14ac:dyDescent="0.25">
      <c r="A22" s="10">
        <v>17</v>
      </c>
      <c r="B22" s="11"/>
      <c r="C22" s="20"/>
      <c r="D22" s="10"/>
      <c r="BA22">
        <f ca="1">IF(ISBLANK(INDIRECT("A22"))," ",(INDIRECT("A22")))</f>
        <v>17</v>
      </c>
      <c r="BB22" t="str">
        <f ca="1">IF(ISBLANK(INDIRECT("B22"))," ",(INDIRECT("B22")))</f>
        <v xml:space="preserve"> </v>
      </c>
      <c r="BC22" t="str">
        <f ca="1">IF(ISBLANK(INDIRECT("C22"))," ",(INDIRECT("C22")))</f>
        <v xml:space="preserve"> </v>
      </c>
      <c r="BD22" t="str">
        <f ca="1">IF(ISBLANK(INDIRECT("D22"))," ",(INDIRECT("D22")))</f>
        <v xml:space="preserve"> </v>
      </c>
    </row>
    <row r="23" spans="1:56" ht="15" x14ac:dyDescent="0.25">
      <c r="A23" s="10">
        <v>18</v>
      </c>
      <c r="B23" s="11"/>
      <c r="C23" s="20"/>
      <c r="D23" s="10"/>
      <c r="BA23">
        <f ca="1">IF(ISBLANK(INDIRECT("A23"))," ",(INDIRECT("A23")))</f>
        <v>18</v>
      </c>
      <c r="BB23" t="str">
        <f ca="1">IF(ISBLANK(INDIRECT("B23"))," ",(INDIRECT("B23")))</f>
        <v xml:space="preserve"> </v>
      </c>
      <c r="BC23" t="str">
        <f ca="1">IF(ISBLANK(INDIRECT("C23"))," ",(INDIRECT("C23")))</f>
        <v xml:space="preserve"> </v>
      </c>
      <c r="BD23" t="str">
        <f ca="1">IF(ISBLANK(INDIRECT("D23"))," ",(INDIRECT("D23")))</f>
        <v xml:space="preserve"> </v>
      </c>
    </row>
    <row r="24" spans="1:56" ht="15" x14ac:dyDescent="0.25">
      <c r="A24" s="10">
        <v>19</v>
      </c>
      <c r="B24" s="11"/>
      <c r="C24" s="20"/>
      <c r="D24" s="10"/>
      <c r="BA24">
        <f ca="1">IF(ISBLANK(INDIRECT("A24"))," ",(INDIRECT("A24")))</f>
        <v>19</v>
      </c>
      <c r="BB24" t="str">
        <f ca="1">IF(ISBLANK(INDIRECT("B24"))," ",(INDIRECT("B24")))</f>
        <v xml:space="preserve"> </v>
      </c>
      <c r="BC24" t="str">
        <f ca="1">IF(ISBLANK(INDIRECT("C24"))," ",(INDIRECT("C24")))</f>
        <v xml:space="preserve"> </v>
      </c>
      <c r="BD24" t="str">
        <f ca="1">IF(ISBLANK(INDIRECT("D24"))," ",(INDIRECT("D24")))</f>
        <v xml:space="preserve"> </v>
      </c>
    </row>
    <row r="25" spans="1:56" ht="15" x14ac:dyDescent="0.25">
      <c r="A25" s="10">
        <v>20</v>
      </c>
      <c r="B25" s="11"/>
      <c r="C25" s="20"/>
      <c r="D25" s="10"/>
      <c r="BA25">
        <f ca="1">IF(ISBLANK(INDIRECT("A25"))," ",(INDIRECT("A25")))</f>
        <v>20</v>
      </c>
      <c r="BB25" t="str">
        <f ca="1">IF(ISBLANK(INDIRECT("B25"))," ",(INDIRECT("B25")))</f>
        <v xml:space="preserve"> </v>
      </c>
      <c r="BC25" t="str">
        <f ca="1">IF(ISBLANK(INDIRECT("C25"))," ",(INDIRECT("C25")))</f>
        <v xml:space="preserve"> </v>
      </c>
      <c r="BD25" t="str">
        <f ca="1">IF(ISBLANK(INDIRECT("D25"))," ",(INDIRECT("D25")))</f>
        <v xml:space="preserve"> </v>
      </c>
    </row>
    <row r="26" spans="1:56" ht="18" hidden="1" customHeight="1" x14ac:dyDescent="0.25"/>
    <row r="27" spans="1:56" ht="18" hidden="1" customHeight="1" x14ac:dyDescent="0.25"/>
    <row r="28" spans="1:56" ht="18" hidden="1" customHeight="1" x14ac:dyDescent="0.25"/>
    <row r="29" spans="1:56" ht="18" hidden="1" customHeight="1" x14ac:dyDescent="0.25"/>
    <row r="30" spans="1:56" ht="18" hidden="1" customHeight="1" x14ac:dyDescent="0.25"/>
    <row r="31" spans="1:56" ht="18" hidden="1" customHeight="1" x14ac:dyDescent="0.25"/>
    <row r="32" spans="1:56" ht="18" hidden="1" customHeight="1" x14ac:dyDescent="0.25"/>
    <row r="33" ht="18" hidden="1" customHeight="1" x14ac:dyDescent="0.25"/>
    <row r="34" ht="18" hidden="1" customHeight="1" x14ac:dyDescent="0.25"/>
    <row r="35" ht="18" hidden="1" customHeight="1" x14ac:dyDescent="0.25"/>
    <row r="36" ht="18" hidden="1" customHeight="1" x14ac:dyDescent="0.25"/>
    <row r="37" ht="18" hidden="1" customHeight="1" x14ac:dyDescent="0.25"/>
    <row r="38" ht="18" hidden="1" customHeight="1" x14ac:dyDescent="0.25"/>
    <row r="39" ht="18" hidden="1" customHeight="1" x14ac:dyDescent="0.25"/>
    <row r="40" ht="18" hidden="1" customHeight="1" x14ac:dyDescent="0.25"/>
    <row r="41" ht="18" hidden="1" customHeight="1" x14ac:dyDescent="0.25"/>
    <row r="42" ht="18" hidden="1" customHeight="1" x14ac:dyDescent="0.25"/>
    <row r="43" ht="18" hidden="1" customHeight="1" x14ac:dyDescent="0.25"/>
    <row r="44" ht="18" hidden="1" customHeight="1" x14ac:dyDescent="0.25"/>
    <row r="45" ht="18" hidden="1" customHeight="1" x14ac:dyDescent="0.25"/>
    <row r="46" ht="18" hidden="1" customHeight="1" x14ac:dyDescent="0.25"/>
    <row r="47" ht="18" hidden="1" customHeight="1" x14ac:dyDescent="0.25"/>
    <row r="48" ht="18" hidden="1" customHeight="1" x14ac:dyDescent="0.25"/>
    <row r="49" ht="18" hidden="1" customHeight="1" x14ac:dyDescent="0.25"/>
    <row r="50" ht="18" hidden="1" customHeight="1" x14ac:dyDescent="0.25"/>
    <row r="51" ht="18" hidden="1" customHeight="1" x14ac:dyDescent="0.25"/>
    <row r="52" ht="18" hidden="1" customHeight="1" x14ac:dyDescent="0.25"/>
    <row r="53" ht="18" hidden="1" customHeight="1" x14ac:dyDescent="0.25"/>
    <row r="54" ht="18" hidden="1" customHeight="1" x14ac:dyDescent="0.25"/>
    <row r="55" ht="18" hidden="1" customHeight="1" x14ac:dyDescent="0.25"/>
  </sheetData>
  <sheetProtection algorithmName="SHA-512" hashValue="JWZub1Il4nE2yWHGLUUQtxhxbSuFOsZlyoH5xLBpOCgsFhYv12C5Sc93LYI92vKeciUaoZ9k4J+cG8gSZtSZiQ==" saltValue="p+MePxu21nK4wPtPBqBzZg==" spinCount="100000" sheet="1" objects="1" scenarios="1" formatRows="0"/>
  <mergeCells count="4">
    <mergeCell ref="A3:A4"/>
    <mergeCell ref="B3:B4"/>
    <mergeCell ref="C3:C4"/>
    <mergeCell ref="D3:D4"/>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D55"/>
  <sheetViews>
    <sheetView showGridLines="0" zoomScale="85" zoomScaleNormal="85" zoomScaleSheetLayoutView="85" workbookViewId="0">
      <selection activeCell="A39" sqref="A39"/>
    </sheetView>
  </sheetViews>
  <sheetFormatPr defaultColWidth="0" defaultRowHeight="18" customHeight="1" zeroHeight="1" x14ac:dyDescent="0.25"/>
  <cols>
    <col min="1" max="1" width="3.5703125" customWidth="1"/>
    <col min="2" max="2" width="48.140625" customWidth="1"/>
    <col min="3" max="3" width="36.5703125" customWidth="1"/>
    <col min="4" max="4" width="47.28515625" customWidth="1"/>
    <col min="5" max="6" width="21.5703125" hidden="1" customWidth="1"/>
    <col min="7" max="7" width="32.7109375" hidden="1" customWidth="1"/>
    <col min="8" max="8" width="9.140625" hidden="1" customWidth="1"/>
    <col min="9" max="9" width="13.5703125" hidden="1" customWidth="1"/>
    <col min="10" max="52" width="9.140625" hidden="1" customWidth="1"/>
    <col min="53" max="53" width="22.140625" hidden="1" customWidth="1"/>
    <col min="54" max="16384" width="9.140625" hidden="1"/>
  </cols>
  <sheetData>
    <row r="1" spans="1:56" ht="15" x14ac:dyDescent="0.25">
      <c r="A1" s="190"/>
      <c r="B1" s="190"/>
      <c r="C1" s="64"/>
      <c r="D1" s="64"/>
    </row>
    <row r="2" spans="1:56" ht="15" x14ac:dyDescent="0.25">
      <c r="A2" s="190"/>
      <c r="B2" s="234" t="str">
        <f>'Table of Contents'!A34</f>
        <v>4. Information on the person through which the qualifying holding is acquired (increased) / has been acquired (increased)</v>
      </c>
      <c r="C2" s="64"/>
      <c r="D2" s="64"/>
    </row>
    <row r="3" spans="1:56" ht="16.5" customHeight="1" x14ac:dyDescent="0.25">
      <c r="A3" s="389" t="s">
        <v>581</v>
      </c>
      <c r="B3" s="389" t="s">
        <v>1280</v>
      </c>
      <c r="C3" s="389" t="s">
        <v>1278</v>
      </c>
      <c r="D3" s="389" t="s">
        <v>1501</v>
      </c>
    </row>
    <row r="4" spans="1:56" ht="20.25" customHeight="1" x14ac:dyDescent="0.25">
      <c r="A4" s="389"/>
      <c r="B4" s="389"/>
      <c r="C4" s="389"/>
      <c r="D4" s="389"/>
    </row>
    <row r="5" spans="1:56" ht="15" x14ac:dyDescent="0.25">
      <c r="A5" s="107">
        <v>1</v>
      </c>
      <c r="B5" s="107" t="s">
        <v>1</v>
      </c>
      <c r="C5" s="107" t="s">
        <v>48</v>
      </c>
      <c r="D5" s="107" t="s">
        <v>0</v>
      </c>
      <c r="BA5">
        <f ca="1">IF(ISBLANK(INDIRECT("A5"))," ",(INDIRECT("A5")))</f>
        <v>1</v>
      </c>
      <c r="BB5" t="str">
        <f ca="1">IF(ISBLANK(INDIRECT("B5"))," ",(INDIRECT("B5")))</f>
        <v>2</v>
      </c>
      <c r="BC5" t="str">
        <f ca="1">IF(ISBLANK(INDIRECT("C5"))," ",(INDIRECT("C5")))</f>
        <v>3</v>
      </c>
      <c r="BD5" t="str">
        <f ca="1">IF(ISBLANK(INDIRECT("D5"))," ",(INDIRECT("D5")))</f>
        <v>4</v>
      </c>
    </row>
    <row r="6" spans="1:56" ht="15" x14ac:dyDescent="0.25">
      <c r="A6" s="10">
        <v>1</v>
      </c>
      <c r="B6" s="11"/>
      <c r="C6" s="20"/>
      <c r="D6" s="236"/>
      <c r="BA6">
        <f ca="1">IF(ISBLANK(INDIRECT("A6"))," ",(INDIRECT("A6")))</f>
        <v>1</v>
      </c>
      <c r="BB6" t="str">
        <f ca="1">IF(ISBLANK(INDIRECT("B6"))," ",(INDIRECT("B6")))</f>
        <v xml:space="preserve"> </v>
      </c>
      <c r="BC6" t="str">
        <f ca="1">IF(ISBLANK(INDIRECT("C6"))," ",(INDIRECT("C6")))</f>
        <v xml:space="preserve"> </v>
      </c>
      <c r="BD6" t="str">
        <f ca="1">IF(ISBLANK(INDIRECT("D6"))," ",(INDIRECT("D6")))</f>
        <v xml:space="preserve"> </v>
      </c>
    </row>
    <row r="7" spans="1:56" ht="15" x14ac:dyDescent="0.25">
      <c r="A7" s="10">
        <v>2</v>
      </c>
      <c r="B7" s="11"/>
      <c r="C7" s="20"/>
      <c r="D7" s="10"/>
      <c r="BA7">
        <f ca="1">IF(ISBLANK(INDIRECT("A7"))," ",(INDIRECT("A7")))</f>
        <v>2</v>
      </c>
      <c r="BB7" t="str">
        <f ca="1">IF(ISBLANK(INDIRECT("B7"))," ",(INDIRECT("B7")))</f>
        <v xml:space="preserve"> </v>
      </c>
      <c r="BC7" t="str">
        <f ca="1">IF(ISBLANK(INDIRECT("C7"))," ",(INDIRECT("C7")))</f>
        <v xml:space="preserve"> </v>
      </c>
      <c r="BD7" t="str">
        <f ca="1">IF(ISBLANK(INDIRECT("D7"))," ",(INDIRECT("D7")))</f>
        <v xml:space="preserve"> </v>
      </c>
    </row>
    <row r="8" spans="1:56" ht="15" x14ac:dyDescent="0.25">
      <c r="A8" s="10">
        <v>3</v>
      </c>
      <c r="B8" s="11"/>
      <c r="C8" s="20"/>
      <c r="D8" s="10"/>
      <c r="BA8">
        <f ca="1">IF(ISBLANK(INDIRECT("A8"))," ",(INDIRECT("A8")))</f>
        <v>3</v>
      </c>
      <c r="BB8" t="str">
        <f ca="1">IF(ISBLANK(INDIRECT("B8"))," ",(INDIRECT("B8")))</f>
        <v xml:space="preserve"> </v>
      </c>
      <c r="BC8" t="str">
        <f ca="1">IF(ISBLANK(INDIRECT("C8"))," ",(INDIRECT("C8")))</f>
        <v xml:space="preserve"> </v>
      </c>
      <c r="BD8" t="str">
        <f ca="1">IF(ISBLANK(INDIRECT("D8"))," ",(INDIRECT("D8")))</f>
        <v xml:space="preserve"> </v>
      </c>
    </row>
    <row r="9" spans="1:56" ht="15" x14ac:dyDescent="0.25">
      <c r="A9" s="10">
        <v>4</v>
      </c>
      <c r="B9" s="11"/>
      <c r="C9" s="20"/>
      <c r="D9" s="10"/>
      <c r="BA9">
        <f ca="1">IF(ISBLANK(INDIRECT("A9"))," ",(INDIRECT("A9")))</f>
        <v>4</v>
      </c>
      <c r="BB9" t="str">
        <f ca="1">IF(ISBLANK(INDIRECT("B9"))," ",(INDIRECT("B9")))</f>
        <v xml:space="preserve"> </v>
      </c>
      <c r="BC9" t="str">
        <f ca="1">IF(ISBLANK(INDIRECT("C9"))," ",(INDIRECT("C9")))</f>
        <v xml:space="preserve"> </v>
      </c>
      <c r="BD9" t="str">
        <f ca="1">IF(ISBLANK(INDIRECT("D9"))," ",(INDIRECT("D9")))</f>
        <v xml:space="preserve"> </v>
      </c>
    </row>
    <row r="10" spans="1:56" ht="15" x14ac:dyDescent="0.25">
      <c r="A10" s="10">
        <v>5</v>
      </c>
      <c r="B10" s="11"/>
      <c r="C10" s="20"/>
      <c r="D10" s="10"/>
      <c r="BA10">
        <f ca="1">IF(ISBLANK(INDIRECT("A10"))," ",(INDIRECT("A10")))</f>
        <v>5</v>
      </c>
      <c r="BB10" t="str">
        <f ca="1">IF(ISBLANK(INDIRECT("B10"))," ",(INDIRECT("B10")))</f>
        <v xml:space="preserve"> </v>
      </c>
      <c r="BC10" t="str">
        <f ca="1">IF(ISBLANK(INDIRECT("C10"))," ",(INDIRECT("C10")))</f>
        <v xml:space="preserve"> </v>
      </c>
      <c r="BD10" t="str">
        <f ca="1">IF(ISBLANK(INDIRECT("D10"))," ",(INDIRECT("D10")))</f>
        <v xml:space="preserve"> </v>
      </c>
    </row>
    <row r="11" spans="1:56" ht="15" x14ac:dyDescent="0.25">
      <c r="A11" s="10">
        <v>6</v>
      </c>
      <c r="B11" s="11"/>
      <c r="C11" s="20"/>
      <c r="D11" s="10"/>
      <c r="BA11">
        <f ca="1">IF(ISBLANK(INDIRECT("A11"))," ",(INDIRECT("A11")))</f>
        <v>6</v>
      </c>
      <c r="BB11" t="str">
        <f ca="1">IF(ISBLANK(INDIRECT("B11"))," ",(INDIRECT("B11")))</f>
        <v xml:space="preserve"> </v>
      </c>
      <c r="BC11" t="str">
        <f ca="1">IF(ISBLANK(INDIRECT("C11"))," ",(INDIRECT("C11")))</f>
        <v xml:space="preserve"> </v>
      </c>
      <c r="BD11" t="str">
        <f ca="1">IF(ISBLANK(INDIRECT("D11"))," ",(INDIRECT("D11")))</f>
        <v xml:space="preserve"> </v>
      </c>
    </row>
    <row r="12" spans="1:56" ht="15" x14ac:dyDescent="0.25">
      <c r="A12" s="10">
        <v>7</v>
      </c>
      <c r="B12" s="11"/>
      <c r="C12" s="20"/>
      <c r="D12" s="10"/>
      <c r="BA12">
        <f ca="1">IF(ISBLANK(INDIRECT("A12"))," ",(INDIRECT("A12")))</f>
        <v>7</v>
      </c>
      <c r="BB12" t="str">
        <f ca="1">IF(ISBLANK(INDIRECT("B12"))," ",(INDIRECT("B12")))</f>
        <v xml:space="preserve"> </v>
      </c>
      <c r="BC12" t="str">
        <f ca="1">IF(ISBLANK(INDIRECT("C12"))," ",(INDIRECT("C12")))</f>
        <v xml:space="preserve"> </v>
      </c>
      <c r="BD12" t="str">
        <f ca="1">IF(ISBLANK(INDIRECT("D12"))," ",(INDIRECT("D12")))</f>
        <v xml:space="preserve"> </v>
      </c>
    </row>
    <row r="13" spans="1:56" ht="15" x14ac:dyDescent="0.25">
      <c r="A13" s="10">
        <v>8</v>
      </c>
      <c r="B13" s="11"/>
      <c r="C13" s="20"/>
      <c r="D13" s="10"/>
      <c r="BA13">
        <f ca="1">IF(ISBLANK(INDIRECT("A13"))," ",(INDIRECT("A13")))</f>
        <v>8</v>
      </c>
      <c r="BB13" t="str">
        <f ca="1">IF(ISBLANK(INDIRECT("B13"))," ",(INDIRECT("B13")))</f>
        <v xml:space="preserve"> </v>
      </c>
      <c r="BC13" t="str">
        <f ca="1">IF(ISBLANK(INDIRECT("C13"))," ",(INDIRECT("C13")))</f>
        <v xml:space="preserve"> </v>
      </c>
      <c r="BD13" t="str">
        <f ca="1">IF(ISBLANK(INDIRECT("D13"))," ",(INDIRECT("D13")))</f>
        <v xml:space="preserve"> </v>
      </c>
    </row>
    <row r="14" spans="1:56" ht="15" x14ac:dyDescent="0.25">
      <c r="A14" s="10">
        <v>9</v>
      </c>
      <c r="B14" s="11"/>
      <c r="C14" s="20"/>
      <c r="D14" s="10"/>
      <c r="BA14">
        <f ca="1">IF(ISBLANK(INDIRECT("A14"))," ",(INDIRECT("A14")))</f>
        <v>9</v>
      </c>
      <c r="BB14" t="str">
        <f ca="1">IF(ISBLANK(INDIRECT("B14"))," ",(INDIRECT("B14")))</f>
        <v xml:space="preserve"> </v>
      </c>
      <c r="BC14" t="str">
        <f ca="1">IF(ISBLANK(INDIRECT("C14"))," ",(INDIRECT("C14")))</f>
        <v xml:space="preserve"> </v>
      </c>
      <c r="BD14" t="str">
        <f ca="1">IF(ISBLANK(INDIRECT("D14"))," ",(INDIRECT("D14")))</f>
        <v xml:space="preserve"> </v>
      </c>
    </row>
    <row r="15" spans="1:56" ht="15" x14ac:dyDescent="0.25">
      <c r="A15" s="10">
        <v>10</v>
      </c>
      <c r="B15" s="11"/>
      <c r="C15" s="20"/>
      <c r="D15" s="10"/>
      <c r="BA15">
        <f ca="1">IF(ISBLANK(INDIRECT("A15"))," ",(INDIRECT("A15")))</f>
        <v>10</v>
      </c>
      <c r="BB15" t="str">
        <f ca="1">IF(ISBLANK(INDIRECT("B15"))," ",(INDIRECT("B15")))</f>
        <v xml:space="preserve"> </v>
      </c>
      <c r="BC15" t="str">
        <f ca="1">IF(ISBLANK(INDIRECT("C15"))," ",(INDIRECT("C15")))</f>
        <v xml:space="preserve"> </v>
      </c>
      <c r="BD15" t="str">
        <f ca="1">IF(ISBLANK(INDIRECT("D15"))," ",(INDIRECT("D15")))</f>
        <v xml:space="preserve"> </v>
      </c>
    </row>
    <row r="16" spans="1:56" ht="15" x14ac:dyDescent="0.25">
      <c r="A16" s="10">
        <v>11</v>
      </c>
      <c r="B16" s="11"/>
      <c r="C16" s="20"/>
      <c r="D16" s="10"/>
      <c r="BA16">
        <f ca="1">IF(ISBLANK(INDIRECT("A16"))," ",(INDIRECT("A16")))</f>
        <v>11</v>
      </c>
      <c r="BB16" t="str">
        <f ca="1">IF(ISBLANK(INDIRECT("B16"))," ",(INDIRECT("B16")))</f>
        <v xml:space="preserve"> </v>
      </c>
      <c r="BC16" t="str">
        <f ca="1">IF(ISBLANK(INDIRECT("C16"))," ",(INDIRECT("C16")))</f>
        <v xml:space="preserve"> </v>
      </c>
      <c r="BD16" t="str">
        <f ca="1">IF(ISBLANK(INDIRECT("D16"))," ",(INDIRECT("D16")))</f>
        <v xml:space="preserve"> </v>
      </c>
    </row>
    <row r="17" spans="1:56" ht="15" x14ac:dyDescent="0.25">
      <c r="A17" s="10">
        <v>12</v>
      </c>
      <c r="B17" s="11"/>
      <c r="C17" s="20"/>
      <c r="D17" s="10"/>
      <c r="BA17">
        <f ca="1">IF(ISBLANK(INDIRECT("A17"))," ",(INDIRECT("A17")))</f>
        <v>12</v>
      </c>
      <c r="BB17" t="str">
        <f ca="1">IF(ISBLANK(INDIRECT("B17"))," ",(INDIRECT("B17")))</f>
        <v xml:space="preserve"> </v>
      </c>
      <c r="BC17" t="str">
        <f ca="1">IF(ISBLANK(INDIRECT("C17"))," ",(INDIRECT("C17")))</f>
        <v xml:space="preserve"> </v>
      </c>
      <c r="BD17" t="str">
        <f ca="1">IF(ISBLANK(INDIRECT("D17"))," ",(INDIRECT("D17")))</f>
        <v xml:space="preserve"> </v>
      </c>
    </row>
    <row r="18" spans="1:56" ht="15" x14ac:dyDescent="0.25">
      <c r="A18" s="10">
        <v>13</v>
      </c>
      <c r="B18" s="11"/>
      <c r="C18" s="20"/>
      <c r="D18" s="10"/>
      <c r="BA18">
        <f ca="1">IF(ISBLANK(INDIRECT("A18"))," ",(INDIRECT("A18")))</f>
        <v>13</v>
      </c>
      <c r="BB18" t="str">
        <f ca="1">IF(ISBLANK(INDIRECT("B18"))," ",(INDIRECT("B18")))</f>
        <v xml:space="preserve"> </v>
      </c>
      <c r="BC18" t="str">
        <f ca="1">IF(ISBLANK(INDIRECT("C18"))," ",(INDIRECT("C18")))</f>
        <v xml:space="preserve"> </v>
      </c>
      <c r="BD18" t="str">
        <f ca="1">IF(ISBLANK(INDIRECT("D18"))," ",(INDIRECT("D18")))</f>
        <v xml:space="preserve"> </v>
      </c>
    </row>
    <row r="19" spans="1:56" ht="15" x14ac:dyDescent="0.25">
      <c r="A19" s="10">
        <v>14</v>
      </c>
      <c r="B19" s="11"/>
      <c r="C19" s="20"/>
      <c r="D19" s="10"/>
      <c r="BA19">
        <f ca="1">IF(ISBLANK(INDIRECT("A19"))," ",(INDIRECT("A19")))</f>
        <v>14</v>
      </c>
      <c r="BB19" t="str">
        <f ca="1">IF(ISBLANK(INDIRECT("B19"))," ",(INDIRECT("B19")))</f>
        <v xml:space="preserve"> </v>
      </c>
      <c r="BC19" t="str">
        <f ca="1">IF(ISBLANK(INDIRECT("C19"))," ",(INDIRECT("C19")))</f>
        <v xml:space="preserve"> </v>
      </c>
      <c r="BD19" t="str">
        <f ca="1">IF(ISBLANK(INDIRECT("D19"))," ",(INDIRECT("D19")))</f>
        <v xml:space="preserve"> </v>
      </c>
    </row>
    <row r="20" spans="1:56" ht="15" x14ac:dyDescent="0.25">
      <c r="A20" s="10">
        <v>15</v>
      </c>
      <c r="B20" s="11"/>
      <c r="C20" s="20"/>
      <c r="D20" s="10"/>
      <c r="BA20">
        <f ca="1">IF(ISBLANK(INDIRECT("A20"))," ",(INDIRECT("A20")))</f>
        <v>15</v>
      </c>
      <c r="BB20" t="str">
        <f ca="1">IF(ISBLANK(INDIRECT("B20"))," ",(INDIRECT("B20")))</f>
        <v xml:space="preserve"> </v>
      </c>
      <c r="BC20" t="str">
        <f ca="1">IF(ISBLANK(INDIRECT("C20"))," ",(INDIRECT("C20")))</f>
        <v xml:space="preserve"> </v>
      </c>
      <c r="BD20" t="str">
        <f ca="1">IF(ISBLANK(INDIRECT("D20"))," ",(INDIRECT("D20")))</f>
        <v xml:space="preserve"> </v>
      </c>
    </row>
    <row r="21" spans="1:56" ht="15" x14ac:dyDescent="0.25">
      <c r="A21" s="10">
        <v>16</v>
      </c>
      <c r="B21" s="11"/>
      <c r="C21" s="20"/>
      <c r="D21" s="10"/>
      <c r="BA21">
        <f ca="1">IF(ISBLANK(INDIRECT("A21"))," ",(INDIRECT("A21")))</f>
        <v>16</v>
      </c>
      <c r="BB21" t="str">
        <f ca="1">IF(ISBLANK(INDIRECT("B21"))," ",(INDIRECT("B21")))</f>
        <v xml:space="preserve"> </v>
      </c>
      <c r="BC21" t="str">
        <f ca="1">IF(ISBLANK(INDIRECT("C21"))," ",(INDIRECT("C21")))</f>
        <v xml:space="preserve"> </v>
      </c>
      <c r="BD21" t="str">
        <f ca="1">IF(ISBLANK(INDIRECT("D21"))," ",(INDIRECT("D21")))</f>
        <v xml:space="preserve"> </v>
      </c>
    </row>
    <row r="22" spans="1:56" ht="15" x14ac:dyDescent="0.25">
      <c r="A22" s="10">
        <v>17</v>
      </c>
      <c r="B22" s="11"/>
      <c r="C22" s="20"/>
      <c r="D22" s="10"/>
      <c r="BA22">
        <f ca="1">IF(ISBLANK(INDIRECT("A22"))," ",(INDIRECT("A22")))</f>
        <v>17</v>
      </c>
      <c r="BB22" t="str">
        <f ca="1">IF(ISBLANK(INDIRECT("B22"))," ",(INDIRECT("B22")))</f>
        <v xml:space="preserve"> </v>
      </c>
      <c r="BC22" t="str">
        <f ca="1">IF(ISBLANK(INDIRECT("C22"))," ",(INDIRECT("C22")))</f>
        <v xml:space="preserve"> </v>
      </c>
      <c r="BD22" t="str">
        <f ca="1">IF(ISBLANK(INDIRECT("D22"))," ",(INDIRECT("D22")))</f>
        <v xml:space="preserve"> </v>
      </c>
    </row>
    <row r="23" spans="1:56" ht="15" x14ac:dyDescent="0.25">
      <c r="A23" s="10">
        <v>18</v>
      </c>
      <c r="B23" s="11"/>
      <c r="C23" s="20"/>
      <c r="D23" s="10"/>
      <c r="BA23">
        <f ca="1">IF(ISBLANK(INDIRECT("A23"))," ",(INDIRECT("A23")))</f>
        <v>18</v>
      </c>
      <c r="BB23" t="str">
        <f ca="1">IF(ISBLANK(INDIRECT("B23"))," ",(INDIRECT("B23")))</f>
        <v xml:space="preserve"> </v>
      </c>
      <c r="BC23" t="str">
        <f ca="1">IF(ISBLANK(INDIRECT("C23"))," ",(INDIRECT("C23")))</f>
        <v xml:space="preserve"> </v>
      </c>
      <c r="BD23" t="str">
        <f ca="1">IF(ISBLANK(INDIRECT("D23"))," ",(INDIRECT("D23")))</f>
        <v xml:space="preserve"> </v>
      </c>
    </row>
    <row r="24" spans="1:56" ht="15" x14ac:dyDescent="0.25">
      <c r="A24" s="10">
        <v>19</v>
      </c>
      <c r="B24" s="11"/>
      <c r="C24" s="20"/>
      <c r="D24" s="10"/>
      <c r="BA24">
        <f ca="1">IF(ISBLANK(INDIRECT("A24"))," ",(INDIRECT("A24")))</f>
        <v>19</v>
      </c>
      <c r="BB24" t="str">
        <f ca="1">IF(ISBLANK(INDIRECT("B24"))," ",(INDIRECT("B24")))</f>
        <v xml:space="preserve"> </v>
      </c>
      <c r="BC24" t="str">
        <f ca="1">IF(ISBLANK(INDIRECT("C24"))," ",(INDIRECT("C24")))</f>
        <v xml:space="preserve"> </v>
      </c>
      <c r="BD24" t="str">
        <f ca="1">IF(ISBLANK(INDIRECT("D24"))," ",(INDIRECT("D24")))</f>
        <v xml:space="preserve"> </v>
      </c>
    </row>
    <row r="25" spans="1:56" ht="15" x14ac:dyDescent="0.25">
      <c r="A25" s="10">
        <v>20</v>
      </c>
      <c r="B25" s="11"/>
      <c r="C25" s="20"/>
      <c r="D25" s="10"/>
      <c r="BA25">
        <f ca="1">IF(ISBLANK(INDIRECT("A25"))," ",(INDIRECT("A25")))</f>
        <v>20</v>
      </c>
      <c r="BB25" t="str">
        <f ca="1">IF(ISBLANK(INDIRECT("B25"))," ",(INDIRECT("B25")))</f>
        <v xml:space="preserve"> </v>
      </c>
      <c r="BC25" t="str">
        <f ca="1">IF(ISBLANK(INDIRECT("C25"))," ",(INDIRECT("C25")))</f>
        <v xml:space="preserve"> </v>
      </c>
      <c r="BD25" t="str">
        <f ca="1">IF(ISBLANK(INDIRECT("D25"))," ",(INDIRECT("D25")))</f>
        <v xml:space="preserve"> </v>
      </c>
    </row>
    <row r="26" spans="1:56" ht="15" hidden="1" x14ac:dyDescent="0.25"/>
    <row r="27" spans="1:56" ht="15" hidden="1" x14ac:dyDescent="0.25"/>
    <row r="28" spans="1:56" ht="15" hidden="1" x14ac:dyDescent="0.25"/>
    <row r="29" spans="1:56" ht="15" hidden="1" x14ac:dyDescent="0.25"/>
    <row r="30" spans="1:56" ht="15" hidden="1" x14ac:dyDescent="0.25"/>
    <row r="31" spans="1:56" ht="15" hidden="1" x14ac:dyDescent="0.25"/>
    <row r="32" spans="1:56"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sheetData>
  <sheetProtection algorithmName="SHA-512" hashValue="2YsdMibamsVSq9pK3/NtlqQjd3pPwjWWlzLTtzs+GaqlD3BI1kPlCiOeHAYYtGX9/amlhUgjJqnpQuq5k68bBg==" saltValue="bMGS8FmFpBYDRsbj1yIYRg==" spinCount="100000" sheet="1" objects="1" scenarios="1" formatRows="0"/>
  <mergeCells count="4">
    <mergeCell ref="A3:A4"/>
    <mergeCell ref="B3:B4"/>
    <mergeCell ref="C3:C4"/>
    <mergeCell ref="D3:D4"/>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E29"/>
  <sheetViews>
    <sheetView showGridLines="0" zoomScale="85" zoomScaleNormal="85" zoomScaleSheetLayoutView="85" workbookViewId="0">
      <selection activeCell="A39" sqref="A39"/>
    </sheetView>
  </sheetViews>
  <sheetFormatPr defaultColWidth="0" defaultRowHeight="15" zeroHeight="1" x14ac:dyDescent="0.25"/>
  <cols>
    <col min="1" max="1" width="5.7109375" customWidth="1"/>
    <col min="2" max="4" width="49" customWidth="1"/>
    <col min="5" max="7" width="19.42578125" hidden="1" customWidth="1"/>
    <col min="8" max="8" width="23" hidden="1" customWidth="1"/>
    <col min="9" max="11" width="19.42578125" hidden="1" customWidth="1"/>
    <col min="12" max="20" width="8.5703125" hidden="1" customWidth="1"/>
    <col min="21" max="56" width="9.140625" hidden="1" customWidth="1"/>
    <col min="57" max="57" width="10.5703125" hidden="1" customWidth="1"/>
    <col min="58" max="16384" width="9.140625" hidden="1"/>
  </cols>
  <sheetData>
    <row r="1" spans="1:56" x14ac:dyDescent="0.25">
      <c r="A1" s="187"/>
      <c r="B1" s="177"/>
      <c r="C1" s="188"/>
      <c r="D1" s="188"/>
    </row>
    <row r="2" spans="1:56" x14ac:dyDescent="0.25">
      <c r="A2" s="189"/>
      <c r="B2" s="227" t="str">
        <f>'Table of Contents'!A35</f>
        <v>5. Information on the amount of the available holding of a person</v>
      </c>
      <c r="C2" s="66"/>
      <c r="D2" s="66"/>
    </row>
    <row r="3" spans="1:56" ht="5.25" customHeight="1" x14ac:dyDescent="0.25"/>
    <row r="4" spans="1:56" x14ac:dyDescent="0.25">
      <c r="A4" s="266" t="s">
        <v>581</v>
      </c>
      <c r="B4" s="200" t="s">
        <v>1462</v>
      </c>
      <c r="C4" s="200" t="s">
        <v>1463</v>
      </c>
      <c r="D4" s="200" t="s">
        <v>1503</v>
      </c>
    </row>
    <row r="5" spans="1:56" x14ac:dyDescent="0.25">
      <c r="A5" s="96">
        <v>1</v>
      </c>
      <c r="B5" s="96">
        <v>2</v>
      </c>
      <c r="C5" s="96">
        <v>3</v>
      </c>
      <c r="D5" s="96">
        <v>4</v>
      </c>
    </row>
    <row r="6" spans="1:56" ht="24.75" customHeight="1" x14ac:dyDescent="0.25">
      <c r="A6" s="179">
        <v>1</v>
      </c>
      <c r="B6" s="13"/>
      <c r="C6" s="13"/>
      <c r="D6" s="14" t="str">
        <f>IF((B6+C6)=$I$1,"0,000000",(B6+C6))</f>
        <v>0,000000</v>
      </c>
      <c r="BB6" t="str">
        <f ca="1">IF(ISBLANK(INDIRECT("B6"))," ",(INDIRECT("B6")))</f>
        <v xml:space="preserve"> </v>
      </c>
      <c r="BC6" t="str">
        <f ca="1">IF(ISBLANK(INDIRECT("C6"))," ",(INDIRECT("C6")))</f>
        <v xml:space="preserve"> </v>
      </c>
      <c r="BD6" t="str">
        <f ca="1">IF(ISBLANK(INDIRECT("D6"))," ",(INDIRECT("D6")))</f>
        <v>0,000000</v>
      </c>
    </row>
    <row r="7" spans="1:56" hidden="1" x14ac:dyDescent="0.25"/>
    <row r="8" spans="1:56" hidden="1" x14ac:dyDescent="0.25"/>
    <row r="9" spans="1:56" hidden="1" x14ac:dyDescent="0.25"/>
    <row r="10" spans="1:56" hidden="1" x14ac:dyDescent="0.25"/>
    <row r="11" spans="1:56" hidden="1" x14ac:dyDescent="0.25"/>
    <row r="12" spans="1:56" hidden="1" x14ac:dyDescent="0.25"/>
    <row r="13" spans="1:56" hidden="1" x14ac:dyDescent="0.25"/>
    <row r="14" spans="1:56" hidden="1" x14ac:dyDescent="0.25"/>
    <row r="15" spans="1:56" hidden="1" x14ac:dyDescent="0.25"/>
    <row r="16" spans="1:5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algorithmName="SHA-512" hashValue="23XkRe4DwAHhBrsQ24pf8U4P73/R0tfvIdy+anYEY+c6eo9wipoTuYLoymlPsM//Kh74kvknjAU/AcjIhYwNDQ==" saltValue="CH2BsCA+YzGPCI5skiV6ZQ==" spinCount="100000" sheet="1" objects="1" scenarios="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K29"/>
  <sheetViews>
    <sheetView showGridLines="0" zoomScale="85" zoomScaleNormal="85" zoomScaleSheetLayoutView="85" workbookViewId="0">
      <selection activeCell="A39" sqref="A39"/>
    </sheetView>
  </sheetViews>
  <sheetFormatPr defaultColWidth="0" defaultRowHeight="15" zeroHeight="1" x14ac:dyDescent="0.25"/>
  <cols>
    <col min="1" max="1" width="5.7109375" customWidth="1"/>
    <col min="2" max="4" width="44.28515625" customWidth="1"/>
    <col min="5" max="7" width="19.42578125" hidden="1" customWidth="1"/>
    <col min="8" max="8" width="23" hidden="1" customWidth="1"/>
    <col min="9" max="11" width="19.42578125" hidden="1" customWidth="1"/>
    <col min="12" max="20" width="8.5703125" hidden="1" customWidth="1"/>
    <col min="21" max="56" width="9.140625" hidden="1" customWidth="1"/>
    <col min="57" max="57" width="10.5703125" hidden="1" customWidth="1"/>
    <col min="58" max="16384" width="9.140625" hidden="1"/>
  </cols>
  <sheetData>
    <row r="1" spans="1:63" x14ac:dyDescent="0.25">
      <c r="A1" s="187"/>
      <c r="B1" s="177"/>
      <c r="C1" s="188"/>
      <c r="D1" s="188"/>
    </row>
    <row r="2" spans="1:63" ht="34.5" customHeight="1" x14ac:dyDescent="0.25">
      <c r="A2" s="189"/>
      <c r="B2" s="424" t="str">
        <f>'Table of Contents'!A36</f>
        <v>6. Information on the amount of a qualifying holding in the financial services provider, financial payment services provider, which the person intends to acquire (increase)/on acquiring (increasing) of which the person notifies the National bank</v>
      </c>
      <c r="C2" s="424"/>
      <c r="D2" s="424"/>
    </row>
    <row r="3" spans="1:63" x14ac:dyDescent="0.25"/>
    <row r="4" spans="1:63" x14ac:dyDescent="0.25">
      <c r="A4" s="266" t="s">
        <v>581</v>
      </c>
      <c r="B4" s="265" t="s">
        <v>1462</v>
      </c>
      <c r="C4" s="265" t="s">
        <v>1463</v>
      </c>
      <c r="D4" s="265" t="s">
        <v>1503</v>
      </c>
    </row>
    <row r="5" spans="1:63" x14ac:dyDescent="0.25">
      <c r="A5" s="96">
        <v>1</v>
      </c>
      <c r="B5" s="96">
        <v>2</v>
      </c>
      <c r="C5" s="96">
        <v>3</v>
      </c>
      <c r="D5" s="96">
        <v>4</v>
      </c>
      <c r="BA5">
        <f ca="1">IF(ISBLANK(INDIRECT("A5"))," ",(INDIRECT("A5")))</f>
        <v>1</v>
      </c>
      <c r="BB5">
        <f ca="1">IF(ISBLANK(INDIRECT("B5"))," ",(INDIRECT("B5")))</f>
        <v>2</v>
      </c>
      <c r="BC5">
        <f ca="1">IF(ISBLANK(INDIRECT("C5"))," ",(INDIRECT("C5")))</f>
        <v>3</v>
      </c>
      <c r="BD5">
        <f ca="1">IF(ISBLANK(INDIRECT("D5"))," ",(INDIRECT("D5")))</f>
        <v>4</v>
      </c>
      <c r="BE5" t="str">
        <f ca="1">IF(ISBLANK(INDIRECT("E5"))," ",(INDIRECT("E5")))</f>
        <v xml:space="preserve"> </v>
      </c>
      <c r="BF5" t="str">
        <f ca="1">IF(ISBLANK(INDIRECT("F5"))," ",(INDIRECT("F5")))</f>
        <v xml:space="preserve"> </v>
      </c>
      <c r="BG5" t="str">
        <f ca="1">IF(ISBLANK(INDIRECT("G5"))," ",(INDIRECT("G5")))</f>
        <v xml:space="preserve"> </v>
      </c>
      <c r="BH5" t="str">
        <f ca="1">IF(ISBLANK(INDIRECT("H5"))," ",(INDIRECT("H5")))</f>
        <v xml:space="preserve"> </v>
      </c>
      <c r="BI5" t="str">
        <f ca="1">IF(ISBLANK(INDIRECT("I5"))," ",(INDIRECT("I5")))</f>
        <v xml:space="preserve"> </v>
      </c>
      <c r="BJ5" t="str">
        <f ca="1">IF(ISBLANK(INDIRECT("J5"))," ",(INDIRECT("J5")))</f>
        <v xml:space="preserve"> </v>
      </c>
      <c r="BK5" t="str">
        <f ca="1">IF(ISBLANK(INDIRECT("K5"))," ",(INDIRECT("K5")))</f>
        <v xml:space="preserve"> </v>
      </c>
    </row>
    <row r="6" spans="1:63" ht="24.75" customHeight="1" x14ac:dyDescent="0.25">
      <c r="A6" s="179">
        <v>1</v>
      </c>
      <c r="B6" s="13"/>
      <c r="C6" s="13"/>
      <c r="D6" s="14" t="str">
        <f>IF((B6+C6)=$I$1,"0,000000",(B6+C6))</f>
        <v>0,000000</v>
      </c>
      <c r="BB6" t="str">
        <f ca="1">IF(ISBLANK(INDIRECT("B6"))," ",(INDIRECT("B6")))</f>
        <v xml:space="preserve"> </v>
      </c>
      <c r="BC6" t="str">
        <f ca="1">IF(ISBLANK(INDIRECT("C6"))," ",(INDIRECT("C6")))</f>
        <v xml:space="preserve"> </v>
      </c>
      <c r="BD6" t="str">
        <f ca="1">IF(ISBLANK(INDIRECT("D6"))," ",(INDIRECT("D6")))</f>
        <v>0,000000</v>
      </c>
    </row>
    <row r="7" spans="1:63" hidden="1" x14ac:dyDescent="0.25"/>
    <row r="8" spans="1:63" hidden="1" x14ac:dyDescent="0.25"/>
    <row r="9" spans="1:63" hidden="1" x14ac:dyDescent="0.25"/>
    <row r="10" spans="1:63" hidden="1" x14ac:dyDescent="0.25"/>
    <row r="11" spans="1:63" hidden="1" x14ac:dyDescent="0.25"/>
    <row r="12" spans="1:63" hidden="1" x14ac:dyDescent="0.25"/>
    <row r="13" spans="1:63" hidden="1" x14ac:dyDescent="0.25"/>
    <row r="14" spans="1:63" hidden="1" x14ac:dyDescent="0.25"/>
    <row r="15" spans="1:63" hidden="1" x14ac:dyDescent="0.25"/>
    <row r="16" spans="1:63"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algorithmName="SHA-512" hashValue="Wc9D0GlDMmvhuG5KPIdUHL6B2/Jmarclc5ukDem8VfJfhVgcQyQQLdTgVX5ELkKo5dG/padH+EhE7fgI5JnntA==" saltValue="6v4p5JiMem8q7tXEKwf3vg==" spinCount="100000" sheet="1" objects="1" scenarios="1"/>
  <mergeCells count="1">
    <mergeCell ref="B2:D2"/>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BE29"/>
  <sheetViews>
    <sheetView showGridLines="0" zoomScale="85" zoomScaleNormal="85" zoomScaleSheetLayoutView="85" workbookViewId="0">
      <selection activeCell="A39" sqref="A39"/>
    </sheetView>
  </sheetViews>
  <sheetFormatPr defaultColWidth="0" defaultRowHeight="15" zeroHeight="1" x14ac:dyDescent="0.25"/>
  <cols>
    <col min="1" max="1" width="5.7109375" customWidth="1"/>
    <col min="2" max="4" width="47.85546875" customWidth="1"/>
    <col min="5" max="7" width="19.42578125" hidden="1" customWidth="1"/>
    <col min="8" max="8" width="23" hidden="1" customWidth="1"/>
    <col min="9" max="11" width="19.42578125" hidden="1" customWidth="1"/>
    <col min="12" max="20" width="8.5703125" hidden="1" customWidth="1"/>
    <col min="21" max="56" width="9.140625" hidden="1" customWidth="1"/>
    <col min="57" max="57" width="10.5703125" hidden="1" customWidth="1"/>
    <col min="58" max="16384" width="9.140625" hidden="1"/>
  </cols>
  <sheetData>
    <row r="1" spans="1:56" x14ac:dyDescent="0.25">
      <c r="A1" s="187"/>
      <c r="B1" s="177"/>
      <c r="C1" s="188"/>
      <c r="D1" s="188"/>
    </row>
    <row r="2" spans="1:56" ht="35.25" customHeight="1" x14ac:dyDescent="0.25">
      <c r="A2" s="189"/>
      <c r="B2" s="425" t="str">
        <f>'Table of Contents'!A37</f>
        <v>7. Information on the amount of a future holding in the financial services provider, financial payment services provider, including the intent of a person to acquire (increase) it</v>
      </c>
      <c r="C2" s="425"/>
      <c r="D2" s="425"/>
    </row>
    <row r="3" spans="1:56" ht="0.75" customHeight="1" x14ac:dyDescent="0.25"/>
    <row r="4" spans="1:56" x14ac:dyDescent="0.25">
      <c r="A4" s="266" t="s">
        <v>581</v>
      </c>
      <c r="B4" s="265" t="s">
        <v>1462</v>
      </c>
      <c r="C4" s="265" t="s">
        <v>1463</v>
      </c>
      <c r="D4" s="265" t="s">
        <v>1503</v>
      </c>
    </row>
    <row r="5" spans="1:56" x14ac:dyDescent="0.25">
      <c r="A5" s="96">
        <v>1</v>
      </c>
      <c r="B5" s="96">
        <v>2</v>
      </c>
      <c r="C5" s="96">
        <v>3</v>
      </c>
      <c r="D5" s="96">
        <v>4</v>
      </c>
    </row>
    <row r="6" spans="1:56" ht="24.75" customHeight="1" x14ac:dyDescent="0.25">
      <c r="A6" s="179">
        <v>1</v>
      </c>
      <c r="B6" s="13"/>
      <c r="C6" s="13"/>
      <c r="D6" s="14" t="str">
        <f>IF((B6+C6)=$I$1,"0,000000",(B6+C6))</f>
        <v>0,000000</v>
      </c>
      <c r="BB6" t="str">
        <f ca="1">IF(ISBLANK(INDIRECT("B6"))," ",(INDIRECT("B6")))</f>
        <v xml:space="preserve"> </v>
      </c>
      <c r="BC6" t="str">
        <f ca="1">IF(ISBLANK(INDIRECT("C6"))," ",(INDIRECT("C6")))</f>
        <v xml:space="preserve"> </v>
      </c>
      <c r="BD6" t="str">
        <f ca="1">IF(ISBLANK(INDIRECT("D6"))," ",(INDIRECT("D6")))</f>
        <v>0,000000</v>
      </c>
    </row>
    <row r="7" spans="1:56" hidden="1" x14ac:dyDescent="0.25"/>
    <row r="8" spans="1:56" hidden="1" x14ac:dyDescent="0.25"/>
    <row r="9" spans="1:56" hidden="1" x14ac:dyDescent="0.25"/>
    <row r="10" spans="1:56" hidden="1" x14ac:dyDescent="0.25"/>
    <row r="11" spans="1:56" hidden="1" x14ac:dyDescent="0.25"/>
    <row r="12" spans="1:56" hidden="1" x14ac:dyDescent="0.25"/>
    <row r="13" spans="1:56" hidden="1" x14ac:dyDescent="0.25"/>
    <row r="14" spans="1:56" hidden="1" x14ac:dyDescent="0.25"/>
    <row r="15" spans="1:56" hidden="1" x14ac:dyDescent="0.25"/>
    <row r="16" spans="1:5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sheetData>
  <sheetProtection algorithmName="SHA-512" hashValue="nLpxYLtBR6MeM0pd7uxABdJ1ortobz6b4tV1M70LECDgHAnO6sV30KpDhH9bjvT+nsvLdWwtc91iJmim2+zK/g==" saltValue="gELfivFXCxjDT5fc7F6LvQ==" spinCount="100000" sheet="1" objects="1" scenarios="1"/>
  <mergeCells count="1">
    <mergeCell ref="B2:D2"/>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1</vt:i4>
      </vt:variant>
    </vt:vector>
  </HeadingPairs>
  <TitlesOfParts>
    <vt:vector size="29" baseType="lpstr">
      <vt:lpstr>Parameters to be filled in</vt:lpstr>
      <vt:lpstr>Table of Contents</vt:lpstr>
      <vt:lpstr>1</vt:lpstr>
      <vt:lpstr>2</vt:lpstr>
      <vt:lpstr>3</vt:lpstr>
      <vt:lpstr>4</vt:lpstr>
      <vt:lpstr>5</vt:lpstr>
      <vt:lpstr>6</vt:lpstr>
      <vt:lpstr>7</vt:lpstr>
      <vt:lpstr>8</vt:lpstr>
      <vt:lpstr>9</vt:lpstr>
      <vt:lpstr>10</vt:lpstr>
      <vt:lpstr>11</vt:lpstr>
      <vt:lpstr>12</vt:lpstr>
      <vt:lpstr>13</vt:lpstr>
      <vt:lpstr>14</vt:lpstr>
      <vt:lpstr>15-16</vt:lpstr>
      <vt:lpstr>17-23</vt:lpstr>
      <vt:lpstr>24</vt:lpstr>
      <vt:lpstr>25</vt:lpstr>
      <vt:lpstr>26</vt:lpstr>
      <vt:lpstr>27</vt:lpstr>
      <vt:lpstr>28</vt:lpstr>
      <vt:lpstr>29</vt:lpstr>
      <vt:lpstr>30</vt:lpstr>
      <vt:lpstr>31</vt:lpstr>
      <vt:lpstr>For printing</vt:lpstr>
      <vt:lpstr>Reference</vt:lpstr>
      <vt:lpstr>'For printing'!Область_печати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верс 01/03/2023</dc:title>
  <dc:creator/>
  <cp:keywords>t25</cp:keywords>
  <dc:description/>
  <cp:lastModifiedBy/>
  <dcterms:created xsi:type="dcterms:W3CDTF">2019-07-15T14:56:12Z</dcterms:created>
  <dcterms:modified xsi:type="dcterms:W3CDTF">2023-03-01T06:43:13Z</dcterms:modified>
  <cp:category/>
</cp:coreProperties>
</file>